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Lara Sutherland\Documents\Awards\2024Questions\Upload\UploadTemplate\"/>
    </mc:Choice>
  </mc:AlternateContent>
  <bookViews>
    <workbookView xWindow="0" yWindow="0" windowWidth="23040" windowHeight="7980" tabRatio="812"/>
  </bookViews>
  <sheets>
    <sheet name="INSTRUCTIONS" sheetId="78" r:id="rId1"/>
    <sheet name="FacilityList" sheetId="31" r:id="rId2"/>
    <sheet name="ForbiddenCharacters" sheetId="28" state="hidden" r:id="rId3"/>
    <sheet name="Profile" sheetId="79" r:id="rId4"/>
    <sheet name="Goals" sheetId="80" r:id="rId5"/>
    <sheet name="Leadership" sheetId="81" r:id="rId6"/>
    <sheet name="AppendixA" sheetId="82" r:id="rId7"/>
    <sheet name="Waste" sheetId="83" r:id="rId8"/>
    <sheet name="Chemicals" sheetId="84" r:id="rId9"/>
    <sheet name="GOR" sheetId="85" r:id="rId10"/>
    <sheet name="Food" sheetId="86" r:id="rId11"/>
    <sheet name="EPP" sheetId="87" r:id="rId12"/>
    <sheet name="Energy" sheetId="88" r:id="rId13"/>
    <sheet name="Water" sheetId="89" r:id="rId14"/>
    <sheet name="Climate" sheetId="90" r:id="rId15"/>
    <sheet name="Transport" sheetId="91" r:id="rId16"/>
    <sheet name="GreenBuilding" sheetId="92" r:id="rId17"/>
    <sheet name="Accuracy" sheetId="93" r:id="rId18"/>
    <sheet name="PrevGreenSpend" sheetId="94" r:id="rId19"/>
    <sheet name="PrevVehicles" sheetId="96" r:id="rId20"/>
    <sheet name="BaseVehicles" sheetId="98" r:id="rId21"/>
    <sheet name="PrevRecycling" sheetId="99" r:id="rId22"/>
    <sheet name="BaseRecycling" sheetId="100" r:id="rId23"/>
    <sheet name="Template" sheetId="30" state="hidden" r:id="rId24"/>
    <sheet name="ColLet" sheetId="6" state="hidden" r:id="rId25"/>
    <sheet name="AllQ4" sheetId="4" state="hidden" r:id="rId26"/>
    <sheet name="Sections" sheetId="29" state="hidden" r:id="rId27"/>
  </sheets>
  <definedNames>
    <definedName name="_xlnm._FilterDatabase" localSheetId="17" hidden="1">Accuracy!$B$1:$P$1</definedName>
    <definedName name="_xlnm._FilterDatabase" localSheetId="25" hidden="1">AllQ4!$A$1:$CU$1</definedName>
    <definedName name="_xlnm._FilterDatabase" localSheetId="6" hidden="1">AppendixA!$B$1:$P$1</definedName>
    <definedName name="_xlnm._FilterDatabase" localSheetId="22" hidden="1">BaseRecycling!$B$1:$P$1</definedName>
    <definedName name="_xlnm._FilterDatabase" localSheetId="20" hidden="1">BaseVehicles!$B$1:$P$1</definedName>
    <definedName name="_xlnm._FilterDatabase" localSheetId="8" hidden="1">Chemicals!$B$1:$P$1</definedName>
    <definedName name="_xlnm._FilterDatabase" localSheetId="14" hidden="1">Climate!$B$1:$P$1</definedName>
    <definedName name="_xlnm._FilterDatabase" localSheetId="12" hidden="1">Energy!$B$1:$P$1</definedName>
    <definedName name="_xlnm._FilterDatabase" localSheetId="11" hidden="1">EPP!$B$1:$P$1</definedName>
    <definedName name="_xlnm._FilterDatabase" localSheetId="10" hidden="1">Food!$B$1:$P$1</definedName>
    <definedName name="_xlnm._FilterDatabase" localSheetId="4" hidden="1">Goals!$B$1:$P$1</definedName>
    <definedName name="_xlnm._FilterDatabase" localSheetId="9" hidden="1">GOR!$B$1:$P$1</definedName>
    <definedName name="_xlnm._FilterDatabase" localSheetId="16" hidden="1">GreenBuilding!$B$1:$P$1</definedName>
    <definedName name="_xlnm._FilterDatabase" localSheetId="0" hidden="1">INSTRUCTIONS!$A$1:$D$17</definedName>
    <definedName name="_xlnm._FilterDatabase" localSheetId="5" hidden="1">Leadership!$B$1:$P$1</definedName>
    <definedName name="_xlnm._FilterDatabase" localSheetId="18" hidden="1">PrevGreenSpend!$B$1:$P$1</definedName>
    <definedName name="_xlnm._FilterDatabase" localSheetId="21" hidden="1">PrevRecycling!$B$1:$P$1</definedName>
    <definedName name="_xlnm._FilterDatabase" localSheetId="19" hidden="1">PrevVehicles!$B$1:$P$1</definedName>
    <definedName name="_xlnm._FilterDatabase" localSheetId="3" hidden="1">Profile!$B$1:$P$1</definedName>
    <definedName name="_xlnm._FilterDatabase" localSheetId="23" hidden="1">Template!$B$1:$P$1</definedName>
    <definedName name="_xlnm._FilterDatabase" localSheetId="15" hidden="1">Transport!$A$1:$AM$245</definedName>
    <definedName name="_xlnm._FilterDatabase" localSheetId="7" hidden="1">Waste!$B$1:$P$1</definedName>
    <definedName name="_xlnm._FilterDatabase" localSheetId="13" hidden="1">Water!$B$1:$P$1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 i="100" l="1"/>
  <c r="Q3" i="100"/>
  <c r="R3" i="100"/>
  <c r="S3" i="100"/>
  <c r="T3" i="100"/>
  <c r="U3" i="100"/>
  <c r="V3" i="100"/>
  <c r="W3" i="100"/>
  <c r="X3" i="100"/>
  <c r="Y3" i="100"/>
  <c r="Z3" i="100"/>
  <c r="AA3" i="100"/>
  <c r="AB3" i="100"/>
  <c r="AC3" i="100"/>
  <c r="AD3" i="100"/>
  <c r="AE3" i="100"/>
  <c r="AF3" i="100"/>
  <c r="AG3" i="100"/>
  <c r="AH3" i="100"/>
  <c r="AI3" i="100"/>
  <c r="AJ3" i="100"/>
  <c r="AK3" i="100"/>
  <c r="AL3" i="100"/>
  <c r="AM3" i="100"/>
  <c r="O3" i="100"/>
  <c r="AM1" i="100"/>
  <c r="AL1" i="100"/>
  <c r="AK1" i="100"/>
  <c r="AJ1" i="100"/>
  <c r="AI1" i="100"/>
  <c r="AH1" i="100"/>
  <c r="AG1" i="100"/>
  <c r="AF1" i="100"/>
  <c r="AE1" i="100"/>
  <c r="AD1" i="100"/>
  <c r="AC1" i="100"/>
  <c r="AB1" i="100"/>
  <c r="AA1" i="100"/>
  <c r="Z1" i="100"/>
  <c r="Y1" i="100"/>
  <c r="X1" i="100"/>
  <c r="W1" i="100"/>
  <c r="V1" i="100"/>
  <c r="U1" i="100"/>
  <c r="T1" i="100"/>
  <c r="S1" i="100"/>
  <c r="R1" i="100"/>
  <c r="Q1" i="100"/>
  <c r="P1" i="100"/>
  <c r="O1" i="100"/>
  <c r="AM1" i="99"/>
  <c r="AL1" i="99"/>
  <c r="AK1" i="99"/>
  <c r="AJ1" i="99"/>
  <c r="AI1" i="99"/>
  <c r="AH1" i="99"/>
  <c r="AG1" i="99"/>
  <c r="AF1" i="99"/>
  <c r="AE1" i="99"/>
  <c r="AD1" i="99"/>
  <c r="AC1" i="99"/>
  <c r="AB1" i="99"/>
  <c r="AA1" i="99"/>
  <c r="Z1" i="99"/>
  <c r="Y1" i="99"/>
  <c r="X1" i="99"/>
  <c r="W1" i="99"/>
  <c r="V1" i="99"/>
  <c r="U1" i="99"/>
  <c r="T1" i="99"/>
  <c r="S1" i="99"/>
  <c r="R1" i="99"/>
  <c r="Q1" i="99"/>
  <c r="P1" i="99"/>
  <c r="O1" i="99"/>
  <c r="AM1" i="98"/>
  <c r="AL1" i="98"/>
  <c r="AK1" i="98"/>
  <c r="AJ1" i="98"/>
  <c r="AI1" i="98"/>
  <c r="AH1" i="98"/>
  <c r="AG1" i="98"/>
  <c r="AF1" i="98"/>
  <c r="AE1" i="98"/>
  <c r="AD1" i="98"/>
  <c r="AC1" i="98"/>
  <c r="AB1" i="98"/>
  <c r="AA1" i="98"/>
  <c r="Z1" i="98"/>
  <c r="Y1" i="98"/>
  <c r="X1" i="98"/>
  <c r="W1" i="98"/>
  <c r="V1" i="98"/>
  <c r="U1" i="98"/>
  <c r="T1" i="98"/>
  <c r="S1" i="98"/>
  <c r="R1" i="98"/>
  <c r="Q1" i="98"/>
  <c r="P1" i="98"/>
  <c r="O1" i="98"/>
  <c r="AM1" i="96"/>
  <c r="AL1" i="96"/>
  <c r="AK1" i="96"/>
  <c r="AJ1" i="96"/>
  <c r="AI1" i="96"/>
  <c r="AH1" i="96"/>
  <c r="AG1" i="96"/>
  <c r="AF1" i="96"/>
  <c r="AE1" i="96"/>
  <c r="AD1" i="96"/>
  <c r="AC1" i="96"/>
  <c r="AB1" i="96"/>
  <c r="AA1" i="96"/>
  <c r="Z1" i="96"/>
  <c r="Y1" i="96"/>
  <c r="X1" i="96"/>
  <c r="W1" i="96"/>
  <c r="V1" i="96"/>
  <c r="U1" i="96"/>
  <c r="T1" i="96"/>
  <c r="S1" i="96"/>
  <c r="R1" i="96"/>
  <c r="Q1" i="96"/>
  <c r="P1" i="96"/>
  <c r="O1" i="96"/>
  <c r="AM1" i="94" l="1"/>
  <c r="AL1" i="94"/>
  <c r="AK1" i="94"/>
  <c r="AJ1" i="94"/>
  <c r="AI1" i="94"/>
  <c r="AH1" i="94"/>
  <c r="AG1" i="94"/>
  <c r="AF1" i="94"/>
  <c r="AE1" i="94"/>
  <c r="AD1" i="94"/>
  <c r="AC1" i="94"/>
  <c r="AB1" i="94"/>
  <c r="AA1" i="94"/>
  <c r="Z1" i="94"/>
  <c r="Y1" i="94"/>
  <c r="X1" i="94"/>
  <c r="W1" i="94"/>
  <c r="V1" i="94"/>
  <c r="U1" i="94"/>
  <c r="T1" i="94"/>
  <c r="S1" i="94"/>
  <c r="R1" i="94"/>
  <c r="Q1" i="94"/>
  <c r="P1" i="94"/>
  <c r="O1" i="94"/>
  <c r="AM1" i="93" l="1"/>
  <c r="AL1" i="93"/>
  <c r="AK1" i="93"/>
  <c r="AJ1" i="93"/>
  <c r="AI1" i="93"/>
  <c r="AH1" i="93"/>
  <c r="AG1" i="93"/>
  <c r="AF1" i="93"/>
  <c r="AE1" i="93"/>
  <c r="AD1" i="93"/>
  <c r="AC1" i="93"/>
  <c r="AB1" i="93"/>
  <c r="AA1" i="93"/>
  <c r="Z1" i="93"/>
  <c r="Y1" i="93"/>
  <c r="X1" i="93"/>
  <c r="W1" i="93"/>
  <c r="V1" i="93"/>
  <c r="U1" i="93"/>
  <c r="T1" i="93"/>
  <c r="S1" i="93"/>
  <c r="R1" i="93"/>
  <c r="Q1" i="93"/>
  <c r="P1" i="93"/>
  <c r="O1" i="93"/>
  <c r="AM1" i="92"/>
  <c r="AL1" i="92"/>
  <c r="AK1" i="92"/>
  <c r="AJ1" i="92"/>
  <c r="AI1" i="92"/>
  <c r="AH1" i="92"/>
  <c r="AG1" i="92"/>
  <c r="AF1" i="92"/>
  <c r="AE1" i="92"/>
  <c r="AD1" i="92"/>
  <c r="AC1" i="92"/>
  <c r="AB1" i="92"/>
  <c r="AA1" i="92"/>
  <c r="Z1" i="92"/>
  <c r="Y1" i="92"/>
  <c r="X1" i="92"/>
  <c r="W1" i="92"/>
  <c r="V1" i="92"/>
  <c r="U1" i="92"/>
  <c r="T1" i="92"/>
  <c r="S1" i="92"/>
  <c r="R1" i="92"/>
  <c r="Q1" i="92"/>
  <c r="P1" i="92"/>
  <c r="O1" i="92"/>
  <c r="AM1" i="91"/>
  <c r="AL1" i="91"/>
  <c r="AK1" i="91"/>
  <c r="AJ1" i="91"/>
  <c r="AI1" i="91"/>
  <c r="AH1" i="91"/>
  <c r="AG1" i="91"/>
  <c r="AF1" i="91"/>
  <c r="AE1" i="91"/>
  <c r="AD1" i="91"/>
  <c r="AC1" i="91"/>
  <c r="AB1" i="91"/>
  <c r="AA1" i="91"/>
  <c r="Z1" i="91"/>
  <c r="Y1" i="91"/>
  <c r="X1" i="91"/>
  <c r="W1" i="91"/>
  <c r="V1" i="91"/>
  <c r="U1" i="91"/>
  <c r="T1" i="91"/>
  <c r="S1" i="91"/>
  <c r="R1" i="91"/>
  <c r="Q1" i="91"/>
  <c r="P1" i="91"/>
  <c r="O1" i="91"/>
  <c r="AM1" i="90"/>
  <c r="AL1" i="90"/>
  <c r="AK1" i="90"/>
  <c r="AJ1" i="90"/>
  <c r="AI1" i="90"/>
  <c r="AH1" i="90"/>
  <c r="AG1" i="90"/>
  <c r="AF1" i="90"/>
  <c r="AE1" i="90"/>
  <c r="AD1" i="90"/>
  <c r="AC1" i="90"/>
  <c r="AB1" i="90"/>
  <c r="AA1" i="90"/>
  <c r="Z1" i="90"/>
  <c r="Y1" i="90"/>
  <c r="X1" i="90"/>
  <c r="W1" i="90"/>
  <c r="V1" i="90"/>
  <c r="U1" i="90"/>
  <c r="T1" i="90"/>
  <c r="S1" i="90"/>
  <c r="R1" i="90"/>
  <c r="Q1" i="90"/>
  <c r="P1" i="90"/>
  <c r="O1" i="90"/>
  <c r="AM1" i="89"/>
  <c r="AL1" i="89"/>
  <c r="AK1" i="89"/>
  <c r="AJ1" i="89"/>
  <c r="AI1" i="89"/>
  <c r="AH1" i="89"/>
  <c r="AG1" i="89"/>
  <c r="AF1" i="89"/>
  <c r="AE1" i="89"/>
  <c r="AD1" i="89"/>
  <c r="AC1" i="89"/>
  <c r="AB1" i="89"/>
  <c r="AA1" i="89"/>
  <c r="Z1" i="89"/>
  <c r="Y1" i="89"/>
  <c r="X1" i="89"/>
  <c r="W1" i="89"/>
  <c r="V1" i="89"/>
  <c r="U1" i="89"/>
  <c r="T1" i="89"/>
  <c r="S1" i="89"/>
  <c r="R1" i="89"/>
  <c r="Q1" i="89"/>
  <c r="P1" i="89"/>
  <c r="O1" i="89"/>
  <c r="AM1" i="88"/>
  <c r="AL1" i="88"/>
  <c r="AK1" i="88"/>
  <c r="AJ1" i="88"/>
  <c r="AI1" i="88"/>
  <c r="AH1" i="88"/>
  <c r="AG1" i="88"/>
  <c r="AF1" i="88"/>
  <c r="AE1" i="88"/>
  <c r="AD1" i="88"/>
  <c r="AC1" i="88"/>
  <c r="AB1" i="88"/>
  <c r="AA1" i="88"/>
  <c r="Z1" i="88"/>
  <c r="Y1" i="88"/>
  <c r="X1" i="88"/>
  <c r="W1" i="88"/>
  <c r="V1" i="88"/>
  <c r="U1" i="88"/>
  <c r="T1" i="88"/>
  <c r="S1" i="88"/>
  <c r="R1" i="88"/>
  <c r="Q1" i="88"/>
  <c r="P1" i="88"/>
  <c r="O1" i="88"/>
  <c r="AM1" i="87"/>
  <c r="AL1" i="87"/>
  <c r="AK1" i="87"/>
  <c r="AJ1" i="87"/>
  <c r="AI1" i="87"/>
  <c r="AH1" i="87"/>
  <c r="AG1" i="87"/>
  <c r="AF1" i="87"/>
  <c r="AE1" i="87"/>
  <c r="AD1" i="87"/>
  <c r="AC1" i="87"/>
  <c r="AB1" i="87"/>
  <c r="AA1" i="87"/>
  <c r="Z1" i="87"/>
  <c r="Y1" i="87"/>
  <c r="X1" i="87"/>
  <c r="W1" i="87"/>
  <c r="V1" i="87"/>
  <c r="U1" i="87"/>
  <c r="T1" i="87"/>
  <c r="S1" i="87"/>
  <c r="R1" i="87"/>
  <c r="Q1" i="87"/>
  <c r="P1" i="87"/>
  <c r="O1" i="87"/>
  <c r="AM1" i="86"/>
  <c r="AL1" i="86"/>
  <c r="AK1" i="86"/>
  <c r="AJ1" i="86"/>
  <c r="AI1" i="86"/>
  <c r="AH1" i="86"/>
  <c r="AG1" i="86"/>
  <c r="AF1" i="86"/>
  <c r="AE1" i="86"/>
  <c r="AD1" i="86"/>
  <c r="AC1" i="86"/>
  <c r="AB1" i="86"/>
  <c r="AA1" i="86"/>
  <c r="Z1" i="86"/>
  <c r="Y1" i="86"/>
  <c r="X1" i="86"/>
  <c r="W1" i="86"/>
  <c r="V1" i="86"/>
  <c r="U1" i="86"/>
  <c r="T1" i="86"/>
  <c r="S1" i="86"/>
  <c r="R1" i="86"/>
  <c r="Q1" i="86"/>
  <c r="P1" i="86"/>
  <c r="O1" i="86"/>
  <c r="AM1" i="85"/>
  <c r="AL1" i="85"/>
  <c r="AK1" i="85"/>
  <c r="AJ1" i="85"/>
  <c r="AI1" i="85"/>
  <c r="AH1" i="85"/>
  <c r="AG1" i="85"/>
  <c r="AF1" i="85"/>
  <c r="AE1" i="85"/>
  <c r="AD1" i="85"/>
  <c r="AC1" i="85"/>
  <c r="AB1" i="85"/>
  <c r="AA1" i="85"/>
  <c r="Z1" i="85"/>
  <c r="Y1" i="85"/>
  <c r="X1" i="85"/>
  <c r="W1" i="85"/>
  <c r="V1" i="85"/>
  <c r="U1" i="85"/>
  <c r="T1" i="85"/>
  <c r="S1" i="85"/>
  <c r="R1" i="85"/>
  <c r="Q1" i="85"/>
  <c r="P1" i="85"/>
  <c r="O1" i="85"/>
  <c r="AM1" i="84"/>
  <c r="AL1" i="84"/>
  <c r="AK1" i="84"/>
  <c r="AJ1" i="84"/>
  <c r="AI1" i="84"/>
  <c r="AH1" i="84"/>
  <c r="AG1" i="84"/>
  <c r="AF1" i="84"/>
  <c r="AE1" i="84"/>
  <c r="AD1" i="84"/>
  <c r="AC1" i="84"/>
  <c r="AB1" i="84"/>
  <c r="AA1" i="84"/>
  <c r="Z1" i="84"/>
  <c r="Y1" i="84"/>
  <c r="X1" i="84"/>
  <c r="W1" i="84"/>
  <c r="V1" i="84"/>
  <c r="U1" i="84"/>
  <c r="T1" i="84"/>
  <c r="S1" i="84"/>
  <c r="R1" i="84"/>
  <c r="Q1" i="84"/>
  <c r="P1" i="84"/>
  <c r="O1" i="84"/>
  <c r="AM1" i="83"/>
  <c r="AL1" i="83"/>
  <c r="AK1" i="83"/>
  <c r="AJ1" i="83"/>
  <c r="AI1" i="83"/>
  <c r="AH1" i="83"/>
  <c r="AG1" i="83"/>
  <c r="AF1" i="83"/>
  <c r="AE1" i="83"/>
  <c r="AD1" i="83"/>
  <c r="AC1" i="83"/>
  <c r="AB1" i="83"/>
  <c r="AA1" i="83"/>
  <c r="Z1" i="83"/>
  <c r="Y1" i="83"/>
  <c r="X1" i="83"/>
  <c r="W1" i="83"/>
  <c r="V1" i="83"/>
  <c r="U1" i="83"/>
  <c r="T1" i="83"/>
  <c r="S1" i="83"/>
  <c r="R1" i="83"/>
  <c r="Q1" i="83"/>
  <c r="P1" i="83"/>
  <c r="O1" i="83"/>
  <c r="AM1" i="82"/>
  <c r="AL1" i="82"/>
  <c r="AK1" i="82"/>
  <c r="AJ1" i="82"/>
  <c r="AI1" i="82"/>
  <c r="AH1" i="82"/>
  <c r="AG1" i="82"/>
  <c r="AF1" i="82"/>
  <c r="AE1" i="82"/>
  <c r="AD1" i="82"/>
  <c r="AC1" i="82"/>
  <c r="AB1" i="82"/>
  <c r="AA1" i="82"/>
  <c r="Z1" i="82"/>
  <c r="Y1" i="82"/>
  <c r="X1" i="82"/>
  <c r="W1" i="82"/>
  <c r="V1" i="82"/>
  <c r="U1" i="82"/>
  <c r="T1" i="82"/>
  <c r="S1" i="82"/>
  <c r="R1" i="82"/>
  <c r="Q1" i="82"/>
  <c r="P1" i="82"/>
  <c r="O1" i="82"/>
  <c r="AM1" i="81"/>
  <c r="AL1" i="81"/>
  <c r="AK1" i="81"/>
  <c r="AJ1" i="81"/>
  <c r="AI1" i="81"/>
  <c r="AH1" i="81"/>
  <c r="AG1" i="81"/>
  <c r="AF1" i="81"/>
  <c r="AE1" i="81"/>
  <c r="AD1" i="81"/>
  <c r="AC1" i="81"/>
  <c r="AB1" i="81"/>
  <c r="AA1" i="81"/>
  <c r="Z1" i="81"/>
  <c r="Y1" i="81"/>
  <c r="X1" i="81"/>
  <c r="W1" i="81"/>
  <c r="V1" i="81"/>
  <c r="U1" i="81"/>
  <c r="T1" i="81"/>
  <c r="S1" i="81"/>
  <c r="R1" i="81"/>
  <c r="Q1" i="81"/>
  <c r="P1" i="81"/>
  <c r="O1" i="81"/>
  <c r="AM1" i="80"/>
  <c r="AL1" i="80"/>
  <c r="AK1" i="80"/>
  <c r="AJ1" i="80"/>
  <c r="AI1" i="80"/>
  <c r="AH1" i="80"/>
  <c r="AG1" i="80"/>
  <c r="AF1" i="80"/>
  <c r="AE1" i="80"/>
  <c r="AD1" i="80"/>
  <c r="AC1" i="80"/>
  <c r="AB1" i="80"/>
  <c r="AA1" i="80"/>
  <c r="Z1" i="80"/>
  <c r="Y1" i="80"/>
  <c r="X1" i="80"/>
  <c r="W1" i="80"/>
  <c r="V1" i="80"/>
  <c r="U1" i="80"/>
  <c r="T1" i="80"/>
  <c r="S1" i="80"/>
  <c r="R1" i="80"/>
  <c r="Q1" i="80"/>
  <c r="P1" i="80"/>
  <c r="O1" i="80"/>
  <c r="AM1" i="79"/>
  <c r="AL1" i="79"/>
  <c r="AK1" i="79"/>
  <c r="AJ1" i="79"/>
  <c r="AI1" i="79"/>
  <c r="AH1" i="79"/>
  <c r="AG1" i="79"/>
  <c r="AF1" i="79"/>
  <c r="AE1" i="79"/>
  <c r="AD1" i="79"/>
  <c r="AC1" i="79"/>
  <c r="AB1" i="79"/>
  <c r="AA1" i="79"/>
  <c r="Z1" i="79"/>
  <c r="Y1" i="79"/>
  <c r="X1" i="79"/>
  <c r="W1" i="79"/>
  <c r="V1" i="79"/>
  <c r="U1" i="79"/>
  <c r="T1" i="79"/>
  <c r="S1" i="79"/>
  <c r="R1" i="79"/>
  <c r="Q1" i="79"/>
  <c r="P1" i="79"/>
  <c r="O1" i="79"/>
  <c r="Q16" i="6"/>
  <c r="O16" i="6" a="1"/>
  <c r="O16" i="6" s="1"/>
  <c r="P16" i="6" s="1"/>
  <c r="M16" i="6" a="1"/>
  <c r="M16" i="6" s="1"/>
  <c r="H16" i="6" a="1"/>
  <c r="H16" i="6" s="1"/>
  <c r="G16" i="6" a="1"/>
  <c r="G16" i="6" s="1"/>
  <c r="F16" i="6" a="1"/>
  <c r="F16" i="6" s="1"/>
  <c r="E16" i="6" a="1"/>
  <c r="E16" i="6" s="1"/>
  <c r="D16" i="6"/>
  <c r="D16" i="6" a="1"/>
  <c r="Q15" i="6"/>
  <c r="O15" i="6" a="1"/>
  <c r="O15" i="6" s="1"/>
  <c r="P15" i="6" s="1"/>
  <c r="M15" i="6" a="1"/>
  <c r="M15" i="6" s="1"/>
  <c r="H15" i="6" a="1"/>
  <c r="H15" i="6" s="1"/>
  <c r="G15" i="6" a="1"/>
  <c r="G15" i="6" s="1"/>
  <c r="F15" i="6" a="1"/>
  <c r="F15" i="6" s="1"/>
  <c r="E15" i="6"/>
  <c r="E15" i="6" a="1"/>
  <c r="D15" i="6"/>
  <c r="D15" i="6" a="1"/>
  <c r="Q14" i="6"/>
  <c r="O14" i="6" a="1"/>
  <c r="O14" i="6" s="1"/>
  <c r="P14" i="6" s="1"/>
  <c r="M14" i="6" a="1"/>
  <c r="M14" i="6" s="1"/>
  <c r="H14" i="6"/>
  <c r="H14" i="6" a="1"/>
  <c r="G14" i="6" a="1"/>
  <c r="G14" i="6" s="1"/>
  <c r="F14" i="6" a="1"/>
  <c r="F14" i="6" s="1"/>
  <c r="E14" i="6"/>
  <c r="E14" i="6" a="1"/>
  <c r="D14" i="6" a="1"/>
  <c r="D14" i="6" s="1"/>
  <c r="J14" i="6" s="1"/>
  <c r="Q13" i="6"/>
  <c r="O13" i="6" a="1"/>
  <c r="O13" i="6" s="1"/>
  <c r="P13" i="6" s="1"/>
  <c r="M13" i="6" a="1"/>
  <c r="M13" i="6" s="1"/>
  <c r="H13" i="6"/>
  <c r="H13" i="6" a="1"/>
  <c r="G13" i="6" a="1"/>
  <c r="G13" i="6" s="1"/>
  <c r="F13" i="6" a="1"/>
  <c r="F13" i="6" s="1"/>
  <c r="E13" i="6" a="1"/>
  <c r="E13" i="6" s="1"/>
  <c r="D13" i="6" a="1"/>
  <c r="D13" i="6" s="1"/>
  <c r="J13" i="6" s="1"/>
  <c r="K13" i="6" s="1"/>
  <c r="Q12" i="6"/>
  <c r="O12" i="6" a="1"/>
  <c r="O12" i="6" s="1"/>
  <c r="P12" i="6" s="1"/>
  <c r="M12" i="6" a="1"/>
  <c r="M12" i="6" s="1"/>
  <c r="H12" i="6" a="1"/>
  <c r="H12" i="6" s="1"/>
  <c r="G12" i="6" a="1"/>
  <c r="G12" i="6" s="1"/>
  <c r="F12" i="6" a="1"/>
  <c r="F12" i="6" s="1"/>
  <c r="E12" i="6" a="1"/>
  <c r="E12" i="6" s="1"/>
  <c r="D12" i="6" a="1"/>
  <c r="D12" i="6" s="1"/>
  <c r="J12" i="6" s="1"/>
  <c r="Q11" i="6"/>
  <c r="O11" i="6" a="1"/>
  <c r="O11" i="6" s="1"/>
  <c r="P11" i="6" s="1"/>
  <c r="M11" i="6" a="1"/>
  <c r="M11" i="6" s="1"/>
  <c r="H11" i="6" a="1"/>
  <c r="H11" i="6" s="1"/>
  <c r="G11" i="6" a="1"/>
  <c r="G11" i="6" s="1"/>
  <c r="F11" i="6" a="1"/>
  <c r="F11" i="6" s="1"/>
  <c r="E11" i="6" a="1"/>
  <c r="E11" i="6" s="1"/>
  <c r="D11" i="6" a="1"/>
  <c r="D11" i="6" s="1"/>
  <c r="J11" i="6" s="1"/>
  <c r="Q10" i="6"/>
  <c r="O10" i="6" a="1"/>
  <c r="O10" i="6" s="1"/>
  <c r="P10" i="6" s="1"/>
  <c r="M10" i="6" a="1"/>
  <c r="M10" i="6" s="1"/>
  <c r="H10" i="6" a="1"/>
  <c r="H10" i="6" s="1"/>
  <c r="G10" i="6" a="1"/>
  <c r="G10" i="6" s="1"/>
  <c r="F10" i="6" a="1"/>
  <c r="F10" i="6" s="1"/>
  <c r="E10" i="6"/>
  <c r="E10" i="6" a="1"/>
  <c r="D10" i="6" a="1"/>
  <c r="D10" i="6" s="1"/>
  <c r="J10" i="6" s="1"/>
  <c r="Q9" i="6"/>
  <c r="O9" i="6" a="1"/>
  <c r="O9" i="6" s="1"/>
  <c r="P9" i="6" s="1"/>
  <c r="M9" i="6" a="1"/>
  <c r="M9" i="6" s="1"/>
  <c r="H9" i="6" a="1"/>
  <c r="H9" i="6" s="1"/>
  <c r="G9" i="6" a="1"/>
  <c r="G9" i="6" s="1"/>
  <c r="F9" i="6" a="1"/>
  <c r="F9" i="6" s="1"/>
  <c r="E9" i="6"/>
  <c r="E9" i="6" a="1"/>
  <c r="D9" i="6" a="1"/>
  <c r="D9" i="6" s="1"/>
  <c r="J9" i="6" s="1"/>
  <c r="Q8" i="6"/>
  <c r="O8" i="6" a="1"/>
  <c r="O8" i="6" s="1"/>
  <c r="P8" i="6" s="1"/>
  <c r="M8" i="6" a="1"/>
  <c r="M8" i="6" s="1"/>
  <c r="H8" i="6" a="1"/>
  <c r="H8" i="6" s="1"/>
  <c r="G8" i="6" a="1"/>
  <c r="G8" i="6" s="1"/>
  <c r="F8" i="6" a="1"/>
  <c r="F8" i="6" s="1"/>
  <c r="E8" i="6" a="1"/>
  <c r="E8" i="6" s="1"/>
  <c r="D8" i="6" a="1"/>
  <c r="D8" i="6" s="1"/>
  <c r="J8" i="6" s="1"/>
  <c r="Q7" i="6"/>
  <c r="O7" i="6" a="1"/>
  <c r="O7" i="6" s="1"/>
  <c r="P7" i="6" s="1"/>
  <c r="M7" i="6" a="1"/>
  <c r="M7" i="6" s="1"/>
  <c r="H7" i="6" a="1"/>
  <c r="H7" i="6" s="1"/>
  <c r="G7" i="6" a="1"/>
  <c r="G7" i="6" s="1"/>
  <c r="F7" i="6" a="1"/>
  <c r="F7" i="6" s="1"/>
  <c r="E7" i="6" a="1"/>
  <c r="E7" i="6" s="1"/>
  <c r="D7" i="6" a="1"/>
  <c r="D7" i="6" s="1"/>
  <c r="J7" i="6" s="1"/>
  <c r="Q6" i="6"/>
  <c r="O6" i="6" a="1"/>
  <c r="O6" i="6" s="1"/>
  <c r="P6" i="6" s="1"/>
  <c r="M6" i="6" a="1"/>
  <c r="M6" i="6" s="1"/>
  <c r="H6" i="6" a="1"/>
  <c r="H6" i="6" s="1"/>
  <c r="G6" i="6" a="1"/>
  <c r="G6" i="6" s="1"/>
  <c r="F6" i="6" a="1"/>
  <c r="F6" i="6" s="1"/>
  <c r="E6" i="6" a="1"/>
  <c r="E6" i="6" s="1"/>
  <c r="D6" i="6" a="1"/>
  <c r="D6" i="6" s="1"/>
  <c r="J6" i="6" s="1"/>
  <c r="Q5" i="6"/>
  <c r="O5" i="6" a="1"/>
  <c r="O5" i="6" s="1"/>
  <c r="P5" i="6" s="1"/>
  <c r="M5" i="6" a="1"/>
  <c r="M5" i="6" s="1"/>
  <c r="H5" i="6" a="1"/>
  <c r="H5" i="6" s="1"/>
  <c r="F5" i="6" a="1"/>
  <c r="F5" i="6" s="1"/>
  <c r="E5" i="6" a="1"/>
  <c r="E5" i="6" s="1"/>
  <c r="D5" i="6" a="1"/>
  <c r="D5" i="6" s="1"/>
  <c r="G5" i="6" s="1" a="1"/>
  <c r="G5" i="6" s="1"/>
  <c r="Q4" i="6"/>
  <c r="O4" i="6" a="1"/>
  <c r="O4" i="6" s="1"/>
  <c r="P4" i="6" s="1"/>
  <c r="M4" i="6" a="1"/>
  <c r="M4" i="6" s="1"/>
  <c r="H4" i="6" a="1"/>
  <c r="H4" i="6" s="1"/>
  <c r="G4" i="6" a="1"/>
  <c r="G4" i="6" s="1"/>
  <c r="F4" i="6" a="1"/>
  <c r="F4" i="6" s="1"/>
  <c r="E4" i="6" a="1"/>
  <c r="E4" i="6" s="1"/>
  <c r="D4" i="6" a="1"/>
  <c r="D4" i="6" s="1"/>
  <c r="J4" i="6" s="1"/>
  <c r="Q3" i="6"/>
  <c r="O3" i="6" a="1"/>
  <c r="O3" i="6" s="1"/>
  <c r="P3" i="6" s="1"/>
  <c r="M3" i="6" a="1"/>
  <c r="M3" i="6" s="1"/>
  <c r="H3" i="6" a="1"/>
  <c r="H3" i="6" s="1"/>
  <c r="G3" i="6" a="1"/>
  <c r="G3" i="6" s="1"/>
  <c r="F3" i="6" a="1"/>
  <c r="F3" i="6" s="1"/>
  <c r="E3" i="6" a="1"/>
  <c r="E3" i="6" s="1"/>
  <c r="D3" i="6" a="1"/>
  <c r="D3" i="6" s="1"/>
  <c r="J3" i="6" s="1"/>
  <c r="Q2" i="6"/>
  <c r="O2" i="6" a="1"/>
  <c r="O2" i="6" s="1"/>
  <c r="P2" i="6" s="1"/>
  <c r="M2" i="6" a="1"/>
  <c r="M2" i="6" s="1"/>
  <c r="H2" i="6" a="1"/>
  <c r="H2" i="6" s="1"/>
  <c r="G2" i="6" a="1"/>
  <c r="G2" i="6" s="1"/>
  <c r="F2" i="6" a="1"/>
  <c r="F2" i="6" s="1"/>
  <c r="E2" i="6" a="1"/>
  <c r="E2" i="6" s="1"/>
  <c r="D2" i="6" a="1"/>
  <c r="D2" i="6" s="1"/>
  <c r="J2" i="6" s="1"/>
  <c r="J16" i="6"/>
  <c r="K16" i="6" s="1"/>
  <c r="J15" i="6"/>
  <c r="K15" i="6" s="1"/>
  <c r="K2" i="6" l="1"/>
  <c r="L2" i="6" s="1"/>
  <c r="N2" i="6" s="1"/>
  <c r="K4" i="6"/>
  <c r="L4" i="6" s="1"/>
  <c r="N4" i="6" s="1"/>
  <c r="K7" i="6"/>
  <c r="L7" i="6" s="1"/>
  <c r="N7" i="6" s="1"/>
  <c r="K9" i="6"/>
  <c r="L9" i="6" s="1"/>
  <c r="N9" i="6" s="1"/>
  <c r="K14" i="6"/>
  <c r="L14" i="6" s="1"/>
  <c r="N14" i="6" s="1"/>
  <c r="K10" i="6"/>
  <c r="L10" i="6" s="1"/>
  <c r="N10" i="6" s="1"/>
  <c r="K11" i="6"/>
  <c r="L11" i="6" s="1"/>
  <c r="N11" i="6" s="1"/>
  <c r="K12" i="6"/>
  <c r="L12" i="6" s="1"/>
  <c r="N12" i="6" s="1"/>
  <c r="K6" i="6"/>
  <c r="L6" i="6" s="1"/>
  <c r="N6" i="6" s="1"/>
  <c r="K3" i="6"/>
  <c r="L3" i="6" s="1"/>
  <c r="N3" i="6" s="1"/>
  <c r="K8" i="6"/>
  <c r="L8" i="6" s="1"/>
  <c r="N8" i="6" s="1"/>
  <c r="L15" i="6"/>
  <c r="N15" i="6" s="1"/>
  <c r="L13" i="6"/>
  <c r="N13" i="6" s="1"/>
  <c r="L16" i="6"/>
  <c r="N16" i="6" s="1"/>
  <c r="J5" i="6"/>
  <c r="K5" i="6" l="1"/>
  <c r="L5" i="6" s="1"/>
  <c r="N5" i="6" s="1"/>
  <c r="D16" i="29" l="1"/>
  <c r="C16" i="29"/>
  <c r="F16" i="29"/>
  <c r="E16" i="29" l="1"/>
  <c r="P1" i="30"/>
  <c r="Q1" i="30"/>
  <c r="R1" i="30"/>
  <c r="S1" i="30"/>
  <c r="T1" i="30"/>
  <c r="U1" i="30"/>
  <c r="V1" i="30"/>
  <c r="W1" i="30"/>
  <c r="X1" i="30"/>
  <c r="Y1" i="30"/>
  <c r="Z1" i="30"/>
  <c r="AA1" i="30"/>
  <c r="AB1" i="30"/>
  <c r="AC1" i="30"/>
  <c r="AD1" i="30"/>
  <c r="AE1" i="30"/>
  <c r="AF1" i="30"/>
  <c r="AG1" i="30"/>
  <c r="AH1" i="30"/>
  <c r="AI1" i="30"/>
  <c r="AJ1" i="30"/>
  <c r="AK1" i="30"/>
  <c r="AL1" i="30"/>
  <c r="AM1" i="30"/>
  <c r="O1" i="30"/>
  <c r="D3" i="29" l="1"/>
  <c r="D4" i="29"/>
  <c r="D5" i="29"/>
  <c r="D6" i="29"/>
  <c r="D7" i="29"/>
  <c r="D8" i="29"/>
  <c r="D9" i="29"/>
  <c r="D10" i="29"/>
  <c r="D11" i="29"/>
  <c r="D12" i="29"/>
  <c r="D13" i="29"/>
  <c r="D14" i="29"/>
  <c r="D15" i="29"/>
  <c r="D2" i="29"/>
  <c r="F14" i="29"/>
  <c r="F15" i="29"/>
  <c r="F10" i="29"/>
  <c r="F8" i="29"/>
  <c r="F5" i="29"/>
  <c r="C3" i="29" l="1"/>
  <c r="E3" i="29" s="1"/>
  <c r="C4" i="29"/>
  <c r="E4" i="29" s="1"/>
  <c r="C5" i="29"/>
  <c r="E5" i="29" s="1"/>
  <c r="C6" i="29"/>
  <c r="E6" i="29" s="1"/>
  <c r="C7" i="29"/>
  <c r="E7" i="29" s="1"/>
  <c r="C8" i="29"/>
  <c r="E8" i="29" s="1"/>
  <c r="C9" i="29"/>
  <c r="E9" i="29" s="1"/>
  <c r="C10" i="29"/>
  <c r="E10" i="29" s="1"/>
  <c r="C11" i="29"/>
  <c r="E11" i="29" s="1"/>
  <c r="C12" i="29"/>
  <c r="E12" i="29" s="1"/>
  <c r="C13" i="29"/>
  <c r="E13" i="29" s="1"/>
  <c r="C14" i="29"/>
  <c r="E14" i="29" s="1"/>
  <c r="C15" i="29"/>
  <c r="E15" i="29" s="1"/>
  <c r="C2" i="29"/>
  <c r="E2" i="29" s="1"/>
  <c r="B3" i="29"/>
  <c r="B4" i="29"/>
  <c r="B6" i="29"/>
  <c r="B7" i="29"/>
  <c r="B9" i="29"/>
  <c r="B11" i="29"/>
  <c r="B12" i="29"/>
  <c r="B13" i="29"/>
  <c r="B2" i="29"/>
  <c r="F7" i="29"/>
  <c r="F11" i="29"/>
  <c r="F3" i="29"/>
  <c r="F2" i="29"/>
  <c r="F12" i="29"/>
  <c r="F13" i="29"/>
  <c r="F9" i="29"/>
  <c r="F6" i="29"/>
  <c r="F4" i="29"/>
  <c r="Q1" i="6" l="1"/>
</calcChain>
</file>

<file path=xl/sharedStrings.xml><?xml version="1.0" encoding="utf-8"?>
<sst xmlns="http://schemas.openxmlformats.org/spreadsheetml/2006/main" count="57392" uniqueCount="7422">
  <si>
    <t>pghq_demographic_0_1</t>
  </si>
  <si>
    <t>html</t>
  </si>
  <si>
    <t>non-numbered</t>
  </si>
  <si>
    <t>pghq_demographic_1_1</t>
  </si>
  <si>
    <t>selection</t>
  </si>
  <si>
    <t>dropdown</t>
  </si>
  <si>
    <t>pghq_demographic_1_1_1</t>
  </si>
  <si>
    <t>Specialty</t>
  </si>
  <si>
    <t>pghq_demographic_1_1_1_1</t>
  </si>
  <si>
    <t>Other</t>
  </si>
  <si>
    <t>text</t>
  </si>
  <si>
    <t>default</t>
  </si>
  <si>
    <t>pghq_demographic_1_1_2</t>
  </si>
  <si>
    <t>General Acute Care</t>
  </si>
  <si>
    <t>radios</t>
  </si>
  <si>
    <t>pghq_demographic_1_1_2_1</t>
  </si>
  <si>
    <t>Yes</t>
  </si>
  <si>
    <t>checkboxes</t>
  </si>
  <si>
    <t>pghq_demographic_1_2</t>
  </si>
  <si>
    <t>pghq_demographic_1_3</t>
  </si>
  <si>
    <t>pghq_demographic_1_3_1</t>
  </si>
  <si>
    <t>pghq_demographic_1_18</t>
  </si>
  <si>
    <t>pghq_demographic_1_18_1</t>
  </si>
  <si>
    <t>pghq_demographic_1_18_2</t>
  </si>
  <si>
    <t>pghq_demographic_1_4</t>
  </si>
  <si>
    <t>pghq_demographic_1_4_1</t>
  </si>
  <si>
    <t>date</t>
  </si>
  <si>
    <t>pghq_demographic_1_4_2</t>
  </si>
  <si>
    <t>pghq_demographic_1_5</t>
  </si>
  <si>
    <t>pghq_demographic_1_5t</t>
  </si>
  <si>
    <t>container</t>
  </si>
  <si>
    <t>table</t>
  </si>
  <si>
    <t>pghq_demographic_1_6</t>
  </si>
  <si>
    <t>pghq_demographic_1_7</t>
  </si>
  <si>
    <t>pghq_demographic_1_7_1</t>
  </si>
  <si>
    <t>pghq_demographic_1_8t_1</t>
  </si>
  <si>
    <t>pghq_demographic_1_8t_2</t>
  </si>
  <si>
    <t>pghq_demographic_1_8t_3</t>
  </si>
  <si>
    <t>pghq_demographic_1_8t_4_0</t>
  </si>
  <si>
    <t>pghq_demographic_1_8t_4</t>
  </si>
  <si>
    <t>pghq_demographic_1_8t_5_0</t>
  </si>
  <si>
    <t>pghq_demographic_1_8t_5</t>
  </si>
  <si>
    <t>pghq_demographic_1_9</t>
  </si>
  <si>
    <t>pghq_demographic_1_10</t>
  </si>
  <si>
    <t>pghq_demographic_1_10_1</t>
  </si>
  <si>
    <t>pghq_demographic_1_11</t>
  </si>
  <si>
    <t>pghq_demographic_1_12</t>
  </si>
  <si>
    <t>textarea</t>
  </si>
  <si>
    <t>pghq_demographic_1_13</t>
  </si>
  <si>
    <t>pghq_demographic_1_14</t>
  </si>
  <si>
    <t>pghq_demographic_1_15</t>
  </si>
  <si>
    <t>pghq_demographic_1_16</t>
  </si>
  <si>
    <t>pghq_goals_0_1</t>
  </si>
  <si>
    <t>pghq_goals_0_1_1</t>
  </si>
  <si>
    <t>pghq_goals_0_1_2</t>
  </si>
  <si>
    <t>pghq_goals_0_2</t>
  </si>
  <si>
    <t>pghq_goals_0_3</t>
  </si>
  <si>
    <t>pghq_goals_1</t>
  </si>
  <si>
    <t>pghq_goals_2</t>
  </si>
  <si>
    <t>pghq_goals_3</t>
  </si>
  <si>
    <t>pghq_goals_3_1</t>
  </si>
  <si>
    <t>pghq_goals_3_2</t>
  </si>
  <si>
    <t>pghq_goals_3_3</t>
  </si>
  <si>
    <t>pghq_goals_3_4</t>
  </si>
  <si>
    <t>pghq_goals_3_5</t>
  </si>
  <si>
    <t>pghq_goals_3_6</t>
  </si>
  <si>
    <t>pghq_goals_3_7</t>
  </si>
  <si>
    <t>pghq_goals_3_8</t>
  </si>
  <si>
    <t>pghq_goals_3_9</t>
  </si>
  <si>
    <t>pghq_goals_3_10</t>
  </si>
  <si>
    <t>pghq_goals_3_11</t>
  </si>
  <si>
    <t>pghq_goals_3_12</t>
  </si>
  <si>
    <t>pghq_goals_3_13</t>
  </si>
  <si>
    <t>pghq_goals_3_14</t>
  </si>
  <si>
    <t>pghq_goals_3_15</t>
  </si>
  <si>
    <t>pghq_goals_4</t>
  </si>
  <si>
    <t>pghq_goals_5</t>
  </si>
  <si>
    <t>pghq_goals_5_1</t>
  </si>
  <si>
    <t>pghq_goals_5_2</t>
  </si>
  <si>
    <t>pghq_goals_5_3</t>
  </si>
  <si>
    <t>pghq_goals_5_4</t>
  </si>
  <si>
    <t>pghq_goals_5_5</t>
  </si>
  <si>
    <t>pghq_leadership_1_2</t>
  </si>
  <si>
    <t>pghq_leadership_1_4_0</t>
  </si>
  <si>
    <t>pghq_leadership_1_4_0_1</t>
  </si>
  <si>
    <t>pghq_leadership_1_4_0_2</t>
  </si>
  <si>
    <t>file</t>
  </si>
  <si>
    <t>pghq_leadership_1_5</t>
  </si>
  <si>
    <t>pghq_leadership_1_5_1_z</t>
  </si>
  <si>
    <t>pghq_leadership_1_5_2</t>
  </si>
  <si>
    <t>pghq_leadership_1_5_3</t>
  </si>
  <si>
    <t>pghq_leadership_1_5_4</t>
  </si>
  <si>
    <t>pghq_leadership_1_5_5</t>
  </si>
  <si>
    <t>pghq_leadership_1_5_6</t>
  </si>
  <si>
    <t>pghq_leadership_1_5_7_z</t>
  </si>
  <si>
    <t>pghq_leadership_1_5_8</t>
  </si>
  <si>
    <t>pghq_leadership_1_6</t>
  </si>
  <si>
    <t>pghq_leadership_1_6_1</t>
  </si>
  <si>
    <t>pghq_leadership_1_6_2</t>
  </si>
  <si>
    <t>pghq_leadership_1_6_2_1</t>
  </si>
  <si>
    <t>pghq_leadership_1_7</t>
  </si>
  <si>
    <t>pghq_leadership_1_7_1</t>
  </si>
  <si>
    <t>pghq_leadership_1_7_2</t>
  </si>
  <si>
    <t>pghq_leadership_1_7_2_1</t>
  </si>
  <si>
    <t>pghq_leadership_1_9</t>
  </si>
  <si>
    <t>pghq_leadership_1_9_1</t>
  </si>
  <si>
    <t>pghq_leadership_2_1</t>
  </si>
  <si>
    <t>pghq_leadership_2_1_2_z</t>
  </si>
  <si>
    <t>pghq_leadership_2_2</t>
  </si>
  <si>
    <t>pghq_leadership_2_3</t>
  </si>
  <si>
    <t>pghq_leadership_2_4</t>
  </si>
  <si>
    <t>pghq_leadership_2_4_1</t>
  </si>
  <si>
    <t>pghq_leadership_3_2</t>
  </si>
  <si>
    <t>pghq_leadership_3_2_0</t>
  </si>
  <si>
    <t>No</t>
  </si>
  <si>
    <t>pghq_leadership_3_3</t>
  </si>
  <si>
    <t>pghq_leadership_3_3_1</t>
  </si>
  <si>
    <t>pghq_leadership_3_5</t>
  </si>
  <si>
    <t>pghq_leadership_3_5_1</t>
  </si>
  <si>
    <t>pghq_leadership_3_6</t>
  </si>
  <si>
    <t>pghq_leadership_3_7_1</t>
  </si>
  <si>
    <t>pghq_leadership_3_7_3</t>
  </si>
  <si>
    <t>pghq_leadership_3_7_4</t>
  </si>
  <si>
    <t>pghq_leadership_3_7_5</t>
  </si>
  <si>
    <t>pghq_leadership_4_3</t>
  </si>
  <si>
    <t>pghq_leadership_4_4_1</t>
  </si>
  <si>
    <t>pghq_leadership_4_4_2</t>
  </si>
  <si>
    <t>pghq_leadership_4_4_3</t>
  </si>
  <si>
    <t>pghq_leadership_4_4_5</t>
  </si>
  <si>
    <t>pghq_leadership_4_5_0</t>
  </si>
  <si>
    <t>pghq_leadership_4_10_1</t>
  </si>
  <si>
    <t>pghq_leadership_4_10_3</t>
  </si>
  <si>
    <t>pghq_leadership_4_10_4</t>
  </si>
  <si>
    <t>pghq_leadership_4_6</t>
  </si>
  <si>
    <t>pghq_leadership_4_7</t>
  </si>
  <si>
    <t>pghq_leadership_4_7_1</t>
  </si>
  <si>
    <t>pghq_leadership_4_9</t>
  </si>
  <si>
    <t>pghq_leadership_4_9_1</t>
  </si>
  <si>
    <t>pghq_leadership_4_9_2</t>
  </si>
  <si>
    <t>pghq_leadership_4_11</t>
  </si>
  <si>
    <t>pghq_leadership_4_11_1</t>
  </si>
  <si>
    <t>pghq_leadership_4_12</t>
  </si>
  <si>
    <t>pghq_leadership_4_12_1</t>
  </si>
  <si>
    <t>pghq_leadership_4_13_1</t>
  </si>
  <si>
    <t>pghq_leadership_4_14</t>
  </si>
  <si>
    <t>pghq_leadership_4_14_1</t>
  </si>
  <si>
    <t>pghq_leadership_4_14_2</t>
  </si>
  <si>
    <t>pghq_leadership_4_14_3</t>
  </si>
  <si>
    <t>pghq_leadership_4_14_4</t>
  </si>
  <si>
    <t>pghq_appendixA_1_1</t>
  </si>
  <si>
    <t>pghq_appendixA_1_2</t>
  </si>
  <si>
    <t>pghq_appendixA_1_3</t>
  </si>
  <si>
    <t>pghq_appendixA_1_4</t>
  </si>
  <si>
    <t>pghq_appendixA_1_5</t>
  </si>
  <si>
    <t>pghq_appendixA_1_5_1</t>
  </si>
  <si>
    <t>pghq_appendixA_1_5_2</t>
  </si>
  <si>
    <t>pghq_appendixA_1_5_3</t>
  </si>
  <si>
    <t>pghq_appendixA_1_7_1t</t>
  </si>
  <si>
    <t>pghq_appendixA_1_7_1t_1</t>
  </si>
  <si>
    <t>pghq_appendixA_1_7_1t_2</t>
  </si>
  <si>
    <t>pghq_appendixA_1_7_1t_3</t>
  </si>
  <si>
    <t>pghq_appendixA_1_7_1t_4</t>
  </si>
  <si>
    <t>pghq_appendixA_1_7_z</t>
  </si>
  <si>
    <t>pghq_appendixA_1_7_2t</t>
  </si>
  <si>
    <t>Batteries</t>
  </si>
  <si>
    <t>pghq_appendixA_1_7_2t_2</t>
  </si>
  <si>
    <t>pghq_appendixA_1_7_2t_3</t>
  </si>
  <si>
    <t>pghq_appendixA_1_7_2t_4</t>
  </si>
  <si>
    <t>pghq_appendixA_1_7_3t</t>
  </si>
  <si>
    <t>Boxboard</t>
  </si>
  <si>
    <t>pghq_appendixA_1_7_3t_1</t>
  </si>
  <si>
    <t>pghq_appendixA_1_7_3t_2</t>
  </si>
  <si>
    <t>pghq_appendixA_1_7_3t_3</t>
  </si>
  <si>
    <t>pghq_appendixA_1_7_3t_4</t>
  </si>
  <si>
    <t>pghq_appendixA_1_7_4t</t>
  </si>
  <si>
    <t>Cans- aluminum</t>
  </si>
  <si>
    <t>pghq_appendixA_1_7_4t_1</t>
  </si>
  <si>
    <t>pghq_appendixA_1_7_4t_2</t>
  </si>
  <si>
    <t>pghq_appendixA_1_7_4t_3</t>
  </si>
  <si>
    <t>pghq_appendixA_1_7_4t_4</t>
  </si>
  <si>
    <t>pghq_appendixA_1_7_5t</t>
  </si>
  <si>
    <t>Cans-steel</t>
  </si>
  <si>
    <t>pghq_appendixA_1_7_5t_1</t>
  </si>
  <si>
    <t>pghq_appendixA_1_7_5t_2</t>
  </si>
  <si>
    <t>pghq_appendixA_1_7_5t_3</t>
  </si>
  <si>
    <t>pghq_appendixA_1_7_5t_4</t>
  </si>
  <si>
    <t>pghq_appendixA_1_7_6t</t>
  </si>
  <si>
    <t>Cardboard</t>
  </si>
  <si>
    <t>pghq_appendixA_1_7_6t_1</t>
  </si>
  <si>
    <t>pghq_appendixA_1_7_6t_2</t>
  </si>
  <si>
    <t>pghq_appendixA_1_7_6t_3</t>
  </si>
  <si>
    <t>pghq_appendixA_1_7_6t_4</t>
  </si>
  <si>
    <t>pghq_appendixA_1_7_7t</t>
  </si>
  <si>
    <t>Computers &amp; electronic waste</t>
  </si>
  <si>
    <t>pghq_appendixA_1_7_7t_2</t>
  </si>
  <si>
    <t>pghq_appendixA_1_7_7t_3</t>
  </si>
  <si>
    <t>pghq_appendixA_1_7_7t_4</t>
  </si>
  <si>
    <t>pghq_appendixA_1_7_8t</t>
  </si>
  <si>
    <t>Fluorescent lamps</t>
  </si>
  <si>
    <t>pghq_appendixA_1_7_8t_2</t>
  </si>
  <si>
    <t>pghq_appendixA_1_7_8t_3</t>
  </si>
  <si>
    <t>pghq_appendixA_1_7_8t_4</t>
  </si>
  <si>
    <t>pghq_appendixA_1_7_9t</t>
  </si>
  <si>
    <t>Food waste composting</t>
  </si>
  <si>
    <t>pghq_appendixA_1_7_9t_1</t>
  </si>
  <si>
    <t>pghq_appendixA_1_7_9t_2</t>
  </si>
  <si>
    <t>pghq_appendixA_1_7_9t_3</t>
  </si>
  <si>
    <t>pghq_appendixA_1_7_9t_4</t>
  </si>
  <si>
    <t>pghq_appendixA_1_7_10t</t>
  </si>
  <si>
    <t>Glass, all</t>
  </si>
  <si>
    <t>pghq_appendixA_1_7_10t_1</t>
  </si>
  <si>
    <t>pghq_appendixA_1_7_10t_2</t>
  </si>
  <si>
    <t>pghq_appendixA_1_7_10t_3</t>
  </si>
  <si>
    <t>pghq_appendixA_1_7_10t_4</t>
  </si>
  <si>
    <t>pghq_appendixA_1_7_11t</t>
  </si>
  <si>
    <t>Ink jet and toner cartridges</t>
  </si>
  <si>
    <t>pghq_appendixA_1_7_11t_1</t>
  </si>
  <si>
    <t>pghq_appendixA_1_7_11t_2</t>
  </si>
  <si>
    <t>pghq_appendixA_1_7_11t_3</t>
  </si>
  <si>
    <t>pghq_appendixA_1_7_11t_4</t>
  </si>
  <si>
    <t>pghq_appendixA_1_7_12t</t>
  </si>
  <si>
    <t>Oil- cooking</t>
  </si>
  <si>
    <t>pghq_appendixA_1_7_12t_1</t>
  </si>
  <si>
    <t>pghq_appendixA_1_7_12t_3</t>
  </si>
  <si>
    <t>pghq_appendixA_1_7_12t_4</t>
  </si>
  <si>
    <t>pghq_appendixA_1_7_13t</t>
  </si>
  <si>
    <t>Oil - motor</t>
  </si>
  <si>
    <t>pghq_appendixA_1_7_13t_1</t>
  </si>
  <si>
    <t>pghq_appendixA_1_7_13t_3</t>
  </si>
  <si>
    <t>pghq_appendixA_1_7_13t_4</t>
  </si>
  <si>
    <t>pghq_appendixA_1_7_14t</t>
  </si>
  <si>
    <t>Lead aprons</t>
  </si>
  <si>
    <t>pghq_appendixA_1_7_14t_2</t>
  </si>
  <si>
    <t>pghq_appendixA_1_7_14t_3</t>
  </si>
  <si>
    <t>pghq_appendixA_1_7_14t_4</t>
  </si>
  <si>
    <t>pghq_appendixA_1_7_14t_linen</t>
  </si>
  <si>
    <t>Linen rag out</t>
  </si>
  <si>
    <t>pghq_appendixA_1_7_14t_linen_1</t>
  </si>
  <si>
    <t>pghq_appendixA_1_7_14t_linen_2</t>
  </si>
  <si>
    <t>pghq_appendixA_1_7_14t_linen_3</t>
  </si>
  <si>
    <t>pghq_appendixA_1_7_14t_linen_4</t>
  </si>
  <si>
    <t>pghq_appendixA_1_7_15t</t>
  </si>
  <si>
    <t>Metals mixed (brass/copper/steel-not C&amp;D)</t>
  </si>
  <si>
    <t>pghq_appendixA_1_7_15t_1</t>
  </si>
  <si>
    <t>pghq_appendixA_1_7_15t_2</t>
  </si>
  <si>
    <t>pghq_appendixA_1_7_15t_3</t>
  </si>
  <si>
    <t>pghq_appendixA_1_7_15t_4</t>
  </si>
  <si>
    <t>pghq_appendixA_1_7_16t</t>
  </si>
  <si>
    <t>Paper - mixed (includes newspaper)</t>
  </si>
  <si>
    <t>pghq_appendixA_1_7_16t_1</t>
  </si>
  <si>
    <t>pghq_appendixA_1_7_16t_2</t>
  </si>
  <si>
    <t>pghq_appendixA_1_7_16t_3</t>
  </si>
  <si>
    <t>pghq_appendixA_1_7_16t_4</t>
  </si>
  <si>
    <t>pghq_appendixA_1_7_17t</t>
  </si>
  <si>
    <t>Paper- HIPAA</t>
  </si>
  <si>
    <t>pghq_appendixA_1_7_17t_1</t>
  </si>
  <si>
    <t>pghq_appendixA_1_7_17t_2</t>
  </si>
  <si>
    <t>pghq_appendixA_1_7_17t_3</t>
  </si>
  <si>
    <t>pghq_appendixA_1_7_17t_4</t>
  </si>
  <si>
    <t>pghq_appendixA_1_7_18t</t>
  </si>
  <si>
    <t>Paper- white</t>
  </si>
  <si>
    <t>pghq_appendixA_1_7_18t_1</t>
  </si>
  <si>
    <t>pghq_appendixA_1_7_18t_2</t>
  </si>
  <si>
    <t>pghq_appendixA_1_7_18t_3</t>
  </si>
  <si>
    <t>pghq_appendixA_1_7_18t_4</t>
  </si>
  <si>
    <t>pghq_appendixA_1_7_19t</t>
  </si>
  <si>
    <t>Plastic- Mixed</t>
  </si>
  <si>
    <t>pghq_appendixA_1_7_19t_1</t>
  </si>
  <si>
    <t>pghq_appendixA_1_7_19t_2</t>
  </si>
  <si>
    <t>pghq_appendixA_1_7_19t_3</t>
  </si>
  <si>
    <t>pghq_appendixA_1_7_19t_4</t>
  </si>
  <si>
    <t>pghq_appendixA_1_7_20t</t>
  </si>
  <si>
    <t>Plastic #1 PET</t>
  </si>
  <si>
    <t>pghq_appendixA_1_7_20t_1</t>
  </si>
  <si>
    <t>pghq_appendixA_1_7_20t_2</t>
  </si>
  <si>
    <t>pghq_appendixA_1_7_20t_3</t>
  </si>
  <si>
    <t>pghq_appendixA_1_7_20t_4</t>
  </si>
  <si>
    <t>pghq_appendixA_1_7_21t</t>
  </si>
  <si>
    <t>Plastic #2 HDPE</t>
  </si>
  <si>
    <t>pghq_appendixA_1_7_21t_1</t>
  </si>
  <si>
    <t>pghq_appendixA_1_7_21t_2</t>
  </si>
  <si>
    <t>pghq_appendixA_1_7_21t_3</t>
  </si>
  <si>
    <t>pghq_appendixA_1_7_21t_4</t>
  </si>
  <si>
    <t>pghq_appendixA_1_7_22t</t>
  </si>
  <si>
    <t>Plastic #3 PVC</t>
  </si>
  <si>
    <t>pghq_appendixA_1_7_22t_1</t>
  </si>
  <si>
    <t>pghq_appendixA_1_7_22t_2</t>
  </si>
  <si>
    <t>pghq_appendixA_1_7_22t_3</t>
  </si>
  <si>
    <t>pghq_appendixA_1_7_22t_4</t>
  </si>
  <si>
    <t>pghq_appendixA_1_7_23t</t>
  </si>
  <si>
    <t>Plastic #4 LDPE</t>
  </si>
  <si>
    <t>pghq_appendixA_1_7_23t_1</t>
  </si>
  <si>
    <t>pghq_appendixA_1_7_23t_2</t>
  </si>
  <si>
    <t>pghq_appendixA_1_7_23t_3</t>
  </si>
  <si>
    <t>pghq_appendixA_1_7_23t_4</t>
  </si>
  <si>
    <t>pghq_appendixA_1_7_24t</t>
  </si>
  <si>
    <t>pghq_appendixA_1_7_24t_1</t>
  </si>
  <si>
    <t>pghq_appendixA_1_7_24t_2</t>
  </si>
  <si>
    <t>pghq_appendixA_1_7_24t_3</t>
  </si>
  <si>
    <t>pghq_appendixA_1_7_24t_4</t>
  </si>
  <si>
    <t>pghq_appendixA_1_7_25t</t>
  </si>
  <si>
    <t>Plastic #6 PS</t>
  </si>
  <si>
    <t>pghq_appendixA_1_7_25t_1</t>
  </si>
  <si>
    <t>pghq_appendixA_1_7_25t_2</t>
  </si>
  <si>
    <t>pghq_appendixA_1_7_25t_3</t>
  </si>
  <si>
    <t>pghq_appendixA_1_7_25t_4</t>
  </si>
  <si>
    <t>pghq_appendixA_1_7_26t</t>
  </si>
  <si>
    <t>Shrink wrap (if not included in plastics)</t>
  </si>
  <si>
    <t>pghq_appendixA_1_7_26t_1</t>
  </si>
  <si>
    <t>pghq_appendixA_1_7_26t_2</t>
  </si>
  <si>
    <t>pghq_appendixA_1_7_26t_3</t>
  </si>
  <si>
    <t>pghq_appendixA_1_7_26t_4</t>
  </si>
  <si>
    <t>pghq_appendixA_1_7_27t</t>
  </si>
  <si>
    <t>Steel (not C&amp;D)</t>
  </si>
  <si>
    <t>pghq_appendixA_1_7_27t_1</t>
  </si>
  <si>
    <t>pghq_appendixA_1_7_27t_2</t>
  </si>
  <si>
    <t>pghq_appendixA_1_7_27t_3</t>
  </si>
  <si>
    <t>pghq_appendixA_1_7_27t_4</t>
  </si>
  <si>
    <t>pghq_appendixA_1_7_28t</t>
  </si>
  <si>
    <t>Wood (not pallets which count as reuse)</t>
  </si>
  <si>
    <t>pghq_appendixA_1_7_28t_1</t>
  </si>
  <si>
    <t>pghq_appendixA_1_7_28t_2</t>
  </si>
  <si>
    <t>pghq_appendixA_1_7_28t_3</t>
  </si>
  <si>
    <t>pghq_appendixA_1_7_28t_4</t>
  </si>
  <si>
    <t>pghq_appendixA_1_7_29t</t>
  </si>
  <si>
    <t>X-Ray Film</t>
  </si>
  <si>
    <t>pghq_appendixA_1_7_29t_1</t>
  </si>
  <si>
    <t>pghq_appendixA_1_7_29t_2</t>
  </si>
  <si>
    <t>pghq_appendixA_1_7_29t_3</t>
  </si>
  <si>
    <t>pghq_appendixA_1_7_29t_4</t>
  </si>
  <si>
    <t>pghq_appendixA_1_7_30t</t>
  </si>
  <si>
    <t>Solvent Distillation (not fuel blending)</t>
  </si>
  <si>
    <t>pghq_appendixA_1_7_30t_1</t>
  </si>
  <si>
    <t>pghq_appendixA_1_7_30t_3</t>
  </si>
  <si>
    <t>pghq_appendixA_1_7_30t_4</t>
  </si>
  <si>
    <t>pghq_appendixA_1_7_31t</t>
  </si>
  <si>
    <t>Silver from X-Ray</t>
  </si>
  <si>
    <t>pghq_appendixA_1_7_31t_1</t>
  </si>
  <si>
    <t>pghq_appendixA_1_7_31t_3</t>
  </si>
  <si>
    <t>pghq_appendixA_1_7_31t_4</t>
  </si>
  <si>
    <t>pghq_waste_1_1</t>
  </si>
  <si>
    <t>pghq_waste_1_1_1</t>
  </si>
  <si>
    <t>pghq_waste_1_1_3</t>
  </si>
  <si>
    <t>pghq_waste_1_3</t>
  </si>
  <si>
    <t>pghq_waste_2_2</t>
  </si>
  <si>
    <t>pghq_waste_2_3_tA</t>
  </si>
  <si>
    <t>pghq_waste_2_3_tA_2</t>
  </si>
  <si>
    <t>pghq_waste_2_3_tA_3</t>
  </si>
  <si>
    <t>pghq_waste_2_3_tA_4</t>
  </si>
  <si>
    <t>pghq_waste_2_3_tA_5</t>
  </si>
  <si>
    <t>pghq_waste_2_3_tA_6</t>
  </si>
  <si>
    <t>pghq_waste_2_3_tA_7</t>
  </si>
  <si>
    <t>pghq_waste_2_3_tA_9</t>
  </si>
  <si>
    <t>pghq_waste_2_3_tA_10</t>
  </si>
  <si>
    <t>pghq_waste_2_3_tA_11</t>
  </si>
  <si>
    <t>pghq_waste_2_3_tA_12</t>
  </si>
  <si>
    <t>pghq_waste_2_3_tA_13</t>
  </si>
  <si>
    <t>pghq_waste_2_3_tA_14</t>
  </si>
  <si>
    <t>pghq_waste_2_4</t>
  </si>
  <si>
    <t>pghq_waste_3_4</t>
  </si>
  <si>
    <t>pghq_waste_3_4_1</t>
  </si>
  <si>
    <t>pghq_waste_3_4_1_1</t>
  </si>
  <si>
    <t>pghq_waste_3_4_2</t>
  </si>
  <si>
    <t>pghq_waste_3_5</t>
  </si>
  <si>
    <t>pghq_waste_3_5_1</t>
  </si>
  <si>
    <t>pghq_waste_3_5_2</t>
  </si>
  <si>
    <t>pghq_waste_4_6</t>
  </si>
  <si>
    <t>pghq_waste_4_7</t>
  </si>
  <si>
    <t>pghq_waste_4_8</t>
  </si>
  <si>
    <t>pghq_waste_4_8_tB</t>
  </si>
  <si>
    <t>pghq_waste_5_10</t>
  </si>
  <si>
    <t>pghq_waste_5_10_1</t>
  </si>
  <si>
    <t>pghq_waste_5_14</t>
  </si>
  <si>
    <t>pghq_waste_5_14_1</t>
  </si>
  <si>
    <t>pghq_waste_5_14_1_1</t>
  </si>
  <si>
    <t>pghq_waste_5_15</t>
  </si>
  <si>
    <t>pghq_waste_5_16</t>
  </si>
  <si>
    <t>pghq_waste_6_1</t>
  </si>
  <si>
    <t>pghq_waste_6_3_1</t>
  </si>
  <si>
    <t>pghq_waste_6_3_3</t>
  </si>
  <si>
    <t>pghq_waste_6_3_4</t>
  </si>
  <si>
    <t>pghq_waste_6_3_4_1</t>
  </si>
  <si>
    <t>pghq_waste_6_2</t>
  </si>
  <si>
    <t>pghq_waste_6_2_1</t>
  </si>
  <si>
    <t>pghq_waste_6_2_2</t>
  </si>
  <si>
    <t>pghq_waste_6_2_3</t>
  </si>
  <si>
    <t>pghq_waste_6_2_4</t>
  </si>
  <si>
    <t>pghq_waste_6_2_5</t>
  </si>
  <si>
    <t>pghq_waste_6_2_6</t>
  </si>
  <si>
    <t>pghq_waste_6_2_26</t>
  </si>
  <si>
    <t>pghq_waste_6_2_27</t>
  </si>
  <si>
    <t>pghq_waste_6_2_28</t>
  </si>
  <si>
    <t>pghq_waste_6_2_29</t>
  </si>
  <si>
    <t>pghq_waste_6_2_30</t>
  </si>
  <si>
    <t>pghq_waste_6_2_31</t>
  </si>
  <si>
    <t>pghq_waste_6_2_8</t>
  </si>
  <si>
    <t>pghq_waste_6_2_9</t>
  </si>
  <si>
    <t>pghq_waste_6_2_10</t>
  </si>
  <si>
    <t>pghq_waste_6_2_11</t>
  </si>
  <si>
    <t>pghq_waste_6_2_12</t>
  </si>
  <si>
    <t>pghq_waste_6_2_13</t>
  </si>
  <si>
    <t>pghq_waste_6_4</t>
  </si>
  <si>
    <t>pghq_waste_6_5</t>
  </si>
  <si>
    <t>pghq_waste_6_5_1</t>
  </si>
  <si>
    <t>pghq_waste_6_6</t>
  </si>
  <si>
    <t>pghq_waste_6_7</t>
  </si>
  <si>
    <t>pghq_waste_6_8_z</t>
  </si>
  <si>
    <t>pghq_waste_6_9</t>
  </si>
  <si>
    <t>pghq_waste_6_11</t>
  </si>
  <si>
    <t>pghq_waste_6_11_1</t>
  </si>
  <si>
    <t>It is estimated and tracked.</t>
  </si>
  <si>
    <t>pghq_waste_6_13</t>
  </si>
  <si>
    <t>pghq_waste_6_14</t>
  </si>
  <si>
    <t>pghq_waste_6_15</t>
  </si>
  <si>
    <t>pghq_waste_7_1</t>
  </si>
  <si>
    <t>pghq_waste_7_2</t>
  </si>
  <si>
    <t>pghq_waste_7_3</t>
  </si>
  <si>
    <t>pghq_waste_7_3_1</t>
  </si>
  <si>
    <t>pghq_waste_8_2</t>
  </si>
  <si>
    <t>pghq_waste_8_1</t>
  </si>
  <si>
    <t>pghq_waste_8_8_2</t>
  </si>
  <si>
    <t>pghq_waste_8_8_3</t>
  </si>
  <si>
    <t>pghq_waste_8_8_4</t>
  </si>
  <si>
    <t>pghq_waste_8_8_tL</t>
  </si>
  <si>
    <t>pghq_waste_8_8_tL_1</t>
  </si>
  <si>
    <t>pghq_waste_8_8_tL_2</t>
  </si>
  <si>
    <t>pghq_waste_8_8_tL_3</t>
  </si>
  <si>
    <t>pghq_waste_8_8_tL_4</t>
  </si>
  <si>
    <t>pghq_waste_8_8_tL_5</t>
  </si>
  <si>
    <t>pghq_waste_8_8_tL_6</t>
  </si>
  <si>
    <t>pghq_waste_8_19</t>
  </si>
  <si>
    <t>pghq_waste_8_13</t>
  </si>
  <si>
    <t>pghq_waste_8_14</t>
  </si>
  <si>
    <t>pghq_waste_8_15</t>
  </si>
  <si>
    <t>pghq_waste_8_17</t>
  </si>
  <si>
    <t>pghq_waste_8_18</t>
  </si>
  <si>
    <t>pghq_waste_8_9</t>
  </si>
  <si>
    <t>pghq_waste_8_11</t>
  </si>
  <si>
    <t>pghq_waste_8_10_1tE</t>
  </si>
  <si>
    <t>pghq_waste_8_10_1tE_1</t>
  </si>
  <si>
    <t>pghq_waste_8_10_1tE_2</t>
  </si>
  <si>
    <t>pghq_waste_8_10_1tE_3</t>
  </si>
  <si>
    <t>pghq_waste_8_10_1tE_4</t>
  </si>
  <si>
    <t>pghq_waste_8_10_1tE_5</t>
  </si>
  <si>
    <t>pghq_waste_8_10_1tE_6</t>
  </si>
  <si>
    <t>pghq_waste_9_12</t>
  </si>
  <si>
    <t>pghq_waste_9_13</t>
  </si>
  <si>
    <t>pghq_waste_9_14</t>
  </si>
  <si>
    <t>pghq_waste_9_16</t>
  </si>
  <si>
    <t>pghq_waste_9_22</t>
  </si>
  <si>
    <t>pghq_waste_9_23</t>
  </si>
  <si>
    <t>pghq_waste_9_24</t>
  </si>
  <si>
    <t>pghq_waste_9_24_1</t>
  </si>
  <si>
    <t>pghq_waste_9_25</t>
  </si>
  <si>
    <t>pghq_waste_9_26</t>
  </si>
  <si>
    <t>pghq_waste_9_26_1</t>
  </si>
  <si>
    <t>pghq_waste_9_26_2</t>
  </si>
  <si>
    <t>pghq_waste_9_27</t>
  </si>
  <si>
    <t>pghq_waste_9_28</t>
  </si>
  <si>
    <t>pghq_waste_9_29_1tF</t>
  </si>
  <si>
    <t>pghq_waste_9_29_1tF_1</t>
  </si>
  <si>
    <t>pghq_waste_9_29_1tF_2</t>
  </si>
  <si>
    <t>pghq_waste_9_29_1tF_3</t>
  </si>
  <si>
    <t>pghq_waste_9_29_1tF_4</t>
  </si>
  <si>
    <t>pghq_waste_9_29_1tF_5</t>
  </si>
  <si>
    <t>pghq_waste_9_29_1tF_6</t>
  </si>
  <si>
    <t>pghq_waste_9_29_1tF_7</t>
  </si>
  <si>
    <t>pghq_waste_9_29_1tF_8</t>
  </si>
  <si>
    <t>pghq_waste_9_29_1tF_9</t>
  </si>
  <si>
    <t>pghq_waste_9_29_1tF_10</t>
  </si>
  <si>
    <t>pghq_waste_9_29_1tF_11</t>
  </si>
  <si>
    <t>pghq_waste_9_29_1tF_12</t>
  </si>
  <si>
    <t>pghq_waste_10_1</t>
  </si>
  <si>
    <t>pghq_waste_9_30</t>
  </si>
  <si>
    <t>pghq_waste_9_31</t>
  </si>
  <si>
    <t>pghq_waste_9_31_1</t>
  </si>
  <si>
    <t>pghq_waste_9_32</t>
  </si>
  <si>
    <t>pghq_waste_9_32_1</t>
  </si>
  <si>
    <t>pghq_waste_9_36</t>
  </si>
  <si>
    <t>pghq_chemicals_1_1_z</t>
  </si>
  <si>
    <t>pghq_chemicals_1_2</t>
  </si>
  <si>
    <t>pghq_chemicals_1_2_a</t>
  </si>
  <si>
    <t>pghq_chemicals_1_2_1_z</t>
  </si>
  <si>
    <t>pghq_chemicals_1_2_1_1</t>
  </si>
  <si>
    <t>pghq_chemicals_1_2_1_2</t>
  </si>
  <si>
    <t>pghq_chemicals_1_2_1_3</t>
  </si>
  <si>
    <t>pghq_chemicals_1_2_1_4</t>
  </si>
  <si>
    <t>pghq_chemicals_1_2_1_5</t>
  </si>
  <si>
    <t>pghq_chemicals_1_2_1_6</t>
  </si>
  <si>
    <t>pghq_chemicals_2_1_2</t>
  </si>
  <si>
    <t>pghq_chemicals_2_3_0</t>
  </si>
  <si>
    <t>pghq_chemicals_2_3</t>
  </si>
  <si>
    <t>pghq_chemicals_2_4_1_z</t>
  </si>
  <si>
    <t>pghq_chemicals_2_3_1_z</t>
  </si>
  <si>
    <t>pghq_chemicals_2_4_2</t>
  </si>
  <si>
    <t>pghq_chemicals_8_1_2t</t>
  </si>
  <si>
    <t>General purpose (hard surface) cleaners</t>
  </si>
  <si>
    <t>pghq_chemicals_8_1_2t_1_z</t>
  </si>
  <si>
    <t>pghq_chemicals_8_1_2t_2_z</t>
  </si>
  <si>
    <t>pghq_chemicals_8_1_3t</t>
  </si>
  <si>
    <t>Window/glass cleaners</t>
  </si>
  <si>
    <t>pghq_chemicals_8_1_3t_1_z</t>
  </si>
  <si>
    <t>pghq_chemicals_8_1_3t_2_z</t>
  </si>
  <si>
    <t>pghq_chemicals_8_1_4t</t>
  </si>
  <si>
    <t>Carpet and upholstery cleaners</t>
  </si>
  <si>
    <t>pghq_chemicals_8_1_4t_1_z</t>
  </si>
  <si>
    <t>pghq_chemicals_8_1_4t_2_z</t>
  </si>
  <si>
    <t>pghq_chemicals_8_1_5t</t>
  </si>
  <si>
    <t>Bathroom/restroom cleaners</t>
  </si>
  <si>
    <t>pghq_chemicals_8_1_5t_1_z</t>
  </si>
  <si>
    <t>pghq_chemicals_8_1_5t_2_z</t>
  </si>
  <si>
    <t>pghq_chemicals_8_1_6t</t>
  </si>
  <si>
    <t>Floor cleaners</t>
  </si>
  <si>
    <t>pghq_chemicals_8_1_6t_1_z</t>
  </si>
  <si>
    <t>pghq_chemicals_8_1_6t_2_z</t>
  </si>
  <si>
    <t>pghq_chemicals_8_1_7t</t>
  </si>
  <si>
    <t>Floor strippers</t>
  </si>
  <si>
    <t>pghq_chemicals_8_1_7t_1_z</t>
  </si>
  <si>
    <t>pghq_chemicals_8_1_7t_2_z</t>
  </si>
  <si>
    <t>pghq_chemicals_8_1_8t</t>
  </si>
  <si>
    <t>Floor finishes</t>
  </si>
  <si>
    <t>pghq_chemicals_8_1_8t_1_z</t>
  </si>
  <si>
    <t>pghq_chemicals_8_1_8t_2_z</t>
  </si>
  <si>
    <t>pghq_chemicals_8_1_9t</t>
  </si>
  <si>
    <t>Laundry soaps/cleaners</t>
  </si>
  <si>
    <t>pghq_chemicals_8_1_9t_1_z</t>
  </si>
  <si>
    <t>pghq_chemicals_8_1_9t_2_z</t>
  </si>
  <si>
    <t>pghq_chemicals_8_1_13t_z</t>
  </si>
  <si>
    <t>Liquid dish soap</t>
  </si>
  <si>
    <t>pghq_chemicals_8_1_13t_1_z</t>
  </si>
  <si>
    <t>pghq_chemicals_8_1_13t_2_z</t>
  </si>
  <si>
    <t>pghq_chemicals_8_1_11t</t>
  </si>
  <si>
    <t>pghq_chemicals_8_1_11t_1_z</t>
  </si>
  <si>
    <t>pghq_chemicals_8_1_11t_2_z</t>
  </si>
  <si>
    <t>pghq_chemicals_8_1_12</t>
  </si>
  <si>
    <t>pghq_chemicals_2_1_0_a</t>
  </si>
  <si>
    <t>pghq_chemicals_2_1_0_b</t>
  </si>
  <si>
    <t>pghq_chemicals_2_1_0_c</t>
  </si>
  <si>
    <t>pghq_chemicals_2_7</t>
  </si>
  <si>
    <t>pghq_chemicals_2_7_1</t>
  </si>
  <si>
    <t>pghq_chemicals_2_1_0</t>
  </si>
  <si>
    <t>pghq_chemicals_2_1_0_0</t>
  </si>
  <si>
    <t>pghq_chemicals_2_1_0_1</t>
  </si>
  <si>
    <t>pghq_chemicals_2_5_1</t>
  </si>
  <si>
    <t>pghq_chemicals_2_5_2</t>
  </si>
  <si>
    <t>pghq_chemicals_2_5_3</t>
  </si>
  <si>
    <t>pghq_chemicals_3_0</t>
  </si>
  <si>
    <t>pghq_chemicals_3_1</t>
  </si>
  <si>
    <t>pghq_chemicals_3_1_1</t>
  </si>
  <si>
    <t>pghq_chemicals_3_1_2</t>
  </si>
  <si>
    <t>pghq_chemicals_3_3</t>
  </si>
  <si>
    <t>pghq_chemicals_3_3_1</t>
  </si>
  <si>
    <t>pghq_chemicals_3_3_2</t>
  </si>
  <si>
    <t>pghq_chemicals_4_1</t>
  </si>
  <si>
    <t>pghq_chemicals_4_3</t>
  </si>
  <si>
    <t>pghq_chemicals_4_3_1</t>
  </si>
  <si>
    <t>pghq_chemicals_4_4</t>
  </si>
  <si>
    <t>pghq_chemicals_4_4_1</t>
  </si>
  <si>
    <t>pghq_chemicals_4_5_1</t>
  </si>
  <si>
    <t>pghq_chemicals_5_1_z</t>
  </si>
  <si>
    <t>pghq_chemicals_5_1_0_z</t>
  </si>
  <si>
    <t>pghq_chemicals_5_1_0_1_z</t>
  </si>
  <si>
    <t>pghq_chemicals_5_2_z</t>
  </si>
  <si>
    <t>pghq_chemicals_5_2_1_z</t>
  </si>
  <si>
    <t>pghq_chemicals_5_3_z</t>
  </si>
  <si>
    <t>pghq_chemicals_5_3_1_1_z</t>
  </si>
  <si>
    <t>pghq_chemicals_5_4</t>
  </si>
  <si>
    <t>pghq_chemicals_5_4_1</t>
  </si>
  <si>
    <t>pghq_chemicals_6_6</t>
  </si>
  <si>
    <t>pghq_chemicals_2_3_2</t>
  </si>
  <si>
    <t>pghq_chemicals_2_4_3</t>
  </si>
  <si>
    <t>pghq_chemicals_6_7_1_tD</t>
  </si>
  <si>
    <t>pghq_chemicals_6_7_1_tD_1_z</t>
  </si>
  <si>
    <t>pghq_chemicals_6_7_1_tD_2_z2</t>
  </si>
  <si>
    <t>pghq_chemicals_7_1</t>
  </si>
  <si>
    <t>pghq_chemicals_7_1_1</t>
  </si>
  <si>
    <t>pghq_chemicals_7_1_1_2</t>
  </si>
  <si>
    <t>pghq_chemicals_7_1_1_3</t>
  </si>
  <si>
    <t>pghq_chemicals_7_1_1_4_z</t>
  </si>
  <si>
    <t>pghq_chemicals_7_1_2</t>
  </si>
  <si>
    <t>pghq_chemicals_7_3</t>
  </si>
  <si>
    <t>pghq_chemicals_7_4</t>
  </si>
  <si>
    <t>pghq_chemicals_7_5</t>
  </si>
  <si>
    <t>pghq_chemicals_7_6</t>
  </si>
  <si>
    <t>pghq_chemicals_7_6_2</t>
  </si>
  <si>
    <t>pghq_chemicals_7_7</t>
  </si>
  <si>
    <t>pghq_chemicals_7_8</t>
  </si>
  <si>
    <t>pghq_chemicals_7_8_1</t>
  </si>
  <si>
    <t>pghq_chemicals_7_9_z</t>
  </si>
  <si>
    <t>pghq_chemicals_7_10_1_z</t>
  </si>
  <si>
    <t>pghq_chemicals_7_11</t>
  </si>
  <si>
    <t>pghq_chemicals_7_11_1</t>
  </si>
  <si>
    <t>pghq_chemicals_7_12</t>
  </si>
  <si>
    <t>pghq_chemicals_7_13</t>
  </si>
  <si>
    <t>pghq_chemicals_7_13_1</t>
  </si>
  <si>
    <t>pghq_chemicals_7_13_4</t>
  </si>
  <si>
    <t>pghq_chemicals_7_14</t>
  </si>
  <si>
    <t>pghq_chemicals_7_16_z</t>
  </si>
  <si>
    <t>pghq_chemicals_7_16_1_z</t>
  </si>
  <si>
    <t>pghq_chemicals_7_16_2_z</t>
  </si>
  <si>
    <t>pghq_chemicals_7_16_3_z</t>
  </si>
  <si>
    <t>pghq_chemicals_7_17</t>
  </si>
  <si>
    <t>pghq_chemicals_6_7_z</t>
  </si>
  <si>
    <t>pghq_chemicals_6_8</t>
  </si>
  <si>
    <t>pghq_chemicals_6_9</t>
  </si>
  <si>
    <t>pghq_chemicals_6_10</t>
  </si>
  <si>
    <t>pghq_chemicals_6_11</t>
  </si>
  <si>
    <t>pghq_gor_1_1_1</t>
  </si>
  <si>
    <t>pghq_gor_1_1_2</t>
  </si>
  <si>
    <t>pghq_gor_1_1_3</t>
  </si>
  <si>
    <t>pghq_gor_1_1_4</t>
  </si>
  <si>
    <t>pghq_gor_1_1_5</t>
  </si>
  <si>
    <t>pghq_gor_1_1</t>
  </si>
  <si>
    <t>pghq_gor_1_0</t>
  </si>
  <si>
    <t>pghq_gor_1_6_1</t>
  </si>
  <si>
    <t>pghq_gor_1_6_1_1</t>
  </si>
  <si>
    <t>pghq_gor_1_6_2</t>
  </si>
  <si>
    <t>pghq_gor_1_6_2_1</t>
  </si>
  <si>
    <t>pghq_gor_1_4_z</t>
  </si>
  <si>
    <t>pghq_gor_1_4_0_0</t>
  </si>
  <si>
    <t>pghq_gor_1_4_0_0_1</t>
  </si>
  <si>
    <t>pghq_gor_1_4_1_1_z</t>
  </si>
  <si>
    <t>pghq_gor_1_5_tA</t>
  </si>
  <si>
    <t>pghq_gor_1_5_tA_1_z</t>
  </si>
  <si>
    <t>pghq_gor_1_5_tA_2_z</t>
  </si>
  <si>
    <t>pghq_gor_1_5_tA_3_z</t>
  </si>
  <si>
    <t>pghq_gor_1_5_tA_4_z</t>
  </si>
  <si>
    <t>pghq_gor_1_5_tA_5_z</t>
  </si>
  <si>
    <t>pghq_gor_5_1</t>
  </si>
  <si>
    <t>pghq_gor_5_3</t>
  </si>
  <si>
    <t>pghq_gor_5_4_0</t>
  </si>
  <si>
    <t>pghq_gor_5_4_z</t>
  </si>
  <si>
    <t>pghq_gor_5_4_21</t>
  </si>
  <si>
    <t>pghq_gor_5_4_22</t>
  </si>
  <si>
    <t>pghq_gor_5_4_23</t>
  </si>
  <si>
    <t>pghq_gor_5_4_24</t>
  </si>
  <si>
    <t>pghq_gor_5_4_25</t>
  </si>
  <si>
    <t>pghq_gor_5_4_26</t>
  </si>
  <si>
    <t>pghq_gor_5_4_27</t>
  </si>
  <si>
    <t>pghq_gor_5_4_28</t>
  </si>
  <si>
    <t>pghq_gor_5_4_29</t>
  </si>
  <si>
    <t>pghq_gor_5_4_30</t>
  </si>
  <si>
    <t>pghq_gor_5_4_31</t>
  </si>
  <si>
    <t>pghq_gor_5_4_32</t>
  </si>
  <si>
    <t>pghq_gor_5_4_33</t>
  </si>
  <si>
    <t>pghq_gor_5_4_34</t>
  </si>
  <si>
    <t>pghq_gor_5_4_35</t>
  </si>
  <si>
    <t>pghq_gor_5_4_36</t>
  </si>
  <si>
    <t>pghq_gor_5_4_37</t>
  </si>
  <si>
    <t>pghq_gor_5_4_38</t>
  </si>
  <si>
    <t>pghq_gor_5_4_39</t>
  </si>
  <si>
    <t>pghq_gor_5_4_40</t>
  </si>
  <si>
    <t>pghq_gor_5_4_41</t>
  </si>
  <si>
    <t>pghq_gor_5_4_42</t>
  </si>
  <si>
    <t>pghq_gor_5_4_43</t>
  </si>
  <si>
    <t>pghq_gor_5_4_44</t>
  </si>
  <si>
    <t>pghq_gor_5_4_45</t>
  </si>
  <si>
    <t>pghq_gor_5_4_46</t>
  </si>
  <si>
    <t>pghq_gor_5_4_47</t>
  </si>
  <si>
    <t>pghq_gor_5_4_48</t>
  </si>
  <si>
    <t>pghq_gor_5_6</t>
  </si>
  <si>
    <t>pghq_gor_5_6_1_z</t>
  </si>
  <si>
    <t>pghq_gor_5_6_2</t>
  </si>
  <si>
    <t>pghq_gor_5_6_3</t>
  </si>
  <si>
    <t>pghq_gor_5_7_9</t>
  </si>
  <si>
    <t>pghq_gor_5_8_9</t>
  </si>
  <si>
    <t>pghq_gor_5_10</t>
  </si>
  <si>
    <t>pghq_gor_2_1</t>
  </si>
  <si>
    <t>pghq_gor_2_2_z</t>
  </si>
  <si>
    <t>pghq_gor_2_2_1</t>
  </si>
  <si>
    <t>pghq_gor_2_3_tB_z</t>
  </si>
  <si>
    <t>pghq_gor_2_3_tB_1_z</t>
  </si>
  <si>
    <t>pghq_gor_2_3_tB_2_z</t>
  </si>
  <si>
    <t>pghq_gor_2_3_tB_5_z</t>
  </si>
  <si>
    <t>pghq_gor_2_3_tB_6_z</t>
  </si>
  <si>
    <t>pghq_gor_2_3_tB_8_z</t>
  </si>
  <si>
    <t>pghq_gor_2_3_1</t>
  </si>
  <si>
    <t>pghq_gor_2_3_2</t>
  </si>
  <si>
    <t>pghq_gor_2_9</t>
  </si>
  <si>
    <t>pghq_gor_2_10_z</t>
  </si>
  <si>
    <t>pghq_gor_2_11_tE_16</t>
  </si>
  <si>
    <t>pghq_gor_2_11_tE</t>
  </si>
  <si>
    <t>pghq_gor_2_11_3</t>
  </si>
  <si>
    <t>pghq_gor_2_12_z</t>
  </si>
  <si>
    <t>pghq_gor_2_12_1</t>
  </si>
  <si>
    <t>pghq_gor_2_12_2_tF_z</t>
  </si>
  <si>
    <t>pghq_gor_2_12_2_tF_1_z</t>
  </si>
  <si>
    <t>pghq_gor_2_12_2_tF_2_z</t>
  </si>
  <si>
    <t>pghq_gor_2_12_2_tF_4_z</t>
  </si>
  <si>
    <t>pghq_gor_2_12_2_tF_5_z</t>
  </si>
  <si>
    <t>pghq_gor_2_12_2_tF_6_z</t>
  </si>
  <si>
    <t>pghq_gor_2_12_2_tF_7_z</t>
  </si>
  <si>
    <t>pghq_gor_3_1</t>
  </si>
  <si>
    <t>pghq_gor_3_2</t>
  </si>
  <si>
    <t>pghq_gor_3_3</t>
  </si>
  <si>
    <t>pghq_gor_3_3_a</t>
  </si>
  <si>
    <t>pghq_gor_3_3_b</t>
  </si>
  <si>
    <t>pghq_gor_3_3_1</t>
  </si>
  <si>
    <t>pghq_gor_3_3_1_2_0</t>
  </si>
  <si>
    <t>pghq_gor_3_3_1_2</t>
  </si>
  <si>
    <t>pghq_gor_3_3_2</t>
  </si>
  <si>
    <t>pghq_gor_3_3_2_1</t>
  </si>
  <si>
    <t>pghq_gor_3_3_2_1_tG_1</t>
  </si>
  <si>
    <t>pghq_gor_3_3_2_1_tG_2</t>
  </si>
  <si>
    <t>pghq_gor_3_3_2_1_tG_4</t>
  </si>
  <si>
    <t>pghq_gor_3_6</t>
  </si>
  <si>
    <t>pghq_gor_3_6_1</t>
  </si>
  <si>
    <t>pghq_gor_3_6_2</t>
  </si>
  <si>
    <t>pghq_gor_3_6_2_1</t>
  </si>
  <si>
    <t>pghq_gor_3_6_2_1_tH_1</t>
  </si>
  <si>
    <t>pghq_gor_3_6_2_1_tH_2</t>
  </si>
  <si>
    <t>pghq_gor_3_6_2_1_tH_5</t>
  </si>
  <si>
    <t>pghq_gor_3_7_z</t>
  </si>
  <si>
    <t>pghq_gor_3_7_0_z</t>
  </si>
  <si>
    <t>pghq_gor_3_7_0_1_z</t>
  </si>
  <si>
    <t>pghq_gor_3_7_2</t>
  </si>
  <si>
    <t>pghq_gor_4_1</t>
  </si>
  <si>
    <t>pghq_gor_4_9_4_1</t>
  </si>
  <si>
    <t>pghq_gor_4_9_4_2</t>
  </si>
  <si>
    <t>pghq_gor_4_3</t>
  </si>
  <si>
    <t>pghq_gor_4_3_1</t>
  </si>
  <si>
    <t>pghq_gor_4_3_1_1</t>
  </si>
  <si>
    <t>pghq_gor_4_4</t>
  </si>
  <si>
    <t>pghq_gor_4_4_1</t>
  </si>
  <si>
    <t>pghq_gor_4_5_z</t>
  </si>
  <si>
    <t>pghq_gor_4_5_1_z</t>
  </si>
  <si>
    <t>pghq_gor_4_5_3</t>
  </si>
  <si>
    <t>pghq_gor_4_5_3_1</t>
  </si>
  <si>
    <t>pghq_gor_4_5_2_z</t>
  </si>
  <si>
    <t>pghq_gor_4_6_0</t>
  </si>
  <si>
    <t>pghq_gor_4_6_z</t>
  </si>
  <si>
    <t>pghq_gor_4_7_tI_2_1</t>
  </si>
  <si>
    <t>pghq_gor_4_7_tI_2_1_z</t>
  </si>
  <si>
    <t>pghq_gor_4_7_tI_2_2_z</t>
  </si>
  <si>
    <t>pghq_gor_4_7_tI_2_z</t>
  </si>
  <si>
    <t>pghq_gor_4_7_tI_5_1_z</t>
  </si>
  <si>
    <t>pghq_gor_4_7_tI_5_2_z</t>
  </si>
  <si>
    <t>pghq_gor_4_7_tI_5_z</t>
  </si>
  <si>
    <t>pghq_gor_4_7_tI_11_1_z</t>
  </si>
  <si>
    <t>pghq_gor_4_7_tI_11_2_z</t>
  </si>
  <si>
    <t>pghq_gor_4_7_tI_11_z</t>
  </si>
  <si>
    <t>pghq_gor_4_7_tI_14_1_z</t>
  </si>
  <si>
    <t>pghq_gor_4_7_tI_14_2_z</t>
  </si>
  <si>
    <t>pghq_gor_4_7_tI_14_z</t>
  </si>
  <si>
    <t>pghq_gor_4_7_tI_20_1_z</t>
  </si>
  <si>
    <t>pghq_gor_4_7_tI_20_2_z</t>
  </si>
  <si>
    <t>pghq_gor_4_7_tI_20_z</t>
  </si>
  <si>
    <t>pghq_gor_4_8_z</t>
  </si>
  <si>
    <t>pghq_gor_4_9_tJ_z</t>
  </si>
  <si>
    <t>pghq_gor_4_9_tJ_1_z_a1</t>
  </si>
  <si>
    <t>pghq_gor_4_9_tJ_1_z_b1</t>
  </si>
  <si>
    <t>pghq_gor_4_9_tJ_1_z</t>
  </si>
  <si>
    <t>pghq_gor_6_0</t>
  </si>
  <si>
    <t>pghq_gor_6_1</t>
  </si>
  <si>
    <t>pghq_gor_6_2</t>
  </si>
  <si>
    <t>pghq_gor_6_3</t>
  </si>
  <si>
    <t>pghq_gor_6_4</t>
  </si>
  <si>
    <t>pghq_gor_6_5</t>
  </si>
  <si>
    <t>pghq_gor_6_6</t>
  </si>
  <si>
    <t>pghq_gor_6_7</t>
  </si>
  <si>
    <t>pghq_gor_6_8</t>
  </si>
  <si>
    <t>pghq_gor_6_9</t>
  </si>
  <si>
    <t>pghq_gor_6_10</t>
  </si>
  <si>
    <t>pghq_gor_6_11</t>
  </si>
  <si>
    <t>pghq_gor_6_12</t>
  </si>
  <si>
    <t>pghq_gor_4_17</t>
  </si>
  <si>
    <t>pghq_gor_4_9_4</t>
  </si>
  <si>
    <t>pghq_gor_4_11</t>
  </si>
  <si>
    <t>pghq_gor_4_12</t>
  </si>
  <si>
    <t>pghq_gor_4_12_1</t>
  </si>
  <si>
    <t>pghq_gor_4_13</t>
  </si>
  <si>
    <t>pghq_gor_4_13_1</t>
  </si>
  <si>
    <t>pghq_food_1_1</t>
  </si>
  <si>
    <t>pghq_food_1_2_2_5</t>
  </si>
  <si>
    <t>pghq_food_1_3_0_2</t>
  </si>
  <si>
    <t>pghq_food_1_3_0_4</t>
  </si>
  <si>
    <t>pghq_food_1_3_0_6</t>
  </si>
  <si>
    <t>pghq_food_1_3_0_8</t>
  </si>
  <si>
    <t>pghq_food_1_3_0_10</t>
  </si>
  <si>
    <t>pghq_food_1_3_0_12</t>
  </si>
  <si>
    <t>pghq_food_1_3_0_14</t>
  </si>
  <si>
    <t>pghq_food_1_3_0_16</t>
  </si>
  <si>
    <t>pghq_food_1_3_0_18</t>
  </si>
  <si>
    <t>pghq_food_1_3_0_20</t>
  </si>
  <si>
    <t>pghq_food_1_3_0_22</t>
  </si>
  <si>
    <t>pghq_food_1_3_0_24</t>
  </si>
  <si>
    <t>pghq_food_1_3_1_8_0</t>
  </si>
  <si>
    <t>pghq_food_3_3_z</t>
  </si>
  <si>
    <t>pghq_food_4_2_3_z</t>
  </si>
  <si>
    <t>pghq_food_4_2_4_z</t>
  </si>
  <si>
    <t>Composting</t>
  </si>
  <si>
    <t>pghq_food_6_3_1</t>
  </si>
  <si>
    <t>pghq_food_6_3_1_1</t>
  </si>
  <si>
    <t>pghq_food_6_3_2</t>
  </si>
  <si>
    <t>pghq_food_6_3_2_1</t>
  </si>
  <si>
    <t>pghq_epp_1_1</t>
  </si>
  <si>
    <t>pghq_epp_1_2</t>
  </si>
  <si>
    <t>pghq_epp_1_2_0_0</t>
  </si>
  <si>
    <t>pghq_epp_1_2_0</t>
  </si>
  <si>
    <t>pghq_epp_1_2_1</t>
  </si>
  <si>
    <t>pghq_epp_1_2_1t</t>
  </si>
  <si>
    <t>pghq_epp_1_2_1t_1</t>
  </si>
  <si>
    <t>pghq_epp_1_2_1t_2</t>
  </si>
  <si>
    <t>pghq_epp_1_2_1t_3</t>
  </si>
  <si>
    <t>pghq_epp_1_7</t>
  </si>
  <si>
    <t>pghq_epp_1_7_1</t>
  </si>
  <si>
    <t>pghq_epp_1_5</t>
  </si>
  <si>
    <t>pghq_epp_1_5_1</t>
  </si>
  <si>
    <t>pghq_epp_1_8_2</t>
  </si>
  <si>
    <t>pghq_epp_1_8_3</t>
  </si>
  <si>
    <t>pghq_epp_1_9</t>
  </si>
  <si>
    <t>pghq_epp_1_9_0</t>
  </si>
  <si>
    <t>pghq_epp_1_9_2</t>
  </si>
  <si>
    <t>pghq_epp_1_9_3</t>
  </si>
  <si>
    <t>pghq_epp_1_9_4</t>
  </si>
  <si>
    <t>pghq_epp_1_9_5</t>
  </si>
  <si>
    <t>pghq_epp_1_9_6</t>
  </si>
  <si>
    <t>pghq_epp_2_4</t>
  </si>
  <si>
    <t>pghq_epp_2_1_1</t>
  </si>
  <si>
    <t>pghq_epp_2_1_3</t>
  </si>
  <si>
    <t>pghq_epp_2_1_3_1</t>
  </si>
  <si>
    <t>pghq_epp_2_1_3_2</t>
  </si>
  <si>
    <t>pghq_epp_2_1_4</t>
  </si>
  <si>
    <t>pghq_epp_2_1_5</t>
  </si>
  <si>
    <t>pghq_epp_2_3_z</t>
  </si>
  <si>
    <t>pghq_epp_4_0</t>
  </si>
  <si>
    <t>pghq_epp_4_1</t>
  </si>
  <si>
    <t>pghq_epp_4_2</t>
  </si>
  <si>
    <t>pghq_epp_4_3</t>
  </si>
  <si>
    <t>pghq_epp_4_4</t>
  </si>
  <si>
    <t>pghq_epp_4_6</t>
  </si>
  <si>
    <t>pghq_epp_4_7</t>
  </si>
  <si>
    <t>pghq_epp_4_8</t>
  </si>
  <si>
    <t>pghq_epp_4_9</t>
  </si>
  <si>
    <t>pghq_epp_4_11</t>
  </si>
  <si>
    <t>pghq_epp_4_12</t>
  </si>
  <si>
    <t>pghq_epp_4_13</t>
  </si>
  <si>
    <t>pghq_epp_4_14</t>
  </si>
  <si>
    <t>pghq_epp_4_16</t>
  </si>
  <si>
    <t>pghq_epp_4_17</t>
  </si>
  <si>
    <t>pghq_epp_4_18</t>
  </si>
  <si>
    <t>pghq_epp_4_19</t>
  </si>
  <si>
    <t>pghq_epp_4_21</t>
  </si>
  <si>
    <t>pghq_epp_4_22</t>
  </si>
  <si>
    <t>pghq_epp_4_23</t>
  </si>
  <si>
    <t>pghq_epp_4_24</t>
  </si>
  <si>
    <t>pghq_epp_2_5_0</t>
  </si>
  <si>
    <t>pghq_epp_2_5_0_1</t>
  </si>
  <si>
    <t>pghq_epp_2_5_0_2</t>
  </si>
  <si>
    <t>pghq_epp_2_6</t>
  </si>
  <si>
    <t>pghq_epp_2_6_1</t>
  </si>
  <si>
    <t>pghq_epp_2_7_1_1_z</t>
  </si>
  <si>
    <t>pghq_epp_2_11t</t>
  </si>
  <si>
    <t>pghq_epp_2_11t_1</t>
  </si>
  <si>
    <t>pghq_epp_2_11t_2</t>
  </si>
  <si>
    <t>pghq_epp_2_11t_3</t>
  </si>
  <si>
    <t>pghq_epp_2_11t_4</t>
  </si>
  <si>
    <t>pghq_epp_2_11t_5</t>
  </si>
  <si>
    <t>pghq_epp_2_11t_6</t>
  </si>
  <si>
    <t>pghq_epp_2_7_1_2_z</t>
  </si>
  <si>
    <t>pghq_epp_2_7_2</t>
  </si>
  <si>
    <t>pghq_epp_2_8_z</t>
  </si>
  <si>
    <t>pghq_epp_2_8_1</t>
  </si>
  <si>
    <t>EPEAT-registered computers, monitors and laptops</t>
  </si>
  <si>
    <t>pghq_epp_2_8_1a</t>
  </si>
  <si>
    <t>pghq_epp_2_8_1b</t>
  </si>
  <si>
    <t>pghq_epp_2_8_2</t>
  </si>
  <si>
    <t>EPEAT-registered imaging equipment (copiers, printers, fax, MFD, scanners, digital duplicators, mailing machines)</t>
  </si>
  <si>
    <t>pghq_epp_2_8_2a</t>
  </si>
  <si>
    <t>pghq_epp_2_8_2b</t>
  </si>
  <si>
    <t>pghq_epp_2_8_3</t>
  </si>
  <si>
    <t>EPEAT-registered televisions</t>
  </si>
  <si>
    <t>pghq_epp_2_8_3a</t>
  </si>
  <si>
    <t>pghq_epp_2_8_3b</t>
  </si>
  <si>
    <t>pghq_epp_2_8_4</t>
  </si>
  <si>
    <t>EPEAT-registered mobile phones</t>
  </si>
  <si>
    <t>pghq_epp_2_8_4a</t>
  </si>
  <si>
    <t>pghq_epp_2_8_4b</t>
  </si>
  <si>
    <t>pghq_epp_2_10_1</t>
  </si>
  <si>
    <t>pghq_epp_2_10_1_1</t>
  </si>
  <si>
    <t>pghq_epp_2_10_1_1_1</t>
  </si>
  <si>
    <t>pghq_epp_2_10_1_2</t>
  </si>
  <si>
    <t>pghq_epp_2_10_1_2_1</t>
  </si>
  <si>
    <t>pghq_epp_2_10_1_5</t>
  </si>
  <si>
    <t>pghq_epp_2_10_1_6</t>
  </si>
  <si>
    <t>pghq_epp_3_1</t>
  </si>
  <si>
    <t>pghq_energy_1_1</t>
  </si>
  <si>
    <t>pghq_energy_1_1_1</t>
  </si>
  <si>
    <t>pghq_energy_1_2_1</t>
  </si>
  <si>
    <t>pghq_energy_1_2_0</t>
  </si>
  <si>
    <t>pghq_energy_1_2_1_1</t>
  </si>
  <si>
    <t>pghq_energy_1_2_1_2</t>
  </si>
  <si>
    <t>pghq_energy_1_2</t>
  </si>
  <si>
    <t>pghq_energy_2_0</t>
  </si>
  <si>
    <t>pghq_energy_2_1</t>
  </si>
  <si>
    <t>pghq_energy_2_2</t>
  </si>
  <si>
    <t>pghq_energy_2_3</t>
  </si>
  <si>
    <t>pghq_energy_2_3_1</t>
  </si>
  <si>
    <t>pghq_energy_2_7</t>
  </si>
  <si>
    <t>pghq_energy_2_7_6</t>
  </si>
  <si>
    <t>pghq_energy_2_7_42</t>
  </si>
  <si>
    <t>pghq_energy_2_7_7</t>
  </si>
  <si>
    <t>pghq_energy_2_7_51</t>
  </si>
  <si>
    <t>pghq_energy_2_7_4</t>
  </si>
  <si>
    <t>pghq_energy_2_7_5</t>
  </si>
  <si>
    <t>pghq_energy_2_7_10</t>
  </si>
  <si>
    <t>pghq_energy_2_7_43_z</t>
  </si>
  <si>
    <t>pghq_energy_2_7_11</t>
  </si>
  <si>
    <t>pghq_energy_2_7_52_z</t>
  </si>
  <si>
    <t>pghq_energy_2_7_8</t>
  </si>
  <si>
    <t>pghq_energy_2_7_9_z</t>
  </si>
  <si>
    <t>pghq_energy_2_7_14</t>
  </si>
  <si>
    <t>pghq_energy_2_7_44</t>
  </si>
  <si>
    <t>pghq_energy_2_7_15</t>
  </si>
  <si>
    <t>pghq_energy_2_7_53</t>
  </si>
  <si>
    <t>pghq_energy_2_7_12</t>
  </si>
  <si>
    <t>pghq_energy_2_7_13</t>
  </si>
  <si>
    <t>pghq_energy_2_7_18</t>
  </si>
  <si>
    <t>pghq_energy_2_7_45</t>
  </si>
  <si>
    <t>pghq_energy_2_7_19</t>
  </si>
  <si>
    <t>pghq_energy_2_7_54</t>
  </si>
  <si>
    <t>pghq_energy_2_7_16</t>
  </si>
  <si>
    <t>pghq_energy_2_7_17</t>
  </si>
  <si>
    <t>pghq_energy_2_7_26</t>
  </si>
  <si>
    <t>pghq_energy_2_7_47</t>
  </si>
  <si>
    <t>pghq_energy_2_7_27</t>
  </si>
  <si>
    <t>pghq_energy_2_7_56</t>
  </si>
  <si>
    <t>pghq_energy_2_7_24</t>
  </si>
  <si>
    <t>pghq_energy_2_7_25</t>
  </si>
  <si>
    <t>pghq_energy_2_7_22z</t>
  </si>
  <si>
    <t>pghq_energy_2_7_46z</t>
  </si>
  <si>
    <t>pghq_energy_2_7_23z</t>
  </si>
  <si>
    <t>pghq_energy_2_7_55z</t>
  </si>
  <si>
    <t>pghq_energy_2_7_20z</t>
  </si>
  <si>
    <t>pghq_energy_2_7_21z</t>
  </si>
  <si>
    <t>pghq_energy_2_7_22z1</t>
  </si>
  <si>
    <t>pghq_energy_2_7_46z1</t>
  </si>
  <si>
    <t>pghq_energy_2_7_23z1</t>
  </si>
  <si>
    <t>pghq_energy_2_7_55z1</t>
  </si>
  <si>
    <t>pghq_energy_2_7_20z1</t>
  </si>
  <si>
    <t>pghq_energy_2_7_21z1</t>
  </si>
  <si>
    <t>pghq_energy_2_7_22z2</t>
  </si>
  <si>
    <t>pghq_energy_2_7_46z2</t>
  </si>
  <si>
    <t>pghq_energy_2_7_23z2</t>
  </si>
  <si>
    <t>pghq_energy_2_7_55z2</t>
  </si>
  <si>
    <t>pghq_energy_2_7_20z2</t>
  </si>
  <si>
    <t>pghq_energy_2_7_21z2</t>
  </si>
  <si>
    <t>pghq_energy_2_7_30</t>
  </si>
  <si>
    <t>pghq_energy_2_7_48</t>
  </si>
  <si>
    <t>pghq_energy_2_7_31</t>
  </si>
  <si>
    <t>pghq_energy_2_7_57</t>
  </si>
  <si>
    <t>pghq_energy_2_7_28</t>
  </si>
  <si>
    <t>pghq_energy_2_7_29</t>
  </si>
  <si>
    <t>pghq_energy_2_7_35_z</t>
  </si>
  <si>
    <t>pghq_energy_2_7_49_z</t>
  </si>
  <si>
    <t>pghq_energy_2_7_36_z</t>
  </si>
  <si>
    <t>pghq_energy_2_7_58_z</t>
  </si>
  <si>
    <t>pghq_energy_2_7_33_z</t>
  </si>
  <si>
    <t>pghq_energy_2_7_34_z</t>
  </si>
  <si>
    <t>pghq_energy_2_7_39z</t>
  </si>
  <si>
    <t>pghq_energy_2_7_39z1</t>
  </si>
  <si>
    <t>pghq_energy_2_7_a2_00</t>
  </si>
  <si>
    <t>pghq_energy_2_7_a2</t>
  </si>
  <si>
    <t>pghq_energy_2_8_0</t>
  </si>
  <si>
    <t>pghq_energy_2_8_0_1</t>
  </si>
  <si>
    <t>pghq_energy_2_8</t>
  </si>
  <si>
    <t>pghq_energy_2_8_1</t>
  </si>
  <si>
    <t>pghq_energy_2_9</t>
  </si>
  <si>
    <t>pghq_energy_2_9_1</t>
  </si>
  <si>
    <t>pghq_energy_2_9_2t</t>
  </si>
  <si>
    <t>pghq_energy_2_9_3</t>
  </si>
  <si>
    <t>pghq_energy_2_9_3_1</t>
  </si>
  <si>
    <t>pghq_energy_2_9_4</t>
  </si>
  <si>
    <t>pghq_energy_2_13</t>
  </si>
  <si>
    <t>pghq_energy_2_7_5_1</t>
  </si>
  <si>
    <t>pghq_energy_2_7_9_1</t>
  </si>
  <si>
    <t>pghq_energy_2_7_13_1</t>
  </si>
  <si>
    <t>pghq_energy_2_7_17_1</t>
  </si>
  <si>
    <t>pghq_energy_2_7_25_1</t>
  </si>
  <si>
    <t>pghq_energy_2_7_21_1z</t>
  </si>
  <si>
    <t>pghq_energy_2_7_21_1z1</t>
  </si>
  <si>
    <t>pghq_energy_2_7_21_1z2</t>
  </si>
  <si>
    <t>pghq_energy_2_7_29_1</t>
  </si>
  <si>
    <t>pghq_energy_2_7_29_1_p</t>
  </si>
  <si>
    <t>pghq_energy_2_10_1</t>
  </si>
  <si>
    <t>pghq_energy_3_1</t>
  </si>
  <si>
    <t>pghq_energy_3_2_0_0_z</t>
  </si>
  <si>
    <t>pghq_energy_3_2_0</t>
  </si>
  <si>
    <t>pghq_energy_3_2</t>
  </si>
  <si>
    <t>pghq_energy_3_2_a</t>
  </si>
  <si>
    <t>pghq_energy_3_2_b</t>
  </si>
  <si>
    <t>pghq_energy_3_2_1</t>
  </si>
  <si>
    <t>pghq_energy_3_2_2</t>
  </si>
  <si>
    <t>pghq_energy_3_2_3</t>
  </si>
  <si>
    <t>pghq_energy_3_2_4</t>
  </si>
  <si>
    <t>pghq_energy_3_2_4a</t>
  </si>
  <si>
    <t>pghq_energy_3_2_4_1</t>
  </si>
  <si>
    <t>pghq_energy_3_3</t>
  </si>
  <si>
    <t>pghq_energy_3_3_2</t>
  </si>
  <si>
    <t>pghq_energy_3_3_3_1</t>
  </si>
  <si>
    <t>pghq_energy_3_3_3_2</t>
  </si>
  <si>
    <t>pghq_energy_3_3_3_3</t>
  </si>
  <si>
    <t>pghq_energy_3_4</t>
  </si>
  <si>
    <t>pghq_energy_3_4_1</t>
  </si>
  <si>
    <t>pghq_energy_3_5</t>
  </si>
  <si>
    <t>pghq_energy_3_6</t>
  </si>
  <si>
    <t>pghq_energy_3_6_0</t>
  </si>
  <si>
    <t>pghq_energy_3_6_3</t>
  </si>
  <si>
    <t>pghq_energy_3_7</t>
  </si>
  <si>
    <t>pghq_energy_3_7_1</t>
  </si>
  <si>
    <t>pghq_energy_3_8</t>
  </si>
  <si>
    <t>pghq_energy_3_9</t>
  </si>
  <si>
    <t>pghq_energy_4_1</t>
  </si>
  <si>
    <t>pghq_energy_4_1_1t</t>
  </si>
  <si>
    <t>pghq_energy_4_1_2</t>
  </si>
  <si>
    <t>pghq_energy_4_1_3</t>
  </si>
  <si>
    <t>pghq_energy_4_1_4</t>
  </si>
  <si>
    <t>pghq_energy_4_1_5</t>
  </si>
  <si>
    <t>pghq_energy_4_1_6</t>
  </si>
  <si>
    <t>pghq_energy_4_1_7</t>
  </si>
  <si>
    <t>pghq_energy_4_2</t>
  </si>
  <si>
    <t>pghq_energy_4_2_1</t>
  </si>
  <si>
    <t>pghq_energy_4_3</t>
  </si>
  <si>
    <t>pghq_energy_4_4</t>
  </si>
  <si>
    <t>pghq_energy_4_4_1</t>
  </si>
  <si>
    <t>pghq_energy_4_4_2_z</t>
  </si>
  <si>
    <t>pghq_energy_4_4_3</t>
  </si>
  <si>
    <t>pghq_energy_4_4_4</t>
  </si>
  <si>
    <t>pghq_energy_4_4_6</t>
  </si>
  <si>
    <t>pghq_energy_4_4_7</t>
  </si>
  <si>
    <t>pghq_energy_4_4_8_z</t>
  </si>
  <si>
    <t>pghq_energy_4_4_9</t>
  </si>
  <si>
    <t>pghq_energy_4_4_10</t>
  </si>
  <si>
    <t>pghq_energy_4_4_12</t>
  </si>
  <si>
    <t>pghq_energy_4_4_13</t>
  </si>
  <si>
    <t>pghq_energy_4_4_14_z</t>
  </si>
  <si>
    <t>pghq_energy_4_4_15</t>
  </si>
  <si>
    <t>pghq_energy_4_4_16</t>
  </si>
  <si>
    <t>pghq_energy_4_4_18</t>
  </si>
  <si>
    <t>pghq_energy_4_4_19</t>
  </si>
  <si>
    <t>pghq_energy_4_4_20_z</t>
  </si>
  <si>
    <t>pghq_energy_4_4_21</t>
  </si>
  <si>
    <t>pghq_energy_4_4_22</t>
  </si>
  <si>
    <t>pghq_energy_4_4_24</t>
  </si>
  <si>
    <t>pghq_energy_4_4_25</t>
  </si>
  <si>
    <t>pghq_energy_4_4_26_z</t>
  </si>
  <si>
    <t>pghq_energy_4_4_27</t>
  </si>
  <si>
    <t>pghq_energy_4_4_28</t>
  </si>
  <si>
    <t>pghq_energy_4_4_30</t>
  </si>
  <si>
    <t>pghq_energy_4_5</t>
  </si>
  <si>
    <t>pghq_energy_4_5_1</t>
  </si>
  <si>
    <t>pghq_energy_4_5_1_1</t>
  </si>
  <si>
    <t>pghq_energy_4_6</t>
  </si>
  <si>
    <t>pghq_energy_4_6_1</t>
  </si>
  <si>
    <t>pghq_water_1_1</t>
  </si>
  <si>
    <t>pghq_water_1_0_0</t>
  </si>
  <si>
    <t>pghq_water_1_1_0</t>
  </si>
  <si>
    <t>pghq_water_1_5_1</t>
  </si>
  <si>
    <t>pghq_water_1_5_1_7</t>
  </si>
  <si>
    <t>pghq_water_1_5_1_15</t>
  </si>
  <si>
    <t>pghq_water_1_5_1_16</t>
  </si>
  <si>
    <t>pghq_water_1_5_1_17</t>
  </si>
  <si>
    <t>pghq_water_1_5_1_18</t>
  </si>
  <si>
    <t>pghq_water_1_5_1_13</t>
  </si>
  <si>
    <t>pghq_water_1_5_1_14</t>
  </si>
  <si>
    <t>pghq_water_1_5_3_0</t>
  </si>
  <si>
    <t>pghq_water_1_5_3_0_1</t>
  </si>
  <si>
    <t>pghq_water_1_5_2</t>
  </si>
  <si>
    <t>pghq_water_1_13</t>
  </si>
  <si>
    <t>pghq_water_1_12_2</t>
  </si>
  <si>
    <t>pghq_water_2_0_1</t>
  </si>
  <si>
    <t>pghq_water_2_0_1_1</t>
  </si>
  <si>
    <t>pghq_water_2_0_2</t>
  </si>
  <si>
    <t>pghq_water_1_6</t>
  </si>
  <si>
    <t>pghq_water_1_8_0_0_a</t>
  </si>
  <si>
    <t>pghq_water_2_3</t>
  </si>
  <si>
    <t>pghq_water_2_3_2</t>
  </si>
  <si>
    <t>pghq_water_2_6_0</t>
  </si>
  <si>
    <t>pghq_water_2_6</t>
  </si>
  <si>
    <t>pghq_water_2_6_2</t>
  </si>
  <si>
    <t>pghq_water_2_7</t>
  </si>
  <si>
    <t>pghq_water_2_11</t>
  </si>
  <si>
    <t>pghq_water_2_11_1</t>
  </si>
  <si>
    <t>pghq_water_2_9</t>
  </si>
  <si>
    <t>pghq_water_2_8</t>
  </si>
  <si>
    <t>pghq_water_2_8_1</t>
  </si>
  <si>
    <t>pghq_water_2_2</t>
  </si>
  <si>
    <t>pghq_water_2_2_1</t>
  </si>
  <si>
    <t>pghq_water_2_2_2</t>
  </si>
  <si>
    <t>pghq_water_3_1</t>
  </si>
  <si>
    <t>pghq_water_3_1tE</t>
  </si>
  <si>
    <t>pghq_water_3_1tE_1</t>
  </si>
  <si>
    <t>pghq_water_3_1tE_2</t>
  </si>
  <si>
    <t>pghq_water_3_1tE_3</t>
  </si>
  <si>
    <t>pghq_water_3_1tE_4</t>
  </si>
  <si>
    <t>pghq_water_3_1tE_5</t>
  </si>
  <si>
    <t>pghq_water_3_1tE_6</t>
  </si>
  <si>
    <t>pghq_water_3_1tE_7</t>
  </si>
  <si>
    <t>pghq_water_3_1tE_8</t>
  </si>
  <si>
    <t>pghq_water_3_1tE_9</t>
  </si>
  <si>
    <t>pghq_water_3_1tE_10</t>
  </si>
  <si>
    <t>pghq_water_3_1tE_11</t>
  </si>
  <si>
    <t>pghq_water_3_1tE_12</t>
  </si>
  <si>
    <t>pghq_water_3_1tE_13</t>
  </si>
  <si>
    <t>pghq_water_3_1tE_14</t>
  </si>
  <si>
    <t>pghq_water_3_1tE_15</t>
  </si>
  <si>
    <t>pghq_water_3_1tE_16</t>
  </si>
  <si>
    <t>pghq_water_3_1tE_17</t>
  </si>
  <si>
    <t>pghq_water_3_1tE_18</t>
  </si>
  <si>
    <t>pghq_water_3_1tE_19</t>
  </si>
  <si>
    <t>pghq_water_3_1tE_20</t>
  </si>
  <si>
    <t>pghq_water_3_2</t>
  </si>
  <si>
    <t>pghq_water_3_2_1</t>
  </si>
  <si>
    <t>pghq_water_3_2_1a</t>
  </si>
  <si>
    <t>pghq_water_3_2_2</t>
  </si>
  <si>
    <t>pghq_water_3_2_2a</t>
  </si>
  <si>
    <t>pghq_climate_1_1_z</t>
  </si>
  <si>
    <t>pghq_climate_1_2_z</t>
  </si>
  <si>
    <t>pghq_climate_1_3_z</t>
  </si>
  <si>
    <t>pghq_climate_1_5</t>
  </si>
  <si>
    <t>pghq_climate_1_5_7_b1</t>
  </si>
  <si>
    <t>pghq_climate_1_5_7</t>
  </si>
  <si>
    <t>pghq_climate_1_5_26_d2</t>
  </si>
  <si>
    <t>pghq_climate_1_5_a3</t>
  </si>
  <si>
    <t>pghq_climate_1_5_31_b1</t>
  </si>
  <si>
    <t>pghq_climate_1_5_31</t>
  </si>
  <si>
    <t>pghq_climate_1_5_32_b1</t>
  </si>
  <si>
    <t>pghq_climate_1_5_32</t>
  </si>
  <si>
    <t>pghq_climate_1_5_18_b1</t>
  </si>
  <si>
    <t>pghq_climate_1_5_18</t>
  </si>
  <si>
    <t>pghq_climate_1_5_19_b1</t>
  </si>
  <si>
    <t>pghq_climate_1_5_19</t>
  </si>
  <si>
    <t>pghq_climate_1_5_33_b1</t>
  </si>
  <si>
    <t>pghq_climate_1_5_33</t>
  </si>
  <si>
    <t>pghq_climate_1_5_34_b1</t>
  </si>
  <si>
    <t>pghq_climate_1_5_34</t>
  </si>
  <si>
    <t>pghq_climate_1_5_35_b1</t>
  </si>
  <si>
    <t>pghq_climate_1_5_35</t>
  </si>
  <si>
    <t>pghq_climate_1_5_37_b1</t>
  </si>
  <si>
    <t>pghq_climate_1_5_37</t>
  </si>
  <si>
    <t>pghq_climate_1_5_38_b1</t>
  </si>
  <si>
    <t>pghq_climate_1_5_38</t>
  </si>
  <si>
    <t>pghq_climate_1_5_24_b1</t>
  </si>
  <si>
    <t>pghq_climate_1_5_24</t>
  </si>
  <si>
    <t>pghq_climate_5_1</t>
  </si>
  <si>
    <t>pghq_climate_5_2</t>
  </si>
  <si>
    <t>pghq_climate_5_3</t>
  </si>
  <si>
    <t>pghq_climate_3_2_6</t>
  </si>
  <si>
    <t>pghq_climate_3_2_6_1</t>
  </si>
  <si>
    <t>pghq_climate_3_2_6_2</t>
  </si>
  <si>
    <t>pghq_climate_3_2_6_3</t>
  </si>
  <si>
    <t>pghq_climate_3_2_6_4</t>
  </si>
  <si>
    <t>pghq_climate_3_2_6_5</t>
  </si>
  <si>
    <t>pghq_climate_3_2_6_6</t>
  </si>
  <si>
    <t>pghq_climate_3_2_6_7</t>
  </si>
  <si>
    <t>pghq_climate_3_2_6_8</t>
  </si>
  <si>
    <t>pghq_climate_3_2_6_9</t>
  </si>
  <si>
    <t>pghq_climate_3_2_6_10</t>
  </si>
  <si>
    <t>pghq_climate_3_2_6_11</t>
  </si>
  <si>
    <t>pghq_climate_3_2_6_12</t>
  </si>
  <si>
    <t>pghq_climate_3_2_6_13</t>
  </si>
  <si>
    <t>pghq_climate_3_2_6_14</t>
  </si>
  <si>
    <t>pghq_climate_3_2_6_15</t>
  </si>
  <si>
    <t>pghq_climate_3_2_6_16</t>
  </si>
  <si>
    <t>pghq_climate_3_2_6_17</t>
  </si>
  <si>
    <t>pghq_climate_3_2_6_18</t>
  </si>
  <si>
    <t>pghq_climate_3_2_6_19</t>
  </si>
  <si>
    <t>pghq_climate_3_2_6_20</t>
  </si>
  <si>
    <t>pghq_climate_2_0_z</t>
  </si>
  <si>
    <t>pghq_climate_1_8t</t>
  </si>
  <si>
    <t>pghq_climate_1_8t_1</t>
  </si>
  <si>
    <t>pghq_climate_1_8t_2</t>
  </si>
  <si>
    <t>pghq_climate_1_8t_3</t>
  </si>
  <si>
    <t>pghq_climate_1_8t_4</t>
  </si>
  <si>
    <t>pghq_climate_1_8t_5</t>
  </si>
  <si>
    <t>pghq_climate_1_8t_6</t>
  </si>
  <si>
    <t>pghq_climate_1_8t_8</t>
  </si>
  <si>
    <t>pghq_climate_1_8t_9</t>
  </si>
  <si>
    <t>pghq_climate_1_8t_10</t>
  </si>
  <si>
    <t>pghq_climate_1_8t_11</t>
  </si>
  <si>
    <t>pghq_climate_1_8t_12</t>
  </si>
  <si>
    <t>pghq_climate_1_8t_13</t>
  </si>
  <si>
    <t>pghq_climate_1_8t_14</t>
  </si>
  <si>
    <t>pghq_climate_1_8t_15</t>
  </si>
  <si>
    <t>pghq_climate_1_8t_16</t>
  </si>
  <si>
    <t>pghq_climate_1_8t_17</t>
  </si>
  <si>
    <t>pghq_climate_1_8t_18</t>
  </si>
  <si>
    <t>pghq_climate_1_8t_19</t>
  </si>
  <si>
    <t>pghq_climate_1_8t_20</t>
  </si>
  <si>
    <t>pghq_climate_1_8t_21</t>
  </si>
  <si>
    <t>pghq_climate_1_8t_22</t>
  </si>
  <si>
    <t>pghq_climate_1_8t_23</t>
  </si>
  <si>
    <t>pghq_climate_1_8t_24</t>
  </si>
  <si>
    <t>pghq_climate_1_8t_25</t>
  </si>
  <si>
    <t>pghq_climate_1_8t_26</t>
  </si>
  <si>
    <t>pghq_climate_1_8t_27</t>
  </si>
  <si>
    <t>pghq_climate_1_8t_28</t>
  </si>
  <si>
    <t>pghq_climate_1_8t_29</t>
  </si>
  <si>
    <t>pghq_climate_1_8t_30</t>
  </si>
  <si>
    <t>pghq_climate_2_2_0_z</t>
  </si>
  <si>
    <t>pghq_climate_2_2_z</t>
  </si>
  <si>
    <t>pghq_climate_2_2_1_1_z</t>
  </si>
  <si>
    <t>pghq_climate_2_2_1_z</t>
  </si>
  <si>
    <t>pghq_climate_2_2_3_z</t>
  </si>
  <si>
    <t>pghq_climate_2_2_3_z_0</t>
  </si>
  <si>
    <t>pghq_climate_2_2_3_1_z</t>
  </si>
  <si>
    <t>pghq_climate_2_2_3_2_z</t>
  </si>
  <si>
    <t>pghq_climate_2_5_0_z</t>
  </si>
  <si>
    <t>pghq_climate_2_5_0_z1</t>
  </si>
  <si>
    <t>pghq_climate_2_5_0_z2</t>
  </si>
  <si>
    <t>pghq_climate_2_5_1_z</t>
  </si>
  <si>
    <t>pghq_climate_2_5_1_1_z</t>
  </si>
  <si>
    <t>pghq_climate_2_5_2_z</t>
  </si>
  <si>
    <t>pghq_climate_2_5_3</t>
  </si>
  <si>
    <t>pghq_climate_2_5_4</t>
  </si>
  <si>
    <t>pghq_climate_2_6_0t</t>
  </si>
  <si>
    <t>pghq_climate_2_6_0t_1</t>
  </si>
  <si>
    <t>pghq_climate_2_6_0t_2</t>
  </si>
  <si>
    <t>pghq_climate_2_6_0t_3</t>
  </si>
  <si>
    <t>pghq_climate_2_6_0t_4</t>
  </si>
  <si>
    <t>pghq_climate_2_6_0t_5</t>
  </si>
  <si>
    <t>pghq_climate_2_6_0t_6</t>
  </si>
  <si>
    <t>pghq_climate_2_7_1_z</t>
  </si>
  <si>
    <t>pghq_climate_3_3_z</t>
  </si>
  <si>
    <t>pghq_climate_3_3_1</t>
  </si>
  <si>
    <t>pghq_climate_3_3_2</t>
  </si>
  <si>
    <t>pghq_climate_3_3_3</t>
  </si>
  <si>
    <t>pghq_climate_3_3_4</t>
  </si>
  <si>
    <t>pghq_greenbuilding_1_1</t>
  </si>
  <si>
    <t>pghq_greenbuilding_1_2</t>
  </si>
  <si>
    <t>pghq_greenbuilding_1_2_1</t>
  </si>
  <si>
    <t>pghq_greenbuilding_1_2_2</t>
  </si>
  <si>
    <t>pghq_greenbuilding_1_3_tA</t>
  </si>
  <si>
    <t>pghq_greenbuilding_1_3_tA_1</t>
  </si>
  <si>
    <t>pghq_greenbuilding_1_3_tA_2</t>
  </si>
  <si>
    <t>pghq_greenbuilding_1_3_tA_3</t>
  </si>
  <si>
    <t>pghq_greenbuilding_1_3_tA_4</t>
  </si>
  <si>
    <t>pghq_greenbuilding_1_3_tA_5</t>
  </si>
  <si>
    <t>pghq_greenbuilding_1_3_tA_7</t>
  </si>
  <si>
    <t>pghq_greenbuilding_1_3_tA_8</t>
  </si>
  <si>
    <t>pghq_greenbuilding_1_3_tA_9</t>
  </si>
  <si>
    <t>pghq_greenbuilding_1_3_tA_10</t>
  </si>
  <si>
    <t>pghq_greenbuilding_1_3_tA_11</t>
  </si>
  <si>
    <t>pghq_greenbuilding_1_3_tA_12</t>
  </si>
  <si>
    <t>pghq_greenbuilding_1_3_tA_14</t>
  </si>
  <si>
    <t>pghq_greenbuilding_1_3_tA_15</t>
  </si>
  <si>
    <t>pghq_greenbuilding_1_3_tA_16</t>
  </si>
  <si>
    <t>pghq_greenbuilding_1_3_tA_17</t>
  </si>
  <si>
    <t>pghq_greenbuilding_1_3_tA_18</t>
  </si>
  <si>
    <t>pghq_greenbuilding_1_3_tA_19</t>
  </si>
  <si>
    <t>pghq_greenbuilding_1_3_tA_21</t>
  </si>
  <si>
    <t>pghq_greenbuilding_1_4_0</t>
  </si>
  <si>
    <t>pghq_greenbuilding_1_4</t>
  </si>
  <si>
    <t>pghq_greenbuilding_1_5</t>
  </si>
  <si>
    <t>pghq_greenbuilding_2_1</t>
  </si>
  <si>
    <t>pghq_greenbuilding_2_1_1</t>
  </si>
  <si>
    <t>pghq_greenbuilding_2_1_2</t>
  </si>
  <si>
    <t>pghq_greenbuilding_2_2</t>
  </si>
  <si>
    <t>pghq_greenbuilding_2_2_1</t>
  </si>
  <si>
    <t>pghq_greenbuilding_2_2_2</t>
  </si>
  <si>
    <t>pghq_greenbuilding_2_3</t>
  </si>
  <si>
    <t>pghq_greenbuilding_2_4</t>
  </si>
  <si>
    <t>pghq_greenbuilding_2_4_1</t>
  </si>
  <si>
    <t>pghq_greenbuilding_2_4_2</t>
  </si>
  <si>
    <t>pghq_greenbuilding_2_5</t>
  </si>
  <si>
    <t>pghq_greenbuilding_2_5_1</t>
  </si>
  <si>
    <t>pghq_greenbuilding_2_5_2</t>
  </si>
  <si>
    <t>pghq_greenbuilding_2_5_3</t>
  </si>
  <si>
    <t>pghq_greenbuilding_3_0</t>
  </si>
  <si>
    <t>pghq_greenbuilding_3_0_1</t>
  </si>
  <si>
    <t>pghq_greenbuilding_3_1_0</t>
  </si>
  <si>
    <t>pghq_greenbuilding_3_1_0_0_z</t>
  </si>
  <si>
    <t>pghq_greenbuilding_3_1_1_z</t>
  </si>
  <si>
    <t>pghq_greenbuilding_3_1_2</t>
  </si>
  <si>
    <t>pghq_greenbuilding_3_1_3</t>
  </si>
  <si>
    <t>pghq_greenbuilding_3_4</t>
  </si>
  <si>
    <t>pghq_greenbuilding_3_4_1</t>
  </si>
  <si>
    <t>pghq_greenbuilding_3_5_tB</t>
  </si>
  <si>
    <t>pghq_greenbuilding_3_5_tB_1</t>
  </si>
  <si>
    <t>pghq_greenbuilding_3_5_tB_2</t>
  </si>
  <si>
    <t>pghq_greenbuilding_3_5_tB_3</t>
  </si>
  <si>
    <t>pghq_greenbuilding_3_5_tB_4</t>
  </si>
  <si>
    <t>pghq_greenbuilding_3_5_tB_5</t>
  </si>
  <si>
    <t>pghq_greenbuilding_3_5_tB_6</t>
  </si>
  <si>
    <t>pghq_greenbuilding_3_5_tB_7</t>
  </si>
  <si>
    <t>pghq_greenbuilding_3_5_tB_8</t>
  </si>
  <si>
    <t>pghq_greenbuilding_3_5_tB_9</t>
  </si>
  <si>
    <t>pghq_greenbuilding_3_5_tB_10</t>
  </si>
  <si>
    <t>pghq_greenbuilding_3_5_tB_11</t>
  </si>
  <si>
    <t>pghq_greenbuilding_3_5_tB_12</t>
  </si>
  <si>
    <t>pghq_greenbuilding_3_5_tB_13</t>
  </si>
  <si>
    <t>pghq_greenbuilding_3_5_tB_14</t>
  </si>
  <si>
    <t>pghq_greenbuilding_3_5_tB_15</t>
  </si>
  <si>
    <t>pghq_greenbuilding_3_5_tB_16</t>
  </si>
  <si>
    <t>pghq_greenbuilding_3_5_tB_17</t>
  </si>
  <si>
    <t>pghq_greenbuilding_3_5_tB_18</t>
  </si>
  <si>
    <t>pghq_greenbuilding_3_5_tB_19</t>
  </si>
  <si>
    <t>pghq_greenbuilding_3_5_tB_20</t>
  </si>
  <si>
    <t>pghq_greenbuilding_3_6</t>
  </si>
  <si>
    <t>pghq_greenbuilding_3_6_1</t>
  </si>
  <si>
    <t>pghq_greenbuilding_3_7</t>
  </si>
  <si>
    <t>pghq_greenbuilding_3_7_1</t>
  </si>
  <si>
    <t>pghq_greenbuilding_3_7_2</t>
  </si>
  <si>
    <t>pghq_greenbuilding_3_8</t>
  </si>
  <si>
    <t>pghq_greenbuilding_3_8_1</t>
  </si>
  <si>
    <t>pghq_greenbuilding_3_9</t>
  </si>
  <si>
    <t>pghq_greenbuilding_3_9_1</t>
  </si>
  <si>
    <t>pghq_greenbuilding_3_10_0</t>
  </si>
  <si>
    <t>pghq_greenbuilding_3_10</t>
  </si>
  <si>
    <t>pghq_greenbuilding_3_10_1</t>
  </si>
  <si>
    <t>pghq_greenbuilding_3_10_2</t>
  </si>
  <si>
    <t>pghq_greenbuilding_3_10_3</t>
  </si>
  <si>
    <t>pghq_greenbuilding_4_1</t>
  </si>
  <si>
    <t>pghq_greenbuilding_4_1_1</t>
  </si>
  <si>
    <t>pghq_greenbuilding_4_2_tC</t>
  </si>
  <si>
    <t>pghq_greenbuilding_4_2_tC_1</t>
  </si>
  <si>
    <t>pghq_greenbuilding_4_2_tC_2</t>
  </si>
  <si>
    <t>pghq_greenbuilding_4_2_tC_4</t>
  </si>
  <si>
    <t>pghq_greenbuilding_4_2_tC_5</t>
  </si>
  <si>
    <t>pghq_greenbuilding_4_3</t>
  </si>
  <si>
    <t>pghq_greenbuilding_4_4</t>
  </si>
  <si>
    <t>pghq_greenbuilding_4_4_1</t>
  </si>
  <si>
    <t>pghq_greenbuilding_4_4_2</t>
  </si>
  <si>
    <t>pghq_greenbuilding_4_4_3</t>
  </si>
  <si>
    <t>pghq_greenbuilding_4_4_5</t>
  </si>
  <si>
    <t>pghq_accuracy_1_1</t>
  </si>
  <si>
    <t>pghq_accuracy_1_2</t>
  </si>
  <si>
    <t>pghq_accuracy_1_2t</t>
  </si>
  <si>
    <t>pghq_accuracy_1_2_0</t>
  </si>
  <si>
    <t>pghq_accuracy_1_2_1</t>
  </si>
  <si>
    <t>pghq_accuracy_1_2_2</t>
  </si>
  <si>
    <t>pghq_accuracy_1_2_3</t>
  </si>
  <si>
    <t>pghq_accuracy_1_2_4</t>
  </si>
  <si>
    <t>pghq_accuracy_1_2_5</t>
  </si>
  <si>
    <t>pghq_accuracy_1_2_6</t>
  </si>
  <si>
    <t>pghq_accuracy_1_0</t>
  </si>
  <si>
    <t>pghq_accuracy_1_3</t>
  </si>
  <si>
    <t>pghq_accuracy_1_4</t>
  </si>
  <si>
    <t>pghq_accuracy_1_4t</t>
  </si>
  <si>
    <t>pghq_accuracy_1_4_0</t>
  </si>
  <si>
    <t>pghq_accuracy_1_4_1</t>
  </si>
  <si>
    <t>pghq_accuracy_1_4_2</t>
  </si>
  <si>
    <t>pghq_accuracy_1_4_3</t>
  </si>
  <si>
    <t>pghq_accuracy_1_4_4</t>
  </si>
  <si>
    <t>pghq_accuracy_1_4_5</t>
  </si>
  <si>
    <t>pghq_accuracy_1_5</t>
  </si>
  <si>
    <t>pghq_accuracy_1_6</t>
  </si>
  <si>
    <t>pghq_accuracy_1_7</t>
  </si>
  <si>
    <t>pghq_accuracy_4_1</t>
  </si>
  <si>
    <t>pghq_accuracy_4_2</t>
  </si>
  <si>
    <t>pghq_accuracy_4_2_1</t>
  </si>
  <si>
    <t>Primary Contact</t>
  </si>
  <si>
    <t>pghq_accuracy_4_2_2</t>
  </si>
  <si>
    <t>Senior Leader</t>
  </si>
  <si>
    <t>pghq_accuracy_4_2_3</t>
  </si>
  <si>
    <t>pghq_accuracy_4_2_3t</t>
  </si>
  <si>
    <t>pghq_accuracy_4_2_3t_1</t>
  </si>
  <si>
    <t>pghq_accuracy_4_2_3t_2</t>
  </si>
  <si>
    <t>pghq_accuracy_4_2_3t_3</t>
  </si>
  <si>
    <t>pghq_accuracy_4_2_3t_4</t>
  </si>
  <si>
    <t>pghq_accuracy_4_2_3t_5</t>
  </si>
  <si>
    <t>pghq_accuracy_4_2_3t_6</t>
  </si>
  <si>
    <t>pghq_accuracy_4_3t</t>
  </si>
  <si>
    <t>pghq_accuracy_4_3t_1</t>
  </si>
  <si>
    <t>pghq_accuracy_4_3t_2</t>
  </si>
  <si>
    <t>pghq_accuracy_4_3t_3</t>
  </si>
  <si>
    <t>pghq_accuracy_4_3t_4</t>
  </si>
  <si>
    <t>pghq_accuracy_4_3t_5</t>
  </si>
  <si>
    <t>pghq_accuracy_4_3t_6</t>
  </si>
  <si>
    <t>pghq_accuracy_4_3t_7</t>
  </si>
  <si>
    <t>pghq_accuracy_4_4</t>
  </si>
  <si>
    <t>pghq_accuracy_2_1_z</t>
  </si>
  <si>
    <t>pghq_accuracy_2_2</t>
  </si>
  <si>
    <t>pghq_accuracy_2_2_1_z</t>
  </si>
  <si>
    <t>pghq_accuracy_3_1</t>
  </si>
  <si>
    <t>pghq_accuracy_3_2</t>
  </si>
  <si>
    <t>pghq_accuracy_3_3</t>
  </si>
  <si>
    <t>pghq_accuracy_3_4</t>
  </si>
  <si>
    <t>What type of hospital are you?</t>
  </si>
  <si>
    <t>Please indicate which type of specialty hospital</t>
  </si>
  <si>
    <t>Please describe other hospital type:</t>
  </si>
  <si>
    <t>Is the organization a designated Trauma Center?</t>
  </si>
  <si>
    <t>Please indicate which level and for which category. Choose all that apply:</t>
  </si>
  <si>
    <t>Is the facility a Critical Access Hospital (CAH)?</t>
  </si>
  <si>
    <t>Does the organization include onsite research facilities?</t>
  </si>
  <si>
    <t>Is the organization part of a health system?</t>
  </si>
  <si>
    <t>Please select which health system the facility belongs to:</t>
  </si>
  <si>
    <t>Please indicate which other health system the organization belongs to or is managed by:</t>
  </si>
  <si>
    <t>How does the organization collect and track financial and environmental data:</t>
  </si>
  <si>
    <t>Start date of fiscal year:</t>
  </si>
  <si>
    <t>End date of fiscal year:</t>
  </si>
  <si>
    <t>Please indicate the following annual demographic information for the organization:</t>
  </si>
  <si>
    <t>Please see Definitions for more detailed information on how to identify the appropriate numbers for the Annual Facility Demographic Information above.</t>
  </si>
  <si>
    <t>Are any of the facility's staffed beds licensed for (and currently being used for) long term care?</t>
  </si>
  <si>
    <t>Does the facility have a neonatal intensive care unit (NICU) onsite?</t>
  </si>
  <si>
    <t>Number of NICU beds (subset of Staffed Beds):</t>
  </si>
  <si>
    <t>Does the facility have a transplant center?</t>
  </si>
  <si>
    <t>What is the organization's annual Case Mix Index (CMI) for this award year?</t>
  </si>
  <si>
    <t>Is there any additional information you would like to share to clarify the organization's operations/functions or what kind of institution you typically would compare yourself against?</t>
  </si>
  <si>
    <t>How many FTE Health Professions Students?</t>
  </si>
  <si>
    <t>How many contracted full time employees (FTEs)? Please include employees in areas such as ES, Food &amp; Pharmacy.</t>
  </si>
  <si>
    <t>What was the result of your US EPA ECHO search? Select all that apply:</t>
  </si>
  <si>
    <t>Are you a first-time Award Applicant?</t>
  </si>
  <si>
    <t>Note: If you are filling out Goals for the System for Change Award, please list only system-wide environmental and sustainability goals.</t>
  </si>
  <si>
    <t>Please list your goals for the coming year.</t>
  </si>
  <si>
    <t>Has the facility appointed or hired someone to lead sustainability efforts at the facility level?</t>
  </si>
  <si>
    <t>Please indicate whether the facility-level role is:</t>
  </si>
  <si>
    <t>Is the facility part of a health system that has hired or appointed a sustainability leader to provide support to its affiliates?</t>
  </si>
  <si>
    <t>Please indicate whether the system-level role is:</t>
  </si>
  <si>
    <t>Please indicate the name of the system-level sustainability leader:</t>
  </si>
  <si>
    <t>Has the facility created a strategic sustainability plan that aligns with other organizational priorities or embeds sustainability objectives or goals within the overall strategic plan?</t>
  </si>
  <si>
    <t>Has the facility added sustainability measures into performance objectives/evaluations for leadership staff?</t>
  </si>
  <si>
    <t>Has the facility included an overview of organizational sustainability goals in New Employee Orientation?</t>
  </si>
  <si>
    <t>Has the facility formulated a sustainability program budget?</t>
  </si>
  <si>
    <t>Please describe if the facility funds sustainability work through other departmental budgets:</t>
  </si>
  <si>
    <t>Has the facility developed a Green Revolving Fund?</t>
  </si>
  <si>
    <t>Please describe Green Revolving Fund:</t>
  </si>
  <si>
    <t>Has the facility implemented annual sustainability reporting to the Board of Directors/Trustees?</t>
  </si>
  <si>
    <t>Please describe other efforts to communicate sustainability efforts:</t>
  </si>
  <si>
    <t>Or share URL of communications regarding sustainability efforts:</t>
  </si>
  <si>
    <t>Title of Grand Rounds presentation featuring connection between health and environment:</t>
  </si>
  <si>
    <t>Name and title of presenter at Grand Rounds featuring connection between health and environment:</t>
  </si>
  <si>
    <t>How is the organization engaging patients in its sustainability journey?</t>
  </si>
  <si>
    <t>Does the facility educate the community on environmental topics?</t>
  </si>
  <si>
    <t>Please describe sustainability mentoring to other health care facilities:</t>
  </si>
  <si>
    <t>WHAT MATERIALS ARE INCLUDED?</t>
  </si>
  <si>
    <t>Appendix A Recycling and Universal Waste totals will be summed at the bottom of this page and will also be automatically entered in the Waste Section of this application.</t>
  </si>
  <si>
    <t>Single Stream/ Commingled</t>
  </si>
  <si>
    <t>Computers &amp; electronic waste Name of Recycler</t>
  </si>
  <si>
    <t>Fluorescent lamps Name of Recycler</t>
  </si>
  <si>
    <t>Food waste composting Name of Recycler</t>
  </si>
  <si>
    <t>Glass (all) Name of Recycler</t>
  </si>
  <si>
    <t>Oil-motor Name of Recycler</t>
  </si>
  <si>
    <t>Lead aprons[a] Name of Recycler</t>
  </si>
  <si>
    <t>Linen rag out Name of Recycler</t>
  </si>
  <si>
    <t>Metals mixed (brass/copper/steel-not C&amp;D) Name of Recycler</t>
  </si>
  <si>
    <t>Paper - mixed (includes newspaper) Name of Recycler</t>
  </si>
  <si>
    <t>Paper- HIPAA Name of Recycler</t>
  </si>
  <si>
    <t>Paper- white Name of Recycler</t>
  </si>
  <si>
    <t>Plastic- Mixed Name of Recycler</t>
  </si>
  <si>
    <t>Plastic #1 PET Name of Recycler</t>
  </si>
  <si>
    <t>Plastic #2 HDPE Name of Recycler</t>
  </si>
  <si>
    <t>Plastic #3 PVC Name of Recycler</t>
  </si>
  <si>
    <t>Plastic #4 LDPE Name of Recycler</t>
  </si>
  <si>
    <t>Plastic #6 PS Name of Recycler</t>
  </si>
  <si>
    <t>Shrink wrap (if not included in plastics) Name of Recycler</t>
  </si>
  <si>
    <t>Steel (not C&amp;D) Name of Recycler</t>
  </si>
  <si>
    <t>Wood (do not include avoided waste through pallet reuse) Name of Recycler</t>
  </si>
  <si>
    <t>X-Ray Film Name of Recycler</t>
  </si>
  <si>
    <t>Solvent Distillation (not fuel blending) Name of Recycler</t>
  </si>
  <si>
    <t>Silver from X-Ray (hazardous if not recycled but not universal waste)</t>
  </si>
  <si>
    <t>Silver from X-Ray Name of Recycler</t>
  </si>
  <si>
    <t>Practice Greenhealth recommends comprehensive waste tracking as a starting point for any healthcare institution looking to improve its environmental footprint. Understanding the breakdown of both cost and weight for different waste categories can be one of the easiest strategies to identify areas of opportunity and low-hanging fruit. Beyond waste data, understanding how waste can be prevented, or shifted from a more environmentally-intensive (and expensive) waste stream to a less environmentally intensive waste stream (e.g., from regulated medical waste into recycling) is key to truly reducing the facility's waste footprint.</t>
  </si>
  <si>
    <t>The waste data in this section requires 12 consecutive months of waste data. While energy data must be tracked in a calendar year, waste data can utilize a fiscal year if necessary. We ask that you please use the same 12 months consistently each year you apply, so we can compare year-to-year totals effectively.</t>
  </si>
  <si>
    <t>Solid Waste TONS per Year Baseline</t>
  </si>
  <si>
    <t>Solid Waste TONS per Year Previous</t>
  </si>
  <si>
    <t>Solid Waste TONS per Year Current</t>
  </si>
  <si>
    <t>Solid Waste Annual Costs Baseline</t>
  </si>
  <si>
    <t>Solid Waste Annual Costs Previous</t>
  </si>
  <si>
    <t>Solid Waste Annual Costs Current</t>
  </si>
  <si>
    <t>Non-RCRA Pharmaceutical Waste (MSW) TONS per Year Baseline</t>
  </si>
  <si>
    <t>Non-RCRA Pharmaceutical Waste (MSW) TONS per Year Previous</t>
  </si>
  <si>
    <t>Non-RCRA Pharmaceutical Waste (MSW) TONS per Year Current</t>
  </si>
  <si>
    <t>Non-RCRA Pharmaceutical Waste (MSW) Annual Costs Baseline</t>
  </si>
  <si>
    <t>Non-RCRA Pharmaceutical Waste (MSW) Annual Costs Previous</t>
  </si>
  <si>
    <t>Non-RCRA Pharmaceutical Waste (MSW) Annual Costs Current</t>
  </si>
  <si>
    <t>How does your facility dispose of its regular (non-pharmaceutical) solid waste?</t>
  </si>
  <si>
    <t>Does the facility recycle clinical/medical plastics?</t>
  </si>
  <si>
    <t>Which clinical plastics are being recycled by the facility (select all that apply):</t>
  </si>
  <si>
    <t>Please describe any other plastic items being recycled:</t>
  </si>
  <si>
    <t>Please indicate tonnage and cost for the selected items above in Appendix A.</t>
  </si>
  <si>
    <t>Does the facility recycle precious metals from clinical devices?</t>
  </si>
  <si>
    <t>Please indicate which metals from which devices:</t>
  </si>
  <si>
    <t>Table B. Recycling</t>
  </si>
  <si>
    <t>Please indicate which items are routinely donated:</t>
  </si>
  <si>
    <t>Please indicate which activities the institution has pursued to gain those reductions. Please select all that apply.</t>
  </si>
  <si>
    <t>Please describe other paper reduction efforts:</t>
  </si>
  <si>
    <t>Incinerated RMW Please include any RMW that is incinerated, such as pathology waste, trace chemotherapeutic waste, or any waste that is segregated and removed by a licensed hauler for medical waste incineration. This category may be very small.</t>
  </si>
  <si>
    <t>Table C. Regulated Medical Waste</t>
  </si>
  <si>
    <t>RMW (treated onsite or offsite) TONS per Year Baseline</t>
  </si>
  <si>
    <t>RMW (treated onsite or offsite) TONS per Year Previous</t>
  </si>
  <si>
    <t>RMW (treated onsite or offsite) TONS per Year Current</t>
  </si>
  <si>
    <t>RMW (treated onsite or offsite) Annual Costs Baseline</t>
  </si>
  <si>
    <t>RMW (treated onsite or offsite) Annual Costs Current</t>
  </si>
  <si>
    <t>Sharps TONS per Year Baseline</t>
  </si>
  <si>
    <t>Sharps TONS per Year Previous</t>
  </si>
  <si>
    <t>Sharps TONS per Year Current</t>
  </si>
  <si>
    <t>Sharps Annual Costs Baseline</t>
  </si>
  <si>
    <t>Sharps Annual Costs Previous</t>
  </si>
  <si>
    <t>Sharps Annual Costs Current</t>
  </si>
  <si>
    <t>Non-RCRA Pharmaceutical Waste (RMW) TONS per Year Baseline</t>
  </si>
  <si>
    <t>Non-RCRA Pharmaceutical Waste (RMW) TONS per Year Previous</t>
  </si>
  <si>
    <t>Non-RCRA Pharmaceutical Waste (RMW) TONS per Year Current</t>
  </si>
  <si>
    <t>Non-RCRA Pharmaceutical Waste (RMW) Annual Costs Baseline</t>
  </si>
  <si>
    <t>Non-RCRA Pharmaceutical Waste (RMW) Annual Costs Previous</t>
  </si>
  <si>
    <t>Non-RCRA Pharmaceutical Waste (RMW) Annual Costs Current</t>
  </si>
  <si>
    <t>Does the facility incinerate any portion of its regulated medical waste (RMW)?</t>
  </si>
  <si>
    <t>Please indicate which medical waste streams are incinerated:(Please select all that apply)</t>
  </si>
  <si>
    <t>Does the facility disinfect/treat its RMW using onsite technology?</t>
  </si>
  <si>
    <t>If the facility treats its RMW onsite, this treated waste is disposed to:</t>
  </si>
  <si>
    <t>Please describe how treated waste is disposed of:</t>
  </si>
  <si>
    <t>How does the facility track its RMW volume or weight if it treats RMW onsite?</t>
  </si>
  <si>
    <t>Please describe other method to track waste:</t>
  </si>
  <si>
    <t>Does the facility track the cost of treating RMW in-house?</t>
  </si>
  <si>
    <t>The facility includes these costs of treating RMW in-house</t>
  </si>
  <si>
    <t>Please describe tracking of costs of treating RMW in-house:</t>
  </si>
  <si>
    <t>Has the facility implemented a Reusable Sharps Container program?</t>
  </si>
  <si>
    <t>How many tons of plastic were diverted from the landfill (or other disposal) as a result of the reusable sharps container program?</t>
  </si>
  <si>
    <t>What are the cost-savings (actual or estimated) from diverting reusable sharps containers from the landfill?</t>
  </si>
  <si>
    <t>Has your facility implemented a medical device reprocessing program with an FDA-approved third party reprocessor?</t>
  </si>
  <si>
    <t>Table E. Pharmaceutical Waste</t>
  </si>
  <si>
    <t>RCRA-Hazardous Pharmaceutical Waste TONS per Year Baseline</t>
  </si>
  <si>
    <t>RCRA-Hazardous Pharmaceutical Waste TONS per Year Previous</t>
  </si>
  <si>
    <t>Please describe other measures taken to reduce pharmaceutical waste:</t>
  </si>
  <si>
    <t>Table G. Hazardous Waste Table</t>
  </si>
  <si>
    <t>RCRA-Regulated Hazardous Waste TONS per Year Baseline</t>
  </si>
  <si>
    <t>RCRA-Regulated Hazardous Waste TONS per Year Previous</t>
  </si>
  <si>
    <t>RCRA-Regulated Hazardous Waste TONS per Year Current</t>
  </si>
  <si>
    <t>RCRA-Regulated Hazardous Waste Annual Costs Baseline</t>
  </si>
  <si>
    <t>RCRA-Regulated Hazardous Waste Annual Costs Previous</t>
  </si>
  <si>
    <t>RCRA-Regulated Hazardous Waste Annual Costs Current</t>
  </si>
  <si>
    <t>Please enter tonnage and cost for electronics recycling in Appendix A</t>
  </si>
  <si>
    <t>How does the facility handle its fluorescent lamps?</t>
  </si>
  <si>
    <t>Please describe process to handle fluorescent lamps:</t>
  </si>
  <si>
    <t>Does the facility recycle batteries?</t>
  </si>
  <si>
    <t>Please indicate which of the following types of batteries you recycle:</t>
  </si>
  <si>
    <t>Does your facility have an onsite laboratory?</t>
  </si>
  <si>
    <t>Has your facility done any work to green its laboratory?</t>
  </si>
  <si>
    <t>Does the facility recycle, reprocess or distill solvents, alcohols or other chemicals from the lab (such as xylene, alcohols or formalin)?</t>
  </si>
  <si>
    <t>Please enter solvent distillation data in Table H. In this table, please enter savings as a positive number. If you do not have one of the numbers, leave it blank, do not enter zero.</t>
  </si>
  <si>
    <t>Table H. Solvent Distillation</t>
  </si>
  <si>
    <t>Xylene Gallons distilled annually</t>
  </si>
  <si>
    <t>Xylene Annual savings from avoided virgin solvent purchase</t>
  </si>
  <si>
    <t>Xylene Annual savings from reduced disposal costs</t>
  </si>
  <si>
    <t>Alcohols Gallons distilled annually</t>
  </si>
  <si>
    <t>Alcohols Annual savings from avoided virgin solvent purchase</t>
  </si>
  <si>
    <t>Alcohols Annual savings from reduced disposal costs</t>
  </si>
  <si>
    <t>Formalin Gallons distilled annually</t>
  </si>
  <si>
    <t>Formalin Annual savings from avoided virgin solvent purchase</t>
  </si>
  <si>
    <t>Other Annual savings from avoided virgin solvent purchase</t>
  </si>
  <si>
    <t>The following tonnages and costs have been automatically calculated based on the information that was provided in Tables A, B,C, and G. If the numbers do not look accurate, check the tonnage and costs entered in those Tables.</t>
  </si>
  <si>
    <t>Waste Success 1:</t>
  </si>
  <si>
    <t>Waste Success 2:</t>
  </si>
  <si>
    <t>Does the facility contract with an outside vendor for environmental services (EVS)?</t>
  </si>
  <si>
    <t>Please indicate the facility's contracted vendor for environmental services:</t>
  </si>
  <si>
    <t>If other contracted vendor, please indicate which company:</t>
  </si>
  <si>
    <t>Percent Green Spend on Cleaning Products</t>
  </si>
  <si>
    <t>General purpose cleaners</t>
  </si>
  <si>
    <t>Laundry soap</t>
  </si>
  <si>
    <t>What type of chemical-free process are you using? Please check all that apply:</t>
  </si>
  <si>
    <t>Please describe any other chemical-free processes in use:</t>
  </si>
  <si>
    <t>Does the facility utilize automatic scrubbing machines that use only water for floor cleaning?</t>
  </si>
  <si>
    <t>Was your facility able to reduce or replace other cleaning chemical use as a result of automatic scrubbing machines?</t>
  </si>
  <si>
    <t>Please indicate any tracked financial savings (in $) from the use of third-party certified green cleaning chemicals or green cleaning practices:</t>
  </si>
  <si>
    <t>Please describe how those financial savings were derived:</t>
  </si>
  <si>
    <t>Does the facility utilize ultraviolet germicidal irradiation (UVGI) technology for surface disinfection in any area of the organization?</t>
  </si>
  <si>
    <t>Please select the clinical areas where this technology is used:</t>
  </si>
  <si>
    <t>What other areas is this technology used in:</t>
  </si>
  <si>
    <t>Does the facility utilize medical instrument cleaners that are certified by EPA's Safer Choice Program (formerly Design for the Environment- DfE)?</t>
  </si>
  <si>
    <t>Please describe other alternatives to glutaraldehyde being used:</t>
  </si>
  <si>
    <t>What alternatives to EtO does the facility use?</t>
  </si>
  <si>
    <t>Please describe other alternatives to EtO being utilized:</t>
  </si>
  <si>
    <t>Has the facility reduced or eliminated the use of chemical pesticides by implementing an IPM program?</t>
  </si>
  <si>
    <t>Please describe IPM program:</t>
  </si>
  <si>
    <t>Is the facility actively working to reduce the purchase of medical products containing PVC and DEHP, in alignment with Practice Greenhealth's PVC and DEHP Reduction Goal?</t>
  </si>
  <si>
    <t>Has the facility encoded this commitment in policy, program, guideline, or purchasing specifications?</t>
  </si>
  <si>
    <t>Is the facility actively working to achieve a DEHP-free NICU?</t>
  </si>
  <si>
    <t>Please describe progress toward a DEHP-free NICU:</t>
  </si>
  <si>
    <t>Is the facility actively working to achieve a PVC-free NICU?</t>
  </si>
  <si>
    <t>Please describe progress toward a PVC-free NICU:</t>
  </si>
  <si>
    <t>Percent Spend on Healthy Interiors</t>
  </si>
  <si>
    <t>Which year was the Award won?</t>
  </si>
  <si>
    <t>Does the facility periodically inventory purchasing practices to make certain that mercury-containing devices are not purchased and re-entering the facility?</t>
  </si>
  <si>
    <t>Has the facility conducted an inventory of mercury-containing products within the institution in last five years?</t>
  </si>
  <si>
    <t>Please describe inventory of mercury-containing products and results:</t>
  </si>
  <si>
    <t>Has the facility established a mercury-free purchasing policy (a stand-alone policy or included in a broader policy with other constituents of concern)?</t>
  </si>
  <si>
    <t>Has the facility established protocols and written procedures for safe handling of any mercury remaining onsite?</t>
  </si>
  <si>
    <t>Has the facility included proper mercury disposal language in demolition contract templates?</t>
  </si>
  <si>
    <t>Has the facility included mercury-free language in building and renovation contract templates?</t>
  </si>
  <si>
    <t>Mercury in the Clinical Arena</t>
  </si>
  <si>
    <t>Has the facility replaced all clinical thermometers with mercury-free patient thermometers?</t>
  </si>
  <si>
    <t>Has the facility purchased mercury amalgam separators for installation at all dental chairs?</t>
  </si>
  <si>
    <t>Mercury in the Laboratory</t>
  </si>
  <si>
    <t>The facility specifies and purchases, where possible, these laboratory items mercury-free:</t>
  </si>
  <si>
    <t>Has the applicant spoken with the lab manager to inventory mercury-containing laboratory chemicals ?</t>
  </si>
  <si>
    <t>Please share these resources with your lab manager:</t>
  </si>
  <si>
    <t>Has the laboratory eliminated the use of mercury-containing B5 fixative?</t>
  </si>
  <si>
    <t>B5 replacement:</t>
  </si>
  <si>
    <t>Has the facility identified other product substitutions in the lab that eliminate mercury?</t>
  </si>
  <si>
    <t>Chemicals of Concern Success 1: Please describe</t>
  </si>
  <si>
    <t>Chemicals of Concern Success 2: Please describe</t>
  </si>
  <si>
    <t>Does your facility have a sustainability champion in the OR?</t>
  </si>
  <si>
    <t>Name of sustainability champion or leader in the OR:</t>
  </si>
  <si>
    <t>Title of sustainability champion or leader in the OR:</t>
  </si>
  <si>
    <t>Email of sustainability champion or leader in the OR:</t>
  </si>
  <si>
    <t>Please select which processes the facility has in place to reduce and divert waste in the operating room:</t>
  </si>
  <si>
    <t>Please select all clinical/medical plastics being recycled in the operating room:</t>
  </si>
  <si>
    <t>Does the facility utilize a fluid management system that does not use disposable suction canisters as a means of collecting and disposing fluid medical waste (i.e., mobile cart, reusable canister systems, or direct-to-drain system)?</t>
  </si>
  <si>
    <t>Please briefly describe the fluid medical waste disposal system being utilized:</t>
  </si>
  <si>
    <t>Table A. Fluid Management Avoided Waste and Cost Savings</t>
  </si>
  <si>
    <t>Has the facility implemented a medical device reprocessing program with an FDA-approved third party reprocessor?</t>
  </si>
  <si>
    <t>Please indicate which elements of a medical device reprocessing program your facility engages in (Table B below):</t>
  </si>
  <si>
    <t>Table B1. Collection/Purchase of Reprocessed Devices</t>
  </si>
  <si>
    <t>Table B2. SUD Reprocessing Collection Data</t>
  </si>
  <si>
    <t>Does the facility reformulate custom procedure packs--removing supplies not typically used--to reduce purchase and disposal fees for excess supplies, and decrease the environmental impact of manufacture and disposal of those supplies?</t>
  </si>
  <si>
    <t>Please fill in Table C. Please enter the number of types of kits the facility uses (e.g., 32 different types of custom kits, of which, 28 types were reviewed).</t>
  </si>
  <si>
    <t>Table C. OR Kit/Custom OR Procedure Pack Reformulation Waste and Supply Savings</t>
  </si>
  <si>
    <t>Please describe the process in place to regularly compare, review and update surgeon preference cards for the same type of procedure:</t>
  </si>
  <si>
    <t>Does the facility purchase and use reusable surgical items where environmentally and clinically preferable?</t>
  </si>
  <si>
    <t>Please describe other reusable devices:</t>
  </si>
  <si>
    <t>Provide any additional commentary on reusables in the OR:</t>
  </si>
  <si>
    <t>Does the facility utilize reusable sterilization containers for surgical instrumentation and reduction of disposable sterile wrap?</t>
  </si>
  <si>
    <t>Table E. Savings from Reusable Sterilization Containers in the OR</t>
  </si>
  <si>
    <t>What mechanism(s) does the facility use to control HVAC setback?</t>
  </si>
  <si>
    <t>Please describe other mechanisms used for control of HVAC setback:</t>
  </si>
  <si>
    <t>Table F1. HVAC Setback in the OR</t>
  </si>
  <si>
    <t>Please indicate energy and cost savings in Table F2.</t>
  </si>
  <si>
    <t>Table F2. HVAC Setback in the OR Savings</t>
  </si>
  <si>
    <t>Does the facility utilize LED surgical lighting?</t>
  </si>
  <si>
    <t>Table G1. LED Surgical Lighting in the OR</t>
  </si>
  <si>
    <t>Has the facility tracked avoided energy use, avoided supply cost, or avoided labor costs associated with unnecessary bulb changes?</t>
  </si>
  <si>
    <t>Please fill in Table G2.</t>
  </si>
  <si>
    <t>Table G2. LED Surgical Lighting Savings in the OR</t>
  </si>
  <si>
    <t>Does the facility set back or turn down ambient lighting to reduce energy consumption when the OR is unoccupied and not in use?</t>
  </si>
  <si>
    <t>What mechanism(s) does the facility use to control ambient lighting setback?</t>
  </si>
  <si>
    <t>Does the facility purchase or does in-house pharmacy prepare pre-filled syringes (not including boxed bristojets) to minimize waste of unneeded pharmaceuticals?</t>
  </si>
  <si>
    <t>Please select all pre-filled syringe types purchased or prepared:</t>
  </si>
  <si>
    <t>Please describe any other pre-filled anesthetic syringes being used:</t>
  </si>
  <si>
    <t>Does the facility purchase the smallest pharmaceutical vials possible to minimize pharmaceutical wastage?</t>
  </si>
  <si>
    <t>Please describe how the facility minimizes pharmaceutical wastage in the OR:</t>
  </si>
  <si>
    <t>Does the facility utilize a supplemental waste anesthetic gas capture system to prevent waste anesthetic gases from venting to the outside air?</t>
  </si>
  <si>
    <t>Please describe the supplemental waste anesthetic gas capture system and its results:</t>
  </si>
  <si>
    <t>Has the facility removed desflurane vaporizers from the operating room to minimize use?</t>
  </si>
  <si>
    <t>Please describe any other innovative Greening the OR programs or successes at the facility this past year (not mentioned above) that you would like to share in the spaces below. Please feel free to provide commentary and/or attach a file.</t>
  </si>
  <si>
    <t>GOR Success 1: Please describe</t>
  </si>
  <si>
    <t>GOR Success 2: Please describe</t>
  </si>
  <si>
    <t>Who is responsible for Food Services at your facility?</t>
  </si>
  <si>
    <t>Food Success 1: Please describe</t>
  </si>
  <si>
    <t>Food Success 2: Please describe</t>
  </si>
  <si>
    <t>At what level did the facility engage supply chain leadership? (Please select all that apply.)</t>
  </si>
  <si>
    <t>Please describe how the facility has engaged supply chain leadership at each level and any resulting actions or outcomes.</t>
  </si>
  <si>
    <t>Please indicate your key supply chain contact:</t>
  </si>
  <si>
    <t>Has the facility made the evaluation of purchases based on environmental criteria a responsibility or deliverable within an existing job role?</t>
  </si>
  <si>
    <t>Is there a sustainability champion represented on contracts/procurement/value analysis review teams?</t>
  </si>
  <si>
    <t>Please describe how sustainability is scored and weighted:</t>
  </si>
  <si>
    <t>To which GPO does the facility belong?</t>
  </si>
  <si>
    <t>Does the facility have a representative on a GPO Advisory Board or Committee that makes contracting decisions? (with an external GPO or your own GPO)</t>
  </si>
  <si>
    <t>Name of representative on a GPO Advisory Board:</t>
  </si>
  <si>
    <t>Title of representative on a GPO Advisory Board:</t>
  </si>
  <si>
    <t>Please explain how the facility tracks green spend:</t>
  </si>
  <si>
    <t>Has the facility limited options within its purchasing system/catalog to ensure that all white copy paper purchased contains at least 30% post-consumer recycled content?</t>
  </si>
  <si>
    <t>Environmentally Preferable Purchasing (EPP) is a critical component of nearly every environmentally preferred product and process within a facility, and is integral to the success of a strong sustainability program. Below is a compilation of your facility's answers to EPP-related questions from other category pages of this application. You do not need to answer any questions in this section-- the answers will be brought over and displayed here to illustrate the strength and breadth of environmentally preferable purchasing across your facility.</t>
  </si>
  <si>
    <t>Please enter the facility's Gross Floor Area in Square Feet below:</t>
  </si>
  <si>
    <t>All energy data MUST be provided for a 12-month CALENDAR YEAR, meaning we are seeking data from January 1st through December 31 for Current Year. To appropriately compare energy performance, Practice Greenhealth has to utilize data from the same 12-month period (e.g. we need to see energy use in an especially cold February (or extreme heat waves in the summer) for all sites for an accurate comparison--not just those who typically utilize a calendar year for reporting.)</t>
  </si>
  <si>
    <t>Please provide details on energy usage at your facility.</t>
  </si>
  <si>
    <t>Please indicate the number of MRI machines at your facility:</t>
  </si>
  <si>
    <t>In order for the program to accurately calculate your greenhouse gas (GHG) emissions, go to US EPA's Power Profiler and enter the facility's zip code and click Enter (it takes a few seconds to run). Select your electric utility and click "View Report" to identify the name of your geographic region (the name is located above the map or immediately below the View Report button. (This also takes a few seconds to run).</t>
  </si>
  <si>
    <t>Please describe any barriers or challenges to providing data in calendar year format. Please be specific:</t>
  </si>
  <si>
    <t>Does the facility generate or purchase renewable energy?</t>
  </si>
  <si>
    <t>Has the facility put a combined heat and power/cogeneration project in place in the last 5 years?</t>
  </si>
  <si>
    <t>Please describe the cogen project:</t>
  </si>
  <si>
    <t>Please share estimated annual energy and cost savings from cogen project:</t>
  </si>
  <si>
    <t>Current Energy Costs</t>
  </si>
  <si>
    <t>Does the facility have a dedicated energy manager role?</t>
  </si>
  <si>
    <t>Does the facility use Energy Star Portfolio Manager?</t>
  </si>
  <si>
    <t>Has the facility shared access to its energy data through Portfolio Manager with Practice Greenhealth?</t>
  </si>
  <si>
    <t>Is there other software used to benchmark the facility's energy performance?</t>
  </si>
  <si>
    <t>Please describe other software used to benchmark energy performance:</t>
  </si>
  <si>
    <t>Does the facility have a written plan to reduce energy use over time with timelines and goals?</t>
  </si>
  <si>
    <t>Name of person accountable for energy use plan:</t>
  </si>
  <si>
    <t>Title of person accountable for energy use plan:</t>
  </si>
  <si>
    <t>Email of person accountable for energy use plan:</t>
  </si>
  <si>
    <t>Has the facility developed a Strategic Energy Master Plan (SEMP)?</t>
  </si>
  <si>
    <t>Has the facility engaged a retrocommissioning firm to optimize building performance?</t>
  </si>
  <si>
    <t>Please describe the scope of retrocommissioning (RCx):</t>
  </si>
  <si>
    <t>Has the facility conducted continuous commissioning?</t>
  </si>
  <si>
    <t>Does the facility utilize submeters to better monitor energy efficiency opportunities?</t>
  </si>
  <si>
    <t>Please indicate which areas or equipment have been submetered (e.g. by department, certain pieces of equipment etc.).</t>
  </si>
  <si>
    <t>Does the facility have an onsite data center that requires a constant power load of 75 kW or more?</t>
  </si>
  <si>
    <t>Provide the Top 3 EnergyStar-labeled product purchases by dollars spent last year</t>
  </si>
  <si>
    <t>Table E. Energy Efficiency Project Data</t>
  </si>
  <si>
    <t>Energy Success 1: Please describe or attach any additional documentation:</t>
  </si>
  <si>
    <t>Energy Success 2: Please describe or attach any additional documentation.</t>
  </si>
  <si>
    <t>Please add irrigation water into totals in Table A if you can. Otherwise, please explain barriers to providing this data:</t>
  </si>
  <si>
    <t>Has the facility set measurable goals for the reduction of water use?</t>
  </si>
  <si>
    <t>What is the facility's water reduction goal?</t>
  </si>
  <si>
    <t>Please indicate which of the following departments or equipment are submetered for water use:</t>
  </si>
  <si>
    <t>Please describe other submetered equipment or areas:</t>
  </si>
  <si>
    <t>Does the facility have a written plan to reduce water use over time?</t>
  </si>
  <si>
    <t>Has the facility conducted a water audit?</t>
  </si>
  <si>
    <t>Does the facility benchmark water usage?</t>
  </si>
  <si>
    <t>What tool or company does the organization utilize to benchmark water usage?</t>
  </si>
  <si>
    <t>Has the facility purchased any of the following US EPA WaterSense-labeled devices and equipment? (Please select all that apply.)</t>
  </si>
  <si>
    <t>Has the facility implemented any of the following strategies or technologies for the reuse of non-potable water?</t>
  </si>
  <si>
    <t>Please describe any other efforts to reuse non-potable water:</t>
  </si>
  <si>
    <t>Does the facility use any alternative landscaping methods that reduce the need for irrigation?</t>
  </si>
  <si>
    <t>If yes, please describe alternative landscaping for irrigation reduction:</t>
  </si>
  <si>
    <t>Table E: Water Reduction Projects</t>
  </si>
  <si>
    <t>Water Success 1: Please describe or attach any additional documentation.</t>
  </si>
  <si>
    <t>Water Success 2: Please describe or attach any additional documentation.</t>
  </si>
  <si>
    <t>Practice Greenhealth modeled its GHG reporting categories on The Greenhouse Gas Protocol: A Corporate Accounting and Reporting Standard (GHG Protocol) by the World Resources Institute (WRI) and the World Business Council for Sustainable Development (WBCSD).The GHG Protocol recommends quantifying two different Scope 2 emissions totals, using a location-based method and a market-based method. The organization should quantify and report both totals if conducting its own comprehensive GHG inventory. Practice Greenhealth autocalculates the facility's Scope 2 GHG emissions using the location-based method. For examples from different hospitals, see the Practice Greenhealth's Conducting a GHG Inventory or the Addendum for Location and Market-Based Methodologies.</t>
  </si>
  <si>
    <t>Table A3. Scope 3 Greenhouse Gas Emissions</t>
  </si>
  <si>
    <t>Has the hospital or health system set either a GHG reduction or renewable energy goal?</t>
  </si>
  <si>
    <t>Please indicate in the table below if the organization has set a goal related to climate and indicate which scope the goal applies to, the target year for reductions, the baseline year for the goal, and the projected annual reductions in metric tons of CO2e.</t>
  </si>
  <si>
    <t>Carbon Net Positive Goal applies to:</t>
  </si>
  <si>
    <t>Carbon Net Positive Goal Percent reduction (if applicable)</t>
  </si>
  <si>
    <t>Carbon Net Positive Goal Target Year</t>
  </si>
  <si>
    <t>Carbon Net Positive Goal Baseline Year</t>
  </si>
  <si>
    <t>Carbon Net Positive Goal Projected Annual Reductions in GHGs (in MTCO2e)</t>
  </si>
  <si>
    <t>Carbon Neutral Goal applies to:</t>
  </si>
  <si>
    <t>Carbon Neutral Goal Target Year</t>
  </si>
  <si>
    <t>Carbon Neutral Goal Baseline Year</t>
  </si>
  <si>
    <t>Carbon Neutral Goal Projected Annual Reductions in GHGs (in MTCO2e)</t>
  </si>
  <si>
    <t>Greenhouse Gas Reduction Goal applies to:</t>
  </si>
  <si>
    <t>Greenhouse Gas Reduction Goal Percent reduction (if applicable)</t>
  </si>
  <si>
    <t>Greenhouse Gas Reduction Goal Target Year</t>
  </si>
  <si>
    <t>Greenhouse Gas Reduction Goal Baseline Year</t>
  </si>
  <si>
    <t>Greenhouse Gas Reduction Goal Projected Annual Reductions in GHGs (in MTCO2e)</t>
  </si>
  <si>
    <t>Renewable Energy Goal applies to:</t>
  </si>
  <si>
    <t>Renewable Energy Goal Percent reduction (if applicable)</t>
  </si>
  <si>
    <t>Renewable Energy Goal Target Year</t>
  </si>
  <si>
    <t>Renewable Energy Goal Baseline Year</t>
  </si>
  <si>
    <t>Renewable Energy Goal Projected Annual Reductions in GHGs (in MTCO2e)</t>
  </si>
  <si>
    <t>Aggressive Energy Reduction Goal applies to:</t>
  </si>
  <si>
    <t>Aggressive Energy Reduction Goal Percent reduction (if applicable)</t>
  </si>
  <si>
    <t>Aggressive Energy Reduction Goal Target Year</t>
  </si>
  <si>
    <t>Aggressive Energy Reduction Goal Baseline Year</t>
  </si>
  <si>
    <t>Aggressive Energy Reduction Goal Projected Annual Reductions in GHGs (in MTCO2e)</t>
  </si>
  <si>
    <t>Please indicate which other climate commitment the facility has signed onto.</t>
  </si>
  <si>
    <t>Has the facility advocated for or promoted policies or regulations that protect public health from the causes of climate change (e.g. testifying or submitting comments at public hearings, OpEds, sign-on letters/statements, meeting with public officials to educate or lobby)?</t>
  </si>
  <si>
    <t>Please describe any advocacy work around climate and health and/or provide links or attachments below.</t>
  </si>
  <si>
    <t>Has the facility provided Green Employee Benefits to support climate change solutions for their employees at home? Please select all that apply:</t>
  </si>
  <si>
    <t>Please describe other Green Employee Benefits offered:</t>
  </si>
  <si>
    <t>Has your facility incorporated climate change language or a connection to climate change in activities of the Community Health Needs Assessment process for community benefit?</t>
  </si>
  <si>
    <t>Please indicate how the facility has been working on protecting infrastructure and building community resilience initiatives around climate change:</t>
  </si>
  <si>
    <t>Does the facility conduct an annual survey to collect mode of transportation by employees commuting to work?</t>
  </si>
  <si>
    <t>Climate Program Success 1: Please describe</t>
  </si>
  <si>
    <t>Climate Program Success 2: Please describe</t>
  </si>
  <si>
    <t>The built environment plays an important role in both the promotion of healing in patients and the health of building occupants. Hospitals understand that a high performance healing environment can make a substantive difference in their ability to provide high quality care as well as their ability to attract and retain outstanding employees. Please highlight your facility's accomplishments and strategies relative to Green Design, Renovation &amp; Construction.</t>
  </si>
  <si>
    <t>Has the facility designed and built any projects (&gt;1000 sq ft) in the last five (5) years?</t>
  </si>
  <si>
    <t>If your building is not complete, please briefly describe your project in the space provided but do not fill out Table A.</t>
  </si>
  <si>
    <t>Table A. Green Building Projects</t>
  </si>
  <si>
    <t>If responses were imported from a previous year application, have you verified that the projects in the table above were completed within the last five (5) years?</t>
  </si>
  <si>
    <t>**Unfortunately PGH can only give credit for completed projects**</t>
  </si>
  <si>
    <t>Has the organization integrated any green/sustainable aspects into Master Specifications for all new buildings/renovations?</t>
  </si>
  <si>
    <t>Please explain which sustainable elements have been incorporated and where (department, project, etc):</t>
  </si>
  <si>
    <t>Does the facility use an integrated design process for all new building and major renovation projects?</t>
  </si>
  <si>
    <t>Please describe how sustainability was accounted for in the facility's Integrated Project Delivery method:</t>
  </si>
  <si>
    <t>Does your facility track loss days/productivity within green buildings?</t>
  </si>
  <si>
    <t>Does the facility educate occupants on the benefits of its green building elements?</t>
  </si>
  <si>
    <t>Please describe how the facility has educated occupants on the benefits of green building elements:</t>
  </si>
  <si>
    <t>Has the facility installed any garden and green spaces for patients, visitors and staff?</t>
  </si>
  <si>
    <t>Please indicate all types of green spaces that have been installed:</t>
  </si>
  <si>
    <t>Please describe the facility's green spaces.</t>
  </si>
  <si>
    <t>Does the facility consciously select flooring, wall coverings, paints, materials, finishes, furniture or exterior materials that avoid chemicals of concern?</t>
  </si>
  <si>
    <t>Please complete Table B.</t>
  </si>
  <si>
    <t>Table B. Avoiding Chemicals of Concern</t>
  </si>
  <si>
    <t>Has the facility implemented a building and renovation strategy that maximizes daylighting for patients, employees, visitors?</t>
  </si>
  <si>
    <t>Please describe building strategy to maximize daylighting:</t>
  </si>
  <si>
    <t>Has the facility installed energy systems that exceed ANSI/ASHRAE/IESNA Standard 90.1-2013?</t>
  </si>
  <si>
    <t>Please indicate the percentage improvement range in the proposed building performance rating when compared with the baseline building performance rating per Appendix G of ANSI/ASHRAE/IESNA Standard 90.1-2013 or LEED for Healthcare EA Credit 12: Optimize Energy Performance.</t>
  </si>
  <si>
    <t>Has the facility installed water saving measures that will substantially reduce potable water use or reuse non-potable water?</t>
  </si>
  <si>
    <t>Please describe measures to reduce potable water use or reuse non-potable water:</t>
  </si>
  <si>
    <t>Has the facility integrated design elements that will reduce or reuse process water?</t>
  </si>
  <si>
    <t>Please describe design elements to reduce or reuse process water:</t>
  </si>
  <si>
    <t>What innovation credits did the team pursue if using the LEED rating system? (Up to four from LEED checklists)</t>
  </si>
  <si>
    <t>Does the facility recycle Construction &amp; Demolition debris (C&amp;D)?</t>
  </si>
  <si>
    <t>Table C. Construction &amp; Demolition Debris</t>
  </si>
  <si>
    <t>According to the data in Table C, has the organization achieved a minimum of 80% recycling rate for C&amp;D waste from renovations and new construction?</t>
  </si>
  <si>
    <t>Please describe any other successes or innovations in the green building program or projects at your facility in the space provided below. Please feel free to provide commentary and/or attach a file.</t>
  </si>
  <si>
    <t>Green Building Success 1: Please describe</t>
  </si>
  <si>
    <t>Green Building Success 2: Please describe</t>
  </si>
  <si>
    <t>For the Primary Contact:</t>
  </si>
  <si>
    <t>Primary Contact Information</t>
  </si>
  <si>
    <t>Date certified by Primary Contact:</t>
  </si>
  <si>
    <t>Senior Leader Contact Information</t>
  </si>
  <si>
    <t>Please indicate if you wish for this Senior Leader to be copied on the Award Notification email.</t>
  </si>
  <si>
    <t>This Award application, or parts thereof, may be shared with other Practice Greenhealth members for educational purposes.</t>
  </si>
  <si>
    <t>Please tell Practice Greenhealth where the award plaque should be sent. Typically this plaque is mailed to a member of the organization's senior leadership or the primary contact.</t>
  </si>
  <si>
    <t>Who should the award plaque be sent to?</t>
  </si>
  <si>
    <t>Contact for Award Plaque</t>
  </si>
  <si>
    <t>If your address is outside the continental United States please use this space to complete your full address</t>
  </si>
  <si>
    <t>Please take a moment to provide brief feedback on revisions and updates to this year's Award application, and any new features offered within the application interface. This section is completely OPTIONAL.</t>
  </si>
  <si>
    <t>How would you rate the overall user experience with the electronic application system?</t>
  </si>
  <si>
    <t>How would you rate the quality of the application?</t>
  </si>
  <si>
    <t/>
  </si>
  <si>
    <t>Reference: Joint Commission.</t>
  </si>
  <si>
    <t>Reference: US Government Accounting Office (GAO) Report on Specialty Hospitals.</t>
  </si>
  <si>
    <t>Reference: American Trauma Society.</t>
  </si>
  <si>
    <t>Reference: American Trauma Society</t>
  </si>
  <si>
    <t>Reference: AAMC Teaching Hospitals and Health Systems</t>
  </si>
  <si>
    <t>Practice Greenhealth prefers calendar year data but allows fiscal year data for all categories other than Energy, Climate, and Water--all of which now require calendar year data.</t>
  </si>
  <si>
    <t>APD = (Total Patient Days)*(Total Patient Revenue/Inpatient Revenue), where Total Patient Revenue = Inpatient + Outpatient Revenue.</t>
  </si>
  <si>
    <t>The number of Full Time Equivalent (FTE) workers should be computed as the total number of hours worked by all workers in a week divided by the standard hours worked by one full time worker in a week. Workers may include employees of the property, and volunteers who perform regular onsite tasks. FTEs should not include visitors to the property such as clients, customers, or patients.Do not include FTE physicians, FTE health professions students, or contractors here. Enter those numbers below separately.</t>
  </si>
  <si>
    <t>Health professions students including nursing students or other allied health professions students on rotations or on duty in the health care facility on average per year.</t>
  </si>
  <si>
    <t>If these goals are the same as those described on the Goals page for current year goals, please indicate. But they must be publicly available to qualify.</t>
  </si>
  <si>
    <t>Grand Rounds are a method of continuing medical education and evaluation of inpatient care, consisting of presenting health issues and solutions to an audience consisting of doctors, residents, and medical students.</t>
  </si>
  <si>
    <t>Please do not include fluid management systems that empty to the sanitary sewer in this question.</t>
  </si>
  <si>
    <t>Multiple policies can be attached via zip file, if necessary.</t>
  </si>
  <si>
    <t>Conducting an inventory can identify where the hospital may be using multiple products for the same purpose in different areas of the institution. Standardization of cleaning and disinfection products can lower costs and improve training effectiveness and safety.</t>
  </si>
  <si>
    <t>While GreenSeal and UL ECOLOGO are the preferred certifications for surface cleaning chemicals, cleaning of medical instrumentation is not covered by these certification programs. EPA's Safer Choice program certifies medical instrument cleaners.</t>
  </si>
  <si>
    <t>*The facility should not respond yes to this question unless it has specifically tasked a person/team with this product transition.</t>
  </si>
  <si>
    <t>*The facility should not respond yes to this question unless it has specifically tasked a person/team with these product transitions.</t>
  </si>
  <si>
    <t>Enter the same value for all three years if the facility's Gross Floor Area has not changed. These values will populate on both the Water and Energy pages.</t>
  </si>
  <si>
    <t>If you respond Yes to this question, Christopher Bodkin from the Practice Greenhealth Sector Performance team will contact you to follow-up on how to share read-only access to Portfolio Manager.</t>
  </si>
  <si>
    <t>Plan must be attached to get full credit for this question.</t>
  </si>
  <si>
    <t>(e.g., adjusting BAS, scheduling air handlers, calibrating sensors, ventilation adjustments, energy monitoring, central plant optimization, energy supply side audits, etc.)</t>
  </si>
  <si>
    <t>GHG emissions from stationary fuel combustion, mobile fuel combustion and waste anesthetic gases are autocalculated from data received in other areas of the application.</t>
  </si>
  <si>
    <t>Points will not be awarded for having a climate commitment unless the specific commitment information is provided.</t>
  </si>
  <si>
    <t>Integrated project delivery (IPD), is a collaborative alliance of people, systems, business structures and practices into a process that harnesses the talents and insights of all participants to optimize project results, increase value to the owner, reduce waste, and maximize efficiency through all phases of design.</t>
  </si>
  <si>
    <t>Please ensure the Senior Leader's contact information is correctly spelled and formatted.</t>
  </si>
  <si>
    <t>General Acute Care|Children's|Oncology|Specialty</t>
  </si>
  <si>
    <t>Cardiac|Orthopedic|Surgical|Women's|Other</t>
  </si>
  <si>
    <t>Yes|No</t>
  </si>
  <si>
    <t>Calendar year|Fiscal year July-June|Fiscal year Oct-Sept|Other</t>
  </si>
  <si>
    <t>integer</t>
  </si>
  <si>
    <t>number</t>
  </si>
  <si>
    <t>Region 1|Region 2|Region 3|Region 4|Region 5|Region 6|Region 7|Region 8|Region 9|Region 10|0 (Canada or other country)</t>
  </si>
  <si>
    <t>Yes|No|Partial</t>
  </si>
  <si>
    <t>Full-time- Facility Specific|Part time - Facility Specific|Other duties within existing job assignment</t>
  </si>
  <si>
    <t>Full time - System Level|Part time - System Level|Other</t>
  </si>
  <si>
    <t>Yes|No|Not Applicable</t>
  </si>
  <si>
    <t>nonnegative</t>
  </si>
  <si>
    <t>number,nonzero</t>
  </si>
  <si>
    <t>nonzero</t>
  </si>
  <si>
    <t>Landfill|Municipal Waste Incinerator|Waste-to-Energy Incinerator|Other</t>
  </si>
  <si>
    <t>Autoclave|Rotoclave|Chemical disinfection|Incineration|Other</t>
  </si>
  <si>
    <t>Landfill|Municipal waste incineration|Waste-to-energy incineration|Other</t>
  </si>
  <si>
    <t>The waste is weighed manually.|The equipment weighs the material and the facility tracks this weight.|It is estimated and tracked.|The treated RMW is considered part of solid waste volume.|The facility does not track this weight.|Other</t>
  </si>
  <si>
    <t>Ship to recycler|Crush onsite|Dispose in dumpster|Other</t>
  </si>
  <si>
    <t>Aramark|Crothall|Sodexo|Other</t>
  </si>
  <si>
    <t>Yes|No|Not Applicable- No NICU</t>
  </si>
  <si>
    <t>Yes|No|No Dental Chairs</t>
  </si>
  <si>
    <t>None|Collect only|Purchase only|Collect and Purchase</t>
  </si>
  <si>
    <t>integer,nonzero</t>
  </si>
  <si>
    <t>Yes|No|Don't know</t>
  </si>
  <si>
    <t>Yes|No|Not Applicable because we don't use a Group Purchasing Organization</t>
  </si>
  <si>
    <t>kWh|MWh</t>
  </si>
  <si>
    <t>CCF|MCF|Therms|mmbtu</t>
  </si>
  <si>
    <t>Fuel Oil-U.S. Gallons|Fuel Oil-Imp. Gallons|Fuel Oil-Liters</t>
  </si>
  <si>
    <t>kBtu|1000 Pounds|Therms</t>
  </si>
  <si>
    <t>kBtu</t>
  </si>
  <si>
    <t>kBtu|Ton-Hour</t>
  </si>
  <si>
    <t>Diesel-U.S. Gallons|Diesel-Imp. Gallons|Diesel-Liters</t>
  </si>
  <si>
    <t>propane gallons</t>
  </si>
  <si>
    <t>kWh|MWh|CCF|MCF|Therms|Cubic Meters</t>
  </si>
  <si>
    <t>Heating|Cooling|Water Heating|Lighting|Information Technology|Medical Technology|Other</t>
  </si>
  <si>
    <t>kWh|MWh|CCF|MCF|Therms|Cubic Meters|Gigajoules|kBtu|MMBtu|1000 pounds|Ton-Hour|Fuel Oil-U.S. Gallons|Fuel Oil-Imp. Gallons|Fuel Oil-Liters|Diesel-U.S. Gallons|Diesel-Imp. Gallons|Diesel-Liters</t>
  </si>
  <si>
    <t>Chiller|Hot Water Boiler|Steam Boiler|Ground-Source Heat Pump|Air Source Heat Pump|Recirculating Water|Source Heat Pump|Water Closets|Urinals|Faucets|Showers|Landscape|Laundry|Sterile processing equipment|Other</t>
  </si>
  <si>
    <t>Scope 1|Scope 2|Scope 3|Don't know</t>
  </si>
  <si>
    <t>Scopes 1 &amp; 2 (energy only)|Scopes 1 &amp; 2 (full)|Scopes 1 &amp; 2 (full), limited Scope 3|Scopes 1-3 (full)|Scope 3 only</t>
  </si>
  <si>
    <t>Electricity only|All energy</t>
  </si>
  <si>
    <t>All energy</t>
  </si>
  <si>
    <t>Scope 1|Scope 2|Scope 3</t>
  </si>
  <si>
    <t>Yes|Started but not completed|No</t>
  </si>
  <si>
    <t>integer,nonnegative</t>
  </si>
  <si>
    <t>New build|Major renovation|Both</t>
  </si>
  <si>
    <t>Wall coverings|Paints|Materials|Finishes|Furniture|Exterior materials</t>
  </si>
  <si>
    <t>&lt;10%|10-25%|&gt;25%</t>
  </si>
  <si>
    <t>Mr.|Ms.|Mrs.|Dr.|COL|CPT|LTC</t>
  </si>
  <si>
    <t>Primary Contact|Senior Leader|Other</t>
  </si>
  <si>
    <t>AL|AK|AZ|AR|CA|CO|CT|DC|DE|FL|GA|HI|ID|IL|IN|IA|KS|KY|LA|ME|MD|MA|MI|MN|MS|MO|MT|NE|NV|NH|NJ|NM|NY|NC|ND|OH|OK|OR|PA|RI|SC|SD|TN|TX|UT|VT|VA|WA|WV|WI|WY|Other</t>
  </si>
  <si>
    <t>Excellent|Above average|Average|Below average|Unsatisfactory</t>
  </si>
  <si>
    <t>Level I-Adult</t>
  </si>
  <si>
    <t>Level I-Pediatric</t>
  </si>
  <si>
    <t>Level II-Adult</t>
  </si>
  <si>
    <t>Level II-Pediatric</t>
  </si>
  <si>
    <t>Level III-Adult</t>
  </si>
  <si>
    <t>Level III-Pediatric</t>
  </si>
  <si>
    <t>Level IV-Adult</t>
  </si>
  <si>
    <t>Level IV-Pediatric</t>
  </si>
  <si>
    <t>Level V-Adult</t>
  </si>
  <si>
    <t>Level V-Pediatric</t>
  </si>
  <si>
    <t>I found my facility and there were NO violations</t>
  </si>
  <si>
    <t>I could not find my facility</t>
  </si>
  <si>
    <t>My facility has had violations that do not show up in ECHO</t>
  </si>
  <si>
    <t>Internal webpage for staff</t>
  </si>
  <si>
    <t>Public webpage</t>
  </si>
  <si>
    <t>E-learning modules</t>
  </si>
  <si>
    <t>Newsletter</t>
  </si>
  <si>
    <t>Poster campaign</t>
  </si>
  <si>
    <t>Landfill</t>
  </si>
  <si>
    <t>Irrigation bottles</t>
  </si>
  <si>
    <t>Skin prep solution bottles</t>
  </si>
  <si>
    <t>Trays</t>
  </si>
  <si>
    <t>Overwraps</t>
  </si>
  <si>
    <t>Rigid inserts</t>
  </si>
  <si>
    <t>Blue wrap</t>
  </si>
  <si>
    <t>Tyvek</t>
  </si>
  <si>
    <t>Basins</t>
  </si>
  <si>
    <t>Urinals/Bedpans</t>
  </si>
  <si>
    <t>Unexpired/unopened consumable clinical supplies</t>
  </si>
  <si>
    <t>Expired/opened consumable clinical supplies</t>
  </si>
  <si>
    <t>Capital medical equipment</t>
  </si>
  <si>
    <t>Electronics</t>
  </si>
  <si>
    <t>Furniture</t>
  </si>
  <si>
    <t>Linens</t>
  </si>
  <si>
    <t>Other supplies</t>
  </si>
  <si>
    <t>Reduced network printers</t>
  </si>
  <si>
    <t>Made double-sided printing the default on printers/copiers</t>
  </si>
  <si>
    <t>Reduced number of automatically printed reports</t>
  </si>
  <si>
    <t>Implemented EMR/EHR system</t>
  </si>
  <si>
    <t>Created digital signage</t>
  </si>
  <si>
    <t>Increased electronic meetings</t>
  </si>
  <si>
    <t>Engaged supply chain around paper reduction</t>
  </si>
  <si>
    <t>General RMW</t>
  </si>
  <si>
    <t>Sharps</t>
  </si>
  <si>
    <t>Power/utilities</t>
  </si>
  <si>
    <t>Water/sewer</t>
  </si>
  <si>
    <t>Staff time</t>
  </si>
  <si>
    <t>I don't know</t>
  </si>
  <si>
    <t>Staff education</t>
  </si>
  <si>
    <t>Inventory management</t>
  </si>
  <si>
    <t>Implemented a samples policy</t>
  </si>
  <si>
    <t>Monitored dating and utilized stock rotation for emergency syringes</t>
  </si>
  <si>
    <t>Prescription review</t>
  </si>
  <si>
    <t>Primed and flushed chemotherapy IV lines with saline solution</t>
  </si>
  <si>
    <t>Replaced prepackaged unit dose liquids with patient-specific oral syringes</t>
  </si>
  <si>
    <t>Wasting to drain</t>
  </si>
  <si>
    <t>Ni-Cd</t>
  </si>
  <si>
    <t>Lead-acid</t>
  </si>
  <si>
    <t>Lithium ion</t>
  </si>
  <si>
    <t>Alkaline</t>
  </si>
  <si>
    <t>Mercuric oxide</t>
  </si>
  <si>
    <t>Ni-MH</t>
  </si>
  <si>
    <t>Bisphenol A and its structural analogues</t>
  </si>
  <si>
    <t>CA Proposition 65 listed chemicals (carcinogens and reproductive toxicants)</t>
  </si>
  <si>
    <t>Flame retardants, including chlorinated, brominated, and phosphate-based flame retardants</t>
  </si>
  <si>
    <t>Formaldehyde</t>
  </si>
  <si>
    <t>Latex</t>
  </si>
  <si>
    <t>Lead</t>
  </si>
  <si>
    <t>Mercury</t>
  </si>
  <si>
    <t>Persistent, Bioaccumulative, and Toxic substances (PBTs)</t>
  </si>
  <si>
    <t>Phthalates (DEHP, BBP, DnHP, DIDP, DBP, DINP, and DiBP)</t>
  </si>
  <si>
    <t>Polystyrene</t>
  </si>
  <si>
    <t>Polyvinyl chloride, or PVC</t>
  </si>
  <si>
    <t>Triclocarban</t>
  </si>
  <si>
    <t>Triclosan</t>
  </si>
  <si>
    <t>Volatile organic compounds (VOCs)</t>
  </si>
  <si>
    <t>Aramark</t>
  </si>
  <si>
    <t>Sodexo</t>
  </si>
  <si>
    <t>Ionized Water</t>
  </si>
  <si>
    <t>Ozone</t>
  </si>
  <si>
    <t>All patient rooms</t>
  </si>
  <si>
    <t>Isolation rooms</t>
  </si>
  <si>
    <t>OR</t>
  </si>
  <si>
    <t>OPA (ASP Cidex OPA, Metrex Metricide OPA)</t>
  </si>
  <si>
    <t>Hydrogen peroxide</t>
  </si>
  <si>
    <t>Peracetic acid</t>
  </si>
  <si>
    <t>Steam Sterilization</t>
  </si>
  <si>
    <t>Ozone plasma</t>
  </si>
  <si>
    <t>Low temperature hydrogen peroxide gas plasma</t>
  </si>
  <si>
    <t>Peracetic Acid</t>
  </si>
  <si>
    <t>Beds, mattresses, and pads (table pads, stretcher pads, pediatric pads)</t>
  </si>
  <si>
    <t>Built-in and modular casework</t>
  </si>
  <si>
    <t>Cubicle/privacy curtains</t>
  </si>
  <si>
    <t>Panels and partitions</t>
  </si>
  <si>
    <t>Seating (chairs, stools, sofas, benches, recliners, loungers, etc.)</t>
  </si>
  <si>
    <t>Storage units and shelving (cabinets, filing cabinets, dressers, drawers, bookshelves, built-in shelves, etc.)</t>
  </si>
  <si>
    <t>Systems (multi-component furniture systems)</t>
  </si>
  <si>
    <t>Wall coverings</t>
  </si>
  <si>
    <t>Window coverings</t>
  </si>
  <si>
    <t>Work surfaces (tables, desks, overbed tables, etc.)</t>
  </si>
  <si>
    <t>Thermometers</t>
  </si>
  <si>
    <t>Solutions</t>
  </si>
  <si>
    <t>Equipment</t>
  </si>
  <si>
    <t>Blister packs/shrink wrap</t>
  </si>
  <si>
    <t>Corrugated respiratory tubing</t>
  </si>
  <si>
    <t>IV bags, tubing and outer plastic wrap</t>
  </si>
  <si>
    <t>Light handle covers</t>
  </si>
  <si>
    <t>Medication vials and caps</t>
  </si>
  <si>
    <t>Oxygen tubing</t>
  </si>
  <si>
    <t>Peel pouches</t>
  </si>
  <si>
    <t>Perfusion tubing</t>
  </si>
  <si>
    <t>Respiratory face masks</t>
  </si>
  <si>
    <t>Syringe casings</t>
  </si>
  <si>
    <t>None</t>
  </si>
  <si>
    <t>Anesthesia circuits</t>
  </si>
  <si>
    <t>Back table covers</t>
  </si>
  <si>
    <t>Blood pressure cuffs</t>
  </si>
  <si>
    <t>Cautery handles and cords</t>
  </si>
  <si>
    <t>Isolation gowns</t>
  </si>
  <si>
    <t>Endotracheal Tubes (ETT)</t>
  </si>
  <si>
    <t>Grounding pads</t>
  </si>
  <si>
    <t>Laryngeal Mask Airways (LMA)</t>
  </si>
  <si>
    <t>Laryngoscope blades/handles</t>
  </si>
  <si>
    <t>Light handles</t>
  </si>
  <si>
    <t>Mayo stand covers</t>
  </si>
  <si>
    <t>Patient linens (gowns, sheets, bath blankets, pillow cases)</t>
  </si>
  <si>
    <t>Patient positioning devices</t>
  </si>
  <si>
    <t>Patient warming devices</t>
  </si>
  <si>
    <t>Pneumatic compression tourniquets</t>
  </si>
  <si>
    <t>Pulse oximetry sensors</t>
  </si>
  <si>
    <t>Sterilization wrap</t>
  </si>
  <si>
    <t>Surgical drapes</t>
  </si>
  <si>
    <t>Surgical gowns</t>
  </si>
  <si>
    <t>Surgical towels</t>
  </si>
  <si>
    <t>Safety belts</t>
  </si>
  <si>
    <t>Surgical basins, pitchers and medicine cups</t>
  </si>
  <si>
    <t>Trocars</t>
  </si>
  <si>
    <t>Velcro straps</t>
  </si>
  <si>
    <t>Visitor jump suits</t>
  </si>
  <si>
    <t>Occupancy sensors</t>
  </si>
  <si>
    <t>Mushroom button</t>
  </si>
  <si>
    <t>Scheduling system</t>
  </si>
  <si>
    <t>Building Automation System</t>
  </si>
  <si>
    <t>Staff behavior</t>
  </si>
  <si>
    <t>Atropine</t>
  </si>
  <si>
    <t>Calcium chloride</t>
  </si>
  <si>
    <t>Ephedrine</t>
  </si>
  <si>
    <t>Epinephrine</t>
  </si>
  <si>
    <t>Ketamine</t>
  </si>
  <si>
    <t>Lidocaine</t>
  </si>
  <si>
    <t>Phenylephrine</t>
  </si>
  <si>
    <t>Succinylcholine</t>
  </si>
  <si>
    <t>Propofol</t>
  </si>
  <si>
    <t>Patient Food Services</t>
  </si>
  <si>
    <t>Cafeteria</t>
  </si>
  <si>
    <t>Catering</t>
  </si>
  <si>
    <t>Vending</t>
  </si>
  <si>
    <t>Kiosks</t>
  </si>
  <si>
    <t>Other retail outlets</t>
  </si>
  <si>
    <t>Thomas Cuisine Management</t>
  </si>
  <si>
    <t>Sysco</t>
  </si>
  <si>
    <t>US Foods</t>
  </si>
  <si>
    <t>Performance Food Group (PFG)</t>
  </si>
  <si>
    <t>Reinhart Foodservice</t>
  </si>
  <si>
    <t>Gordon Food Service</t>
  </si>
  <si>
    <t>Decreased portion size</t>
  </si>
  <si>
    <t>Meat-free day(s)</t>
  </si>
  <si>
    <t>Substitute with seafood</t>
  </si>
  <si>
    <t>Substitute with whole plant-based proteins (beans, nuts, seeds, soy, etc.)</t>
  </si>
  <si>
    <t>Meat blending strategies</t>
  </si>
  <si>
    <t>Station layout to highlight salad bar or plant-based options</t>
  </si>
  <si>
    <t>A la carte menu</t>
  </si>
  <si>
    <t>Cafeteria signage</t>
  </si>
  <si>
    <t>Financial investments</t>
  </si>
  <si>
    <t>Grants</t>
  </si>
  <si>
    <t>In-kind support</t>
  </si>
  <si>
    <t>Health system-level</t>
  </si>
  <si>
    <t>Facility-level</t>
  </si>
  <si>
    <t>Food</t>
  </si>
  <si>
    <t>Boilers</t>
  </si>
  <si>
    <t>Chillers</t>
  </si>
  <si>
    <t>Compressed air systems</t>
  </si>
  <si>
    <t>Cooling towers</t>
  </si>
  <si>
    <t>Dialysis</t>
  </si>
  <si>
    <t>Irrigation</t>
  </si>
  <si>
    <t>Laundry</t>
  </si>
  <si>
    <t>Operating rooms</t>
  </si>
  <si>
    <t>Therapy pools</t>
  </si>
  <si>
    <t>Bathroom sink faucets/accessories</t>
  </si>
  <si>
    <t>Flushing urinals</t>
  </si>
  <si>
    <t>Flushometer valve toilets</t>
  </si>
  <si>
    <t>Irrigation controllers</t>
  </si>
  <si>
    <t>Pre-rinse spray valves</t>
  </si>
  <si>
    <t>Showerheads</t>
  </si>
  <si>
    <t>Spray sprinkler bodies</t>
  </si>
  <si>
    <t>Toilets</t>
  </si>
  <si>
    <t>Boiler blow-down collection for reuse</t>
  </si>
  <si>
    <t>Condensate collection for reuse</t>
  </si>
  <si>
    <t>Gray water reuse system</t>
  </si>
  <si>
    <t>Rainwater harvesting system</t>
  </si>
  <si>
    <t>Use of non-potable water for laundry</t>
  </si>
  <si>
    <t>Divestment from or frozen future investments in fossil fuels</t>
  </si>
  <si>
    <t>Health Care Climate Challenge</t>
  </si>
  <si>
    <t>Health Care Climate Council</t>
  </si>
  <si>
    <t>At the local level</t>
  </si>
  <si>
    <t>At the state level</t>
  </si>
  <si>
    <t>At the federal level</t>
  </si>
  <si>
    <t>Staff</t>
  </si>
  <si>
    <t>Patients</t>
  </si>
  <si>
    <t>Community</t>
  </si>
  <si>
    <t>Physicians</t>
  </si>
  <si>
    <t>Nurses</t>
  </si>
  <si>
    <t>Other Health Professionals</t>
  </si>
  <si>
    <t>Employee Home Solar Discounts</t>
  </si>
  <si>
    <t>Electric Bicycle Discounts</t>
  </si>
  <si>
    <t>CSAs</t>
  </si>
  <si>
    <t>Fossil Fuel Free Retirement Options</t>
  </si>
  <si>
    <t>Alternative Transportation Discounts/Stipends</t>
  </si>
  <si>
    <t>Provide bike racks, bike paths, walkways, and shower facilities for alternative commuters</t>
  </si>
  <si>
    <t>Green or living roof</t>
  </si>
  <si>
    <t>Green or living wall</t>
  </si>
  <si>
    <t>Healing garden</t>
  </si>
  <si>
    <t>Food producing garden</t>
  </si>
  <si>
    <t>AL</t>
  </si>
  <si>
    <t>AK</t>
  </si>
  <si>
    <t>AZ</t>
  </si>
  <si>
    <t>AR</t>
  </si>
  <si>
    <t>Recycles clinical/medical plastics in the OR</t>
  </si>
  <si>
    <t>Prompt</t>
  </si>
  <si>
    <t>PostPrompt</t>
  </si>
  <si>
    <t>QID</t>
  </si>
  <si>
    <t>Parent QID</t>
  </si>
  <si>
    <t>Parent Required Answer</t>
  </si>
  <si>
    <t>Type</t>
  </si>
  <si>
    <t>Style</t>
  </si>
  <si>
    <t>Imported from Previous Application</t>
  </si>
  <si>
    <t>Category Name</t>
  </si>
  <si>
    <t>Section</t>
  </si>
  <si>
    <t>Profile</t>
  </si>
  <si>
    <t>Goals</t>
  </si>
  <si>
    <t>Leadership</t>
  </si>
  <si>
    <t>Appendix A</t>
  </si>
  <si>
    <t>Waste</t>
  </si>
  <si>
    <t>Chemicals</t>
  </si>
  <si>
    <t>Greening the OR</t>
  </si>
  <si>
    <t>Energy</t>
  </si>
  <si>
    <t>Water</t>
  </si>
  <si>
    <t>Climate</t>
  </si>
  <si>
    <t>Transportation</t>
  </si>
  <si>
    <t>Green Building</t>
  </si>
  <si>
    <t>Statement of Accuracy and Release</t>
  </si>
  <si>
    <t>Category</t>
  </si>
  <si>
    <t>All</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</si>
  <si>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</si>
  <si>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</si>
  <si>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</si>
  <si>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</si>
  <si>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</si>
  <si>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</si>
  <si>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</si>
  <si>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</si>
  <si>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</si>
  <si>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</si>
  <si>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</si>
  <si>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</si>
  <si>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</si>
  <si>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</si>
  <si>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</si>
  <si>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</si>
  <si>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</si>
  <si>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</si>
  <si>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</si>
  <si>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</si>
  <si>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</si>
  <si>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</si>
  <si>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</si>
  <si>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</si>
  <si>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</si>
  <si>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</si>
  <si>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</si>
  <si>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</si>
  <si>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</si>
  <si>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</si>
  <si>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</si>
  <si>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</si>
  <si>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</si>
  <si>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</si>
  <si>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</si>
  <si>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</si>
  <si>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AM</t>
  </si>
  <si>
    <t>AN</t>
  </si>
  <si>
    <t>AO</t>
  </si>
  <si>
    <t>AP</t>
  </si>
  <si>
    <t>AQ</t>
  </si>
  <si>
    <t>AS</t>
  </si>
  <si>
    <t>AT</t>
  </si>
  <si>
    <t>AU</t>
  </si>
  <si>
    <t>AV</t>
  </si>
  <si>
    <t>AW</t>
  </si>
  <si>
    <t>AX</t>
  </si>
  <si>
    <t>AY</t>
  </si>
  <si>
    <t>BA</t>
  </si>
  <si>
    <t>BB</t>
  </si>
  <si>
    <t>BC</t>
  </si>
  <si>
    <t>BD</t>
  </si>
  <si>
    <t>BE</t>
  </si>
  <si>
    <t>BF</t>
  </si>
  <si>
    <t>BG</t>
  </si>
  <si>
    <t>BH</t>
  </si>
  <si>
    <t>Column Number</t>
  </si>
  <si>
    <t>Max Drop-down</t>
  </si>
  <si>
    <t>Median Drop-down</t>
  </si>
  <si>
    <t>ave Drop-down</t>
  </si>
  <si>
    <t>second highest drop-down</t>
  </si>
  <si>
    <t>Smallest drop-down</t>
  </si>
  <si>
    <t>Include Largest</t>
  </si>
  <si>
    <t>Max Options Column Number</t>
  </si>
  <si>
    <t>Max Options in Spreadsheet</t>
  </si>
  <si>
    <t>Max Options Column Letter</t>
  </si>
  <si>
    <t>Option(s) or Validation</t>
  </si>
  <si>
    <t>Row of first dropdown in topic tabs</t>
  </si>
  <si>
    <t>Row if first checkbox in topic tab</t>
  </si>
  <si>
    <t>Checkbox Formula</t>
  </si>
  <si>
    <t>Instructions</t>
  </si>
  <si>
    <t>KEEP THIS ROW BLANK FOR DATA VALIDATION</t>
  </si>
  <si>
    <t>Checkbox QID</t>
  </si>
  <si>
    <t>pghq_demographic_1_1_2_1Level I-Adult</t>
  </si>
  <si>
    <t>pghq_demographic_1_1_2_1Level I-Pediatric</t>
  </si>
  <si>
    <t>pghq_demographic_1_1_2_1Level II-Adult</t>
  </si>
  <si>
    <t>pghq_demographic_1_1_2_1Level II-Pediatric</t>
  </si>
  <si>
    <t>pghq_demographic_1_1_2_1Level III-Adult</t>
  </si>
  <si>
    <t>pghq_demographic_1_1_2_1Level III-Pediatric</t>
  </si>
  <si>
    <t>pghq_demographic_1_1_2_1Level IV-Adult</t>
  </si>
  <si>
    <t>pghq_demographic_1_1_2_1Level IV-Pediatric</t>
  </si>
  <si>
    <t>pghq_demographic_1_1_2_1Level V-Adult</t>
  </si>
  <si>
    <t>pghq_demographic_1_1_2_1Level V-Pediatric</t>
  </si>
  <si>
    <t>Dropdown Formula for This Section (assumes each topic on new page, and only has as many drop down options as optimal)</t>
  </si>
  <si>
    <t>Item</t>
  </si>
  <si>
    <t>Calculated fields are not included in this spreadsheet. This is for data collection only. You will need to enter your data into the online application to see calculated fields such as pounds per year, etc.</t>
  </si>
  <si>
    <t>1.</t>
  </si>
  <si>
    <t>1.A.</t>
  </si>
  <si>
    <t>1.A.A.</t>
  </si>
  <si>
    <t>1.B.</t>
  </si>
  <si>
    <t>1.B.A.</t>
  </si>
  <si>
    <t>2.</t>
  </si>
  <si>
    <t>3.</t>
  </si>
  <si>
    <t>3.A.</t>
  </si>
  <si>
    <t>4.</t>
  </si>
  <si>
    <t>4.A.</t>
  </si>
  <si>
    <t>4.A.A.</t>
  </si>
  <si>
    <t>5.</t>
  </si>
  <si>
    <t>5.A.</t>
  </si>
  <si>
    <t>5.B.</t>
  </si>
  <si>
    <t>6.</t>
  </si>
  <si>
    <t>7.</t>
  </si>
  <si>
    <t>8.</t>
  </si>
  <si>
    <t>9.</t>
  </si>
  <si>
    <t>10.</t>
  </si>
  <si>
    <t>11.</t>
  </si>
  <si>
    <t>11.A.</t>
  </si>
  <si>
    <t>12.</t>
  </si>
  <si>
    <t>12.A.</t>
  </si>
  <si>
    <t>13.</t>
  </si>
  <si>
    <t>14.</t>
  </si>
  <si>
    <t>15.</t>
  </si>
  <si>
    <t>16.</t>
  </si>
  <si>
    <t>17.</t>
  </si>
  <si>
    <t>18.</t>
  </si>
  <si>
    <t>19.</t>
  </si>
  <si>
    <t>20.</t>
  </si>
  <si>
    <t>21.</t>
  </si>
  <si>
    <t>22.</t>
  </si>
  <si>
    <t>23.</t>
  </si>
  <si>
    <t>24.</t>
  </si>
  <si>
    <t>25.</t>
  </si>
  <si>
    <t>2.A.</t>
  </si>
  <si>
    <t>2.B.</t>
  </si>
  <si>
    <t>2.C.</t>
  </si>
  <si>
    <t>2.D.</t>
  </si>
  <si>
    <t>2.E.</t>
  </si>
  <si>
    <t>3.B.</t>
  </si>
  <si>
    <t>4.B.</t>
  </si>
  <si>
    <t>6.A.</t>
  </si>
  <si>
    <t>7.A.</t>
  </si>
  <si>
    <t>8.A.</t>
  </si>
  <si>
    <t>9.A.</t>
  </si>
  <si>
    <t>13.A.</t>
  </si>
  <si>
    <t>14.A.</t>
  </si>
  <si>
    <t>15.A.</t>
  </si>
  <si>
    <t>16.A.</t>
  </si>
  <si>
    <t>18.A.</t>
  </si>
  <si>
    <t>18.A.A.</t>
  </si>
  <si>
    <t>20.A.</t>
  </si>
  <si>
    <t>20.B.</t>
  </si>
  <si>
    <t>22.A.</t>
  </si>
  <si>
    <t>23.A.</t>
  </si>
  <si>
    <t>23.B.</t>
  </si>
  <si>
    <t>24.A.</t>
  </si>
  <si>
    <t>25.A.</t>
  </si>
  <si>
    <t>26.</t>
  </si>
  <si>
    <t>26.A.</t>
  </si>
  <si>
    <t>27.</t>
  </si>
  <si>
    <t>28.</t>
  </si>
  <si>
    <t>29.</t>
  </si>
  <si>
    <t>30.</t>
  </si>
  <si>
    <t>1.C.</t>
  </si>
  <si>
    <t>1.D.</t>
  </si>
  <si>
    <t>2.F.</t>
  </si>
  <si>
    <t>2.G.</t>
  </si>
  <si>
    <t>2.H.</t>
  </si>
  <si>
    <t>2.I.</t>
  </si>
  <si>
    <t>2.J.</t>
  </si>
  <si>
    <t>2.K.</t>
  </si>
  <si>
    <t>2.L.</t>
  </si>
  <si>
    <t>2.M.</t>
  </si>
  <si>
    <t>2.N.</t>
  </si>
  <si>
    <t>2.O.</t>
  </si>
  <si>
    <t>2.P.</t>
  </si>
  <si>
    <t>2.Q.</t>
  </si>
  <si>
    <t>2.R.</t>
  </si>
  <si>
    <t>2.S.</t>
  </si>
  <si>
    <t>2.T.</t>
  </si>
  <si>
    <t>2.U.</t>
  </si>
  <si>
    <t>2.V.</t>
  </si>
  <si>
    <t>2.W.</t>
  </si>
  <si>
    <t>2.X.</t>
  </si>
  <si>
    <t>2.Y.</t>
  </si>
  <si>
    <t>2.Z.</t>
  </si>
  <si>
    <t>21.A.</t>
  </si>
  <si>
    <t>31.</t>
  </si>
  <si>
    <t>32.</t>
  </si>
  <si>
    <t>33.</t>
  </si>
  <si>
    <t>34.</t>
  </si>
  <si>
    <t>37.</t>
  </si>
  <si>
    <t>38.</t>
  </si>
  <si>
    <t>39.</t>
  </si>
  <si>
    <t>40.</t>
  </si>
  <si>
    <t>1.B.B.</t>
  </si>
  <si>
    <t>1.B.C.</t>
  </si>
  <si>
    <t>2.A.A.</t>
  </si>
  <si>
    <t>5.A.A.</t>
  </si>
  <si>
    <t>5.A.B.</t>
  </si>
  <si>
    <t>5.A.E.</t>
  </si>
  <si>
    <t>5.A.F.</t>
  </si>
  <si>
    <t>5.A.I.</t>
  </si>
  <si>
    <t>5.A.J.</t>
  </si>
  <si>
    <t>5.A.M.</t>
  </si>
  <si>
    <t>5.A.N.</t>
  </si>
  <si>
    <t>5.A.Q.</t>
  </si>
  <si>
    <t>5.A.R.</t>
  </si>
  <si>
    <t>5.A.U.</t>
  </si>
  <si>
    <t>5.A.V.</t>
  </si>
  <si>
    <t>5.C.</t>
  </si>
  <si>
    <t>5.D.</t>
  </si>
  <si>
    <t>5.E.</t>
  </si>
  <si>
    <t>5.F.</t>
  </si>
  <si>
    <t>9.A.A.</t>
  </si>
  <si>
    <t>28.A.</t>
  </si>
  <si>
    <t>33.A.</t>
  </si>
  <si>
    <t>3.C.</t>
  </si>
  <si>
    <t>7.A.A.</t>
  </si>
  <si>
    <t>9.B.</t>
  </si>
  <si>
    <t>9.E.</t>
  </si>
  <si>
    <t>10.A.</t>
  </si>
  <si>
    <t>11.A.A.</t>
  </si>
  <si>
    <t>17.A.</t>
  </si>
  <si>
    <t>19.A.</t>
  </si>
  <si>
    <t>19.B.</t>
  </si>
  <si>
    <t>12.B.</t>
  </si>
  <si>
    <t>13.E.</t>
  </si>
  <si>
    <t>13.F.</t>
  </si>
  <si>
    <t>32.A.</t>
  </si>
  <si>
    <t>1.E.</t>
  </si>
  <si>
    <t>51.A.</t>
  </si>
  <si>
    <t>1.F.</t>
  </si>
  <si>
    <t>1.G.</t>
  </si>
  <si>
    <t>1.H.</t>
  </si>
  <si>
    <t>1.I.</t>
  </si>
  <si>
    <t>1.J.</t>
  </si>
  <si>
    <t>1.K.</t>
  </si>
  <si>
    <t>1.L.</t>
  </si>
  <si>
    <t>1.M.</t>
  </si>
  <si>
    <t>1.N.</t>
  </si>
  <si>
    <t>1.O.</t>
  </si>
  <si>
    <t>1.P.</t>
  </si>
  <si>
    <t>1.Q.</t>
  </si>
  <si>
    <t>1.R.</t>
  </si>
  <si>
    <t>1.S.</t>
  </si>
  <si>
    <t>1.T.</t>
  </si>
  <si>
    <t>11.B.</t>
  </si>
  <si>
    <t>PFC Question Number checkboxes every time</t>
  </si>
  <si>
    <t>2.AA.</t>
  </si>
  <si>
    <t>2.AB.</t>
  </si>
  <si>
    <t>2.AC.</t>
  </si>
  <si>
    <t>2.AD.</t>
  </si>
  <si>
    <t>2.AE.</t>
  </si>
  <si>
    <t>2.AF.</t>
  </si>
  <si>
    <t>2.AG.</t>
  </si>
  <si>
    <t>2.AH.</t>
  </si>
  <si>
    <t>2.AI.</t>
  </si>
  <si>
    <t>2.AJ.</t>
  </si>
  <si>
    <t>2.AK.</t>
  </si>
  <si>
    <t>2.AL.</t>
  </si>
  <si>
    <t>2.AM.</t>
  </si>
  <si>
    <t>2.AN.</t>
  </si>
  <si>
    <t>2.AO.</t>
  </si>
  <si>
    <t>2.AP.</t>
  </si>
  <si>
    <t>2.AQ.</t>
  </si>
  <si>
    <t>2.AR.</t>
  </si>
  <si>
    <t>2.AS.</t>
  </si>
  <si>
    <t>2.AT.</t>
  </si>
  <si>
    <t>2.AU.</t>
  </si>
  <si>
    <t>2.AV.</t>
  </si>
  <si>
    <t>2.AW.</t>
  </si>
  <si>
    <t>2.AX.</t>
  </si>
  <si>
    <t>2.AY.</t>
  </si>
  <si>
    <t>2.AZ.</t>
  </si>
  <si>
    <t>2.BA.</t>
  </si>
  <si>
    <t>2.BB.</t>
  </si>
  <si>
    <t>2.BC.</t>
  </si>
  <si>
    <t>2.BD.</t>
  </si>
  <si>
    <t>2.BE.</t>
  </si>
  <si>
    <t>2.BF.</t>
  </si>
  <si>
    <t>2.BG.</t>
  </si>
  <si>
    <t>2.BH.</t>
  </si>
  <si>
    <t>2.BI.</t>
  </si>
  <si>
    <t>2.BJ.</t>
  </si>
  <si>
    <t>2.BK.</t>
  </si>
  <si>
    <t>2.BL.</t>
  </si>
  <si>
    <t>2.BM.</t>
  </si>
  <si>
    <t>2.BN.</t>
  </si>
  <si>
    <t>2.BO.</t>
  </si>
  <si>
    <t>2.BP.</t>
  </si>
  <si>
    <t>2.BQ.</t>
  </si>
  <si>
    <t>2.BR.</t>
  </si>
  <si>
    <t>2.BS.</t>
  </si>
  <si>
    <t>2.BT.</t>
  </si>
  <si>
    <t>2.BU.</t>
  </si>
  <si>
    <t>2.BV.</t>
  </si>
  <si>
    <t>2.BW.</t>
  </si>
  <si>
    <t>2.BX.</t>
  </si>
  <si>
    <t>2.BY.</t>
  </si>
  <si>
    <t>2.BZ.</t>
  </si>
  <si>
    <t>2.CA.</t>
  </si>
  <si>
    <t>2.CB.</t>
  </si>
  <si>
    <t>2.CC.</t>
  </si>
  <si>
    <t>2.CD.</t>
  </si>
  <si>
    <t>2.CE.</t>
  </si>
  <si>
    <t>2.CF.</t>
  </si>
  <si>
    <t>2.CG.</t>
  </si>
  <si>
    <t>2.CH.</t>
  </si>
  <si>
    <t>2.CI.</t>
  </si>
  <si>
    <t>2.CJ.</t>
  </si>
  <si>
    <t>2.CK.</t>
  </si>
  <si>
    <t>2.CL.</t>
  </si>
  <si>
    <t>2.CM.</t>
  </si>
  <si>
    <t>2.CN.</t>
  </si>
  <si>
    <t>2.CO.</t>
  </si>
  <si>
    <t>2.CP.</t>
  </si>
  <si>
    <t>2.CQ.</t>
  </si>
  <si>
    <t>2.CR.</t>
  </si>
  <si>
    <t>2.CS.</t>
  </si>
  <si>
    <t>2.CT.</t>
  </si>
  <si>
    <t>2.CU.</t>
  </si>
  <si>
    <t>2.CV.</t>
  </si>
  <si>
    <t>2.CW.</t>
  </si>
  <si>
    <t>2.CX.</t>
  </si>
  <si>
    <t>2.CY.</t>
  </si>
  <si>
    <t>2.CZ.</t>
  </si>
  <si>
    <t>2.DA.</t>
  </si>
  <si>
    <t>2.DB.</t>
  </si>
  <si>
    <t>2.DC.</t>
  </si>
  <si>
    <t>2.DD.</t>
  </si>
  <si>
    <t>2.DE.</t>
  </si>
  <si>
    <t>2.DF.</t>
  </si>
  <si>
    <t>2.DG.</t>
  </si>
  <si>
    <t>2.DH.</t>
  </si>
  <si>
    <t>2.DI.</t>
  </si>
  <si>
    <t>2.DJ.</t>
  </si>
  <si>
    <t>2.DK.</t>
  </si>
  <si>
    <t>2.DL.</t>
  </si>
  <si>
    <t>2.DM.</t>
  </si>
  <si>
    <t>2.DN.</t>
  </si>
  <si>
    <t>2.DO.</t>
  </si>
  <si>
    <t>2.DP.</t>
  </si>
  <si>
    <t>2.DQ.</t>
  </si>
  <si>
    <t>2.DR.</t>
  </si>
  <si>
    <t>2.DS.</t>
  </si>
  <si>
    <t>2.DT.</t>
  </si>
  <si>
    <t>35.A.</t>
  </si>
  <si>
    <t>pghq_demographic_3_1</t>
  </si>
  <si>
    <t>pghq_demographic_3_2</t>
  </si>
  <si>
    <t>pghq_demographic_3_3</t>
  </si>
  <si>
    <t>pghq_demographic_2</t>
  </si>
  <si>
    <t>pghq_demographic_2_0</t>
  </si>
  <si>
    <t>What type of facility are you:</t>
  </si>
  <si>
    <t>If your facility type did not closely match any of the selections, and you chose other, please describe:</t>
  </si>
  <si>
    <t>Skilled Nursing Facility|Psychiatric/Behavioral Health Hospital|Rehabilitation Hospital|Long Term Acute Care Hospital (LTACH)|Hospice|Other</t>
  </si>
  <si>
    <t>What type of facility are you?</t>
  </si>
  <si>
    <t>Please describe 'other' or add clarifications about your facility's operations as needed.</t>
  </si>
  <si>
    <t>Briefly describe your health care business:</t>
  </si>
  <si>
    <t>Ambulatory Surgery Center|Dental Practice|Dialysis Center|Laboratory (stand alone)|Medical Office Buildings/ Physician Offices|Outpatient /Urgent Care Center|Radiology Center|Veterinary Hospital or Practice|Other</t>
  </si>
  <si>
    <t>pghq_demographic_5_1</t>
  </si>
  <si>
    <t>Please provide the facility's physical address. This information is used to benchmark your data based on regional climate zones or other regional metrics. Nothing will be mailed to this address. This information is required.</t>
  </si>
  <si>
    <t>pghq_demographic_5_2</t>
  </si>
  <si>
    <t>Physical address (number and street name)</t>
  </si>
  <si>
    <t>pghq_demographic_5_3</t>
  </si>
  <si>
    <t>pghq_demographic_5_4</t>
  </si>
  <si>
    <t>pghq_demographic_5_5</t>
  </si>
  <si>
    <t>pghq_demographic_5_6</t>
  </si>
  <si>
    <t>Please note: This information will import each year so you don't have to re-enter your site address unless there are changes.</t>
  </si>
  <si>
    <t>Does the facility report sustainability initiatives within its Community Benefit Report to the IRS (for non-profit organizations) through IRS Form 990, Schedule H?</t>
  </si>
  <si>
    <t>pghq_appendixA_1_7_2t_1</t>
  </si>
  <si>
    <t>pghq_appendixA_1_7_7t_1</t>
  </si>
  <si>
    <t>pghq_appendixA_1_7_8t_1</t>
  </si>
  <si>
    <t>pghq_appendixA_1_7_12t_2</t>
  </si>
  <si>
    <t>pghq_appendixA_1_7_13t_2</t>
  </si>
  <si>
    <t>pghq_appendixA_1_7_14t_1</t>
  </si>
  <si>
    <t>Plastic #5 Polypropylene (including blue wrap)</t>
  </si>
  <si>
    <t>Plastic #5 Polypropylene (including blue wrap) Name of Recycler</t>
  </si>
  <si>
    <t>pghq_appendixA_1_7_30t_2</t>
  </si>
  <si>
    <t>pghq_appendixA_1_7_31t_2</t>
  </si>
  <si>
    <t>pghq_appendixA_1_7_32t</t>
  </si>
  <si>
    <t>Other non-hazardous recyclable material (1)</t>
  </si>
  <si>
    <t>Other non-hazardous recyclable material (1) (please describe):</t>
  </si>
  <si>
    <t>pghq_appendixA_1_7_32t_1_0</t>
  </si>
  <si>
    <t>2.DU.</t>
  </si>
  <si>
    <t>pghq_appendixA_1_7_32t_1</t>
  </si>
  <si>
    <t>2.DV.</t>
  </si>
  <si>
    <t>pghq_appendixA_1_7_32t_2</t>
  </si>
  <si>
    <t>2.DW.</t>
  </si>
  <si>
    <t>pghq_appendixA_1_7_32t_3</t>
  </si>
  <si>
    <t>2.DX.</t>
  </si>
  <si>
    <t>pghq_appendixA_1_7_32t_4</t>
  </si>
  <si>
    <t>2.DY.</t>
  </si>
  <si>
    <t>pghq_appendixA_1_7_33t</t>
  </si>
  <si>
    <t>Other non-hazardous recyclable material (2)</t>
  </si>
  <si>
    <t>Other non-hazardous recyclable material (2) (please describe):</t>
  </si>
  <si>
    <t>pghq_appendixA_1_7_33t_1_0</t>
  </si>
  <si>
    <t>2.DZ.</t>
  </si>
  <si>
    <t>pghq_appendixA_1_7_33t_1</t>
  </si>
  <si>
    <t>2.EA.</t>
  </si>
  <si>
    <t>pghq_appendixA_1_7_33t_2</t>
  </si>
  <si>
    <t>2.EB.</t>
  </si>
  <si>
    <t>pghq_appendixA_1_7_33t_3</t>
  </si>
  <si>
    <t>2.EC.</t>
  </si>
  <si>
    <t>pghq_appendixA_1_7_33t_4</t>
  </si>
  <si>
    <t>2.ED.</t>
  </si>
  <si>
    <t>nonnegative,nonzero</t>
  </si>
  <si>
    <t>48.A.</t>
  </si>
  <si>
    <t>49.A.</t>
  </si>
  <si>
    <t>pghq_waste_5_34_z</t>
  </si>
  <si>
    <t>pghq_waste_5_35_2_z</t>
  </si>
  <si>
    <t>pghq_waste_5_36_z</t>
  </si>
  <si>
    <t>For hospitals and systems that use Adjusted Patient Day (APD), the median for Pounds of RMW per Adjusted Patient Day was 1.38 (values generally ranged from 0.54 to 4.0).</t>
  </si>
  <si>
    <t>Has the facility conducted an inventory in the last 18 months of all products used at the facility for cleaning and disinfection of surfaces?</t>
  </si>
  <si>
    <t>Does the facility require EVS or other relevant staff to be trained in IPM? (In particular, are staff trained to monitor and prevent pest problems by spotting conditions that are conducive to pest infestations?)</t>
  </si>
  <si>
    <t>pghq_chemicals_2_3_3</t>
  </si>
  <si>
    <t>pghq_chemicals_6_7_1_z</t>
  </si>
  <si>
    <t>pghq_chemicals_6_7_2_z</t>
  </si>
  <si>
    <t>pghq_gor_3_3_1_tF1</t>
  </si>
  <si>
    <t>pghq_gor_3_3_2_1_tF2</t>
  </si>
  <si>
    <t>pghq_gor_3_6_0_tG1</t>
  </si>
  <si>
    <t>pghq_gor_3_6_2_1_tG2</t>
  </si>
  <si>
    <t>Please enter the Baseline Year the facility began tracking greenhouse gas emissions from purchased inhaled anesthetic gases.</t>
  </si>
  <si>
    <t>pghq_gor_4_6_0_0_z</t>
  </si>
  <si>
    <t>pghq_gor_4_6_0_0_tH</t>
  </si>
  <si>
    <t>Table H. General Anesthesia</t>
  </si>
  <si>
    <t>pghq_gor_4_6_0_0_1</t>
  </si>
  <si>
    <t>pghq_gor_4_6_0_0_2</t>
  </si>
  <si>
    <t>pghq_gor_4_6_0_0_3</t>
  </si>
  <si>
    <t>pghq_gor_4_6_0_0_4</t>
  </si>
  <si>
    <t>pghq_gor_4_6_0_0_5</t>
  </si>
  <si>
    <t>pghq_gor_4_6_0_0_6</t>
  </si>
  <si>
    <t>Table J. Nitrous Oxide Purchase</t>
  </si>
  <si>
    <t>Table K. Dollars Spent on Anesthetic Gases Annually</t>
  </si>
  <si>
    <t>pghq_food_1_3_1_6_2</t>
  </si>
  <si>
    <t>13.B.</t>
  </si>
  <si>
    <t>18.F.</t>
  </si>
  <si>
    <t>pghq_epp_2_8_9</t>
  </si>
  <si>
    <t>Did the facility achieve at least 80% total green spend on EPEAT-registered devices?</t>
  </si>
  <si>
    <t>pghq_epp_2_8_9_1</t>
  </si>
  <si>
    <t>pghq_energy_2_3_0</t>
  </si>
  <si>
    <t>The following table shows the auto-calculated greenhouse gas emissions for each type of energy used, from data provided in Table A. above. For more information on how these values were calculated, refer to Guidance on Greenhouse Gas (GHG) Emission Calculations.</t>
  </si>
  <si>
    <t>pghq_water_1_5_2_0</t>
  </si>
  <si>
    <t>29.A.</t>
  </si>
  <si>
    <t>32.B.</t>
  </si>
  <si>
    <t>Is the facility purchasing carbon offsets?</t>
  </si>
  <si>
    <t>Please indicate carbon offsets in MTCO2e:</t>
  </si>
  <si>
    <t>Has the facility made a formal external commitment to climate change or signed a commitment?</t>
  </si>
  <si>
    <t>pghq_climate_2_6_0t_3_1</t>
  </si>
  <si>
    <t>pghq_accuracy_3_5</t>
  </si>
  <si>
    <t>Is your facility interested in having Practice Greenhealth provide feedback or a gap analysis on the contents of this application as a means to support goal-setting and strategy?</t>
  </si>
  <si>
    <t>Yes|No|I want to learn more about this offering</t>
  </si>
  <si>
    <t>Children's</t>
  </si>
  <si>
    <t>Oncology</t>
  </si>
  <si>
    <t>Cardiac</t>
  </si>
  <si>
    <t>Orthopedic</t>
  </si>
  <si>
    <t>Surgical</t>
  </si>
  <si>
    <t>Women's</t>
  </si>
  <si>
    <t>Cleveland Clinic</t>
  </si>
  <si>
    <t>Hackensack Meridian Health</t>
  </si>
  <si>
    <t>HCA</t>
  </si>
  <si>
    <t>HealthPartners</t>
  </si>
  <si>
    <t>Kaiser Permanente</t>
  </si>
  <si>
    <t>Legacy Health</t>
  </si>
  <si>
    <t>MedStar Health</t>
  </si>
  <si>
    <t>Montefiore Health System</t>
  </si>
  <si>
    <t>NYU Langone Health System</t>
  </si>
  <si>
    <t>Spectrum Health</t>
  </si>
  <si>
    <t>Trinity Health</t>
  </si>
  <si>
    <t>Calendar year</t>
  </si>
  <si>
    <t>Fiscal year July-June</t>
  </si>
  <si>
    <t>Fiscal year Oct-Sept</t>
  </si>
  <si>
    <t>CA</t>
  </si>
  <si>
    <t>CO</t>
  </si>
  <si>
    <t>CT</t>
  </si>
  <si>
    <t>DC</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</si>
  <si>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</si>
  <si>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</si>
  <si>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</si>
  <si>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</si>
  <si>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</si>
  <si>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</si>
  <si>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</si>
  <si>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</si>
  <si>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</si>
  <si>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</si>
  <si>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</si>
  <si>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</si>
  <si>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</si>
  <si>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</si>
  <si>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</si>
  <si>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</si>
  <si>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</si>
  <si>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</si>
  <si>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</si>
  <si>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</si>
  <si>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</si>
  <si>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</si>
  <si>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</si>
  <si>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</si>
  <si>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</si>
  <si>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</si>
  <si>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</si>
  <si>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</si>
  <si>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</si>
  <si>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PA</t>
  </si>
  <si>
    <t>RI</t>
  </si>
  <si>
    <t>SC</t>
  </si>
  <si>
    <t>SD</t>
  </si>
  <si>
    <t>TN</t>
  </si>
  <si>
    <t>TX</t>
  </si>
  <si>
    <t>UT</t>
  </si>
  <si>
    <t>VT</t>
  </si>
  <si>
    <t>VA</t>
  </si>
  <si>
    <t>WA</t>
  </si>
  <si>
    <t>WV</t>
  </si>
  <si>
    <t>WI</t>
  </si>
  <si>
    <t>WY</t>
  </si>
  <si>
    <t>Region 1</t>
  </si>
  <si>
    <t>Region 2</t>
  </si>
  <si>
    <t>Region 3</t>
  </si>
  <si>
    <t>Region 4</t>
  </si>
  <si>
    <t>Region 5</t>
  </si>
  <si>
    <t>Region 6</t>
  </si>
  <si>
    <t>Region 7</t>
  </si>
  <si>
    <t>Region 8</t>
  </si>
  <si>
    <t>Region 9</t>
  </si>
  <si>
    <t>Region 10</t>
  </si>
  <si>
    <t>0 (Canada or other country)</t>
  </si>
  <si>
    <t>Partial</t>
  </si>
  <si>
    <t>Full-time- Facility Specific</t>
  </si>
  <si>
    <t>Part time - Facility Specific</t>
  </si>
  <si>
    <t>Other duties within existing job assignment</t>
  </si>
  <si>
    <t>Full time - System Level</t>
  </si>
  <si>
    <t>Part time - System Level</t>
  </si>
  <si>
    <t>Not Applicable</t>
  </si>
  <si>
    <t>Municipal Waste Incinerator</t>
  </si>
  <si>
    <t>Waste-to-Energy Incinerator</t>
  </si>
  <si>
    <t>Autoclave</t>
  </si>
  <si>
    <t>Rotoclave</t>
  </si>
  <si>
    <t>Chemical disinfection</t>
  </si>
  <si>
    <t>Incineration</t>
  </si>
  <si>
    <t>Municipal waste incineration</t>
  </si>
  <si>
    <t>Waste-to-energy incineration</t>
  </si>
  <si>
    <t>The waste is weighed manually.</t>
  </si>
  <si>
    <t>The equipment weighs the material and the facility tracks this weight.</t>
  </si>
  <si>
    <t>The treated RMW is considered part of solid waste volume.</t>
  </si>
  <si>
    <t>The facility does not track this weight.</t>
  </si>
  <si>
    <t>Excellent</t>
  </si>
  <si>
    <t>Ship to recycler</t>
  </si>
  <si>
    <t>Crush onsite</t>
  </si>
  <si>
    <t>Dispose in dumpster</t>
  </si>
  <si>
    <t>Crothall</t>
  </si>
  <si>
    <t>Not Applicable- No NICU</t>
  </si>
  <si>
    <t>No Dental Chairs</t>
  </si>
  <si>
    <t>Collect only</t>
  </si>
  <si>
    <t>Purchase only</t>
  </si>
  <si>
    <t>Collect and Purchase</t>
  </si>
  <si>
    <t>Don't know</t>
  </si>
  <si>
    <t>Not Applicable because we don't use a Group Purchasing Organization</t>
  </si>
  <si>
    <t>Building furnishings</t>
  </si>
  <si>
    <t>Building, Facilities, Maintenance</t>
  </si>
  <si>
    <t>Cleaners</t>
  </si>
  <si>
    <t>Computers, Telecom, IT equipment</t>
  </si>
  <si>
    <t>Dental</t>
  </si>
  <si>
    <t>Fleet</t>
  </si>
  <si>
    <t>Laboratory</t>
  </si>
  <si>
    <t>Landscape</t>
  </si>
  <si>
    <t>Medical supplies</t>
  </si>
  <si>
    <t>Office supplies and equipment</t>
  </si>
  <si>
    <t>Personal care</t>
  </si>
  <si>
    <t>Pharmaceuticals</t>
  </si>
  <si>
    <t>Sterile processing, sterilization, high-level disinfection</t>
  </si>
  <si>
    <t>Surgical/operating room</t>
  </si>
  <si>
    <t>kWh</t>
  </si>
  <si>
    <t>MWh</t>
  </si>
  <si>
    <t>CCF</t>
  </si>
  <si>
    <t>MCF</t>
  </si>
  <si>
    <t>Therms</t>
  </si>
  <si>
    <t>mmbtu</t>
  </si>
  <si>
    <t>Fuel Oil-U.S. Gallons</t>
  </si>
  <si>
    <t>Fuel Oil-Imp. Gallons</t>
  </si>
  <si>
    <t>Fuel Oil-Liters</t>
  </si>
  <si>
    <t>1000 Pounds</t>
  </si>
  <si>
    <t>Ton-Hour</t>
  </si>
  <si>
    <t>Diesel-U.S. Gallons</t>
  </si>
  <si>
    <t>Diesel-Imp. Gallons</t>
  </si>
  <si>
    <t>Diesel-Liters</t>
  </si>
  <si>
    <t>ASCC Alaska Grid</t>
  </si>
  <si>
    <t>ASCC Miscellaneous</t>
  </si>
  <si>
    <t>WECC Southwest</t>
  </si>
  <si>
    <t>WECC California</t>
  </si>
  <si>
    <t>ERCOT All</t>
  </si>
  <si>
    <t>FRCC All</t>
  </si>
  <si>
    <t>HICC Miscellaneous</t>
  </si>
  <si>
    <t>HICC Oahu</t>
  </si>
  <si>
    <t>MRO East</t>
  </si>
  <si>
    <t>MRO West</t>
  </si>
  <si>
    <t>NPCC New England</t>
  </si>
  <si>
    <t>WECC Northwest</t>
  </si>
  <si>
    <t>NPCC NYC/Westchester</t>
  </si>
  <si>
    <t>NPCC Long Island</t>
  </si>
  <si>
    <t>NPCC Upstate NY</t>
  </si>
  <si>
    <t>RFC East</t>
  </si>
  <si>
    <t>RFC Michigan</t>
  </si>
  <si>
    <t>RFC West</t>
  </si>
  <si>
    <t>WECC Rockies</t>
  </si>
  <si>
    <t>SPP North</t>
  </si>
  <si>
    <t>SPP South</t>
  </si>
  <si>
    <t>SERC Mississippi Valley</t>
  </si>
  <si>
    <t>SERC Midwest</t>
  </si>
  <si>
    <t>SERC South</t>
  </si>
  <si>
    <t>SERC Tennessee Valley</t>
  </si>
  <si>
    <t>SERC Virginia/Carolina</t>
  </si>
  <si>
    <t>Cubic Meters</t>
  </si>
  <si>
    <t>Heating</t>
  </si>
  <si>
    <t>Cooling</t>
  </si>
  <si>
    <t>Water Heating</t>
  </si>
  <si>
    <t>Lighting</t>
  </si>
  <si>
    <t>Information Technology</t>
  </si>
  <si>
    <t>Medical Technology</t>
  </si>
  <si>
    <t>Gigajoules</t>
  </si>
  <si>
    <t>MMBtu</t>
  </si>
  <si>
    <t>1000 pounds</t>
  </si>
  <si>
    <t>Water-Hundred Cubic Feet (CCF)</t>
  </si>
  <si>
    <t>Water-Cubic Feet</t>
  </si>
  <si>
    <t>Water-U.S. Gallons</t>
  </si>
  <si>
    <t>Chiller</t>
  </si>
  <si>
    <t>Hot Water Boiler</t>
  </si>
  <si>
    <t>Steam Boiler</t>
  </si>
  <si>
    <t>Ground-Source Heat Pump</t>
  </si>
  <si>
    <t>Air Source Heat Pump</t>
  </si>
  <si>
    <t>Recirculating Water</t>
  </si>
  <si>
    <t>Source Heat Pump</t>
  </si>
  <si>
    <t>Water Closets</t>
  </si>
  <si>
    <t>Urinals</t>
  </si>
  <si>
    <t>Faucets</t>
  </si>
  <si>
    <t>Showers</t>
  </si>
  <si>
    <t>Sterile processing equipment</t>
  </si>
  <si>
    <t>Scope 1</t>
  </si>
  <si>
    <t>Scope 2</t>
  </si>
  <si>
    <t>Scope 3</t>
  </si>
  <si>
    <t>Scopes 1 &amp; 2 (energy only)</t>
  </si>
  <si>
    <t>Scopes 1 &amp; 2 (full)</t>
  </si>
  <si>
    <t>Scopes 1 &amp; 2 (full), limited Scope 3</t>
  </si>
  <si>
    <t>Scopes 1-3 (full)</t>
  </si>
  <si>
    <t>Scope 3 only</t>
  </si>
  <si>
    <t>Electricity only</t>
  </si>
  <si>
    <t>Started but not completed</t>
  </si>
  <si>
    <t>Passenger car</t>
  </si>
  <si>
    <t>Medium or heavy-duty truck</t>
  </si>
  <si>
    <t>Bus</t>
  </si>
  <si>
    <t>Ambulance</t>
  </si>
  <si>
    <t>Biodiesel (B20)</t>
  </si>
  <si>
    <t>Biodiesel (B100)</t>
  </si>
  <si>
    <t>Diesel</t>
  </si>
  <si>
    <t>Electricity</t>
  </si>
  <si>
    <t>Gasoline</t>
  </si>
  <si>
    <t>Propane</t>
  </si>
  <si>
    <t>New build</t>
  </si>
  <si>
    <t>Major renovation</t>
  </si>
  <si>
    <t>Both</t>
  </si>
  <si>
    <t>LEED Platinum</t>
  </si>
  <si>
    <t>LEED Gold</t>
  </si>
  <si>
    <t>LEED Silver</t>
  </si>
  <si>
    <t>LEED Certified</t>
  </si>
  <si>
    <t>LEED Certification Pending</t>
  </si>
  <si>
    <t>WELL Certified</t>
  </si>
  <si>
    <t>Designed to LEED but not certified</t>
  </si>
  <si>
    <t>Followed GGHC</t>
  </si>
  <si>
    <t>Green Globes</t>
  </si>
  <si>
    <t>Followed other rating system (Please describe in Project Story below)</t>
  </si>
  <si>
    <t>Paints</t>
  </si>
  <si>
    <t>Materials</t>
  </si>
  <si>
    <t>Finishes</t>
  </si>
  <si>
    <t>Exterior materials</t>
  </si>
  <si>
    <t>&lt;10%</t>
  </si>
  <si>
    <t>10-25%</t>
  </si>
  <si>
    <t>&gt;25%</t>
  </si>
  <si>
    <t>Mr.</t>
  </si>
  <si>
    <t>Ms.</t>
  </si>
  <si>
    <t>Mrs.</t>
  </si>
  <si>
    <t>Dr.</t>
  </si>
  <si>
    <t>COL</t>
  </si>
  <si>
    <t>CPT</t>
  </si>
  <si>
    <t>LTC</t>
  </si>
  <si>
    <t>Above average</t>
  </si>
  <si>
    <t>Average</t>
  </si>
  <si>
    <t>Unsatisfactory</t>
  </si>
  <si>
    <t>Below average</t>
  </si>
  <si>
    <t>I want to learn more about this offering</t>
  </si>
  <si>
    <t>€</t>
  </si>
  <si>
    <t>‚</t>
  </si>
  <si>
    <t>ƒ</t>
  </si>
  <si>
    <t>„</t>
  </si>
  <si>
    <t>…</t>
  </si>
  <si>
    <t>†</t>
  </si>
  <si>
    <t>‡</t>
  </si>
  <si>
    <t>ˆ</t>
  </si>
  <si>
    <t>‰</t>
  </si>
  <si>
    <t>Š</t>
  </si>
  <si>
    <t>‹</t>
  </si>
  <si>
    <t>Œ</t>
  </si>
  <si>
    <t>Ž</t>
  </si>
  <si>
    <t>‘</t>
  </si>
  <si>
    <t>’</t>
  </si>
  <si>
    <t>“</t>
  </si>
  <si>
    <t>”</t>
  </si>
  <si>
    <t>•</t>
  </si>
  <si>
    <t>–</t>
  </si>
  <si>
    <t>—</t>
  </si>
  <si>
    <t>˜</t>
  </si>
  <si>
    <t>™</t>
  </si>
  <si>
    <t>š</t>
  </si>
  <si>
    <t>›</t>
  </si>
  <si>
    <t>œ</t>
  </si>
  <si>
    <t>ž</t>
  </si>
  <si>
    <t>Ÿ</t>
  </si>
  <si>
    <t>¡</t>
  </si>
  <si>
    <t>¢</t>
  </si>
  <si>
    <t>£</t>
  </si>
  <si>
    <t>¤</t>
  </si>
  <si>
    <t>¥</t>
  </si>
  <si>
    <t>¦</t>
  </si>
  <si>
    <t>§</t>
  </si>
  <si>
    <t>¨</t>
  </si>
  <si>
    <t>©</t>
  </si>
  <si>
    <t>ª</t>
  </si>
  <si>
    <t>«</t>
  </si>
  <si>
    <t>¬</t>
  </si>
  <si>
    <t>­</t>
  </si>
  <si>
    <t>®</t>
  </si>
  <si>
    <t>¯</t>
  </si>
  <si>
    <t>°</t>
  </si>
  <si>
    <t>±</t>
  </si>
  <si>
    <t>²</t>
  </si>
  <si>
    <t>³</t>
  </si>
  <si>
    <t>´</t>
  </si>
  <si>
    <t>µ</t>
  </si>
  <si>
    <t>¶</t>
  </si>
  <si>
    <t>·</t>
  </si>
  <si>
    <t>¸</t>
  </si>
  <si>
    <t>¹</t>
  </si>
  <si>
    <t>º</t>
  </si>
  <si>
    <t>»</t>
  </si>
  <si>
    <t>¼</t>
  </si>
  <si>
    <t>½</t>
  </si>
  <si>
    <t>¾</t>
  </si>
  <si>
    <t>¿</t>
  </si>
  <si>
    <t>À</t>
  </si>
  <si>
    <t>Á</t>
  </si>
  <si>
    <t>Â</t>
  </si>
  <si>
    <t>Ã</t>
  </si>
  <si>
    <t>Ä</t>
  </si>
  <si>
    <t>Å</t>
  </si>
  <si>
    <t>Æ</t>
  </si>
  <si>
    <t>Ç</t>
  </si>
  <si>
    <t>È</t>
  </si>
  <si>
    <t>É</t>
  </si>
  <si>
    <t>Ê</t>
  </si>
  <si>
    <t>Ë</t>
  </si>
  <si>
    <t>Ì</t>
  </si>
  <si>
    <t>Í</t>
  </si>
  <si>
    <t>Î</t>
  </si>
  <si>
    <t>Ï</t>
  </si>
  <si>
    <t>Ð</t>
  </si>
  <si>
    <t>Ñ</t>
  </si>
  <si>
    <t>Ò</t>
  </si>
  <si>
    <t>Ó</t>
  </si>
  <si>
    <t>Ô</t>
  </si>
  <si>
    <t>Õ</t>
  </si>
  <si>
    <t>Ö</t>
  </si>
  <si>
    <t>×</t>
  </si>
  <si>
    <t>Ø</t>
  </si>
  <si>
    <t>Ù</t>
  </si>
  <si>
    <t>Ú</t>
  </si>
  <si>
    <t>Û</t>
  </si>
  <si>
    <t>Ü</t>
  </si>
  <si>
    <t>Ý</t>
  </si>
  <si>
    <t>Þ</t>
  </si>
  <si>
    <t>ß</t>
  </si>
  <si>
    <t>à</t>
  </si>
  <si>
    <t>á</t>
  </si>
  <si>
    <t>â</t>
  </si>
  <si>
    <t>ã</t>
  </si>
  <si>
    <t>ä</t>
  </si>
  <si>
    <t>å</t>
  </si>
  <si>
    <t>æ</t>
  </si>
  <si>
    <t>ç</t>
  </si>
  <si>
    <t>è</t>
  </si>
  <si>
    <t>é</t>
  </si>
  <si>
    <t>ê</t>
  </si>
  <si>
    <t>ë</t>
  </si>
  <si>
    <t>ì</t>
  </si>
  <si>
    <t>í</t>
  </si>
  <si>
    <t>î</t>
  </si>
  <si>
    <t>ï</t>
  </si>
  <si>
    <t>ð</t>
  </si>
  <si>
    <t>ñ</t>
  </si>
  <si>
    <t>ò</t>
  </si>
  <si>
    <t>ó</t>
  </si>
  <si>
    <t>ô</t>
  </si>
  <si>
    <t>õ</t>
  </si>
  <si>
    <t>ö</t>
  </si>
  <si>
    <t>÷</t>
  </si>
  <si>
    <t>ø</t>
  </si>
  <si>
    <t>ù</t>
  </si>
  <si>
    <t>ú</t>
  </si>
  <si>
    <t>û</t>
  </si>
  <si>
    <t>ü</t>
  </si>
  <si>
    <t>ý</t>
  </si>
  <si>
    <t>þ</t>
  </si>
  <si>
    <t>ÿ</t>
  </si>
  <si>
    <t>Forbidden Characters for Import</t>
  </si>
  <si>
    <t>@</t>
  </si>
  <si>
    <t>Forbidden Character Description</t>
  </si>
  <si>
    <t>Euro sign</t>
  </si>
  <si>
    <t>Single low-9 quotation mark</t>
  </si>
  <si>
    <t>Latin small letter f with hook</t>
  </si>
  <si>
    <t>Double low-9 quotation mark</t>
  </si>
  <si>
    <t>Horizontal ellipsis</t>
  </si>
  <si>
    <t>Dagger</t>
  </si>
  <si>
    <t>Double dagger</t>
  </si>
  <si>
    <t>Modifier letter circumflex accent</t>
  </si>
  <si>
    <t>Per mille sign</t>
  </si>
  <si>
    <t>Latin capital letter S with caron</t>
  </si>
  <si>
    <t>Single left-pointing angle quotation</t>
  </si>
  <si>
    <t>Latin capital ligature OE</t>
  </si>
  <si>
    <t>Latin capital letter Z with caron</t>
  </si>
  <si>
    <t>Left single quotation mark</t>
  </si>
  <si>
    <t>Right single quotation mark</t>
  </si>
  <si>
    <t>Left double quotation mark</t>
  </si>
  <si>
    <t>Right double quotation mark</t>
  </si>
  <si>
    <t>Bullet</t>
  </si>
  <si>
    <t>En dash</t>
  </si>
  <si>
    <t>Em dash</t>
  </si>
  <si>
    <t>Small tilde</t>
  </si>
  <si>
    <t>Trade mark sign</t>
  </si>
  <si>
    <t>Latin small letter S with caron</t>
  </si>
  <si>
    <t>Single right-pointing angle quotation mark</t>
  </si>
  <si>
    <t>Latin small ligature oe</t>
  </si>
  <si>
    <t>Latin small letter z with caron</t>
  </si>
  <si>
    <t>Latin capital letter Y with diaeresis</t>
  </si>
  <si>
    <t>Inverted exclamation mark</t>
  </si>
  <si>
    <t>Cent sign</t>
  </si>
  <si>
    <t>Pound sign</t>
  </si>
  <si>
    <t>Currency sign</t>
  </si>
  <si>
    <t>Yen sign</t>
  </si>
  <si>
    <t>Pipe, Broken vertical bar</t>
  </si>
  <si>
    <t>Section sign</t>
  </si>
  <si>
    <t>Spacing diaeresis - umlaut</t>
  </si>
  <si>
    <t>Copyright sign</t>
  </si>
  <si>
    <t>Feminine ordinal indicator</t>
  </si>
  <si>
    <t>Left double angle quotes</t>
  </si>
  <si>
    <t>Not sign</t>
  </si>
  <si>
    <t>Soft hyphen</t>
  </si>
  <si>
    <t>Registered trade mark sign</t>
  </si>
  <si>
    <t>Spacing macron - overline</t>
  </si>
  <si>
    <t>Degree sign</t>
  </si>
  <si>
    <t>Plus-or-minus sign</t>
  </si>
  <si>
    <t>Superscript two - squared</t>
  </si>
  <si>
    <t>Superscript three - cubed</t>
  </si>
  <si>
    <t>Acute accent - spacing acute</t>
  </si>
  <si>
    <t>Micro sign</t>
  </si>
  <si>
    <t>Pilcrow sign - paragraph sign</t>
  </si>
  <si>
    <t>Middle dot - Georgian comma</t>
  </si>
  <si>
    <t>Spacing cedilla</t>
  </si>
  <si>
    <t>Superscript one</t>
  </si>
  <si>
    <t>Masculine ordinal indicator</t>
  </si>
  <si>
    <t>Right double angle quotes</t>
  </si>
  <si>
    <t>Fraction one quarter</t>
  </si>
  <si>
    <t>Fraction one half</t>
  </si>
  <si>
    <t>Fraction three quarters</t>
  </si>
  <si>
    <t>Inverted question mark</t>
  </si>
  <si>
    <t>Latin capital letter A with grave</t>
  </si>
  <si>
    <t>Latin capital letter A with acute</t>
  </si>
  <si>
    <t>Latin capital letter A with circumflex</t>
  </si>
  <si>
    <t>Latin capital letter A with tilde</t>
  </si>
  <si>
    <t>Latin capital letter A with diaeresis</t>
  </si>
  <si>
    <t>Latin capital letter A with ring above</t>
  </si>
  <si>
    <t>Latin capital letter AE</t>
  </si>
  <si>
    <t>Latin capital letter C with cedilla</t>
  </si>
  <si>
    <t>Latin capital letter E with grave</t>
  </si>
  <si>
    <t>Latin capital letter E with acute</t>
  </si>
  <si>
    <t>Latin capital letter E with circumflex</t>
  </si>
  <si>
    <t>Latin capital letter E with diaeresis</t>
  </si>
  <si>
    <t>Latin capital letter I with grave</t>
  </si>
  <si>
    <t>Latin capital letter I with acute</t>
  </si>
  <si>
    <t>Latin capital letter I with circumflex</t>
  </si>
  <si>
    <t>Latin capital letter I with diaeresis</t>
  </si>
  <si>
    <t>Latin capital letter ETH</t>
  </si>
  <si>
    <t>Latin capital letter N with tilde</t>
  </si>
  <si>
    <t>Latin capital letter O with grave</t>
  </si>
  <si>
    <t>Latin capital letter O with acute</t>
  </si>
  <si>
    <t>Latin capital letter O with circumflex</t>
  </si>
  <si>
    <t>Latin capital letter O with tilde</t>
  </si>
  <si>
    <t>Latin capital letter O with diaeresis</t>
  </si>
  <si>
    <t>Multiplication sign</t>
  </si>
  <si>
    <t>Latin capital letter O with slash</t>
  </si>
  <si>
    <t>Latin capital letter U with grave</t>
  </si>
  <si>
    <t>Latin capital letter U with acute</t>
  </si>
  <si>
    <t>Latin capital letter U with circumflex</t>
  </si>
  <si>
    <t>Latin capital letter U with diaeresis</t>
  </si>
  <si>
    <t>Latin capital letter Y with acute</t>
  </si>
  <si>
    <t>Latin capital letter THORN</t>
  </si>
  <si>
    <t>Latin small letter sharp s - ess-zed</t>
  </si>
  <si>
    <t>Latin small letter a with grave</t>
  </si>
  <si>
    <t>Latin small letter a with acute</t>
  </si>
  <si>
    <t>Latin small letter a with circumflex</t>
  </si>
  <si>
    <t>Latin small letter a with tilde</t>
  </si>
  <si>
    <t>Latin small letter a with diaeresis</t>
  </si>
  <si>
    <t>Latin small letter a with ring above</t>
  </si>
  <si>
    <t>Latin small letter ae</t>
  </si>
  <si>
    <t>Latin small letter c with cedilla</t>
  </si>
  <si>
    <t>Latin small letter e with grave</t>
  </si>
  <si>
    <t>Latin small letter e with acute</t>
  </si>
  <si>
    <t>Latin small letter e with circumflex</t>
  </si>
  <si>
    <t>Latin small letter e with diaeresis</t>
  </si>
  <si>
    <t>Latin small letter i with grave</t>
  </si>
  <si>
    <t>Latin small letter i with acute</t>
  </si>
  <si>
    <t>Latin small letter i with circumflex</t>
  </si>
  <si>
    <t>Latin small letter i with diaeresis</t>
  </si>
  <si>
    <t>Latin small letter eth</t>
  </si>
  <si>
    <t>Latin small letter n with tilde</t>
  </si>
  <si>
    <t>Latin small letter o with grave</t>
  </si>
  <si>
    <t>Latin small letter o with acute</t>
  </si>
  <si>
    <t>Latin small letter o with circumflex</t>
  </si>
  <si>
    <t>Latin small letter o with tilde</t>
  </si>
  <si>
    <t>Latin small letter o with diaeresis</t>
  </si>
  <si>
    <t>Division sign</t>
  </si>
  <si>
    <t>Latin small letter o with slash</t>
  </si>
  <si>
    <t>Latin small letter u with grave</t>
  </si>
  <si>
    <t>Latin small letter u with acute</t>
  </si>
  <si>
    <t>Latin small letter u with circumflex</t>
  </si>
  <si>
    <t>Latin small letter u with diaeresis</t>
  </si>
  <si>
    <t>Latin small letter y with acute</t>
  </si>
  <si>
    <t>Latin small letter thorn</t>
  </si>
  <si>
    <t>Latin small letter y with diaeresis</t>
  </si>
  <si>
    <t>At sign</t>
  </si>
  <si>
    <t>NickName</t>
  </si>
  <si>
    <t>AppendixA</t>
  </si>
  <si>
    <t>GOR</t>
  </si>
  <si>
    <t>GreenBuilding</t>
  </si>
  <si>
    <t>Accuracy</t>
  </si>
  <si>
    <t>StartRow</t>
  </si>
  <si>
    <t>EndRow</t>
  </si>
  <si>
    <t>Ambulatory Surgery Center</t>
  </si>
  <si>
    <t>Dental Practice</t>
  </si>
  <si>
    <t>Dialysis Center</t>
  </si>
  <si>
    <t>Laboratory (stand alone)</t>
  </si>
  <si>
    <t>Medical Office Buildings/ Physician Offices</t>
  </si>
  <si>
    <t>Outpatient /Urgent Care Center</t>
  </si>
  <si>
    <t>Radiology Center</t>
  </si>
  <si>
    <t>Veterinary Hospital or Practice</t>
  </si>
  <si>
    <t>Skilled Nursing Facility</t>
  </si>
  <si>
    <t>Psychiatric/Behavioral Health Hospital</t>
  </si>
  <si>
    <t>Rehabilitation Hospital</t>
  </si>
  <si>
    <t>Long Term Acute Care Hospital (LTACH)</t>
  </si>
  <si>
    <t>Hospice</t>
  </si>
  <si>
    <t>PFC Question Number</t>
  </si>
  <si>
    <t>Count rows if contiguous</t>
  </si>
  <si>
    <t>EO Row</t>
  </si>
  <si>
    <t>Qborder</t>
  </si>
  <si>
    <t>Dark</t>
  </si>
  <si>
    <t>InBorder</t>
  </si>
  <si>
    <t>Fl</t>
  </si>
  <si>
    <t>BI</t>
  </si>
  <si>
    <t>BJ</t>
  </si>
  <si>
    <t>BK</t>
  </si>
  <si>
    <t>BL</t>
  </si>
  <si>
    <t>BM</t>
  </si>
  <si>
    <t>BN</t>
  </si>
  <si>
    <t>BO</t>
  </si>
  <si>
    <t>BP</t>
  </si>
  <si>
    <t>BQ</t>
  </si>
  <si>
    <t>BR</t>
  </si>
  <si>
    <t>BS</t>
  </si>
  <si>
    <t>BT</t>
  </si>
  <si>
    <t>BU</t>
  </si>
  <si>
    <t>BV</t>
  </si>
  <si>
    <t>BW</t>
  </si>
  <si>
    <t>BX</t>
  </si>
  <si>
    <t>BY</t>
  </si>
  <si>
    <t>BZ</t>
  </si>
  <si>
    <t>CB</t>
  </si>
  <si>
    <t>CC</t>
  </si>
  <si>
    <t>CD</t>
  </si>
  <si>
    <t>CE</t>
  </si>
  <si>
    <t>CF</t>
  </si>
  <si>
    <t>CG</t>
  </si>
  <si>
    <t>CH</t>
  </si>
  <si>
    <t>CI</t>
  </si>
  <si>
    <t>CJ</t>
  </si>
  <si>
    <t>CK</t>
  </si>
  <si>
    <t>CL</t>
  </si>
  <si>
    <t>CM</t>
  </si>
  <si>
    <t>CN</t>
  </si>
  <si>
    <t>CP</t>
  </si>
  <si>
    <t>CQ</t>
  </si>
  <si>
    <t>CR</t>
  </si>
  <si>
    <t>CS</t>
  </si>
  <si>
    <t>CU</t>
  </si>
  <si>
    <t>CV</t>
  </si>
  <si>
    <t>CW</t>
  </si>
  <si>
    <t>CX</t>
  </si>
  <si>
    <t>CY</t>
  </si>
  <si>
    <t>CZ</t>
  </si>
  <si>
    <t>Questions? LSutherland@practicegreenhealth.org or 866-598-2210.</t>
  </si>
  <si>
    <t>This sheet is for Practice Greenhealth members only and is a Practice Greenhealth member benefit.</t>
  </si>
  <si>
    <t>The question number in column A is the question number you will see in the PFC application. If you are transferring data to the CHC or LTC applications, the question numbers in the application will be different, and you must read the question to match it correctly.</t>
  </si>
  <si>
    <t>Enter Facility Names Here Starting in Row 2</t>
  </si>
  <si>
    <t>Topic</t>
  </si>
  <si>
    <t>Members only</t>
  </si>
  <si>
    <t>For data collection</t>
  </si>
  <si>
    <t>Do not modify columns A through N</t>
  </si>
  <si>
    <t>The function of the spreadsheet is dependent on columns A-M in the topic tabs and the entirety of tabs ColLet and AllQ4. If you modify those tabs or cells, the drop-down box and formatting of unavailable fields will not work. If things aren't working correctly, send your spreadsheet to LSutherland@practicegreenhealth.org to be fixed without losing data.</t>
  </si>
  <si>
    <t>Facility list</t>
  </si>
  <si>
    <t>List all your facilities in the FacilityList tab, column A, so that they will populate the topic tabs automatically.</t>
  </si>
  <si>
    <t>Filling in answers</t>
  </si>
  <si>
    <t xml:space="preserve">In the topic tabs, each facility has its own column. Questions and information about the questions appear on the left on each topic sheet. Start entering data for each facility in column O, P, Q, etc. with one facility per column. </t>
  </si>
  <si>
    <t>Black shading</t>
  </si>
  <si>
    <t>Copying and pasting</t>
  </si>
  <si>
    <t>Checkbox questions</t>
  </si>
  <si>
    <t>Checkbox questions (where more than one answer is allowed for a single question) are on multiple lines, with each option having its own line. To fill in more than one answer, just select the answers in those particular rows. Options are listed in column D.</t>
  </si>
  <si>
    <t>Adding more than 25 facilities</t>
  </si>
  <si>
    <t>If you need columns for more than 25 facilities, copy the entirety of an empty column and paste new columns to the right in each topic tab.</t>
  </si>
  <si>
    <t>Different facility types</t>
  </si>
  <si>
    <t>Almost all questions apply to all facility types, except on the Profile tab. On the Profile tab the blue questions are for facilities with overnight beds and ORs, the green questions are for facilities with overnight beds but no ORs, and the orange questions are for outpatient facilities (regardless of whether they have ORs). The gray questions are for all facilities.</t>
  </si>
  <si>
    <t>Question numbers in the application</t>
  </si>
  <si>
    <t>Calculations</t>
  </si>
  <si>
    <t>Imported from previous year</t>
  </si>
  <si>
    <t xml:space="preserve">Questions where answers can be imported from previous year are indicated as such in column E of each topic tab. Importing answers from the previous year occurs when you create the application in the online system. </t>
  </si>
  <si>
    <t>Transport</t>
  </si>
  <si>
    <t>CAHs are rural community hospitals that meet defined criteria outlined by CMS and maintain no more than 25 inpatient beds. Learn more here or check the most recent list of certified CAHs.</t>
  </si>
  <si>
    <t>Is the facility an academic medical center/teaching hospital?</t>
  </si>
  <si>
    <t>Reference: See a recent list of US hospitals with transplant centers</t>
  </si>
  <si>
    <t>Reference: EPA Regions</t>
  </si>
  <si>
    <t>Do NOT include health system-level sustainability roles in this question. See Question 6.</t>
  </si>
  <si>
    <t>Contact Information for Sustainability Leader</t>
  </si>
  <si>
    <t>pghq_leadership_1_5_1t</t>
  </si>
  <si>
    <t>6.B.</t>
  </si>
  <si>
    <t>Please describe the sustainability committee, green team, or workgroup structure used to help manage the sustainability process--including any overarching councils and connectivity/reporting to other strategic committee groups (community benefit, population health, The Joint Commission, etc.)</t>
  </si>
  <si>
    <t>pghq_leadership_1_5_9</t>
  </si>
  <si>
    <t>pghq_leadership_1_5_10</t>
  </si>
  <si>
    <t>Has the facility identified a clinical champion(s) to lead efforts on clinical engagement and/or education?</t>
  </si>
  <si>
    <t>Contact Information for Clinical Champion</t>
  </si>
  <si>
    <t>pghq_leadership_1_6_0t</t>
  </si>
  <si>
    <t>9.D.</t>
  </si>
  <si>
    <t>Please indicate which activities clinical champions participate in at your organization:</t>
  </si>
  <si>
    <t>Participates in sustainability committee</t>
  </si>
  <si>
    <t>pghq_leadership_1_6_3</t>
  </si>
  <si>
    <t>Participates in health professional sustainability team</t>
  </si>
  <si>
    <t>Participates in HCWH's Physician Sustainability Network</t>
  </si>
  <si>
    <t>Participates in Nurses Climate Challenge</t>
  </si>
  <si>
    <t>Leverage clinical research/practice to support sustainability goal-setting</t>
  </si>
  <si>
    <t>Educates staff</t>
  </si>
  <si>
    <t>Educates patients</t>
  </si>
  <si>
    <t>Conducts research</t>
  </si>
  <si>
    <t>Writes articles/blogs</t>
  </si>
  <si>
    <t>Professional presentations</t>
  </si>
  <si>
    <t>Please describe other ways in which health professionals are engaging in the sustainability work at your organization:</t>
  </si>
  <si>
    <t>pghq_leadership_1_6_4</t>
  </si>
  <si>
    <t>Has the facility established an organizational Environmental Commitment Statement for integrating environmental sustainability that is approved by top leadership?</t>
  </si>
  <si>
    <t>See a sample environmental commitment statement.</t>
  </si>
  <si>
    <t>If the organization's environmental commitment statement was updated, please ensure an updated copy is attached.</t>
  </si>
  <si>
    <t>Has the facility conducted a materiality assessment to inform sustainability priorities?</t>
  </si>
  <si>
    <t>Learn more about materiality assessments.</t>
  </si>
  <si>
    <t>pghq_leadership_1_7_1_0</t>
  </si>
  <si>
    <t>Describe outcome of materiality assessment:</t>
  </si>
  <si>
    <t>pghq_leadership_1_7_1_1</t>
  </si>
  <si>
    <t>pghq_leadership_1_7_1_2</t>
  </si>
  <si>
    <t>An organizational sustainability committee/team charter outlines components such as the structure, vision, roles and responsibilities, and funding basics for the sustainability program. See a sample team charter.</t>
  </si>
  <si>
    <t>pghq_leadership_1_7_1_3</t>
  </si>
  <si>
    <t>pghq_leadership_1_7_1_4</t>
  </si>
  <si>
    <t>Has the facility developed a minimum of three sustainability SMART goals?</t>
  </si>
  <si>
    <t>Learn more about setting SMART goals.</t>
  </si>
  <si>
    <t>Are any of the sustainability goals publicly available?</t>
  </si>
  <si>
    <t>pghq_leadership_1_7_3</t>
  </si>
  <si>
    <t>13.A.A.</t>
  </si>
  <si>
    <t>Please describe any publicly available sustainability goals or provide a URL:</t>
  </si>
  <si>
    <t>Please Note: A strategic sustainability plan is not the same as a commitment statement. It must include measurable goals, a set of actionable strategies, and a timeline for delivery. See sample strategic sustainability plan.</t>
  </si>
  <si>
    <t>Please describe sustainability measures included in performance objectives/evaluations for leadership staff in past year:</t>
  </si>
  <si>
    <t>Has the facility added language to any job descriptions on the organization's commitment to the environment and the role that each employee plays?</t>
  </si>
  <si>
    <t>Organizations with successful sustainability programs often build performance requirements related to sustainability directly into departmental job descriptions, so that it's a clear requirement for all applicants.</t>
  </si>
  <si>
    <t>pghq_leadership_2_2_0</t>
  </si>
  <si>
    <t>Did the facility include questions about sustainability/environmental stewardship program in its employee engagement/satisfaction survey in the past year?</t>
  </si>
  <si>
    <t>Does your organization employ or host interns, students, or residents related to sustainability?</t>
  </si>
  <si>
    <t>pghq_leadership_2_4_2</t>
  </si>
  <si>
    <t>Please describe intern, student, or resident initiatives over the past year:</t>
  </si>
  <si>
    <t>pghq_leadership_2_4_3</t>
  </si>
  <si>
    <t>A green revolving fund (GRF) is an internal investment vehicle that provides financing to parties within an organization for implementing energy efficiency, renewable energy, and other sustainability projects that generate cost savings. These savings are tracked and used to replenish the fund for the next round of green investments, thus establishing a sustainable funding cycle while cutting operating costs and reducing environmental impact. To qualify as a GRF, the fund must support energy efficiency projects--at a minimum. For more information on GRFs, see Green Revolving Funds: A Guide to Implementation &amp; Management.</t>
  </si>
  <si>
    <t>Please describe annual sustainability reporting to Board of Trustees in the past year:</t>
  </si>
  <si>
    <t>Please indicate any report(s) issued that specifically include sustainability programming (select all that apply):</t>
  </si>
  <si>
    <t>Sustainability report</t>
  </si>
  <si>
    <t>Sustainability report using GRI framework</t>
  </si>
  <si>
    <t>Annual report</t>
  </si>
  <si>
    <t>Community benefit report</t>
  </si>
  <si>
    <t>Other report</t>
  </si>
  <si>
    <t>Please provide URLs for reports here:</t>
  </si>
  <si>
    <t>Please indicate what page/section of the report(s) sustainability initiatives can be found on:</t>
  </si>
  <si>
    <t>Provide an example from the past year of how the organization is framing environmental stewardship in alignment with other priorities such as wellness, cost-reduction, quality improvement and population health:</t>
  </si>
  <si>
    <t>pghq_leadership_4_4_0</t>
  </si>
  <si>
    <t>pghq_leadership_4_4_0_1</t>
  </si>
  <si>
    <t>Please indicate all methods used to communicate sustainability efforts:</t>
  </si>
  <si>
    <t>Social media</t>
  </si>
  <si>
    <t>Electronic bulletin</t>
  </si>
  <si>
    <t>Townhall meeting</t>
  </si>
  <si>
    <t>Screen savers</t>
  </si>
  <si>
    <t>Internal recognition</t>
  </si>
  <si>
    <t>Advertising</t>
  </si>
  <si>
    <t>Blog</t>
  </si>
  <si>
    <t>How is the organization engaging staff in its sustainability work?</t>
  </si>
  <si>
    <t>Did the facility feature a sustainability topic connecting health and the environment in at least one Grand Rounds event in the past year?</t>
  </si>
  <si>
    <t>Example must be attached to earn points for this question.</t>
  </si>
  <si>
    <t>Please provide URL of media story sharing environmental successes in the past year:</t>
  </si>
  <si>
    <t>Did the facility present publicly on the organization's sustainability efforts in the past year?</t>
  </si>
  <si>
    <t>Please describe public presentations on sustainability in the past year:</t>
  </si>
  <si>
    <t>Structural racism is an underlying driver of disparities in health and well-being in the United States. These disparities show up in vulnerability to climate disasters, impact of pandemics like COVID-19, and access to healthy places to live, work, and play. Has your organization undertaken any intentional work on racial equity (internally or externally) in the past year?</t>
  </si>
  <si>
    <t>pghq_leadership_4_6_0</t>
  </si>
  <si>
    <t>Internal evaluation of racial equity</t>
  </si>
  <si>
    <t>pghq_leadership_4_6_1</t>
  </si>
  <si>
    <t>Internal committee focused on racial equity</t>
  </si>
  <si>
    <t>Designated staff</t>
  </si>
  <si>
    <t>Internal programs (anti-racism curriculum and trainings with administrators, clinicians and staff)</t>
  </si>
  <si>
    <t>Issued statement internally or externally</t>
  </si>
  <si>
    <t>Intentional effort to partner with community organizations representing Black, Indigenous, and People of Color (BIPOC)</t>
  </si>
  <si>
    <t>Advocacy efforts</t>
  </si>
  <si>
    <t>Please describe other organizational efforts to address structural racism:</t>
  </si>
  <si>
    <t>pghq_leadership_4_6_2</t>
  </si>
  <si>
    <t>Please share URL for any external statement on racial equity</t>
  </si>
  <si>
    <t>pghq_leadership_4_6_3</t>
  </si>
  <si>
    <t>pghq_leadership_4_13_0</t>
  </si>
  <si>
    <t>Is your facility building partnerships with community stakeholders and community-based organizations to address social and environmental determinants of health?</t>
  </si>
  <si>
    <t>pghq_leadership_4_13_2t</t>
  </si>
  <si>
    <t>pghq_leadership_4_13_3</t>
  </si>
  <si>
    <t>pghq_leadership_4_13_4</t>
  </si>
  <si>
    <t>pghq_leadership_4_13_5</t>
  </si>
  <si>
    <t>Health care providers outside your system (other clinics, hospitals, systems)|Local or state public health organizations|Local or state human/social service organizations|Other local or state government (regional planning agencies)|Local institutions (school districts or colleges and universities)|Community-based organizations (neighborhood and cultural organizations, environmental justice orgs)|Faith-based organizations|Other non-profit organizations (YMCA, United Way)|Local businesses or chamber of commerce|Other</t>
  </si>
  <si>
    <t>pghq_leadership_4_13_6</t>
  </si>
  <si>
    <t>Health care providers outside your system (other clinics, hospitals, systems)</t>
  </si>
  <si>
    <t>Local or state public health organizations</t>
  </si>
  <si>
    <t>Local or state human/social service organizations</t>
  </si>
  <si>
    <t>Other local or state government (regional planning agencies)</t>
  </si>
  <si>
    <t>Local institutions (school districts or colleges and universities)</t>
  </si>
  <si>
    <t>Community-based organizations (neighborhood and cultural organizations, environmental justice orgs)</t>
  </si>
  <si>
    <t>Faith-based organizations</t>
  </si>
  <si>
    <t>Other non-profit organizations (YMCA, United Way)</t>
  </si>
  <si>
    <t>Local businesses or chamber of commerce</t>
  </si>
  <si>
    <t>pghq_leadership_4_13_7</t>
  </si>
  <si>
    <t>pghq_leadership_4_13_8</t>
  </si>
  <si>
    <t>pghq_leadership_4_13_9</t>
  </si>
  <si>
    <t>pghq_leadership_4_13_10</t>
  </si>
  <si>
    <t>pghq_leadership_4_13_11</t>
  </si>
  <si>
    <t>pghq_leadership_4_13_12</t>
  </si>
  <si>
    <t>pghq_leadership_4_13_13</t>
  </si>
  <si>
    <t>pghq_leadership_4_13_14</t>
  </si>
  <si>
    <t>pghq_leadership_4_13_15</t>
  </si>
  <si>
    <t>pghq_leadership_4_13_16</t>
  </si>
  <si>
    <t>pghq_leadership_4_13_17</t>
  </si>
  <si>
    <t>Has the sustainability team reviewed its organization's community health needs assessment (CHNA) to align sustainability priorities with external community needs?</t>
  </si>
  <si>
    <t>pghq_leadership_4_13_18</t>
  </si>
  <si>
    <t>52.A.</t>
  </si>
  <si>
    <t>Please describe any sustainability projects informed by the organization's community health needs assessment:</t>
  </si>
  <si>
    <t>pghq_leadership_4_13_19</t>
  </si>
  <si>
    <t>53.A.</t>
  </si>
  <si>
    <t>Please provide one example from the past year of educating the community on environmental topics:</t>
  </si>
  <si>
    <t>Does your facility need additional support in building and sustaining meaningful community partnerships?</t>
  </si>
  <si>
    <t>pghq_leadership_4_13_22</t>
  </si>
  <si>
    <t>55.A.</t>
  </si>
  <si>
    <t>Please describe the type(s) of support needed to support community partnerships:</t>
  </si>
  <si>
    <t>pghq_leadership_4_13_23</t>
  </si>
  <si>
    <t>Please describe any other innovative programs or successes in leadership for environmental stewardship at your facility in the past year below. This is also the place to include other socially responsible programs that your program incorporates.</t>
  </si>
  <si>
    <t>Has the organization identified someone to oversee waste operations?</t>
  </si>
  <si>
    <t>pghq_waste_1_1_0</t>
  </si>
  <si>
    <t>pghq_waste_1_1_0t</t>
  </si>
  <si>
    <t>Name of waste lead:</t>
  </si>
  <si>
    <t>pghq_waste_1_1_0_1</t>
  </si>
  <si>
    <t>Title of waste lead:</t>
  </si>
  <si>
    <t>pghq_waste_1_1_0_2</t>
  </si>
  <si>
    <t>Email of waste lead:</t>
  </si>
  <si>
    <t>pghq_waste_1_1_0_3</t>
  </si>
  <si>
    <t>pghq_waste_5_10_2</t>
  </si>
  <si>
    <t>Is the facility tracking a metric for total waste diversion from landfill or incineration?</t>
  </si>
  <si>
    <t>pghq_waste_5_18</t>
  </si>
  <si>
    <t>pghq_waste_5_18_0</t>
  </si>
  <si>
    <t>Did you ensure that tonnage was tracked for incinerated waste in Table C. above?</t>
  </si>
  <si>
    <t>pghq_waste_6_5_1_0</t>
  </si>
  <si>
    <t>pghq_waste_6_7_0</t>
  </si>
  <si>
    <t>After the RMW is treated offsite, this treated medical waste is disposed to:</t>
  </si>
  <si>
    <t>pghq_waste_6_7_01</t>
  </si>
  <si>
    <t>pghq_waste_8_19_0</t>
  </si>
  <si>
    <t>pghq_waste_8_19_01</t>
  </si>
  <si>
    <t>Please indicate if the facility taken any measures to reduce the generation of pharmaceutical waste in the past year:</t>
  </si>
  <si>
    <t>Does the facility utilize a reverse distributor for potentially creditable (unused, surplus or expired) RCRA-hazardous prescription pharmaceuticals?</t>
  </si>
  <si>
    <t>pghq_waste_8_18_01</t>
  </si>
  <si>
    <t>Did the facility ensure that potentially creditable RCRA-hazardous prescription pharmaceuticals sent for reverse distribution are included and accounted for in your hospital's pharmaceutical waste totals?</t>
  </si>
  <si>
    <t>Yes|No|We did not know this was a requirement</t>
  </si>
  <si>
    <t>pghq_waste_8_18_02</t>
  </si>
  <si>
    <t>We did not know this was a requirement</t>
  </si>
  <si>
    <t>Has the facility established a contract with a certified electronics recycling vendor that is certified to e-Stewards (or subcontractors that use e-Stewards certified vendors) for legal and environmentally responsible electronics (or e-waste) management and recycling?</t>
  </si>
  <si>
    <t>Please indicate tonnage and cost for the selected batteries in Appendix A.</t>
  </si>
  <si>
    <t>Please indicate gallons of solvent reprocessed and cost in Appendix A.</t>
  </si>
  <si>
    <t>Per and poly-fluorinated compounds (PFAS)</t>
  </si>
  <si>
    <t>Other prioritized chemical or material (#1)</t>
  </si>
  <si>
    <t>Other prioritized chemical or material (#2)</t>
  </si>
  <si>
    <t>Other prioritized chemical or material (#3)</t>
  </si>
  <si>
    <t>Is the facility actively working on the transition to third-party certified green cleaning chemicals in alignment with Practice Greenhealth's Green Cleaning Goal?</t>
  </si>
  <si>
    <t>*The facility should not respond yes to this question unless it has specifically tasked a person/team with this product(s) transition. For more comprehensive guidance about selecting green cleaning chemicals, see Practice Greenhealth's green cleaning resources.</t>
  </si>
  <si>
    <t>We use a one-step disinfectant cleaner instead of one of the above product categories.</t>
  </si>
  <si>
    <t>pghq_chemicals_8_1_11t_5_z</t>
  </si>
  <si>
    <t>Please list the brand and product name of one-step disinfectant cleaners being used. (Optional)</t>
  </si>
  <si>
    <t>pghq_chemicals_8_1_11t_6_z</t>
  </si>
  <si>
    <t>Is any consideration given to the sustainability attributes of disinfectants/one-step disinfectant cleaners during the product selection process?</t>
  </si>
  <si>
    <t>pghq_chemicals_8_2_3</t>
  </si>
  <si>
    <t>Please describe any consideration given to the sustainability attributes of disinfectants/one-step disinfectant cleaners during the selection process:</t>
  </si>
  <si>
    <t>pghq_chemicals_8_2_4</t>
  </si>
  <si>
    <t>Practice Greenhealth encourages hospitals to reduce or eliminate polyvinyl chloride (PVC) and the plasticizer di(2-ethylhexyl) phthalate (DEHP) from clinical products and devices. For more information, see the FDA Public Health Notification: PVC Devices Containing the Plasticizer DEHP.</t>
  </si>
  <si>
    <t>pghq_chemicals_5_1_az</t>
  </si>
  <si>
    <t>DEHP-free and PVC-free Product Table</t>
  </si>
  <si>
    <t>pghq_chemicals_5_2_1t</t>
  </si>
  <si>
    <t>pghq_chemicals_5_2_1_1</t>
  </si>
  <si>
    <t>In progress</t>
  </si>
  <si>
    <t>Not addressed</t>
  </si>
  <si>
    <t>pghq_chemicals_5_2_1_2</t>
  </si>
  <si>
    <t>19.C.</t>
  </si>
  <si>
    <t>pghq_chemicals_5_2_1_3</t>
  </si>
  <si>
    <t>pghq_chemicals_5_2_1_4</t>
  </si>
  <si>
    <t>pghq_chemicals_5_2_1_5</t>
  </si>
  <si>
    <t>pghq_chemicals_5_2_1_6</t>
  </si>
  <si>
    <t>pghq_chemicals_5_2_1_7</t>
  </si>
  <si>
    <t>pghq_chemicals_5_2_1_8</t>
  </si>
  <si>
    <t>pghq_chemicals_5_2_1_9</t>
  </si>
  <si>
    <t>pghq_chemicals_5_2_1_10</t>
  </si>
  <si>
    <t>pghq_chemicals_5_2_1_11</t>
  </si>
  <si>
    <t>pghq_chemicals_5_2_1_12</t>
  </si>
  <si>
    <t>pghq_chemicals_5_2_1_13</t>
  </si>
  <si>
    <t>pghq_chemicals_5_2_1_14</t>
  </si>
  <si>
    <t>pghq_chemicals_5_2_1_15</t>
  </si>
  <si>
    <t>pghq_chemicals_5_2_1_16</t>
  </si>
  <si>
    <t>pghq_chemicals_5_2_1_17</t>
  </si>
  <si>
    <t>pghq_chemicals_5_2_1_18</t>
  </si>
  <si>
    <t>pghq_chemicals_5_2_1_19</t>
  </si>
  <si>
    <t>pghq_chemicals_5_2_1_20</t>
  </si>
  <si>
    <t>pghq_chemicals_5_2_1_31</t>
  </si>
  <si>
    <t>pghq_chemicals_5_2_1_32</t>
  </si>
  <si>
    <t>pghq_chemicals_2_3_2_z</t>
  </si>
  <si>
    <t>Please indicate last year's Healthy Interiors compliant and conventional spend on mattresses purchases in the table below:</t>
  </si>
  <si>
    <t>pghq_chemicals_2_3_2_1</t>
  </si>
  <si>
    <t>Table C1. Percent Green Spend on Mattresses</t>
  </si>
  <si>
    <t>pghq_chemicals_2_3_2t</t>
  </si>
  <si>
    <t>Healthy Interiors compliant spend on mattresses</t>
  </si>
  <si>
    <t>pghq_chemicals_2_3_2t_1</t>
  </si>
  <si>
    <t>Conventional spend on mattresses</t>
  </si>
  <si>
    <t>pghq_chemicals_2_3_2t_2</t>
  </si>
  <si>
    <t>Please select the facility's primary bed and mattress manufacturer(s):</t>
  </si>
  <si>
    <t>HillRom</t>
  </si>
  <si>
    <t>Stryker</t>
  </si>
  <si>
    <t>pghq_chemicals_2_3_3_1</t>
  </si>
  <si>
    <t>Cubicle and privacy curtains should also meet the Healthy Interiors criteria, however there are currently limited options in the marketplace.</t>
  </si>
  <si>
    <t>What kind(s) of cubicle/privacy curtains does the facility purchase?</t>
  </si>
  <si>
    <t>Reusable</t>
  </si>
  <si>
    <t>pghq_chemicals_6_8_1</t>
  </si>
  <si>
    <t>Disposable</t>
  </si>
  <si>
    <t>Does the reusable product meet the Healthy Interiors criteria?</t>
  </si>
  <si>
    <t>pghq_chemicals_6_8_2</t>
  </si>
  <si>
    <t>Does the disposable product meet the Healthy Interiors criteria?</t>
  </si>
  <si>
    <t>pghq_chemicals_6_8_3</t>
  </si>
  <si>
    <t>Table C2. Percent Green spend on Healthy Interiors</t>
  </si>
  <si>
    <t>pghq_chemicals_6_7_2</t>
  </si>
  <si>
    <t>Did the facility install any new flooring in the past year?</t>
  </si>
  <si>
    <t>pghq_chemicals_6_7_3</t>
  </si>
  <si>
    <t>pghq_chemicals_6_7_3_z</t>
  </si>
  <si>
    <t>Table C3. Percent Green Spend on Flooring</t>
  </si>
  <si>
    <t>pghq_chemicals_6_7_2t</t>
  </si>
  <si>
    <t>Flooring Costs (flooring materials only) Healthy Flooring compliant spend (silver or gold)</t>
  </si>
  <si>
    <t>pghq_chemicals_6_7_2t_1</t>
  </si>
  <si>
    <t>pghq_chemicals_6_7_2t_2</t>
  </si>
  <si>
    <t>pghq_chemicals_6_7_2t_5</t>
  </si>
  <si>
    <t>pghq_chemicals_6_7_2t_6</t>
  </si>
  <si>
    <t>Practice Greenhealth continues to evaluate the best way to measure progress on healthy flooring.Is it easier to report green/compliant flooring data by total square feet or by dollar amount for materials only?</t>
  </si>
  <si>
    <t>pghq_chemicals_6_7_9</t>
  </si>
  <si>
    <t>Square feet</t>
  </si>
  <si>
    <t>Dollar spend</t>
  </si>
  <si>
    <t>pghq_chemicals_6_7_2_1</t>
  </si>
  <si>
    <t>Mercury is potent neurotoxin and can be found as a component in a range of medical devices, lab chemicals, pharmaceuticals, and more.</t>
  </si>
  <si>
    <t>The Making Medicine Mercury Free Award (MMMF) is a one-time Award recognizing the virtual elimination of mercury. If your facility has won the MMMF from Practice Greenhealth (or H2E) in the past, please indicate.</t>
  </si>
  <si>
    <t>pghq_chemicals_7_1_3</t>
  </si>
  <si>
    <t>33.B.</t>
  </si>
  <si>
    <t>The following questions must be answered in order to show that mercury has been addressed at some level at the facility to be considered for recognition. This is NOT the Making Medicine Mercury Free (MMMF) Award application. To apply for a stand-alone MMMF award, go to your facility Dashboard, click "Start a New Application" and select Making Medicine Mercury Free under "Application Type." For a list of mercury-containing items in a hospital setting and guidelines to identification and elimination, see Practice Greenhealth's: Mercury Elimination Strategies</t>
  </si>
  <si>
    <t>What brand(s) are currently in use?</t>
  </si>
  <si>
    <t>For a list of mercury-containing items in a hospital setting and guidelines to identification and elimination, see Practice Greenhealth's: Mercury Elimination Strategies.</t>
  </si>
  <si>
    <t>Has the laboratory eliminated the use of mercury-containing Zenker's solution/fixative?</t>
  </si>
  <si>
    <t>Zenker's replacement:</t>
  </si>
  <si>
    <t>pghq_chemicals_6_9_1</t>
  </si>
  <si>
    <t>This question is asked "new" each year, as champions come and go. Practice Greenhealth wants to understand who was leading or influencing the OR work over the course of the past year.</t>
  </si>
  <si>
    <t>pghq_gor_1_1_2t</t>
  </si>
  <si>
    <t>Note: If the organization is not focusing on waste segregation education, please leave this question blank.</t>
  </si>
  <si>
    <t>Basins, pitchers, bowls and medicine cups</t>
  </si>
  <si>
    <t>Disposable clean suction canisters</t>
  </si>
  <si>
    <t>Irrigation bottles (Sterile saline and water bottles)</t>
  </si>
  <si>
    <t>Urinals/bedpans</t>
  </si>
  <si>
    <t>Is this system being utilized for fluid management in more than 75% of ORs or for a majority of cases?</t>
  </si>
  <si>
    <t>Reprocessing of medical devices goes beyond the operating room and includes many other patient care areas. To simplify, Practice Greenhealth is asking all questions pertaining to single-use device (SUD) reprocessing on the Greening the OR page. Please enter all SUD reprocessing data below.</t>
  </si>
  <si>
    <t>6.C.</t>
  </si>
  <si>
    <t>6.D.</t>
  </si>
  <si>
    <t>6.E.</t>
  </si>
  <si>
    <t>6.F.</t>
  </si>
  <si>
    <t>6.G.</t>
  </si>
  <si>
    <t>6.H.</t>
  </si>
  <si>
    <t>Identifying opportunities to eliminate unnecessary waste from the operating room waste stream can help facilities reduce upfront purchasing costs as well as avoid waste disposal costs, and reduces the amount of waste requiring disinfection/treatment. Please highlight any strategies or projects the facility has utilized to reduce the amount of waste leaving the OR, including reducing unnecessary supplies, better inventory tracking, using reusable or reprocessable equipment, and more.</t>
  </si>
  <si>
    <t>Does the organization have a process in place to regularly compare, review, and update surgeon preference cards for the same type of procedure?</t>
  </si>
  <si>
    <t>Corner protectors</t>
  </si>
  <si>
    <t>Cubicle curtains</t>
  </si>
  <si>
    <t>Patient belonging bags</t>
  </si>
  <si>
    <t>Patient transfer devices</t>
  </si>
  <si>
    <t>Surgical staplers</t>
  </si>
  <si>
    <t>Suction canisters</t>
  </si>
  <si>
    <t>Table D. Savings from Reusable Linens in the OR</t>
  </si>
  <si>
    <t>pghq_gor_2_11_1_1</t>
  </si>
  <si>
    <t>pghq_gor_2_11_2_1</t>
  </si>
  <si>
    <t>pghq_gor_2_12_2_tF_9_z</t>
  </si>
  <si>
    <t>Please describe any other innovative source reduction, reuse, or procurement strategies that reduce the environmental impact of the OR.</t>
  </si>
  <si>
    <t>pghq_gor_2_15</t>
  </si>
  <si>
    <t>The operating room is a significant user of energy, with high demand from life-saving medical equipment, high air change per hour requirements, lighting, and more. As a result, strategies to reduce energy consumption in the operating room can derive considerable cost and energy savings. Please highlight any energy efficiency projects or strategies in the operating room in the section below.</t>
  </si>
  <si>
    <t>ASHRAE 170 requires a certain number of air changes per hour to ensure patient safety and reduce the risk of surgical site infections in the OR. Some facilities assume that more air exchanges (exceeding code) equals better patient safety despite little clinical evidence to support it. For more information on HVAC Setback Programs for the Operating Room, please see the American Society for Healthcare Engineering's OR HVAC Setback Monograph.</t>
  </si>
  <si>
    <t>12.A.A.</t>
  </si>
  <si>
    <t>Note: This number should be less than the ACH during occupied mode (above).</t>
  </si>
  <si>
    <t>Has the facility implemented any other initiatives to reduce energy use in the OR?</t>
  </si>
  <si>
    <t>pghq_gor_3_7_2_0</t>
  </si>
  <si>
    <t>Please describe any other energy-savings strategies implemented in the surgical department.</t>
  </si>
  <si>
    <t>For more information on Surgical Smoke Evacuation in the Operating Room, please see the Association for periOperative Registered Nurses' (AORN) Management of Surgical Smoke resource.</t>
  </si>
  <si>
    <t>pghq_gor_3_7_8</t>
  </si>
  <si>
    <t>pghq_gor_3_7_8_1</t>
  </si>
  <si>
    <t>Has the facility implemented any other strategies to reduce exposure to chemicals of concern in the OR?</t>
  </si>
  <si>
    <t>pghq_gor_3_7_8_2</t>
  </si>
  <si>
    <t>Please describe strategies to reduce exposure to chemicals of concern:</t>
  </si>
  <si>
    <t>pghq_gor_3_7_8_3</t>
  </si>
  <si>
    <t>Has the facility provided or held education on the environmental impacts of inhaled anesthetics and reduction strategies for surgical staff?</t>
  </si>
  <si>
    <t>*Please note: this question is asking about education specific to environmental impacts and global warming potentials of anesthetic gases and not required annual environmental safety education compliance.</t>
  </si>
  <si>
    <t>Please describe anesthesia education efforts.</t>
  </si>
  <si>
    <t>pghq_gor_4_9_4_3</t>
  </si>
  <si>
    <t>Please describe any additional work the facility has done to reduce the environmental impact of anesthesia:</t>
  </si>
  <si>
    <t>Table I. Purchased Volatile Anesthetic Agents</t>
  </si>
  <si>
    <t>Understanding if a facility's anesthetic gas profile is complete helps ensure accuracy for benchmarking.</t>
  </si>
  <si>
    <t>pghq_gor_4_9_z</t>
  </si>
  <si>
    <t>pghq_gor_4_9_z1</t>
  </si>
  <si>
    <t>Normalized GHG emissions from anesthetic gases</t>
  </si>
  <si>
    <t>pghq_gor_4_9_tJK_1_0</t>
  </si>
  <si>
    <t>Use Practice Greenhealth's Anesthetic Gas Toolkit for additional information on calculating the greenhouse gas emissions from purchased anesthetics. The American Society of Anesthesiologists provides guidance on Greening the OR for anesthesiologists in Greening the Operating Room and Perioperative Arena: Environmental Sustainability for Anesthesia Practice.</t>
  </si>
  <si>
    <t>pghq_food_1_2_3t</t>
  </si>
  <si>
    <t>pghq_food_1_2_3t_1</t>
  </si>
  <si>
    <t>pghq_food_1_2_3t_2</t>
  </si>
  <si>
    <t>pghq_food_1_2_3t_3</t>
  </si>
  <si>
    <t>AVI</t>
  </si>
  <si>
    <t>20.D.</t>
  </si>
  <si>
    <t>20.E.</t>
  </si>
  <si>
    <t>Offer medically tailored meal programs</t>
  </si>
  <si>
    <t>Is the facility a for-profit, non-profit, or federal hospital?</t>
  </si>
  <si>
    <t>For-profit|Non-profit|Federal</t>
  </si>
  <si>
    <t>pghq_food_4_4_3_0</t>
  </si>
  <si>
    <t>For-profit</t>
  </si>
  <si>
    <t>Non-profit</t>
  </si>
  <si>
    <t>Federal</t>
  </si>
  <si>
    <t>36.A.</t>
  </si>
  <si>
    <t>38.A.</t>
  </si>
  <si>
    <t>Sustainable Procurement</t>
  </si>
  <si>
    <t>Did the facility engage with supply chain leadership on sustainable procurement activities in the past year?</t>
  </si>
  <si>
    <t>Group purchasing organization (GPO)</t>
  </si>
  <si>
    <t>(Please use concrete examples such as: monthly sustainability meetings with Supply Chain leadership led to avoiding mercury-containing products, or participation in purchasing or value analysis team resulted in piloting PVC/DEHP-free gloves.)</t>
  </si>
  <si>
    <t>Has the facility assessed its organizational progress in meeting the ten best practice program elements in the Sustainable Procurement in Health Care Guide?</t>
  </si>
  <si>
    <t>pghq_epp_1_2_2</t>
  </si>
  <si>
    <t>Please describe the included sustainable purchasing responsibilities:</t>
  </si>
  <si>
    <t>Is the person with sustainable purchasing responsibilities the same as the supply chain contact listed above?</t>
  </si>
  <si>
    <t>pghq_epp_1_6_0</t>
  </si>
  <si>
    <t>Please provide the name and title of the person responsible for sustainable purchasing:</t>
  </si>
  <si>
    <t>pghq_epp_1_6_1</t>
  </si>
  <si>
    <t>Table B. Sustainable Purchasing Contact</t>
  </si>
  <si>
    <t>pghq_epp_1_2_1_5t</t>
  </si>
  <si>
    <t>pghq_epp_1_2_1_5t_1</t>
  </si>
  <si>
    <t>pghq_epp_1_2_1_5t_2</t>
  </si>
  <si>
    <t>pghq_epp_1_2_1_5t_3</t>
  </si>
  <si>
    <t>Did the facility set sustainable procurement goals in the past year?</t>
  </si>
  <si>
    <t>Please list the facility's SMART (strategic, measurable, smart, actionable, realistic, time-bound) goals for sustainable procurement.</t>
  </si>
  <si>
    <t>pghq_epp_1_9_0_0</t>
  </si>
  <si>
    <t>Table C. Sustainable Procurement Goals</t>
  </si>
  <si>
    <t>For measurement and timeframe, please be specific. (E.g., 80% of all cleaners are third-party certified as sustainable by the end of the year.)</t>
  </si>
  <si>
    <t>pghq_epp_1_9_tB</t>
  </si>
  <si>
    <t>Sustainable Procurement Goal #1</t>
  </si>
  <si>
    <t>pghq_epp_1_9_tB_1</t>
  </si>
  <si>
    <t>pghq_epp_1_9_tB_2</t>
  </si>
  <si>
    <t>Incomplete|In Progress|Complete</t>
  </si>
  <si>
    <t>pghq_epp_1_9_tB_3</t>
  </si>
  <si>
    <t>Incomplete</t>
  </si>
  <si>
    <t>In Progress</t>
  </si>
  <si>
    <t>Complete</t>
  </si>
  <si>
    <t>pghq_epp_1_9_tB_4</t>
  </si>
  <si>
    <t>Sustainable Procurement Goal #2</t>
  </si>
  <si>
    <t>pghq_epp_1_9_tB_5</t>
  </si>
  <si>
    <t>pghq_epp_1_9_tB_6</t>
  </si>
  <si>
    <t>pghq_epp_1_9_tB_7</t>
  </si>
  <si>
    <t>pghq_epp_1_9_tB_8</t>
  </si>
  <si>
    <t>Sustainable Procurement Goal #3</t>
  </si>
  <si>
    <t>pghq_epp_1_9_tB_9</t>
  </si>
  <si>
    <t>pghq_epp_1_9_tB_10</t>
  </si>
  <si>
    <t>pghq_epp_1_9_tB_11</t>
  </si>
  <si>
    <t>pghq_epp_1_9_tB_12</t>
  </si>
  <si>
    <t>Refer to Sustainable Procurement in Health Care Guide Annexes 3 and 4 for guidance.</t>
  </si>
  <si>
    <t>pghq_epp_1_10</t>
  </si>
  <si>
    <t>Table D. High-Impact Procurement Opportunities</t>
  </si>
  <si>
    <t>pghq_epp_1_10_1</t>
  </si>
  <si>
    <t>pghq_epp_1_10_2</t>
  </si>
  <si>
    <t>Procured|In Progress|Not Started</t>
  </si>
  <si>
    <t>pghq_epp_1_10_3</t>
  </si>
  <si>
    <t>Procured</t>
  </si>
  <si>
    <t>Not Started</t>
  </si>
  <si>
    <t>pghq_epp_1_10_4</t>
  </si>
  <si>
    <t>pghq_epp_1_10_5</t>
  </si>
  <si>
    <t>11.E.</t>
  </si>
  <si>
    <t>pghq_epp_1_10_6</t>
  </si>
  <si>
    <t>pghq_epp_1_10_7</t>
  </si>
  <si>
    <t>pghq_epp_1_10_8</t>
  </si>
  <si>
    <t>pghq_epp_1_10_9</t>
  </si>
  <si>
    <t>Does the facility have a sustainable procurement policy that is considered when making purchasing decisions?</t>
  </si>
  <si>
    <t>pghq_epp_1_5_1_1</t>
  </si>
  <si>
    <t>Was a contract calendar (a list of upcoming contracts) reviewed for sustainable procurement opportunities in the past year?</t>
  </si>
  <si>
    <t>pghq_epp_1_11</t>
  </si>
  <si>
    <t>Please indicate which contract calendars were reviewed:</t>
  </si>
  <si>
    <t>GPO</t>
  </si>
  <si>
    <t>pghq_epp_1_11_1</t>
  </si>
  <si>
    <t>Organization</t>
  </si>
  <si>
    <t>Both GPO and organization</t>
  </si>
  <si>
    <t>Does the facility have a process or Standard Operating Procedures (SOP) that identify how and when to consider sustainability in the various procurement processes?</t>
  </si>
  <si>
    <t>pghq_epp_1_9_0_1</t>
  </si>
  <si>
    <t>Please provide any additional details on how procedures are shared with the supply chain team:</t>
  </si>
  <si>
    <t>Did the facility train supply chain staff on sustainable procurement in the past year?</t>
  </si>
  <si>
    <t>Please describe training:</t>
  </si>
  <si>
    <t>When making purchasing decisions, has the facility assessed the total cost of ownership or used life-cycle costing?</t>
  </si>
  <si>
    <t>Table E. Total Cost of Ownership Assessment</t>
  </si>
  <si>
    <t>The Greenhealth Cost of Ownership (GCO) Calculator can provide information on determining the total cost of ownership for sustainable products and services.</t>
  </si>
  <si>
    <t>pghq_epp_1_9_6_tE</t>
  </si>
  <si>
    <t>pghq_epp_1_9_6_tE_1</t>
  </si>
  <si>
    <t>pghq_epp_1_9_6_tE_2</t>
  </si>
  <si>
    <t>pghq_epp_1_9_6_tE_3</t>
  </si>
  <si>
    <t>pghq_epp_1_9_6_tE_4</t>
  </si>
  <si>
    <t>pghq_epp_1_9_6_tE_5</t>
  </si>
  <si>
    <t>pghq_epp_1_9_6_tE_6</t>
  </si>
  <si>
    <t>pghq_epp_1_9_6_tE_7</t>
  </si>
  <si>
    <t>pghq_epp_1_9_6_tE_8</t>
  </si>
  <si>
    <t>When the facility makes purchasing decisions, is sustainability criteria included in the evaluation, scoring and weighting?</t>
  </si>
  <si>
    <t>In the last year, did the facility avoid the purchase of any goods due to sustainability considerations?</t>
  </si>
  <si>
    <t>pghq_epp_1_12</t>
  </si>
  <si>
    <t>Table F. Avoided Purchases</t>
  </si>
  <si>
    <t>pghq_epp_1_12_2</t>
  </si>
  <si>
    <t>pghq_epp_1_12_3</t>
  </si>
  <si>
    <t>pghq_epp_1_12_4</t>
  </si>
  <si>
    <t>pghq_epp_1_12_5</t>
  </si>
  <si>
    <t>pghq_epp_1_12_6</t>
  </si>
  <si>
    <t>pghq_epp_1_12_7</t>
  </si>
  <si>
    <t>pghq_epp_1_12_8</t>
  </si>
  <si>
    <t>pghq_epp_1_12_9</t>
  </si>
  <si>
    <t>pghq_epp_1_12_10</t>
  </si>
  <si>
    <t>pghq_epp_1_12_11</t>
  </si>
  <si>
    <t>pghq_epp_1_12_12</t>
  </si>
  <si>
    <t>pghq_epp_1_12_13</t>
  </si>
  <si>
    <t>pghq_epp_1_12_14</t>
  </si>
  <si>
    <t>Were supply chain leadership and staff introduced to the following resources for identifying sustainable procurement criteria? Select all that apply.</t>
  </si>
  <si>
    <t>pghq_epp_1_13</t>
  </si>
  <si>
    <t>Sustainable Procurement in Health Care Guide's list of ecolabels</t>
  </si>
  <si>
    <t>Practice Greenhealth's Standardized Environmental Criteria v2.0</t>
  </si>
  <si>
    <t>In the past year, were any RFX (RFP,RFI,RFQ) sent out that include sustainable procurement criteria?</t>
  </si>
  <si>
    <t>Table G. Sustainable RFX</t>
  </si>
  <si>
    <t>pghq_epp_2_4_2</t>
  </si>
  <si>
    <t>pghq_epp_2_4_3</t>
  </si>
  <si>
    <t>21.B.</t>
  </si>
  <si>
    <t>Awarded to sustainable product(100% of contract)|Partially awarded|Not awarded to sustainable product|In progress|Cancelled</t>
  </si>
  <si>
    <t>pghq_epp_2_4_4</t>
  </si>
  <si>
    <t>Awarded to sustainable product(100% of contract)</t>
  </si>
  <si>
    <t>Partially awarded</t>
  </si>
  <si>
    <t>Not awarded to sustainable product</t>
  </si>
  <si>
    <t>Cancelled</t>
  </si>
  <si>
    <t>pghq_epp_2_4_1_1</t>
  </si>
  <si>
    <t>pghq_epp_2_4_1_2</t>
  </si>
  <si>
    <t>pghq_epp_2_4_5</t>
  </si>
  <si>
    <t>pghq_epp_2_4_6</t>
  </si>
  <si>
    <t>pghq_epp_2_4_2_2</t>
  </si>
  <si>
    <t>pghq_epp_2_4_2_3</t>
  </si>
  <si>
    <t>pghq_epp_2_4_7</t>
  </si>
  <si>
    <t>pghq_epp_2_4_8</t>
  </si>
  <si>
    <t>pghq_epp_2_4_3_1</t>
  </si>
  <si>
    <t>pghq_epp_2_4_3_2</t>
  </si>
  <si>
    <t>EPEAT-registered servers</t>
  </si>
  <si>
    <t>pghq_epp_2_8_5a</t>
  </si>
  <si>
    <t>pghq_epp_2_8_5b</t>
  </si>
  <si>
    <t>pghq_epp_2_8_5c</t>
  </si>
  <si>
    <t>If your facility is tracking its spend on EPEAT-registered devices, you may qualify for an EPEAT Purchaser Award through the Green Electronics Council.</t>
  </si>
  <si>
    <t>Has the facility engaged suppliers on sustainable procurement?</t>
  </si>
  <si>
    <t>Please describe supplier engagement activities with a sustainable procurement focus conducted in the last 12 months and results.</t>
  </si>
  <si>
    <t>Does the facility ask the supplier about its commitment to corporate responsibility as part of RFP or business reviews?</t>
  </si>
  <si>
    <t>pghq_epp_3_3</t>
  </si>
  <si>
    <t>pghq_epp_3_3_1</t>
  </si>
  <si>
    <t>pghq_epp_3_4</t>
  </si>
  <si>
    <t>Did the facility engage with its GPO on sustainable procurement in the past year?</t>
  </si>
  <si>
    <t>Please list/describe the engagement strategies used and outcomes achieved with GPO.</t>
  </si>
  <si>
    <t>Has the facility purchased any environmentally preferable products or services in the past year?</t>
  </si>
  <si>
    <t>Building furnishings|Building, Facilities, Maintenance|Cleaners|Computers, Telecom, IT equipment|Dental|Fleet|Food|Food service equipment and supplies|Laboratory|Landscape|Medical supplies|Office supplies and equipment|Personal care|Pharmaceuticals|Sterile processing, sterilization, high-level disinfection|Surgical/operating room|Other</t>
  </si>
  <si>
    <t>Food service equipment and supplies</t>
  </si>
  <si>
    <t>Is the facility purchasing any goods or services that support a circular economy?</t>
  </si>
  <si>
    <t>pghq_epp_3_6</t>
  </si>
  <si>
    <t>Please describe goods or services that support the circular economy:</t>
  </si>
  <si>
    <t>pghq_epp_3_6_1</t>
  </si>
  <si>
    <t>Does the facility track and report metrics regarding green spend (what is spent on sustainable products)?</t>
  </si>
  <si>
    <t>Please list any tools the facility is using to support, track and monitor sustainable procurement:</t>
  </si>
  <si>
    <t>pghq_epp_2_6_2</t>
  </si>
  <si>
    <t>Table J. Average Percent Spend on Targeted Sustainable Procurement</t>
  </si>
  <si>
    <t>pghq_epp_2_6_2_t</t>
  </si>
  <si>
    <t>Please describe any other innovative Sustainable Procurement programs or successes at the facility this past year (not mentioned above) that you would like to share in the spaces below. Please feel free to provide commentary and/or attach a file. Supply chain is such an integral part of an organization's sustainability program. Responses to this section may be similar to those listed on other pages of this award application--but should focus on supply chain's role in the success.</t>
  </si>
  <si>
    <t>Sustainable Procurement Success 1: Please describe</t>
  </si>
  <si>
    <t>Sustainable Procurement Success 2: Please describe</t>
  </si>
  <si>
    <t>Did the facility write any internal or external articles or documentation describing your sustainable procurement successes (such as Sustainable Procurement Case Studies)?</t>
  </si>
  <si>
    <t>pghq_energy_1_1_0</t>
  </si>
  <si>
    <t>Does your facility have an onsite laundry?</t>
  </si>
  <si>
    <t>Are the facility's laundry machines EnergyStar-certified?</t>
  </si>
  <si>
    <t>pghq_energy_2_2_1</t>
  </si>
  <si>
    <t>How much laundry is processed onsite annually? (Please enter the weight of laundry in pounds . If you have the weight in tons, multiply by 2000 to get pounds.)</t>
  </si>
  <si>
    <t>The amount of laundry processed onsite annually is the total quantity of laundry that is processed every year. The quantity is expressed as a weight and should be a combined weight reflecting both linen and terry, if appropriate. Include all laundry processed, including laundry processed on behalf of other locations.</t>
  </si>
  <si>
    <t>pghq_energy_2_2_2</t>
  </si>
  <si>
    <t>Table A2: Greenhouse Gas Emission by Energy Type (measured in MTCO2e)</t>
  </si>
  <si>
    <t>Did you enter data for calendar year (Jan 1- Dec 31)?</t>
  </si>
  <si>
    <t>pghq_energy_2_8_3b</t>
  </si>
  <si>
    <t>pghq_energy_2_8_2_34</t>
  </si>
  <si>
    <t>pghq_energy_2_8_2_35</t>
  </si>
  <si>
    <t>pghq_energy_2_8_2_36</t>
  </si>
  <si>
    <t>pghq_energy_2_8_2_37</t>
  </si>
  <si>
    <t>pghq_energy_2_8_2_38</t>
  </si>
  <si>
    <t>pghq_energy_2_8_2_39</t>
  </si>
  <si>
    <t>pghq_energy_2_8_2_40</t>
  </si>
  <si>
    <t>pghq_energy_2_8_2_41</t>
  </si>
  <si>
    <t>Please describe any additional projects, savings, successes or innovations in the energy program or projects at your facility that you would like to share in the space provided below. Please feel free to provide commentary and/or attach a file.</t>
  </si>
  <si>
    <t>Water is a critical resource for community health and well-being. Because of the artificially low pricing of water in most of the country, it can be challenging to get water efficiency and conservation prioritized. However, water efficiency and conservation remains a vital part of a strong environmental stewardship program. Tracking and measuring the amount of direct water used is the first step a hospital should take to begin its water management and minimization program.</t>
  </si>
  <si>
    <t>Learn more about calculating cleanable square feet.</t>
  </si>
  <si>
    <t>Water-U.S. Gallons|Water-Hundred Cubic Feet (CCF)|Water-Cubic Feet</t>
  </si>
  <si>
    <t>37.A.</t>
  </si>
  <si>
    <t>Please describe any additional projects, savings, successes or innovations in the water program or projects at your facility that you would like to share in the space provided below. Please feel free to provide commentary and/or attach a file.</t>
  </si>
  <si>
    <t>For more information on tracking Market-Based Scope 2 Emissions, see Practice Greenhealth's Greenhouse Gas Reduction Toolkit. The market-based approach is a more comprehensive carbon accounting process for Scope 2 emissions than the location-based method. If the facility is unsure if it is tracking market-based Scope 2 emissions, please reply No to this question. Market-based Scope 2 emissions will not be included in auto-calculations for total GHG emissions.</t>
  </si>
  <si>
    <t>47.A.</t>
  </si>
  <si>
    <t>Is your hospital or health system tracking GHG emissions as a key metric and reporting progress at regular intervals (e.g. annually)?</t>
  </si>
  <si>
    <t>pghq_climate_5_0</t>
  </si>
  <si>
    <t>Federal/state/regional/local commitment</t>
  </si>
  <si>
    <t>Please indicate which federal/state/regional/local commitment the facility has signed onto.</t>
  </si>
  <si>
    <t>pghq_climate_2_2_3_z_z</t>
  </si>
  <si>
    <t>Not applicable</t>
  </si>
  <si>
    <t>Learn more about Green Employee Benefits.</t>
  </si>
  <si>
    <t>Does the facility/health system monitor air quality and notify vulnerable patient populations?</t>
  </si>
  <si>
    <t>pghq_climate_2_5_3_1</t>
  </si>
  <si>
    <t>Please describe air quality monitoring and notification program:</t>
  </si>
  <si>
    <t>pghq_climate_2_5_3_2</t>
  </si>
  <si>
    <t>Has the facility been impacted in the past year by an extreme weather event (e.g., forest fire, hurricane, drought, derecho, flooding)?</t>
  </si>
  <si>
    <t>pghq_climate_2_6_0_0</t>
  </si>
  <si>
    <t>Please describe the weather event and any resulting impacts on the hospital and/or local community:</t>
  </si>
  <si>
    <t>pghq_climate_2_6_0_1</t>
  </si>
  <si>
    <t>pghq_transportation_1_1</t>
  </si>
  <si>
    <t>Is the facility actively working to reduce the impact of transportation on the environment and the local community in alignment with Practice Greenhealth's Transportation Goals?</t>
  </si>
  <si>
    <t>pghq_transportation_1_2</t>
  </si>
  <si>
    <t>Has the facility designated someone to manage Transportation functions for the facility (including parking management, fleet management, commuter programs and incentives, etc.)?</t>
  </si>
  <si>
    <t>Yes|No|This work is split between different roles</t>
  </si>
  <si>
    <t>pghq_transportation_1_3</t>
  </si>
  <si>
    <t>This work is split between different roles</t>
  </si>
  <si>
    <t>Please indicate the contact information for the person in charge of transportation functions at the facility:</t>
  </si>
  <si>
    <t>pghq_transportation_1_3_0t</t>
  </si>
  <si>
    <t>pghq_transportation_1_3_1t</t>
  </si>
  <si>
    <t>pghq_transportation_1_3_2t</t>
  </si>
  <si>
    <t>pghq_transportation_1_3_3t</t>
  </si>
  <si>
    <t>Please briefly describe how transportation functions are split across different roles at the facility:</t>
  </si>
  <si>
    <t>pghq_transportation_1_3_0_0</t>
  </si>
  <si>
    <t>Please describe which role(s) manage parking, fleet, commuter programs/incentives, and other transportation management for the facility:</t>
  </si>
  <si>
    <t>pghq_transportation_1_3_0_1</t>
  </si>
  <si>
    <t>Does the facility participate in regional transportation planning?</t>
  </si>
  <si>
    <t>pghq_transportation_8_3</t>
  </si>
  <si>
    <t>Please describe participation in regional transportation planning:</t>
  </si>
  <si>
    <t>pghq_transportation_8_3_1</t>
  </si>
  <si>
    <t>pghq_transportation_8_3_2</t>
  </si>
  <si>
    <t>pghq_transportation_2_1</t>
  </si>
  <si>
    <t>Does the facility have a policy that includes environmental criteria for vehicle purchases?</t>
  </si>
  <si>
    <t>pghq_transportation_2_2</t>
  </si>
  <si>
    <t>pghq_transportation_2_2_1</t>
  </si>
  <si>
    <t>pghq_transportation_2_3</t>
  </si>
  <si>
    <t>Table A. Fleet Vehicles</t>
  </si>
  <si>
    <t>pghq_transportation_2_3_tA</t>
  </si>
  <si>
    <t>Passenger car|Light duty truck/van|Pick-up truck|SUV|Medium or heavy-duty truck|Bus|Ambulance|Other</t>
  </si>
  <si>
    <t>pghq_transportation_2_3_tA_2</t>
  </si>
  <si>
    <t>Light duty truck/van</t>
  </si>
  <si>
    <t>Pick-up truck</t>
  </si>
  <si>
    <t>SUV</t>
  </si>
  <si>
    <t>Gasoline|Gasoline-electric hybrid|Biodiesel (B20)|Biodiesel (B100)|Diesel|Diesel-electric hybrid|Electricity|E85 ethanol|Fuel cell electric-hydrogen|Natural gas (CNG)|CNG-electric hybrid|Propane|Other</t>
  </si>
  <si>
    <t>pghq_transportation_2_3_tA_3</t>
  </si>
  <si>
    <t>Gasoline-electric hybrid</t>
  </si>
  <si>
    <t>Diesel-electric hybrid</t>
  </si>
  <si>
    <t>E85 ethanol</t>
  </si>
  <si>
    <t>Fuel cell electric-hydrogen</t>
  </si>
  <si>
    <t>Natural gas (CNG)</t>
  </si>
  <si>
    <t>CNG-electric hybrid</t>
  </si>
  <si>
    <t>pghq_transportation_2_3_tA_4</t>
  </si>
  <si>
    <t>Purchased|Leased</t>
  </si>
  <si>
    <t>pghq_transportation_2_3_tA_5</t>
  </si>
  <si>
    <t>Purchased</t>
  </si>
  <si>
    <t>Leased</t>
  </si>
  <si>
    <t>pghq_transportation_2_3_tA_6</t>
  </si>
  <si>
    <t>pghq_transportation_2_3_tA_7</t>
  </si>
  <si>
    <t>pghq_transportation_2_3_tA_10</t>
  </si>
  <si>
    <t>pghq_transportation_2_3_tA_11</t>
  </si>
  <si>
    <t>pghq_transportation_2_3_tA_12</t>
  </si>
  <si>
    <t>pghq_transportation_2_3_tA_13</t>
  </si>
  <si>
    <t>pghq_transportation_2_3_tA_14</t>
  </si>
  <si>
    <t>pghq_transportation_2_3_tA_15</t>
  </si>
  <si>
    <t>pghq_transportation_2_3_tA_18</t>
  </si>
  <si>
    <t>pghq_transportation_2_3_tA_19</t>
  </si>
  <si>
    <t>pghq_transportation_2_3_tA_20</t>
  </si>
  <si>
    <t>pghq_transportation_2_3_tA_21</t>
  </si>
  <si>
    <t>pghq_transportation_2_3_tA_22</t>
  </si>
  <si>
    <t>pghq_transportation_2_3_tA_23</t>
  </si>
  <si>
    <t>pghq_transportation_2_3_tA_26</t>
  </si>
  <si>
    <t>pghq_transportation_2_3_tA_27</t>
  </si>
  <si>
    <t>pghq_transportation_2_3_tA_28</t>
  </si>
  <si>
    <t>pghq_transportation_2_3_tA_29</t>
  </si>
  <si>
    <t>pghq_transportation_2_3_tA_30</t>
  </si>
  <si>
    <t>pghq_transportation_2_3_tA_31</t>
  </si>
  <si>
    <t>pghq_transportation_2_3_tA_34</t>
  </si>
  <si>
    <t>pghq_transportation_2_3_tA_35</t>
  </si>
  <si>
    <t>pghq_transportation_2_3_tA_36</t>
  </si>
  <si>
    <t>pghq_transportation_2_3_tA_37</t>
  </si>
  <si>
    <t>pghq_transportation_2_3_tA_38</t>
  </si>
  <si>
    <t>pghq_transportation_2_3_tA_39</t>
  </si>
  <si>
    <t>pghq_transportation_2_3_tA_42</t>
  </si>
  <si>
    <t>pghq_transportation_2_3_tA_43</t>
  </si>
  <si>
    <t>pghq_transportation_2_3_tA_44</t>
  </si>
  <si>
    <t>pghq_transportation_2_3_tA_45</t>
  </si>
  <si>
    <t>pghq_transportation_2_3_tA_46</t>
  </si>
  <si>
    <t>pghq_transportation_2_3_tA_47</t>
  </si>
  <si>
    <t>pghq_transportation_2_3_tA_50</t>
  </si>
  <si>
    <t>pghq_transportation_2_3_tA_51</t>
  </si>
  <si>
    <t>pghq_transportation_2_3_tA_52</t>
  </si>
  <si>
    <t>pghq_transportation_2_3_tA_53</t>
  </si>
  <si>
    <t>pghq_transportation_2_3_tA_54</t>
  </si>
  <si>
    <t>pghq_transportation_2_3_tA_55</t>
  </si>
  <si>
    <t>pghq_transportation_2_3_tA_58</t>
  </si>
  <si>
    <t>pghq_transportation_2_3_tA_59</t>
  </si>
  <si>
    <t>pghq_transportation_2_3_tA_60</t>
  </si>
  <si>
    <t>pghq_transportation_2_3_tA_61</t>
  </si>
  <si>
    <t>pghq_transportation_2_3_tA_62</t>
  </si>
  <si>
    <t>pghq_transportation_2_3_tA_63</t>
  </si>
  <si>
    <t>pghq_transportation_2_3_tA_66</t>
  </si>
  <si>
    <t>pghq_transportation_2_3_tA_67</t>
  </si>
  <si>
    <t>pghq_transportation_2_3_tA_68</t>
  </si>
  <si>
    <t>pghq_transportation_2_3_tA_69</t>
  </si>
  <si>
    <t>pghq_transportation_2_3_tA_70</t>
  </si>
  <si>
    <t>pghq_transportation_2_3_tA_71</t>
  </si>
  <si>
    <t>pghq_transportation_2_3_2</t>
  </si>
  <si>
    <t>pghq_transportation_2_3_tA1</t>
  </si>
  <si>
    <t>pghq_transportation_2_3_tA1_2</t>
  </si>
  <si>
    <t>pghq_transportation_2_3_tA1_3</t>
  </si>
  <si>
    <t>pghq_transportation_2_3_tA1_4</t>
  </si>
  <si>
    <t>pghq_transportation_2_3_tA1_5</t>
  </si>
  <si>
    <t>pghq_transportation_2_3_tA1_6</t>
  </si>
  <si>
    <t>pghq_transportation_2_3_tA1_7</t>
  </si>
  <si>
    <t>pghq_transportation_2_3_tA1_10</t>
  </si>
  <si>
    <t>pghq_transportation_2_3_tA1_11</t>
  </si>
  <si>
    <t>pghq_transportation_2_3_tA1_12</t>
  </si>
  <si>
    <t>pghq_transportation_2_3_tA1_13</t>
  </si>
  <si>
    <t>pghq_transportation_2_3_tA1_14</t>
  </si>
  <si>
    <t>pghq_transportation_2_3_tA1_15</t>
  </si>
  <si>
    <t>pghq_transportation_2_3_tA1_18</t>
  </si>
  <si>
    <t>pghq_transportation_2_3_tA1_19</t>
  </si>
  <si>
    <t>pghq_transportation_2_3_tA1_20</t>
  </si>
  <si>
    <t>pghq_transportation_2_3_tA1_21</t>
  </si>
  <si>
    <t>pghq_transportation_2_3_tA1_22</t>
  </si>
  <si>
    <t>pghq_transportation_2_3_tA1_23</t>
  </si>
  <si>
    <t>pghq_transportation_2_3_tA1_26</t>
  </si>
  <si>
    <t>pghq_transportation_2_3_tA1_27</t>
  </si>
  <si>
    <t>pghq_transportation_2_3_tA1_28</t>
  </si>
  <si>
    <t>pghq_transportation_2_3_tA1_29</t>
  </si>
  <si>
    <t>pghq_transportation_2_3_tA1_30</t>
  </si>
  <si>
    <t>pghq_transportation_2_3_tA1_31</t>
  </si>
  <si>
    <t>pghq_transportation_2_3_tA1_34</t>
  </si>
  <si>
    <t>pghq_transportation_2_3_tA1_35</t>
  </si>
  <si>
    <t>pghq_transportation_2_3_tA1_36</t>
  </si>
  <si>
    <t>pghq_transportation_2_3_tA1_37</t>
  </si>
  <si>
    <t>pghq_transportation_2_3_tA1_38</t>
  </si>
  <si>
    <t>pghq_transportation_2_3_tA1_39</t>
  </si>
  <si>
    <t>pghq_transportation_2_3_tA1_42</t>
  </si>
  <si>
    <t>pghq_transportation_2_3_tA1_43</t>
  </si>
  <si>
    <t>pghq_transportation_2_3_tA1_44</t>
  </si>
  <si>
    <t>pghq_transportation_2_3_tA1_45</t>
  </si>
  <si>
    <t>pghq_transportation_2_3_tA1_46</t>
  </si>
  <si>
    <t>pghq_transportation_2_3_tA1_47</t>
  </si>
  <si>
    <t>pghq_transportation_2_3_tA1_50</t>
  </si>
  <si>
    <t>pghq_transportation_2_3_tA1_51</t>
  </si>
  <si>
    <t>pghq_transportation_2_3_tA1_52</t>
  </si>
  <si>
    <t>pghq_transportation_2_3_tA1_53</t>
  </si>
  <si>
    <t>pghq_transportation_2_3_tA1_54</t>
  </si>
  <si>
    <t>pghq_transportation_2_3_tA1_55</t>
  </si>
  <si>
    <t>pghq_transportation_2_3_tA1_58</t>
  </si>
  <si>
    <t>pghq_transportation_2_3_tA1_59</t>
  </si>
  <si>
    <t>pghq_transportation_2_3_tA1_60</t>
  </si>
  <si>
    <t>pghq_transportation_2_3_tA1_61</t>
  </si>
  <si>
    <t>pghq_transportation_2_3_tA1_62</t>
  </si>
  <si>
    <t>pghq_transportation_2_3_tA1_63</t>
  </si>
  <si>
    <t>pghq_transportation_2_3_tA1_66</t>
  </si>
  <si>
    <t>pghq_transportation_2_3_tA1_67</t>
  </si>
  <si>
    <t>pghq_transportation_2_3_tA1_68</t>
  </si>
  <si>
    <t>pghq_transportation_2_3_tA1_69</t>
  </si>
  <si>
    <t>pghq_transportation_2_3_tA1_70</t>
  </si>
  <si>
    <t>pghq_transportation_2_3_tA1_71</t>
  </si>
  <si>
    <t>pghq_transportation_2_3_1</t>
  </si>
  <si>
    <t>Please indicate all applicable reasons why all vehicles could not be included:</t>
  </si>
  <si>
    <t>Unable to separate out fuel use for vehicles shared with other facilities or within system</t>
  </si>
  <si>
    <t>pghq_transportation_2_3_1_2</t>
  </si>
  <si>
    <t>Not enough rows in tables</t>
  </si>
  <si>
    <t>Vehicles are in categories not available in table</t>
  </si>
  <si>
    <t>Have not done complete vehicle inventory</t>
  </si>
  <si>
    <t>Information not available</t>
  </si>
  <si>
    <t>Please list vehicle categories not available in the table:</t>
  </si>
  <si>
    <t>pghq_transportation_2_3_1_2_1</t>
  </si>
  <si>
    <t>Please explain other reasons why all vehicles could not be included:</t>
  </si>
  <si>
    <t>pghq_transportation_2_3_1_2_0</t>
  </si>
  <si>
    <t>pghq_transportation_2_4_tB</t>
  </si>
  <si>
    <t>Please indicate additional fleet vehicle strategies used by the facility to reduce mobile fuel emissions and toxins: (Please select all that apply.)</t>
  </si>
  <si>
    <t>Route/vehicle informatics and optimization</t>
  </si>
  <si>
    <t>pghq_transportation_2_5</t>
  </si>
  <si>
    <t>Nitrogen to inflate tires to increase fuel efficiency</t>
  </si>
  <si>
    <t>Lead-free wheel weights</t>
  </si>
  <si>
    <t>Re-refined motor oil</t>
  </si>
  <si>
    <t>Please explain other fleet vehicle strategies:</t>
  </si>
  <si>
    <t>pghq_transportation_2_5_1</t>
  </si>
  <si>
    <t>With proper implementation of workplace electric vehicle (EV) charging infrastructure, employers can help increase the convenience and affordability of driving electric vehicles for their employees and visitors. Workplace charging can demonstrate leadership in adopting emission reduction technologies. For definitions, assessment, planning and toolkit resources, see EPA Electric Vehicle Charging Resources and US Dept. of Energy: Workplace Charging for Plug-In Electric Vehicles.</t>
  </si>
  <si>
    <t>pghq_transportation_3_2</t>
  </si>
  <si>
    <t>Has the facility installed EV Charging Stations?</t>
  </si>
  <si>
    <t>pghq_transportation_3_2_1</t>
  </si>
  <si>
    <t>Table C. EV Charging Stations</t>
  </si>
  <si>
    <t>pghq_transportation_3_2_tC</t>
  </si>
  <si>
    <t>Qty type 1 EV chargers (120-volt)</t>
  </si>
  <si>
    <t>pghq_transportation_3_2_tC_1</t>
  </si>
  <si>
    <t>Qty type 2 EV chargers (240-volt)</t>
  </si>
  <si>
    <t>pghq_transportation_3_2_tC_2</t>
  </si>
  <si>
    <t>pghq_transportation_3_2_tC_3</t>
  </si>
  <si>
    <t>Please select EV charging station access: (Please select all that apply.)</t>
  </si>
  <si>
    <t>Available to employees, free of charge</t>
  </si>
  <si>
    <t>pghq_transportation_4_3_1</t>
  </si>
  <si>
    <t>Available to employees, self-pay</t>
  </si>
  <si>
    <t>Available to public, free of charge</t>
  </si>
  <si>
    <t>Available to public, self-pay</t>
  </si>
  <si>
    <t>Available for fleet vehicles</t>
  </si>
  <si>
    <t>Please describe any efforts to improve access to EV charging stations:</t>
  </si>
  <si>
    <t>pghq_transportation_3_3</t>
  </si>
  <si>
    <t>pghq_transportation_3_3_1</t>
  </si>
  <si>
    <t>Without auxiliary power, ambulances engines must idle their engines (most likely diesel-fueled) to power patient equipment, refrigerated medications, communications and environmental controls. For every hour it idles, an ambulance burns 1.5 gallons of fuel, emits 33 pounds of carbon dioxide, and wears down the engine the equivalent of traveling 35 to 50 miles.</t>
  </si>
  <si>
    <t>pghq_transportation_3_3_2</t>
  </si>
  <si>
    <t>Does the facility have a policy, guidance or protocols that address idle reduction?</t>
  </si>
  <si>
    <t>pghq_transportation_5_3</t>
  </si>
  <si>
    <t>Please describe protocols that addresses idle reduction:</t>
  </si>
  <si>
    <t>pghq_transportation_5_3_1</t>
  </si>
  <si>
    <t>pghq_transportation_5_3_2</t>
  </si>
  <si>
    <t>Has the facility worked to reduce idling from ambulances?</t>
  </si>
  <si>
    <t>pghq_transportation_3_3_3</t>
  </si>
  <si>
    <t>Please describe efforts and strategies to reduce idling from ambulances:</t>
  </si>
  <si>
    <t>pghq_transportation_3_3_3_1</t>
  </si>
  <si>
    <t>pghq_transportation_4_2</t>
  </si>
  <si>
    <t>Does the facility provide telehealth services?</t>
  </si>
  <si>
    <t>pghq_transportation_4_2_1</t>
  </si>
  <si>
    <t>pghq_transportation_4_3_tD</t>
  </si>
  <si>
    <t>pghq_transportation_4_3_tD_1</t>
  </si>
  <si>
    <t>pghq_transportation_4_3_tD_2</t>
  </si>
  <si>
    <t>pghq_transportation_4_3_tD_3</t>
  </si>
  <si>
    <t>What types of outpatient visits at the facility have been transitioned to telehealth visits? (Please select all that apply.)</t>
  </si>
  <si>
    <t>Home health care</t>
  </si>
  <si>
    <t>pghq_transportation_4_4</t>
  </si>
  <si>
    <t>Mental health</t>
  </si>
  <si>
    <t>Occupational therapy</t>
  </si>
  <si>
    <t>Physical therapy</t>
  </si>
  <si>
    <t>Primary care</t>
  </si>
  <si>
    <t>Pre-surgery testing</t>
  </si>
  <si>
    <t>Rehabilitation</t>
  </si>
  <si>
    <t>Specialty care</t>
  </si>
  <si>
    <t>Urgent care (screening, triage)</t>
  </si>
  <si>
    <t>Wellness</t>
  </si>
  <si>
    <t>Please describe other outpatient visits transitioned to telehealth:</t>
  </si>
  <si>
    <t>pghq_transportation_4_4_1</t>
  </si>
  <si>
    <t>Does the facility calculate the environmental benefits, particulate matter or greenhouse gas emissions reduction associated with its telehealth visits?</t>
  </si>
  <si>
    <t>pghq_transportation_4_5</t>
  </si>
  <si>
    <t>Please indicate any avoided emissions or environmental benefits and describe the process used to determine:</t>
  </si>
  <si>
    <t>pghq_transportation_4_5_1</t>
  </si>
  <si>
    <t>pghq_transportation_5_1_2</t>
  </si>
  <si>
    <t>Does the facility include EPA SmartWay Partnership in its vendor selection criteria for distributors/suppliers/carriers?</t>
  </si>
  <si>
    <t>pghq_transportation_5_2</t>
  </si>
  <si>
    <t>How many of the facility's Top 10 distributors/suppliers/carriers (by annual expenditure) are EPA SmartWay partners?</t>
  </si>
  <si>
    <t>pghq_transportation_5_2_1</t>
  </si>
  <si>
    <t>Number of top 10 distributors/suppliers/carriers that are EPA SmartWay partners</t>
  </si>
  <si>
    <t>pghq_transportation_5_2_1_1</t>
  </si>
  <si>
    <t>Please describe how facility includes EPA SmartWay partnership in its vendor selection criteria:</t>
  </si>
  <si>
    <t>pghq_transportation_5_2_2</t>
  </si>
  <si>
    <t>Has the facility reduced days/frequency of delivery for any suppliers?</t>
  </si>
  <si>
    <t>pghq_transportation_5_4</t>
  </si>
  <si>
    <t>Please describe reduced days/frequency of deliveries:</t>
  </si>
  <si>
    <t>pghq_transportation_5_4_1</t>
  </si>
  <si>
    <t>American employees spend, on average, 200 hours a year commuting to work, and 3/4 of these commuters drive to work alone. Understanding and influencing how employees travel to and from work via an employee commute survey is the first step in setting a target for reducing this Scope 3 emission source. Employee commute surveys and data collection may be self-administered or administered by local, regional and state transit authorities, non-profit organizations, and business partners. See a Sample Employee Commute Survey as a starting point.</t>
  </si>
  <si>
    <t>pghq_transportation_6_7</t>
  </si>
  <si>
    <t>See a sample employee commute survey.</t>
  </si>
  <si>
    <t>pghq_transportation_6_7_1</t>
  </si>
  <si>
    <t>pghq_transportation_6_7_tE</t>
  </si>
  <si>
    <t>pghq_transportation_6_7_tE_1</t>
  </si>
  <si>
    <t>pghq_transportation_6_7_tE_2</t>
  </si>
  <si>
    <t>pghq_transportation_6_7_tE_3</t>
  </si>
  <si>
    <t>pghq_transportation_6_7_tE_4</t>
  </si>
  <si>
    <t>pghq_transportation_6_7_tE_5</t>
  </si>
  <si>
    <t>pghq_transportation_6_7_tE_6</t>
  </si>
  <si>
    <t>Cash bonus for employees who do not drive alone to work</t>
  </si>
  <si>
    <t>pghq_transportation_6_1</t>
  </si>
  <si>
    <t>Provide emergency ride home for alternative commuters</t>
  </si>
  <si>
    <t>Participate in employee alternative commute recognition and award programs</t>
  </si>
  <si>
    <t>Please indicate if the facility has implemented any of the following strategies to support employees who walk and bike to work:</t>
  </si>
  <si>
    <t>Bikeshare stations and/or loaner bicycles</t>
  </si>
  <si>
    <t>pghq_transportation_6_2</t>
  </si>
  <si>
    <t>Free or discounted bicycles or bicycle service</t>
  </si>
  <si>
    <t>Participate in Bike to Work Day, Ecochallenge, National Bike Challenge</t>
  </si>
  <si>
    <t>Free or discounted membership with bikeshare services</t>
  </si>
  <si>
    <t>Please explain other strategies to support employees who walk and bike to work:</t>
  </si>
  <si>
    <t>pghq_transportation_6_2_1</t>
  </si>
  <si>
    <t>Please indicate if the facility has implemented any of the following strategies to support employees who use public transit and carpool/vanpool/shuttle rideshare services:</t>
  </si>
  <si>
    <t>Free or subsidized public transit pass</t>
  </si>
  <si>
    <t>pghq_transportation_6_3</t>
  </si>
  <si>
    <t>Incentives for vanpool drivers</t>
  </si>
  <si>
    <t>Shuttle services</t>
  </si>
  <si>
    <t>Free or discounted membership with rideshare services</t>
  </si>
  <si>
    <t>Carpool matching services</t>
  </si>
  <si>
    <t>Please explain other strategies to support public transit or rideshare services:</t>
  </si>
  <si>
    <t>pghq_transportation_6_3_1</t>
  </si>
  <si>
    <t>What parking strategies are used to encourage visitors and staff to use alternative transportation modes? (Please select all that apply.)</t>
  </si>
  <si>
    <t>Charge visitors</t>
  </si>
  <si>
    <t>pghq_transportation_6_6</t>
  </si>
  <si>
    <t>Charge employees</t>
  </si>
  <si>
    <t>Provide preferred parking for carpool vehicles</t>
  </si>
  <si>
    <t>Provide preferred parking for electric vehicles</t>
  </si>
  <si>
    <t>Please explain other parking strategies to encourage alternative transportation modes:</t>
  </si>
  <si>
    <t>pghq_transportation_6_6_1</t>
  </si>
  <si>
    <t>pghq_transportation_6_6_2</t>
  </si>
  <si>
    <t>pghq_transportation_7_1_1</t>
  </si>
  <si>
    <t>pghq_transportation_7_tF</t>
  </si>
  <si>
    <t>pghq_transportation_7_tF_1</t>
  </si>
  <si>
    <t>pghq_transportation_7_tF_2</t>
  </si>
  <si>
    <t>Does the facility calculate the environmental benefits, particulate matter or greenhouse gas emissions reduction associated with employees who telework?</t>
  </si>
  <si>
    <t>pghq_transportation_7_2</t>
  </si>
  <si>
    <t>pghq_transportation_7_3</t>
  </si>
  <si>
    <t>pghq_transportation_7_4</t>
  </si>
  <si>
    <t>pghq_transportation_9_1</t>
  </si>
  <si>
    <t>Transportation Program Success 1: Please describe</t>
  </si>
  <si>
    <t>pghq_transportation_9_1_1</t>
  </si>
  <si>
    <t>pghq_transportation_9_1_2</t>
  </si>
  <si>
    <t>Transportation Program Success 2: Please describe</t>
  </si>
  <si>
    <t>pghq_transportation_9_2</t>
  </si>
  <si>
    <t>pghq_transportation_9_2_1</t>
  </si>
  <si>
    <t>13.C.</t>
  </si>
  <si>
    <t>For Senior Leadership: This sign-off should be someone from the C-Suite such as a CEO, President, or VP of Operations or Support Services.</t>
  </si>
  <si>
    <t>pghq_goals_0_1_1I found my facility and there were NO violations</t>
  </si>
  <si>
    <t>pghq_goals_0_1_1I could not find my facility</t>
  </si>
  <si>
    <t>pghq_goals_0_1_1My facility has had violations that do not show up in ECHO</t>
  </si>
  <si>
    <t>pghq_leadership_1_6_3Participates in sustainability committee</t>
  </si>
  <si>
    <t>pghq_leadership_1_6_3Participates in health professional sustainability team</t>
  </si>
  <si>
    <t>pghq_leadership_1_6_3Participates in HCWH's Physician Sustainability Network</t>
  </si>
  <si>
    <t>pghq_leadership_1_6_3Participates in Nurses Climate Challenge</t>
  </si>
  <si>
    <t>pghq_leadership_1_6_3Leverage clinical research/practice to support sustainability goal-setting</t>
  </si>
  <si>
    <t>pghq_leadership_1_6_3Educates staff</t>
  </si>
  <si>
    <t>pghq_leadership_1_6_3Educates patients</t>
  </si>
  <si>
    <t>pghq_leadership_1_6_3Conducts research</t>
  </si>
  <si>
    <t>pghq_leadership_1_6_3Writes articles/blogs</t>
  </si>
  <si>
    <t>pghq_leadership_1_6_3Professional presentations</t>
  </si>
  <si>
    <t>pghq_leadership_1_6_3Other</t>
  </si>
  <si>
    <t>pghq_leadership_3_7_1Sustainability report</t>
  </si>
  <si>
    <t>pghq_leadership_3_7_1Sustainability report using GRI framework</t>
  </si>
  <si>
    <t>pghq_leadership_3_7_1Annual report</t>
  </si>
  <si>
    <t>pghq_leadership_3_7_1Community benefit report</t>
  </si>
  <si>
    <t>pghq_leadership_3_7_1Other report</t>
  </si>
  <si>
    <t>pghq_leadership_4_4_1Internal webpage for staff</t>
  </si>
  <si>
    <t>pghq_leadership_4_4_1Public webpage</t>
  </si>
  <si>
    <t>pghq_leadership_4_4_1E-learning modules</t>
  </si>
  <si>
    <t>pghq_leadership_4_4_1Newsletter</t>
  </si>
  <si>
    <t>pghq_leadership_4_4_1Poster campaign</t>
  </si>
  <si>
    <t>pghq_leadership_4_4_1Social media</t>
  </si>
  <si>
    <t>pghq_leadership_4_4_1Electronic bulletin</t>
  </si>
  <si>
    <t>pghq_leadership_4_4_1Townhall meeting</t>
  </si>
  <si>
    <t>pghq_leadership_4_4_1Screen savers</t>
  </si>
  <si>
    <t>pghq_leadership_4_4_1Internal recognition</t>
  </si>
  <si>
    <t>pghq_leadership_4_4_1Advertising</t>
  </si>
  <si>
    <t>pghq_leadership_4_4_1Blog</t>
  </si>
  <si>
    <t>pghq_leadership_4_4_1Other</t>
  </si>
  <si>
    <t>pghq_leadership_4_6_1Internal evaluation of racial equity</t>
  </si>
  <si>
    <t>pghq_leadership_4_6_1Internal committee focused on racial equity</t>
  </si>
  <si>
    <t>pghq_leadership_4_6_1Designated staff</t>
  </si>
  <si>
    <t>pghq_leadership_4_6_1Internal programs (anti-racism curriculum and trainings with administrators, clinicians and staff)</t>
  </si>
  <si>
    <t>pghq_leadership_4_6_1Issued statement internally or externally</t>
  </si>
  <si>
    <t>pghq_leadership_4_6_1Intentional effort to partner with community organizations representing Black, Indigenous, and People of Color (BIPOC)</t>
  </si>
  <si>
    <t>pghq_leadership_4_6_1Advocacy efforts</t>
  </si>
  <si>
    <t>pghq_leadership_4_6_1Other</t>
  </si>
  <si>
    <t>pghq_appendixA_1_5_2Boxboard</t>
  </si>
  <si>
    <t>pghq_appendixA_1_5_2Cans- aluminum</t>
  </si>
  <si>
    <t>pghq_appendixA_1_5_2Cans-steel</t>
  </si>
  <si>
    <t>pghq_appendixA_1_5_2Cardboard</t>
  </si>
  <si>
    <t>pghq_appendixA_1_5_2Glass, all</t>
  </si>
  <si>
    <t>pghq_appendixA_1_5_2Metals mixed (brass/copper/steel-not C&amp;D)</t>
  </si>
  <si>
    <t>pghq_appendixA_1_5_2Paper - mixed (includes newspaper)</t>
  </si>
  <si>
    <t>pghq_appendixA_1_5_2Paper- HIPAA</t>
  </si>
  <si>
    <t>pghq_appendixA_1_5_2Paper- white</t>
  </si>
  <si>
    <t>pghq_appendixA_1_5_2Plastic- Mixed</t>
  </si>
  <si>
    <t>pghq_appendixA_1_5_2Plastic #1 PET</t>
  </si>
  <si>
    <t>pghq_appendixA_1_5_2Plastic #2 HDPE</t>
  </si>
  <si>
    <t>pghq_appendixA_1_5_2Plastic #3 PVC</t>
  </si>
  <si>
    <t>pghq_appendixA_1_5_2Plastic #4 LDPE</t>
  </si>
  <si>
    <t>pghq_appendixA_1_5_2Plastic #6 PS</t>
  </si>
  <si>
    <t>pghq_appendixA_1_5_2Shrink wrap (if not included in plastics)</t>
  </si>
  <si>
    <t>pghq_appendixA_1_5_2Steel (not C&amp;D)</t>
  </si>
  <si>
    <t>pghq_appendixA_1_5_2Wood (not pallets which count as reuse)</t>
  </si>
  <si>
    <t>pghq_appendixA_1_7_zBatteries</t>
  </si>
  <si>
    <t>pghq_appendixA_1_7_zBoxboard</t>
  </si>
  <si>
    <t>pghq_appendixA_1_7_zCans- aluminum</t>
  </si>
  <si>
    <t>pghq_appendixA_1_7_zCans-steel</t>
  </si>
  <si>
    <t>pghq_appendixA_1_7_zCardboard</t>
  </si>
  <si>
    <t>pghq_appendixA_1_7_zComputers &amp; electronic waste</t>
  </si>
  <si>
    <t>pghq_appendixA_1_7_zFluorescent lamps</t>
  </si>
  <si>
    <t>pghq_appendixA_1_7_zFood waste composting</t>
  </si>
  <si>
    <t>pghq_appendixA_1_7_zGlass, all</t>
  </si>
  <si>
    <t>pghq_appendixA_1_7_zInk jet and toner cartridges</t>
  </si>
  <si>
    <t>pghq_appendixA_1_7_zOil- cooking</t>
  </si>
  <si>
    <t>pghq_appendixA_1_7_zOil - motor</t>
  </si>
  <si>
    <t>pghq_appendixA_1_7_zLead aprons</t>
  </si>
  <si>
    <t>pghq_appendixA_1_7_zLinen rag out</t>
  </si>
  <si>
    <t>pghq_appendixA_1_7_zMetals mixed (brass/copper/steel-not C&amp;D)</t>
  </si>
  <si>
    <t>pghq_appendixA_1_7_zPaper - mixed (includes newspaper)</t>
  </si>
  <si>
    <t>pghq_appendixA_1_7_zPaper- HIPAA</t>
  </si>
  <si>
    <t>pghq_appendixA_1_7_zPaper- white</t>
  </si>
  <si>
    <t>pghq_appendixA_1_7_zPlastic- Mixed</t>
  </si>
  <si>
    <t>pghq_appendixA_1_7_zPlastic #1 PET</t>
  </si>
  <si>
    <t>pghq_appendixA_1_7_zPlastic #2 HDPE</t>
  </si>
  <si>
    <t>pghq_appendixA_1_7_zPlastic #3 PVC</t>
  </si>
  <si>
    <t>pghq_appendixA_1_7_zPlastic #4 LDPE</t>
  </si>
  <si>
    <t>pghq_appendixA_1_7_zPlastic #5 Polypropylene (including blue wrap)</t>
  </si>
  <si>
    <t>pghq_appendixA_1_7_zPlastic #6 PS</t>
  </si>
  <si>
    <t>pghq_appendixA_1_7_zShrink wrap (if not included in plastics)</t>
  </si>
  <si>
    <t>pghq_appendixA_1_7_zSteel (not C&amp;D)</t>
  </si>
  <si>
    <t>pghq_appendixA_1_7_zWood (not pallets which count as reuse)</t>
  </si>
  <si>
    <t>pghq_appendixA_1_7_zX-Ray Film</t>
  </si>
  <si>
    <t>pghq_appendixA_1_7_zSolvent Distillation (not fuel blending)</t>
  </si>
  <si>
    <t>pghq_appendixA_1_7_zSilver from X-Ray</t>
  </si>
  <si>
    <t>pghq_appendixA_1_7_zOther non-hazardous recyclable material (1)</t>
  </si>
  <si>
    <t>pghq_appendixA_1_7_zOther non-hazardous recyclable material (2)</t>
  </si>
  <si>
    <t>pghq_waste_3_4_1Irrigation bottles</t>
  </si>
  <si>
    <t>pghq_waste_3_4_1Skin prep solution bottles</t>
  </si>
  <si>
    <t>pghq_waste_3_4_1Trays</t>
  </si>
  <si>
    <t>pghq_waste_3_4_1Overwraps</t>
  </si>
  <si>
    <t>pghq_waste_3_4_1Rigid inserts</t>
  </si>
  <si>
    <t>pghq_waste_3_4_1Blue wrap</t>
  </si>
  <si>
    <t>pghq_waste_3_4_1Tyvek</t>
  </si>
  <si>
    <t>pghq_waste_3_4_1Basins</t>
  </si>
  <si>
    <t>pghq_waste_3_4_1Urinals/Bedpans</t>
  </si>
  <si>
    <t>pghq_waste_3_4_1Other</t>
  </si>
  <si>
    <t>pghq_waste_5_10_1Unexpired/unopened consumable clinical supplies</t>
  </si>
  <si>
    <t>pghq_waste_5_10_1Expired/opened consumable clinical supplies</t>
  </si>
  <si>
    <t>pghq_waste_5_10_1Capital medical equipment</t>
  </si>
  <si>
    <t>pghq_waste_5_10_1Electronics</t>
  </si>
  <si>
    <t>pghq_waste_5_10_1Furniture</t>
  </si>
  <si>
    <t>pghq_waste_5_10_1Linens</t>
  </si>
  <si>
    <t>pghq_waste_5_10_1Other supplies</t>
  </si>
  <si>
    <t>pghq_waste_5_14_1Reduced network printers</t>
  </si>
  <si>
    <t>pghq_waste_5_14_1Made double-sided printing the default on printers/copiers</t>
  </si>
  <si>
    <t>pghq_waste_5_14_1Reduced number of automatically printed reports</t>
  </si>
  <si>
    <t>pghq_waste_5_14_1Implemented EMR/EHR system</t>
  </si>
  <si>
    <t>pghq_waste_5_14_1Created digital signage</t>
  </si>
  <si>
    <t>pghq_waste_5_14_1Increased electronic meetings</t>
  </si>
  <si>
    <t>pghq_waste_5_14_1Engaged supply chain around paper reduction</t>
  </si>
  <si>
    <t>pghq_waste_5_14_1Other</t>
  </si>
  <si>
    <t>pghq_waste_6_5_1General RMW</t>
  </si>
  <si>
    <t>pghq_waste_6_5_1Sharps</t>
  </si>
  <si>
    <t>pghq_waste_6_5_1Other</t>
  </si>
  <si>
    <t>pghq_waste_6_14Power/utilities</t>
  </si>
  <si>
    <t>pghq_waste_6_14Water/sewer</t>
  </si>
  <si>
    <t>pghq_waste_6_14Staff time</t>
  </si>
  <si>
    <t>pghq_waste_6_14Other</t>
  </si>
  <si>
    <t>pghq_waste_6_7_0Autoclave</t>
  </si>
  <si>
    <t>pghq_waste_6_7_0Rotoclave</t>
  </si>
  <si>
    <t>pghq_waste_6_7_0Chemical disinfection</t>
  </si>
  <si>
    <t>pghq_waste_6_7_0Incineration</t>
  </si>
  <si>
    <t>pghq_waste_6_7_0Other</t>
  </si>
  <si>
    <t>pghq_waste_6_7_01Landfill</t>
  </si>
  <si>
    <t>pghq_waste_6_7_01Municipal waste incineration</t>
  </si>
  <si>
    <t>pghq_waste_6_7_01Waste-to-energy incineration</t>
  </si>
  <si>
    <t>pghq_waste_6_7_01Other</t>
  </si>
  <si>
    <t>pghq_waste_8_19Other</t>
  </si>
  <si>
    <t>pghq_waste_8_19I don't know</t>
  </si>
  <si>
    <t>pghq_waste_8_14Staff education</t>
  </si>
  <si>
    <t>pghq_waste_8_14Inventory management</t>
  </si>
  <si>
    <t>pghq_waste_8_14Implemented a samples policy</t>
  </si>
  <si>
    <t>pghq_waste_8_14Monitored dating and utilized stock rotation for emergency syringes</t>
  </si>
  <si>
    <t>pghq_waste_8_14Prescription review</t>
  </si>
  <si>
    <t>pghq_waste_8_14Primed and flushed chemotherapy IV lines with saline solution</t>
  </si>
  <si>
    <t>pghq_waste_8_14Replaced prepackaged unit dose liquids with patient-specific oral syringes</t>
  </si>
  <si>
    <t>pghq_waste_8_14Other</t>
  </si>
  <si>
    <t>pghq_waste_8_17Wasting to drain</t>
  </si>
  <si>
    <t>pghq_waste_9_25Ni-Cd</t>
  </si>
  <si>
    <t>pghq_waste_9_25Lead-acid</t>
  </si>
  <si>
    <t>pghq_waste_9_25Lithium ion</t>
  </si>
  <si>
    <t>pghq_waste_9_25Alkaline</t>
  </si>
  <si>
    <t>pghq_waste_9_25Mercuric oxide</t>
  </si>
  <si>
    <t>pghq_waste_9_25Ni-MH</t>
  </si>
  <si>
    <t>pghq_waste_9_25Other</t>
  </si>
  <si>
    <t>pghq_chemicals_1_2_1_zBisphenol A and its structural analogues</t>
  </si>
  <si>
    <t>pghq_chemicals_1_2_1_zCA Proposition 65 listed chemicals (carcinogens and reproductive toxicants)</t>
  </si>
  <si>
    <t>pghq_chemicals_1_2_1_zFlame retardants, including chlorinated, brominated, and phosphate-based flame retardants</t>
  </si>
  <si>
    <t>pghq_chemicals_1_2_1_zFormaldehyde</t>
  </si>
  <si>
    <t>pghq_chemicals_1_2_1_zLatex</t>
  </si>
  <si>
    <t>pghq_chemicals_1_2_1_zLead</t>
  </si>
  <si>
    <t>pghq_chemicals_1_2_1_zMercury</t>
  </si>
  <si>
    <t>pghq_chemicals_1_2_1_zPersistent, Bioaccumulative, and Toxic substances (PBTs)</t>
  </si>
  <si>
    <t>pghq_chemicals_1_2_1_zPer and poly-fluorinated compounds (PFAS)</t>
  </si>
  <si>
    <t>pghq_chemicals_1_2_1_zPhthalates (DEHP, BBP, DnHP, DIDP, DBP, DINP, and DiBP)</t>
  </si>
  <si>
    <t>pghq_chemicals_1_2_1_zPolystyrene</t>
  </si>
  <si>
    <t>pghq_chemicals_1_2_1_zPolyvinyl chloride, or PVC</t>
  </si>
  <si>
    <t>pghq_chemicals_1_2_1_zTriclocarban</t>
  </si>
  <si>
    <t>pghq_chemicals_1_2_1_zTriclosan</t>
  </si>
  <si>
    <t>pghq_chemicals_1_2_1_zVolatile organic compounds (VOCs)</t>
  </si>
  <si>
    <t>pghq_chemicals_1_2_1_zOther prioritized chemical or material (#1)</t>
  </si>
  <si>
    <t>pghq_chemicals_1_2_1_zOther prioritized chemical or material (#2)</t>
  </si>
  <si>
    <t>pghq_chemicals_1_2_1_zOther prioritized chemical or material (#3)</t>
  </si>
  <si>
    <t>pghq_chemicals_2_3_1_zGeneral purpose (hard surface) cleaners</t>
  </si>
  <si>
    <t>pghq_chemicals_2_3_1_zWindow/glass cleaners</t>
  </si>
  <si>
    <t>pghq_chemicals_2_3_1_zCarpet and upholstery cleaners</t>
  </si>
  <si>
    <t>pghq_chemicals_2_3_1_zBathroom/restroom cleaners</t>
  </si>
  <si>
    <t>pghq_chemicals_2_3_1_zFloor cleaners</t>
  </si>
  <si>
    <t>pghq_chemicals_2_3_1_zFloor strippers</t>
  </si>
  <si>
    <t>pghq_chemicals_2_3_1_zFloor finishes</t>
  </si>
  <si>
    <t>pghq_chemicals_2_3_1_zLaundry soaps/cleaners</t>
  </si>
  <si>
    <t>pghq_chemicals_2_3_1_zLiquid dish soap</t>
  </si>
  <si>
    <t>pghq_chemicals_2_3_1_zOther</t>
  </si>
  <si>
    <t>pghq_chemicals_2_3_1_zWe use a one-step disinfectant cleaner instead of one of the above product categories.</t>
  </si>
  <si>
    <t>pghq_chemicals_2_1_0_bIonized Water</t>
  </si>
  <si>
    <t>pghq_chemicals_2_1_0_bOzone</t>
  </si>
  <si>
    <t>pghq_chemicals_2_1_0_bOther</t>
  </si>
  <si>
    <t>pghq_chemicals_2_5_2All patient rooms</t>
  </si>
  <si>
    <t>pghq_chemicals_2_5_2Isolation rooms</t>
  </si>
  <si>
    <t>pghq_chemicals_2_5_2OR</t>
  </si>
  <si>
    <t>pghq_chemicals_2_5_2Other</t>
  </si>
  <si>
    <t>pghq_chemicals_3_1_1OPA (ASP Cidex OPA, Metrex Metricide OPA)</t>
  </si>
  <si>
    <t>pghq_chemicals_3_1_1Hydrogen peroxide</t>
  </si>
  <si>
    <t>pghq_chemicals_3_1_1Peracetic acid</t>
  </si>
  <si>
    <t>pghq_chemicals_3_1_1Other</t>
  </si>
  <si>
    <t>pghq_chemicals_3_3_1Steam Sterilization</t>
  </si>
  <si>
    <t>pghq_chemicals_3_3_1Ozone plasma</t>
  </si>
  <si>
    <t>pghq_chemicals_3_3_1Low temperature hydrogen peroxide gas plasma</t>
  </si>
  <si>
    <t>pghq_chemicals_3_3_1Peracetic Acid</t>
  </si>
  <si>
    <t>pghq_chemicals_3_3_1Other</t>
  </si>
  <si>
    <t>pghq_chemicals_2_3_2Beds, mattresses, and pads (table pads, stretcher pads, pediatric pads)</t>
  </si>
  <si>
    <t>pghq_chemicals_2_3_2Built-in and modular casework</t>
  </si>
  <si>
    <t>pghq_chemicals_2_3_2Cubicle/privacy curtains</t>
  </si>
  <si>
    <t>pghq_chemicals_2_3_2Panels and partitions</t>
  </si>
  <si>
    <t>pghq_chemicals_2_3_2Seating (chairs, stools, sofas, benches, recliners, loungers, etc.)</t>
  </si>
  <si>
    <t>pghq_chemicals_2_3_2Storage units and shelving (cabinets, filing cabinets, dressers, drawers, bookshelves, built-in shelves, etc.)</t>
  </si>
  <si>
    <t>pghq_chemicals_2_3_2Systems (multi-component furniture systems)</t>
  </si>
  <si>
    <t>pghq_chemicals_2_3_2Wall coverings</t>
  </si>
  <si>
    <t>pghq_chemicals_2_3_2Window coverings</t>
  </si>
  <si>
    <t>pghq_chemicals_2_3_2Work surfaces (tables, desks, overbed tables, etc.)</t>
  </si>
  <si>
    <t>pghq_chemicals_2_3_2_zBeds, mattresses, and pads (table pads, stretcher pads, pediatric pads)</t>
  </si>
  <si>
    <t>pghq_chemicals_2_3_2_zBuilt-in and modular casework</t>
  </si>
  <si>
    <t>pghq_chemicals_2_3_2_zCubicle/privacy curtains</t>
  </si>
  <si>
    <t>pghq_chemicals_2_3_2_zPanels and partitions</t>
  </si>
  <si>
    <t>pghq_chemicals_2_3_2_zSeating (chairs, stools, sofas, benches, recliners, loungers, etc.)</t>
  </si>
  <si>
    <t>pghq_chemicals_2_3_2_zStorage units and shelving (cabinets, filing cabinets, dressers, drawers, bookshelves, built-in shelves, etc.)</t>
  </si>
  <si>
    <t>pghq_chemicals_2_3_2_zSystems (multi-component furniture systems)</t>
  </si>
  <si>
    <t>pghq_chemicals_2_3_2_zWall coverings</t>
  </si>
  <si>
    <t>pghq_chemicals_2_3_2_zWindow coverings</t>
  </si>
  <si>
    <t>pghq_chemicals_2_3_2_zWork surfaces (tables, desks, overbed tables, etc.)</t>
  </si>
  <si>
    <t>pghq_chemicals_2_3_3HillRom</t>
  </si>
  <si>
    <t>pghq_chemicals_2_3_3Stryker</t>
  </si>
  <si>
    <t>pghq_chemicals_2_3_3Other</t>
  </si>
  <si>
    <t>pghq_chemicals_6_8_1Reusable</t>
  </si>
  <si>
    <t>pghq_chemicals_6_8_1Disposable</t>
  </si>
  <si>
    <t>pghq_chemicals_7_12Thermometers</t>
  </si>
  <si>
    <t>pghq_chemicals_7_12Solutions</t>
  </si>
  <si>
    <t>pghq_chemicals_7_12Equipment</t>
  </si>
  <si>
    <t>pghq_gor_1_0Recycles clinical/medical plastics in the OR</t>
  </si>
  <si>
    <t>pghq_gor_1_6_1Basins, pitchers, bowls and medicine cups</t>
  </si>
  <si>
    <t>pghq_gor_1_6_1Blister packs/shrink wrap</t>
  </si>
  <si>
    <t>pghq_gor_1_6_1Blue wrap</t>
  </si>
  <si>
    <t>pghq_gor_1_6_1Corrugated respiratory tubing</t>
  </si>
  <si>
    <t>pghq_gor_1_6_1Disposable clean suction canisters</t>
  </si>
  <si>
    <t>pghq_gor_1_6_1Irrigation bottles (Sterile saline and water bottles)</t>
  </si>
  <si>
    <t>pghq_gor_1_6_1IV bags, tubing and outer plastic wrap</t>
  </si>
  <si>
    <t>pghq_gor_1_6_1Light handle covers</t>
  </si>
  <si>
    <t>pghq_gor_1_6_1Medication vials and caps</t>
  </si>
  <si>
    <t>pghq_gor_1_6_1Overwraps</t>
  </si>
  <si>
    <t>pghq_gor_1_6_1Oxygen tubing</t>
  </si>
  <si>
    <t>pghq_gor_1_6_1Peel pouches</t>
  </si>
  <si>
    <t>pghq_gor_1_6_1Perfusion tubing</t>
  </si>
  <si>
    <t>pghq_gor_1_6_1Respiratory face masks</t>
  </si>
  <si>
    <t>pghq_gor_1_6_1Rigid inserts</t>
  </si>
  <si>
    <t>pghq_gor_1_6_1Skin prep solution bottles</t>
  </si>
  <si>
    <t>pghq_gor_1_6_1Syringe casings</t>
  </si>
  <si>
    <t>pghq_gor_1_6_1Trays</t>
  </si>
  <si>
    <t>pghq_gor_1_6_1Tyvek</t>
  </si>
  <si>
    <t>pghq_gor_1_6_1Urinals/bedpans</t>
  </si>
  <si>
    <t>pghq_gor_1_6_1Other</t>
  </si>
  <si>
    <t>pghq_gor_2_10_zAnesthesia circuits</t>
  </si>
  <si>
    <t>pghq_gor_2_10_zBack table covers</t>
  </si>
  <si>
    <t>pghq_gor_2_10_zBlood pressure cuffs</t>
  </si>
  <si>
    <t>pghq_gor_2_10_zCautery handles and cords</t>
  </si>
  <si>
    <t>pghq_gor_2_10_zCorner protectors</t>
  </si>
  <si>
    <t>pghq_gor_2_10_zCubicle curtains</t>
  </si>
  <si>
    <t>pghq_gor_2_10_zIsolation gowns</t>
  </si>
  <si>
    <t>pghq_gor_2_10_zEndotracheal Tubes (ETT)</t>
  </si>
  <si>
    <t>pghq_gor_2_10_zGrounding pads</t>
  </si>
  <si>
    <t>pghq_gor_2_10_zLaryngeal Mask Airways (LMA)</t>
  </si>
  <si>
    <t>pghq_gor_2_10_zLaryngoscope blades/handles</t>
  </si>
  <si>
    <t>pghq_gor_2_10_zLight handles</t>
  </si>
  <si>
    <t>pghq_gor_2_10_zMayo stand covers</t>
  </si>
  <si>
    <t>pghq_gor_2_10_zPatient belonging bags</t>
  </si>
  <si>
    <t>pghq_gor_2_10_zPatient linens (gowns, sheets, bath blankets, pillow cases)</t>
  </si>
  <si>
    <t>pghq_gor_2_10_zPatient positioning devices</t>
  </si>
  <si>
    <t>pghq_gor_2_10_zPatient transfer devices</t>
  </si>
  <si>
    <t>pghq_gor_2_10_zPatient warming devices</t>
  </si>
  <si>
    <t>pghq_gor_2_10_zPneumatic compression tourniquets</t>
  </si>
  <si>
    <t>pghq_gor_2_10_zPulse oximetry sensors</t>
  </si>
  <si>
    <t>pghq_gor_2_10_zSterilization wrap</t>
  </si>
  <si>
    <t>pghq_gor_2_10_zSurgical staplers</t>
  </si>
  <si>
    <t>pghq_gor_2_10_zSuction canisters</t>
  </si>
  <si>
    <t>pghq_gor_2_10_zSurgical drapes</t>
  </si>
  <si>
    <t>pghq_gor_2_10_zSurgical gowns</t>
  </si>
  <si>
    <t>pghq_gor_2_10_zSurgical towels</t>
  </si>
  <si>
    <t>pghq_gor_2_10_zSafety belts</t>
  </si>
  <si>
    <t>pghq_gor_2_10_zSurgical basins, pitchers and medicine cups</t>
  </si>
  <si>
    <t>pghq_gor_2_10_zTrocars</t>
  </si>
  <si>
    <t>pghq_gor_2_10_zVelcro straps</t>
  </si>
  <si>
    <t>pghq_gor_2_10_zVisitor jump suits</t>
  </si>
  <si>
    <t>pghq_gor_2_10_zOther</t>
  </si>
  <si>
    <t>pghq_gor_3_3_aOccupancy sensors</t>
  </si>
  <si>
    <t>pghq_gor_3_3_aMushroom button</t>
  </si>
  <si>
    <t>pghq_gor_3_3_aScheduling system</t>
  </si>
  <si>
    <t>pghq_gor_3_3_aBuilding Automation System</t>
  </si>
  <si>
    <t>pghq_gor_3_3_aOther</t>
  </si>
  <si>
    <t>pghq_gor_3_7_0_zStaff behavior</t>
  </si>
  <si>
    <t>pghq_gor_3_7_0_zOccupancy sensors</t>
  </si>
  <si>
    <t>pghq_gor_3_7_0_zScheduling system</t>
  </si>
  <si>
    <t>pghq_gor_3_7_0_zBuilding Automation System</t>
  </si>
  <si>
    <t>pghq_gor_3_7_0_zOther</t>
  </si>
  <si>
    <t>pghq_gor_4_3_1Atropine</t>
  </si>
  <si>
    <t>pghq_gor_4_3_1Calcium chloride</t>
  </si>
  <si>
    <t>pghq_gor_4_3_1Ephedrine</t>
  </si>
  <si>
    <t>pghq_gor_4_3_1Epinephrine</t>
  </si>
  <si>
    <t>pghq_gor_4_3_1Ketamine</t>
  </si>
  <si>
    <t>pghq_gor_4_3_1Lidocaine</t>
  </si>
  <si>
    <t>pghq_gor_4_3_1Phenylephrine</t>
  </si>
  <si>
    <t>pghq_gor_4_3_1Succinylcholine</t>
  </si>
  <si>
    <t>pghq_gor_4_3_1Propofol</t>
  </si>
  <si>
    <t>pghq_gor_4_3_1Other</t>
  </si>
  <si>
    <t>pghq_epp_1_2_0_0Health system-level</t>
  </si>
  <si>
    <t>pghq_epp_1_2_0_0Facility-level</t>
  </si>
  <si>
    <t>pghq_epp_1_2_0_0Group purchasing organization (GPO)</t>
  </si>
  <si>
    <t>pghq_epp_1_11_1GPO</t>
  </si>
  <si>
    <t>pghq_epp_1_11_1Organization</t>
  </si>
  <si>
    <t>pghq_epp_1_11_1Both GPO and organization</t>
  </si>
  <si>
    <t>pghq_epp_1_13Sustainable Procurement in Health Care Guide's list of ecolabels</t>
  </si>
  <si>
    <t>pghq_epp_1_13Practice Greenhealth's Standardized Environmental Criteria v2.0</t>
  </si>
  <si>
    <t>pghq_epp_1_13Other</t>
  </si>
  <si>
    <t>pghq_epp_2_8_zEPEAT-registered computers, monitors and laptops</t>
  </si>
  <si>
    <t>pghq_epp_2_8_zEPEAT-registered imaging equipment (copiers, printers, fax, MFD, scanners, digital duplicators, mailing machines)</t>
  </si>
  <si>
    <t>pghq_epp_2_8_zEPEAT-registered televisions</t>
  </si>
  <si>
    <t>pghq_epp_2_8_zEPEAT-registered mobile phones</t>
  </si>
  <si>
    <t>pghq_epp_2_8_zEPEAT-registered servers</t>
  </si>
  <si>
    <t>pghq_water_2_3_2Boilers</t>
  </si>
  <si>
    <t>pghq_water_2_3_2Chillers</t>
  </si>
  <si>
    <t>pghq_water_2_3_2Compressed air systems</t>
  </si>
  <si>
    <t>pghq_water_2_3_2Cooling towers</t>
  </si>
  <si>
    <t>pghq_water_2_3_2Dialysis</t>
  </si>
  <si>
    <t>pghq_water_2_3_2Irrigation</t>
  </si>
  <si>
    <t>pghq_water_2_3_2Laundry</t>
  </si>
  <si>
    <t>pghq_water_2_3_2Operating rooms</t>
  </si>
  <si>
    <t>pghq_water_2_3_2Therapy pools</t>
  </si>
  <si>
    <t>pghq_water_2_3_2Other</t>
  </si>
  <si>
    <t>pghq_water_2_9Bathroom sink faucets/accessories</t>
  </si>
  <si>
    <t>pghq_water_2_9Flushing urinals</t>
  </si>
  <si>
    <t>pghq_water_2_9Flushometer valve toilets</t>
  </si>
  <si>
    <t>pghq_water_2_9Irrigation controllers</t>
  </si>
  <si>
    <t>pghq_water_2_9Pre-rinse spray valves</t>
  </si>
  <si>
    <t>pghq_water_2_9Showerheads</t>
  </si>
  <si>
    <t>pghq_water_2_9Spray sprinkler bodies</t>
  </si>
  <si>
    <t>pghq_water_2_9Toilets</t>
  </si>
  <si>
    <t>pghq_water_2_8Boiler blow-down collection for reuse</t>
  </si>
  <si>
    <t>pghq_water_2_8Condensate collection for reuse</t>
  </si>
  <si>
    <t>pghq_water_2_8Gray water reuse system</t>
  </si>
  <si>
    <t>pghq_water_2_8Rainwater harvesting system</t>
  </si>
  <si>
    <t>pghq_water_2_8Use of non-potable water for laundry</t>
  </si>
  <si>
    <t>pghq_water_2_8Other</t>
  </si>
  <si>
    <t>pghq_climate_2_2_zDivestment from or frozen future investments in fossil fuels</t>
  </si>
  <si>
    <t>pghq_climate_2_2_zHealth Care Climate Challenge</t>
  </si>
  <si>
    <t>pghq_climate_2_2_zHealth Care Climate Council</t>
  </si>
  <si>
    <t>pghq_climate_2_2_zFederal/state/regional/local commitment</t>
  </si>
  <si>
    <t>pghq_climate_2_2_zOther</t>
  </si>
  <si>
    <t>pghq_climate_2_2_3_z_0At the local level</t>
  </si>
  <si>
    <t>pghq_climate_2_2_3_z_0At the state level</t>
  </si>
  <si>
    <t>pghq_climate_2_2_3_z_0At the federal level</t>
  </si>
  <si>
    <t>pghq_climate_2_5_0_z1Staff</t>
  </si>
  <si>
    <t>pghq_climate_2_5_0_z1Patients</t>
  </si>
  <si>
    <t>pghq_climate_2_5_0_z1Community</t>
  </si>
  <si>
    <t>pghq_climate_2_5_0_z1Physicians</t>
  </si>
  <si>
    <t>pghq_climate_2_5_0_z1Nurses</t>
  </si>
  <si>
    <t>pghq_climate_2_5_0_z1Other Health Professionals</t>
  </si>
  <si>
    <t>pghq_climate_2_5_1_zEmployee Home Solar Discounts</t>
  </si>
  <si>
    <t>pghq_climate_2_5_1_zElectric Bicycle Discounts</t>
  </si>
  <si>
    <t>pghq_climate_2_5_1_zCSAs</t>
  </si>
  <si>
    <t>pghq_climate_2_5_1_zFossil Fuel Free Retirement Options</t>
  </si>
  <si>
    <t>pghq_climate_2_5_1_zAlternative Transportation Discounts/Stipends</t>
  </si>
  <si>
    <t>pghq_climate_2_5_1_zOther</t>
  </si>
  <si>
    <t>pghq_transportation_2_3_1_2Unable to separate out fuel use for vehicles shared with other facilities or within system</t>
  </si>
  <si>
    <t>pghq_transportation_2_3_1_2Not enough rows in tables</t>
  </si>
  <si>
    <t>pghq_transportation_2_3_1_2Vehicles are in categories not available in table</t>
  </si>
  <si>
    <t>pghq_transportation_2_3_1_2Have not done complete vehicle inventory</t>
  </si>
  <si>
    <t>pghq_transportation_2_3_1_2Information not available</t>
  </si>
  <si>
    <t>pghq_transportation_2_3_1_2Other</t>
  </si>
  <si>
    <t>pghq_transportation_2_5Route/vehicle informatics and optimization</t>
  </si>
  <si>
    <t>pghq_transportation_2_5Nitrogen to inflate tires to increase fuel efficiency</t>
  </si>
  <si>
    <t>pghq_transportation_2_5Lead-free wheel weights</t>
  </si>
  <si>
    <t>pghq_transportation_2_5Re-refined motor oil</t>
  </si>
  <si>
    <t>pghq_transportation_2_5Other</t>
  </si>
  <si>
    <t>pghq_transportation_4_3_1Available to employees, free of charge</t>
  </si>
  <si>
    <t>pghq_transportation_4_3_1Available to employees, self-pay</t>
  </si>
  <si>
    <t>pghq_transportation_4_3_1Available to public, free of charge</t>
  </si>
  <si>
    <t>pghq_transportation_4_3_1Available to public, self-pay</t>
  </si>
  <si>
    <t>pghq_transportation_4_3_1Available for fleet vehicles</t>
  </si>
  <si>
    <t>pghq_transportation_4_4Home health care</t>
  </si>
  <si>
    <t>pghq_transportation_4_4Mental health</t>
  </si>
  <si>
    <t>pghq_transportation_4_4Occupational therapy</t>
  </si>
  <si>
    <t>pghq_transportation_4_4Physical therapy</t>
  </si>
  <si>
    <t>pghq_transportation_4_4Primary care</t>
  </si>
  <si>
    <t>pghq_transportation_4_4Pre-surgery testing</t>
  </si>
  <si>
    <t>pghq_transportation_4_4Rehabilitation</t>
  </si>
  <si>
    <t>pghq_transportation_4_4Specialty care</t>
  </si>
  <si>
    <t>pghq_transportation_4_4Urgent care (screening, triage)</t>
  </si>
  <si>
    <t>pghq_transportation_4_4Wellness</t>
  </si>
  <si>
    <t>pghq_transportation_4_4Other</t>
  </si>
  <si>
    <t>pghq_transportation_6_1Cash bonus for employees who do not drive alone to work</t>
  </si>
  <si>
    <t>pghq_transportation_6_1Provide emergency ride home for alternative commuters</t>
  </si>
  <si>
    <t>pghq_transportation_6_1Participate in employee alternative commute recognition and award programs</t>
  </si>
  <si>
    <t>pghq_transportation_6_2Bikeshare stations and/or loaner bicycles</t>
  </si>
  <si>
    <t>pghq_transportation_6_2Free or discounted bicycles or bicycle service</t>
  </si>
  <si>
    <t>pghq_transportation_6_2Participate in Bike to Work Day, Ecochallenge, National Bike Challenge</t>
  </si>
  <si>
    <t>pghq_transportation_6_2Provide bike racks, bike paths, walkways, and shower facilities for alternative commuters</t>
  </si>
  <si>
    <t>pghq_transportation_6_2Free or discounted membership with bikeshare services</t>
  </si>
  <si>
    <t>pghq_transportation_6_2Other</t>
  </si>
  <si>
    <t>pghq_transportation_6_3Free or subsidized public transit pass</t>
  </si>
  <si>
    <t>pghq_transportation_6_3Incentives for vanpool drivers</t>
  </si>
  <si>
    <t>pghq_transportation_6_3Shuttle services</t>
  </si>
  <si>
    <t>pghq_transportation_6_3Free or discounted membership with rideshare services</t>
  </si>
  <si>
    <t>pghq_transportation_6_3Carpool matching services</t>
  </si>
  <si>
    <t>pghq_transportation_6_3Other</t>
  </si>
  <si>
    <t>pghq_transportation_6_6Charge visitors</t>
  </si>
  <si>
    <t>pghq_transportation_6_6Charge employees</t>
  </si>
  <si>
    <t>pghq_transportation_6_6Provide preferred parking for carpool vehicles</t>
  </si>
  <si>
    <t>pghq_transportation_6_6Provide preferred parking for electric vehicles</t>
  </si>
  <si>
    <t>pghq_transportation_6_6Other</t>
  </si>
  <si>
    <t>pghq_greenbuilding_3_1_0_0_zGreen or living roof</t>
  </si>
  <si>
    <t>pghq_greenbuilding_3_1_0_0_zGreen or living wall</t>
  </si>
  <si>
    <t>pghq_greenbuilding_3_1_0_0_zHealing garden</t>
  </si>
  <si>
    <t>pghq_greenbuilding_3_1_0_0_zFood producing garden</t>
  </si>
  <si>
    <t>pghq_greenbuilding_3_1_0_0_zOther</t>
  </si>
  <si>
    <t>35.</t>
  </si>
  <si>
    <t>36.</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</si>
  <si>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</si>
  <si>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</si>
  <si>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</si>
  <si>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</si>
  <si>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</si>
  <si>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</si>
  <si>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</si>
  <si>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</si>
  <si>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</si>
  <si>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</si>
  <si>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</si>
  <si>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</si>
  <si>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</si>
  <si>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</si>
  <si>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</si>
  <si>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</si>
  <si>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</si>
  <si>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</si>
  <si>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</si>
  <si>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</si>
  <si>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</si>
  <si>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</si>
  <si>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</si>
  <si>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</si>
  <si>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</si>
  <si>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</si>
  <si>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</si>
  <si>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</si>
  <si>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</si>
  <si>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</si>
  <si>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</si>
  <si>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</si>
  <si>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</si>
  <si>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</si>
  <si>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</si>
  <si>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</si>
  <si>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89.</t>
  </si>
  <si>
    <t>90.</t>
  </si>
  <si>
    <t>91.</t>
  </si>
  <si>
    <t>92.</t>
  </si>
  <si>
    <t>93.</t>
  </si>
  <si>
    <t>94.</t>
  </si>
  <si>
    <t>95.</t>
  </si>
  <si>
    <t>96.</t>
  </si>
  <si>
    <t>97.</t>
  </si>
  <si>
    <t>98.</t>
  </si>
  <si>
    <t>99.</t>
  </si>
  <si>
    <t>121.</t>
  </si>
  <si>
    <t>122.</t>
  </si>
  <si>
    <t>123.</t>
  </si>
  <si>
    <t>126.</t>
  </si>
  <si>
    <t>127.</t>
  </si>
  <si>
    <t>128.</t>
  </si>
  <si>
    <t>129.</t>
  </si>
  <si>
    <t>130.</t>
  </si>
  <si>
    <t>131.</t>
  </si>
  <si>
    <t>144.</t>
  </si>
  <si>
    <t>77.</t>
  </si>
  <si>
    <t>82.</t>
  </si>
  <si>
    <t>83.</t>
  </si>
  <si>
    <t>84.</t>
  </si>
  <si>
    <t>100.</t>
  </si>
  <si>
    <t>101.</t>
  </si>
  <si>
    <t>102.</t>
  </si>
  <si>
    <t>103.</t>
  </si>
  <si>
    <t>104.</t>
  </si>
  <si>
    <t>105.</t>
  </si>
  <si>
    <t>106.</t>
  </si>
  <si>
    <t>107.</t>
  </si>
  <si>
    <t>108.</t>
  </si>
  <si>
    <t>109.</t>
  </si>
  <si>
    <t>136.</t>
  </si>
  <si>
    <t>137.</t>
  </si>
  <si>
    <t>138.</t>
  </si>
  <si>
    <t>143.</t>
  </si>
  <si>
    <t>78.</t>
  </si>
  <si>
    <t>79.</t>
  </si>
  <si>
    <t>80.</t>
  </si>
  <si>
    <t>85.</t>
  </si>
  <si>
    <t>88.</t>
  </si>
  <si>
    <t>110.</t>
  </si>
  <si>
    <t>111.</t>
  </si>
  <si>
    <t>112.</t>
  </si>
  <si>
    <t>113.</t>
  </si>
  <si>
    <t>114.</t>
  </si>
  <si>
    <t>115.</t>
  </si>
  <si>
    <t>EPP</t>
  </si>
  <si>
    <t>When copying and pasting answers, only copy from one column to another in the same row. Except for Yes/No questions, do not copy from one row to another row. Otherwise the selection options may change or become unavailable.</t>
  </si>
  <si>
    <t>Unavail</t>
  </si>
  <si>
    <t>Cells with black shading are instructions or table titles, so no answer is requested for those rows.</t>
  </si>
  <si>
    <t>Purple shading</t>
  </si>
  <si>
    <t>Cells with purple shading will not be available to that facility due to the answers to previous questions. For example, the question asking whether the person appointed to lead sustainability efforts is full-time or part-time will only appear if the question asking whether the facility has such a person is answered as "Yes."</t>
  </si>
  <si>
    <t>Validation combos incorporated into VBA</t>
  </si>
  <si>
    <t>Modified</t>
  </si>
  <si>
    <t>Modified Odd</t>
  </si>
  <si>
    <t>Modified Even</t>
  </si>
  <si>
    <t>Validations not in macro</t>
  </si>
  <si>
    <t>Imported</t>
  </si>
  <si>
    <t>If the appropriate health system is not listed as an option, please select the option and write-in the health system name.</t>
  </si>
  <si>
    <t>Advocate Aurora Health</t>
  </si>
  <si>
    <t>Allina Health</t>
  </si>
  <si>
    <t>Ascension</t>
  </si>
  <si>
    <t>Aspirus Health</t>
  </si>
  <si>
    <t>Atlantic Health System</t>
  </si>
  <si>
    <t>Atrium Health</t>
  </si>
  <si>
    <t>BJC HealthCare</t>
  </si>
  <si>
    <t>Baystate Health System</t>
  </si>
  <si>
    <t>Beth Israel Lahey Health</t>
  </si>
  <si>
    <t>Bon Secours Mercy Health System</t>
  </si>
  <si>
    <t>Carilion Clinic</t>
  </si>
  <si>
    <t>Carle Health</t>
  </si>
  <si>
    <t>CentraCare Health</t>
  </si>
  <si>
    <t>Children's Health</t>
  </si>
  <si>
    <t>CHRISTUS Health System</t>
  </si>
  <si>
    <t>CommonSpirit</t>
  </si>
  <si>
    <t>Dartmouth-Hitchcock</t>
  </si>
  <si>
    <t>EvergreenHealth</t>
  </si>
  <si>
    <t>Froedtert &amp; the Medical College of Wisconsin Regional Health Network</t>
  </si>
  <si>
    <t>Gundersen Health System</t>
  </si>
  <si>
    <t>Henry Ford Health System</t>
  </si>
  <si>
    <t>Inova Health System</t>
  </si>
  <si>
    <t>Intermountain Healthcare</t>
  </si>
  <si>
    <t>IU Health (Indiana University Health)</t>
  </si>
  <si>
    <t>Jackson Health</t>
  </si>
  <si>
    <t>Johns Hopkins Medicine</t>
  </si>
  <si>
    <t>Main Line Health</t>
  </si>
  <si>
    <t>MaineHealth</t>
  </si>
  <si>
    <t>Mass General Brigham</t>
  </si>
  <si>
    <t>MetroHealth System</t>
  </si>
  <si>
    <t>Michigan Medicine</t>
  </si>
  <si>
    <t>Mount Sinai Health System</t>
  </si>
  <si>
    <t>MultiCare Health System</t>
  </si>
  <si>
    <t>NewYork-Presbyterian Healthcare System</t>
  </si>
  <si>
    <t>Northshore Health System</t>
  </si>
  <si>
    <t>Northwestern Medicine</t>
  </si>
  <si>
    <t>Northwell Health</t>
  </si>
  <si>
    <t>Ohio State University Health System</t>
  </si>
  <si>
    <t>OhioHealth</t>
  </si>
  <si>
    <t>OHSU Health Care</t>
  </si>
  <si>
    <t>OSF Health System</t>
  </si>
  <si>
    <t>PeaceHealth</t>
  </si>
  <si>
    <t>Penn Medicine</t>
  </si>
  <si>
    <t>Providence</t>
  </si>
  <si>
    <t>Rochester Regional Health</t>
  </si>
  <si>
    <t>Rush University System for Health (RUSH)</t>
  </si>
  <si>
    <t>SCL Health</t>
  </si>
  <si>
    <t>SSM Health</t>
  </si>
  <si>
    <t>St. Luke's Health</t>
  </si>
  <si>
    <t>Stanford Health Care</t>
  </si>
  <si>
    <t>Sutter Health System</t>
  </si>
  <si>
    <t>Tenet Healthcare</t>
  </si>
  <si>
    <t>Texas Childrens Hospital</t>
  </si>
  <si>
    <t>UCHealth (University of Colorado)</t>
  </si>
  <si>
    <t>UC Health (University of Cincinnati)</t>
  </si>
  <si>
    <t>UC Health (University of California)</t>
  </si>
  <si>
    <t>UF Health (University of Florida)</t>
  </si>
  <si>
    <t>UNC Health &amp; Hospitals (University of North Carolina)</t>
  </si>
  <si>
    <t>University of Iowa Health Care</t>
  </si>
  <si>
    <t>University of Utah Health</t>
  </si>
  <si>
    <t>University Hospitals Health System</t>
  </si>
  <si>
    <t>University of Chicago Medicine</t>
  </si>
  <si>
    <t>University of Vermont Health Network</t>
  </si>
  <si>
    <t>UPMC-Pinnacle Health</t>
  </si>
  <si>
    <t>UW Medicine (University of Washington)</t>
  </si>
  <si>
    <t>UWHealth (University of Wisconsin)</t>
  </si>
  <si>
    <t>Vancouver Coastal Health</t>
  </si>
  <si>
    <t>Veteran's Health Administration</t>
  </si>
  <si>
    <t>Virginia Commonwealth University Health System</t>
  </si>
  <si>
    <t>WellSpan Health</t>
  </si>
  <si>
    <t>Yale-New Haven Health System</t>
  </si>
  <si>
    <t>Annual Facility Demographic Information PFC</t>
  </si>
  <si>
    <t>Outpatient Visits Current</t>
  </si>
  <si>
    <t>Licensed beds Current</t>
  </si>
  <si>
    <t>Staffed beds (includes specialty, long term and other) Current</t>
  </si>
  <si>
    <t>Administration should be able to provide the organization's CMI. For more information see: CMS.gov.</t>
  </si>
  <si>
    <t>City</t>
  </si>
  <si>
    <t>State</t>
  </si>
  <si>
    <t>Zip or Postal Code</t>
  </si>
  <si>
    <t>Country</t>
  </si>
  <si>
    <t>Achieved? current year goal #3</t>
  </si>
  <si>
    <t>Highlights current year goal #3</t>
  </si>
  <si>
    <t>Goals for current year goal #4</t>
  </si>
  <si>
    <t>Achieved? current year goal #4</t>
  </si>
  <si>
    <t>Highlights current year goal #4</t>
  </si>
  <si>
    <t>Goals for current year #5</t>
  </si>
  <si>
    <t>Achieved? current year goal #5</t>
  </si>
  <si>
    <t>Highlights current year goal #5</t>
  </si>
  <si>
    <t>Coming year goals</t>
  </si>
  <si>
    <t>Goal 1 coming year</t>
  </si>
  <si>
    <t>Goal 2 coming year</t>
  </si>
  <si>
    <t>Goal 3 coming year</t>
  </si>
  <si>
    <t>Goal 4 coming year</t>
  </si>
  <si>
    <t>Goal 5 coming year</t>
  </si>
  <si>
    <t>Name of facility-level sustainability leader:</t>
  </si>
  <si>
    <t>4.C.</t>
  </si>
  <si>
    <t>Title of facility-level sustainability leader:</t>
  </si>
  <si>
    <t>4.D.</t>
  </si>
  <si>
    <t>Email of facility-level sustainability leader:</t>
  </si>
  <si>
    <t>4.E.</t>
  </si>
  <si>
    <t>Phone of facility-level sustainability leader:</t>
  </si>
  <si>
    <t>Please attach visual representation of committee structure if available.</t>
  </si>
  <si>
    <t>Name of clinical champion:</t>
  </si>
  <si>
    <t>8.B.</t>
  </si>
  <si>
    <t>Title of clinical champion:</t>
  </si>
  <si>
    <t>8.C.</t>
  </si>
  <si>
    <t>Email of clinical champion:</t>
  </si>
  <si>
    <t>8.D.</t>
  </si>
  <si>
    <t>Please attach a copy of Environmental Commitment Statement:</t>
  </si>
  <si>
    <t>Please provide any supporting documentation.</t>
  </si>
  <si>
    <t>Please attach a copy of the team charter:</t>
  </si>
  <si>
    <t>Please attach a copy of the organization's strategic sustainability plan:</t>
  </si>
  <si>
    <t>Please attach an example of an organizational job description with sustainability embedded within it.</t>
  </si>
  <si>
    <t>Please attach sustainability language and results from the past year's employee engagement survey(s):</t>
  </si>
  <si>
    <t>Please attach community benefit report(s) here or provide URL below:</t>
  </si>
  <si>
    <t>Does the facility issue any reports that specifically include sustainability programming?</t>
  </si>
  <si>
    <t>pghq_leadership_3_7_0</t>
  </si>
  <si>
    <t>Has the facility developed a formal communication/branding plan with the Marketing/Communications team to convey the organization's sustainability initiatives?</t>
  </si>
  <si>
    <t>Please attach formal communication/branding plan if available:</t>
  </si>
  <si>
    <t>Please attach examples of communications regarding sustainability efforts:</t>
  </si>
  <si>
    <t>Action to identify and address inequities in patients' health outcomes based on race and other socio-demographic factors</t>
  </si>
  <si>
    <t>pghq_leadership_4_6_1Action to identify and address inequities in patients' health outcomes based on race and other socio-demographic factors</t>
  </si>
  <si>
    <t>Healthy People 2030 defines social determinants of health as "the conditions in the environments where people are born, live, learn, work, play, worship, and age that affect a wide range of health, functioning, and quality-of-life outcomes and risks." As healthcare organizations expand their focus on the social determinants of health, strong partnerships with community are essential for listening to and understanding the most pressing needs of the community and bolstering the impact of the services that the hospital provides. These partnerships often become even more important in times of crisis.</t>
  </si>
  <si>
    <t>Please describe the three most important community partnerships that help inform and develop your facility's commitment to addressing the social and environmental determinants of health.</t>
  </si>
  <si>
    <t>Community partnership #1 Partner name</t>
  </si>
  <si>
    <t>Community partnership #1 Shared goals of the partnership</t>
  </si>
  <si>
    <t>Community partnership #2 Shared goals of the partnership</t>
  </si>
  <si>
    <t>Community partnership #3 Shared goals of the partnership</t>
  </si>
  <si>
    <t>Community partnership #1 Hospital's role in the partnership</t>
  </si>
  <si>
    <t>Community partnership #2 Hospital's role in the partnership</t>
  </si>
  <si>
    <t>Community partnership #2 Departments involved in the partnership</t>
  </si>
  <si>
    <t>Community partnership #3 Departments involved in the partnership</t>
  </si>
  <si>
    <t>Success 1:</t>
  </si>
  <si>
    <t>Please attach any additional documentation (optional) for Leadership Success 1:</t>
  </si>
  <si>
    <t>Success 2:</t>
  </si>
  <si>
    <t>Please attach any additional documentation (optional) for Leadership Success 2:</t>
  </si>
  <si>
    <t>The items below are included in Practice Greenhealth's definition of recycling and include items/ materials that are recycled in the traditional manner. These items are collected, reworked, and formed into new items. While not eligible to be considered in recycling totals, Practice Greenhealth also highly values reuse, avoided materials, and source reduction--which are given credit elsewhere in the application.</t>
  </si>
  <si>
    <t>Please enter the total tonnage (no commas), cost and rebates (as positive numbers) for these combined materials here:</t>
  </si>
  <si>
    <t>Name of Recycler other recycled material #1</t>
  </si>
  <si>
    <t>Name of Recycler other recycled material #2</t>
  </si>
  <si>
    <t>Non-Universal Recycling Sums</t>
  </si>
  <si>
    <t>pghq_appendixA_1_9t</t>
  </si>
  <si>
    <t>Universal/Hazardous Waste Recycling Sums</t>
  </si>
  <si>
    <t>pghq_appendixA_1_10t</t>
  </si>
  <si>
    <t>Total Recycling Sums</t>
  </si>
  <si>
    <t>pghq_appendixA_1_8t</t>
  </si>
  <si>
    <t>Contact Information</t>
  </si>
  <si>
    <t>PLEASE NOTE: The tonnage and costs for Current Year will be autopopulated from Appendix A (which is MANDATORY).</t>
  </si>
  <si>
    <t>RMW Waste Metrics Table</t>
  </si>
  <si>
    <t>pghq_waste_6_3_5_0_0</t>
  </si>
  <si>
    <t>*Note: the tonnage should be the tonnage of reused sharps containers and should not include sharps weight in that total.</t>
  </si>
  <si>
    <t>A successful medical reprocessing program includes many patient care areas as well as the operating room. To simplify the application process, Practice Greenhealth is collecting all data pertaining to medical device reprocessing on the Greening the OR section of the Partner for Change application. Please enter all data pertaining to your facility's reprocessing collection and purchasing program - inside and outside the operating room - on that page.</t>
  </si>
  <si>
    <t>RCRA-Regulated Hazardous Pharmaceutical WasteRCRA hazardous pharmaceutical waste is comprised of waste that is either listed as hazardous or meets the characteristics of hazardous waste in EPA's Resource Conservation and Recovery Act (RCRA) or via state agency. This waste stream should not be confused with red bag or "biohazardous" waste. For facilities using a pharmaceutical waste vendor (not Reverse Distribution), this may be a blue or black container.</t>
  </si>
  <si>
    <t>pghq_waste_8_19_tJ</t>
  </si>
  <si>
    <t>Data should only be entered in one table or the other--NOT both.</t>
  </si>
  <si>
    <t>Per the EPA's 2019 Management Standards for Hazardous Waste Pharmaceuticals and Amendment to the P075 Listing for Nicotine:Final Rule, prescription pharmaceuticals sent to reverse distributors are considered waste at the healthcare facility and must be accounted for in waste totals.</t>
  </si>
  <si>
    <t>RCRA-Regulated Hazardous Waste Please note that your facility's hazardous waste tonnage should not be zero. Hazardous waste includes waste solvents, lab fixatives and stains, spill clean-up residue, lab packs, refrigerants, or any "listed" or "characteristic waste" per RCRA regulations. Check with your Laboratory Manager, Pharmacy Director, Safety Director, Hazardous Materials Coordinator, hazardous waste hauler, Accounts Payable, or review waste removal manifests to identify hazardous waste removal documentation that will provide you with the data needed for this section. Examples of hazardous waste from the clinical laboratory can be found at: Clinical Laboratory Waste</t>
  </si>
  <si>
    <t>Important Note: The act of crushing fluorescent lamps releases mercury vapor into the atmosphere and is not recommended by the EPA or Practice Greenhealth. Crushed lamps must be removed as hazardous waste by a licensed hazardous waste hauler and cannot be counted toward recycling or Universal Waste totals. Learn more at EPA's Mercury Lamp Drum Top Crusher Study (2006).</t>
  </si>
  <si>
    <t>Other solvent gallons distilled annually</t>
  </si>
  <si>
    <t>Other Annual savings from reduced disposal costs due to solvent distillation</t>
  </si>
  <si>
    <t>Table I. Total Waste Tonnage and Cost (comprised of Solid Waste, Recycling, RMW and Hazardous Waste)</t>
  </si>
  <si>
    <t>pghq_waste_10_1_tG</t>
  </si>
  <si>
    <t>Table J. Total Waste Metrics</t>
  </si>
  <si>
    <t>pghq_waste_10_1_tI</t>
  </si>
  <si>
    <t>Table K. Total Waste Percentages</t>
  </si>
  <si>
    <t>pghq_waste_10_1_tH</t>
  </si>
  <si>
    <t>Please attach any additional documentation (optional) for Waste Success 1:</t>
  </si>
  <si>
    <t>Please attach any additional documentation (optional) for Waste Success 2:</t>
  </si>
  <si>
    <t>Additional documentation (optional):</t>
  </si>
  <si>
    <t>Chemical minimization programs are an important part of any sustainability program. The use of certain chemical constituents in products and materials can have significant health repercussions for building occupants, patients, staff, and the community. Likewise, the emissions and effluent from the manufacturing and disposal of products and materials can also impact health and the environment--with a disproportionate impact on communities of color. Please use this section of the application to highlight how the facility is addressing the use and minimization/elimination of certain chemicals of concern.</t>
  </si>
  <si>
    <t>Please attach chemical or purchasing policies that address chemicals of concern:</t>
  </si>
  <si>
    <t>For any product category that has been by a one-step disinfectant cleaner, please select the product category and enter spend as conventional spend. See instructions above.</t>
  </si>
  <si>
    <t>Please indicate which cleaning products or categories (general purpose, bathroom etc.) were replaced with a one-step disinfectant cleaner?</t>
  </si>
  <si>
    <t xml:space="preserve">The measured metric for green cleaning is the Total Percent Green Spend on 5 Target Cleaning Chemicals which includes: general purpose cleaners, window/glass cleaners, bathroom/restroom cleaners, carpet cleaners and floor cleaners. Points are awarded for providing data for other cleaning chemical types but only these 5 categories of cleaning chemicals will count toward the measured metric. Please ensure the facility provides cleaning chemical spend (both green certified and conventional) for as many types of products as the facility is using--but at least these 5.
</t>
  </si>
  <si>
    <t>Total Percent Green Spend on 5 Target Cleaning Chemical Categories (This is the measured metric for green cleaning.)</t>
  </si>
  <si>
    <t>*The five target cleaning chemicals that are part of the measured metric for green cleaning are: general purpose cleaners, bathroom/restroom cleaners, window/glass cleaners, carpet cleaners and floor cleaners.</t>
  </si>
  <si>
    <t>pghq_chemicals_8_1_12s</t>
  </si>
  <si>
    <t>Overall Percent Green Spend on Cleaning Chemicals</t>
  </si>
  <si>
    <t>pghq_chemicals_8_1_12t</t>
  </si>
  <si>
    <t>: Sustainability attributes could include the worker health and safety impacts for cleaning or nursing staff, or the impact on the environment through manufacture or disposal. These considerations are separate and distinct from efficacy considerations (kill claims for various pathogens).</t>
  </si>
  <si>
    <t>Integrated Pest Management (IPM) is an approach to managing pests that protects health and the environment. Learn more at: What is Integrated Pest Management?</t>
  </si>
  <si>
    <t>Please attach IPM plan or policy:</t>
  </si>
  <si>
    <t>Please attach PVC/DEHP policy, program, guideline, or purchasing specifications:</t>
  </si>
  <si>
    <t>Breast pumps and accessories: Year DEHP and PVC eliminated</t>
  </si>
  <si>
    <t>Enteral nutrition products: Year DEHP and PVC eliminated</t>
  </si>
  <si>
    <t>Enteral tubes: Year DEHP and PVC eliminated</t>
  </si>
  <si>
    <t>General urological: Year DEHP and PVC eliminated</t>
  </si>
  <si>
    <t>Gloves: Year DEHP and PVC eliminated</t>
  </si>
  <si>
    <t>Parenteral infusion devices and sets (includes IV tubing and bags): Year DEHP and PVC eliminated</t>
  </si>
  <si>
    <t>Respiratory therapy products: Year DEHP and PVC eliminated</t>
  </si>
  <si>
    <t>Vascular catheters: Year DEHP and PVC eliminated</t>
  </si>
  <si>
    <t>Breast pumps and accessories: Top product name and corresponding manufacturer/supplier for PVC/DEHP-free</t>
  </si>
  <si>
    <t>Enteral nutrition products: Top product name and corresponding manufacturer/supplier for PVC/DEHP-free</t>
  </si>
  <si>
    <t>Enteral tubes: Top product name and corresponding manufacturer/supplier for PVC/DEHP-free</t>
  </si>
  <si>
    <t>General urological: Top product name and corresponding manufacturer/supplier for PVC/DEHP-free</t>
  </si>
  <si>
    <t>Gloves: Top product name and corresponding manufacturer/supplier for PVC/DEHP-free</t>
  </si>
  <si>
    <t>Parenteral infusion devices and sets (includes IV tubing and bags): Top product name and corresponding manufacturer/supplier for PVC/DEHP-free</t>
  </si>
  <si>
    <t>Respiratory therapy products: Top product name and corresponding manufacturer/supplier for PVC/DEHP-free</t>
  </si>
  <si>
    <t>Vascular catheters: Top product name and corresponding manufacturer/supplier for PVC/DEHP-free</t>
  </si>
  <si>
    <t>Other product line #1: Top product name and corresponding manufacturer/supplier for PVC/DEHP-free</t>
  </si>
  <si>
    <t>Other product line #2:Top product name and corresponding manufacturer/supplier for PVC/DEHP-free</t>
  </si>
  <si>
    <t>Other product line #1 for PVC/DEHP-free</t>
  </si>
  <si>
    <t>Other product line #2 for PVC/DEHP-free</t>
  </si>
  <si>
    <t>DEHP and PVC-free Metrics</t>
  </si>
  <si>
    <t>For more information, see the Practice Greenhealth PVC and DEHP Elimination Goal guidance.</t>
  </si>
  <si>
    <t>pghq_chemicals_5_2_0_2t</t>
  </si>
  <si>
    <t>Please list other manufacturers:</t>
  </si>
  <si>
    <t>Flooring can be an important and negative contributor to indoor air quality. Hospitals are increasingly selecting flooring choices that avoid key chemicals and materials of concern. Learn more about Health Care Without Harm's criteria for healthy flooring.</t>
  </si>
  <si>
    <t>Is the facility actively working to select and purchase healthier flooring in alignment with Practice Greenhealth's Healthy Flooring Goal?</t>
  </si>
  <si>
    <t>Please report dollars spent on healthy versus conventional flooring installed in the past year (carpeting is not included). To qualify as healthy flooring, it must meet the Healthy Flooring criteria and/or have the Greenhealth Approved seal. Please break out flooring material costs only and report in the first row of Table C3. Practice Greenhealth realizes some spend data may include non-material costs such as flooring preparation and labor costs. If costs for the flooring materials only are not available, total costs should be reported in the row 2 of the table. Flooring purchases should not be double counted -- spend should be reported in either row 1 or row 2, but not both.</t>
  </si>
  <si>
    <t>Is the facility actively working to select and purchase healthier carpet in alignment with Practice Greenhealth's Healthy Carpet Goal?</t>
  </si>
  <si>
    <t>Please attach any additional documentation (optional) for Chemicals of Concern Success 1:</t>
  </si>
  <si>
    <t>Please attach any additional documentation (optional) for Chemicals of Concern Success 2:</t>
  </si>
  <si>
    <t>Proper waste management is critical to any successful environmental stewardship program, but it is especially important within the operating room. The OR can account for 30% of a facility's overall waste and more than half of its regulated medical waste. There are strategies to reduce the amount of waste generated by the OR, but it's also important for facilities to ensure that the waste is being properly segregated to maximize recycling and reduce cost. Please use this section to highlight the waste segregation strategies implemented by the surgical department. You may leave a requested data point blank, but please do not enter zeros. Enter savings as a positive number.</t>
  </si>
  <si>
    <t>Diverts &lt;b&gt;pre-incision (prior to case)&lt;/b&gt; waste from &lt;b&gt;regulated medical waste stream&lt;/b&gt; into solid waste or recycling stream</t>
  </si>
  <si>
    <t>pghq_gor_1_0Diverts &lt;b&gt;pre-incision (prior to case)&lt;/b&gt; waste from &lt;b&gt;regulated medical waste stream&lt;/b&gt; into solid waste or recycling stream</t>
  </si>
  <si>
    <t>Segregates non-infectious solid waste from the regulated medical waste stream &lt;b&gt;during the procedure&lt;/b&gt;</t>
  </si>
  <si>
    <t>pghq_gor_1_0Segregates non-infectious solid waste from the regulated medical waste stream &lt;b&gt;during the procedure&lt;/b&gt;</t>
  </si>
  <si>
    <t>Avoided waste (tonnage) due to fluid management system that does not use disposable suction canister</t>
  </si>
  <si>
    <t>Avoided waste disposal fees from disposable canisters due to fluid management system that does not use disposable suction canister</t>
  </si>
  <si>
    <t>Avoided purchase cost of disposable canisters due to fluid management system that does not use disposable suction canister</t>
  </si>
  <si>
    <t>Avoided purchase cost of chemical solidifiers (if applicable) due to fluid management system that does not use disposable suction canister</t>
  </si>
  <si>
    <t>Other Benefits: (ie. staff safety, unnecessary purchase of PPE, red bags, labels, etc) from fluid management system that does not use disposable suction canister</t>
  </si>
  <si>
    <t>Arthroscopic wands and shavers: does the facility collect and/or purchase this reprocessed medical device</t>
  </si>
  <si>
    <t>Bits/burs/blades: does the facility collect and/or purchase this reprocessed medical device</t>
  </si>
  <si>
    <t>Catheter introducer sheaths: does the facility collect and/or purchase this reprocessed medical device</t>
  </si>
  <si>
    <t>Chisels: does the facility collect and/or purchase this reprocessed medical device</t>
  </si>
  <si>
    <t>Cold biopsy forceps: does the facility collect and/or purchase this reprocessed medical device</t>
  </si>
  <si>
    <t>DVT sleeves/Sequential compression: does the facility collect and/or purchase this reprocessed medical device</t>
  </si>
  <si>
    <t>ECG leads and cables: does the facility collect and/or purchase this reprocessed medical device</t>
  </si>
  <si>
    <t>EKG cables and lead wires: does the facility collect and/or purchase this reprocessed medical device</t>
  </si>
  <si>
    <t>EP cables: does the facility collect and/or purchase this reprocessed medical device</t>
  </si>
  <si>
    <t>EP catheters: does the facility collect and/or purchase this reprocessed medical device</t>
  </si>
  <si>
    <t>EP diagnostic catheters: does the facility collect and/or purchase this reprocessed medical device</t>
  </si>
  <si>
    <t>External fixation devices: does the facility collect and/or purchase this reprocessed medical device</t>
  </si>
  <si>
    <t>Fall alarms: does the facility collect and/or purchase this reprocessed medical device</t>
  </si>
  <si>
    <t>Hot biopsy forceps: does the facility collect and/or purchase this reprocessed medical device</t>
  </si>
  <si>
    <t>ICE catheter: does the facility collect and/or purchase this reprocessed medical device</t>
  </si>
  <si>
    <t>Lateral transfer device (Hovermatt): does the facility collect and/or purchase this reprocessed medical device</t>
  </si>
  <si>
    <t>Laparoscopic dissectors: does the facility collect and/or purchase this reprocessed medical device</t>
  </si>
  <si>
    <t>Laparoscopic graspers: does the facility collect and/or purchase this reprocessed medical device</t>
  </si>
  <si>
    <t>Laparoscopic needle drivers/suture passers: does the facility collect and/or purchase this reprocessed medical device</t>
  </si>
  <si>
    <t>Laparoscopic scissors/scissor tips: does the facility collect and/or purchase this reprocessed medical device</t>
  </si>
  <si>
    <t>Ligasure sealers/dividers: does the facility collect and/or purchase this reprocessed medical device</t>
  </si>
  <si>
    <t>Multiclip appliers: does the facility collect and/or purchase this reprocessed medical device</t>
  </si>
  <si>
    <t>Pneumatic tourniquet cuffs: does the facility collect and/or purchase this reprocessed medical device</t>
  </si>
  <si>
    <t>Pulse oximetry probes and sensors: does the facility collect and/or purchase this reprocessed medical device</t>
  </si>
  <si>
    <t>Reamers: does the facility collect and/or purchase this reprocessed medical device</t>
  </si>
  <si>
    <t>Trocars: does the facility collect and/or purchase this reprocessed medical device</t>
  </si>
  <si>
    <t>Ultrasonic scalpels: does the facility collect and/or purchase this reprocessed medical device</t>
  </si>
  <si>
    <t>Ultrasound catheters: does the facility collect and/or purchase this reprocessed medical device</t>
  </si>
  <si>
    <t>Table: Total reprocessed device types out of 28</t>
  </si>
  <si>
    <t>pghq_gor_5_4_50</t>
  </si>
  <si>
    <t>Weight of reprocessed devices collected (in pounds, Lbs) Total</t>
  </si>
  <si>
    <t>Avoided waste disposal costs total from reprocessing</t>
  </si>
  <si>
    <t>Total $ spent on purchase of reprocessed devices current year total</t>
  </si>
  <si>
    <t>Total $ saved through medical device reprocessing program current year</t>
  </si>
  <si>
    <t>Table B3. Medical Device Reprocessing Metrics</t>
  </si>
  <si>
    <t>pghq_gor_5_7_1_z</t>
  </si>
  <si>
    <t>Please attach any related reprocessing policies in place at the facility or system level.</t>
  </si>
  <si>
    <t>How often does the facility review custom procedure packs (not preference cards)?</t>
  </si>
  <si>
    <t>Every two years|Annually|Bi-annually|Quarterly|Monthly|Other</t>
  </si>
  <si>
    <t>pghq_gor_2_2_2</t>
  </si>
  <si>
    <t>Every two years</t>
  </si>
  <si>
    <t>Annually</t>
  </si>
  <si>
    <t>Bi-annually</t>
  </si>
  <si>
    <t>Quarterly</t>
  </si>
  <si>
    <t>Monthly</t>
  </si>
  <si>
    <t>pghq_gor_2_2_2_z</t>
  </si>
  <si>
    <t>EKG/ECG leads and cables</t>
  </si>
  <si>
    <t>pghq_gor_2_10_zEKG/ECG leads and cables</t>
  </si>
  <si>
    <t>Surgical attire (including scrubs, jackets, hats/caps, shoes)</t>
  </si>
  <si>
    <t>pghq_gor_2_10_zSurgical attire (including scrubs, jackets, hats/caps, shoes)</t>
  </si>
  <si>
    <t>10.A.A.</t>
  </si>
  <si>
    <t>pghq_gor_2_12_2_tF_10_z</t>
  </si>
  <si>
    <t>Number of ORs that have implemented an HVAC setback program</t>
  </si>
  <si>
    <t>Rate of air exchanges per hour (ACH) during normal hours/when the OR is occupied</t>
  </si>
  <si>
    <t>Rate of air exchanges per hour (ACH) during unoccupied/setback mode</t>
  </si>
  <si>
    <t>13.H.</t>
  </si>
  <si>
    <t>Energy Savings (kWh) due to HVAC setback</t>
  </si>
  <si>
    <t>Energy Cost Savings ($) due to HVAC setback</t>
  </si>
  <si>
    <t>Other Benefits (i.e., durable medical equipment life, maintenance, etc.) due to HVAC setback</t>
  </si>
  <si>
    <t>Number of ORs equipped with LED surgical lighting</t>
  </si>
  <si>
    <t>Energy Savings (kWh) Savings due to LED surgical lighting</t>
  </si>
  <si>
    <t>Energy Savings ($) Savings due to LED surgical lighting</t>
  </si>
  <si>
    <t>Other Considerations Savings due to LED surgical lighting</t>
  </si>
  <si>
    <t>Please describe other ambient lighting setback control:</t>
  </si>
  <si>
    <t>Leading hospitals are re-evaluating the anesthesia care regime for environmental stewardship opportunities that align with patient safety and/or cost reduction. As a Scope 1 greenhouse gas (GHG), choice and management of anesthetic gases is important to the facility's overall GHG emissions and climate impact. The volatile anesthetic agents used for patient care in an operating room or procedural setting are often vented directly into outside air. Even intravenous anesthetic agents have an impact on the environment and must be incinerated rather than contaminate land and water supply. And with severe drug shortages, it is even more critical to be sure the facility is carefully managing their use. Tracking and evaluating the use of the different anesthetic agents that are both clinically effective and environmentally preferable is indicative of culture change within the clinical practice.</t>
  </si>
  <si>
    <t>Or please attach example(s) of anesthesia education efforts.</t>
  </si>
  <si>
    <t>Exposure to waste anesthetic gases (WAGs) can have health and safety impacts on staff. All anesthesia machines are connected to a waste anesthetic gas (WAG) scavenging system to protect employee health, which pulls the exhaled air and WAGs from the patient's breathing circuit, up through the central vacuum system and vents these gases off the hospital roof. This question is referring to new, supplemental "capture" technologies that collect these WAGs at the point of generation to reclaim and recycle these gases, preventing the off-gassing of these emissions from the hospital. If uncertain what system your hospital is using, please select Don't know.</t>
  </si>
  <si>
    <t>Has the facility removed desflurane from its formulary/general use?</t>
  </si>
  <si>
    <t>Please describe the strategy used to remove desflurane from the formulary/general use:</t>
  </si>
  <si>
    <t>*Note: Baseline Year should be the first year the facility enters complete anesthetic gas use data including Sevoflurane, Isoflurane, Desflurane and Nitrous Oxide (Table I:Volatile Anesthetics and Table J: Nitrous Oxide). Data entered in Table H should correspond accordingly to Table I and Table J.</t>
  </si>
  <si>
    <t>General anesthesia cases Baseline</t>
  </si>
  <si>
    <t>General anesthesia cases Previous</t>
  </si>
  <si>
    <t>General anesthesia cases Current</t>
  </si>
  <si>
    <t>General anesthesia hours Baseline</t>
  </si>
  <si>
    <t>General anesthesia hours Previous</t>
  </si>
  <si>
    <t>General anesthesia hours Current</t>
  </si>
  <si>
    <t>Sevoflurane 100 mL Number of Bottles Baseline</t>
  </si>
  <si>
    <t>Sevoflurane 100 mL Number of Bottles Previous</t>
  </si>
  <si>
    <t>Sevoflurane 100 mL Number of Bottles Current</t>
  </si>
  <si>
    <t>Isoflurane 100 mL Number of Bottles Baseline</t>
  </si>
  <si>
    <t>Isoflurane 100 mL Number of Bottles Previous</t>
  </si>
  <si>
    <t>Isoflurane 100 mL Number of Bottles Current</t>
  </si>
  <si>
    <t>Isoflurane 250 mL Number of Bottles Baseline</t>
  </si>
  <si>
    <t>Isoflurane 250 mL Number of Bottles Previous</t>
  </si>
  <si>
    <t>Isoflurane 250 mL Number of Bottles Current</t>
  </si>
  <si>
    <t>Desflurane 240 mL Number of Bottles Baseline</t>
  </si>
  <si>
    <t>Desflurane 240 mL Number of Bottles Previous</t>
  </si>
  <si>
    <t>Desflurane 240 mL Number of Bottles Current</t>
  </si>
  <si>
    <t>Scope I Greenhouse Gas Emissions from Purchased Anesthetic Gases</t>
  </si>
  <si>
    <t>Please Note: Totals and percent change in this table will only appear if you have indicated above that the total annual purchasing volume for ALL anesthetic gases purchased and used by the organization (desflurane, sevoflurane, isoflurane and nitrous oxide) are entered in Table I and Table J above. If you only have partial data for a particular year (baseline, previous, or current), the percent change metrics may not calculate.</t>
  </si>
  <si>
    <t>pghq_gor_4_9_tL</t>
  </si>
  <si>
    <t>pghq_gor_4_9_tJK_1</t>
  </si>
  <si>
    <t>Greening the OR Total Savings</t>
  </si>
  <si>
    <t>pghq_gor_4_16_tK</t>
  </si>
  <si>
    <t>Please attach any additional documentation (optional) for GOR Success 1:</t>
  </si>
  <si>
    <t>139.</t>
  </si>
  <si>
    <t>Please attach any additional documentation (optional) for GOR Success 2:</t>
  </si>
  <si>
    <t>: If the facility is reporting different food service areas for different metrics, it is very important that you use the comment box for that metric to indicate if metric data is for a subset of the areas indicated above.</t>
  </si>
  <si>
    <t>Beef, bison and game meat (elk, venison, etc.) (in lbs) Previous</t>
  </si>
  <si>
    <t>Beef, bison and game meat (elk, venison, etc.) (in lbs) Current</t>
  </si>
  <si>
    <t>Poultry (Chicken and turkey) (in lbs) Current</t>
  </si>
  <si>
    <t>Lamb/Goat (in lbs) Baseline</t>
  </si>
  <si>
    <t>Lamb/Goat (in lbs) Previous</t>
  </si>
  <si>
    <t>Lamb/Goat (in lbs) Current</t>
  </si>
  <si>
    <t>Pork (in lbs) Baseline</t>
  </si>
  <si>
    <t>Pork (in lbs) Previous</t>
  </si>
  <si>
    <t>Pork (in lbs) Current</t>
  </si>
  <si>
    <t>Yes|No|No, I'd like to learn more</t>
  </si>
  <si>
    <t>No, I'd like to learn more</t>
  </si>
  <si>
    <t>Please attach any additional documentation (optional) for Food Success 1:</t>
  </si>
  <si>
    <t>Please attach any additional documentation (optional) for Food Success 2:</t>
  </si>
  <si>
    <t>Sustainable Procurement is an integral part of a facility's sustainability program and permeates almost every functional area of a hospital or health care facility. Questions related to sustainable procurement are distributed throughout this application on different pages--so the end users of the products and services can provide responses and indicate their progress on sustainable procurement in their departments. Practice Greenhealth's Sustainable Procurement Guide can provide staff with useful sustainable procurement tools and resources.The questions below cover sustainable procurement infrastructure and purchasing issues not found elsewhere in the award application.</t>
  </si>
  <si>
    <t>Table A. Supply Chain Contact</t>
  </si>
  <si>
    <t>Name of key supply chain contact</t>
  </si>
  <si>
    <t>Title of key supply chain contact</t>
  </si>
  <si>
    <t>Email of key supply chain contact</t>
  </si>
  <si>
    <t>Name of person responsible for sustainable purchasing</t>
  </si>
  <si>
    <t>Title of person responsible for sustainable purchasing</t>
  </si>
  <si>
    <t>Email of person responsible for sustainable purchasing</t>
  </si>
  <si>
    <t>Sustainable Procurement Goal #1: Measure and timeframe</t>
  </si>
  <si>
    <t>Sustainable Procurement Goal #1: Status</t>
  </si>
  <si>
    <t>Sustainable Procurement Goal #1: Outcomes</t>
  </si>
  <si>
    <t>Sustainable Procurement Goal #2: Measure and timeframe</t>
  </si>
  <si>
    <t>9.G.</t>
  </si>
  <si>
    <t>Sustainable Procurement Goal #2: Status</t>
  </si>
  <si>
    <t>9.H.</t>
  </si>
  <si>
    <t>Sustainable Procurement Goal #2: Outcomes</t>
  </si>
  <si>
    <t>Sustainable Procurement Goal #3: Measure and timeframe</t>
  </si>
  <si>
    <t>Sustainable Procurement Goal #3: Status</t>
  </si>
  <si>
    <t>Sustainable Procurement Goal #3: Outcomes</t>
  </si>
  <si>
    <t>Prioritized high-impact procurement opportunity #1 for current year</t>
  </si>
  <si>
    <t>Status Prioritized high-impact procurement opportunity #1 for current year</t>
  </si>
  <si>
    <t>Prioritized high-impact procurement opportunity #2 for current year</t>
  </si>
  <si>
    <t>Status Prioritized high-impact procurement opportunity #2 for current year</t>
  </si>
  <si>
    <t>Prioritized high-impact procurement opportunity #3 for current year</t>
  </si>
  <si>
    <t>Status Prioritized high-impact procurement opportunity #3 for current year</t>
  </si>
  <si>
    <t>Prioritized high-impact procurement opportunity #4 for current year</t>
  </si>
  <si>
    <t>Please attach sustainable procurement policy or language:</t>
  </si>
  <si>
    <t>Please attach the document where these procedures are identified:</t>
  </si>
  <si>
    <t>For more information on determining the total cost of ownership for sustainable products and services, see the Greenhealth Cost of Ownership (GCO) Calculator</t>
  </si>
  <si>
    <t>Product #2 compared using total cost of ownership</t>
  </si>
  <si>
    <t>Was the GCO calculator used to compare product #2</t>
  </si>
  <si>
    <t>Product #3 compared using total cost of ownership</t>
  </si>
  <si>
    <t>Was the GCO calculator used to compare product #3</t>
  </si>
  <si>
    <t>Product #4 compared using total cost of ownership</t>
  </si>
  <si>
    <t>Was the GCO calculator used to compare product #4</t>
  </si>
  <si>
    <t>Contract #1 where goods avoided due to sustainability considerations</t>
  </si>
  <si>
    <t>Specific goods avoided due to sustainability considerations in contract #1</t>
  </si>
  <si>
    <t>Contract #2: Why were these specific goods avoided or eliminated?</t>
  </si>
  <si>
    <t>Contract #3 where goods avoided due to sustainability considerations</t>
  </si>
  <si>
    <t>Specific goods avoided due to sustainability considerations in contract #3</t>
  </si>
  <si>
    <t>Contract #3: Why were these specific goods avoided or eliminated?</t>
  </si>
  <si>
    <t>Specific goods avoided due to sustainability considerations in contract #4</t>
  </si>
  <si>
    <t>Contract #4: Why were these specific goods avoided or eliminated?</t>
  </si>
  <si>
    <t>Practice Greenhealth Sustainable Procurement in Health Care Guide</t>
  </si>
  <si>
    <t>pghq_epp_1_13Practice Greenhealth Sustainable Procurement in Health Care Guide</t>
  </si>
  <si>
    <t>RFP/RFI/RFQ category #1 from current year that includes sustainable procurement criteria</t>
  </si>
  <si>
    <t>Status of RFP/RFI/RFQ category #1 from current year that includes sustainable procurement criteria</t>
  </si>
  <si>
    <t>Describe sustainable attributes of RFP/RFI/RFQ category #1 from current year that includes sustainable procurement criteria</t>
  </si>
  <si>
    <t>RFP/RFI/RFQ category #2 from current year that includes sustainable procurement criteria</t>
  </si>
  <si>
    <t>Status of RFP/RFI/RFQ category #2 from current year that includes sustainable procurement criteria</t>
  </si>
  <si>
    <t>Describe sustainable attributes of RFP/RFI/RFQ category #2 from current year that includes sustainable procurement criteria</t>
  </si>
  <si>
    <t>RFP/RFI/RFQ category #3 from current year that includes sustainable procurement criteria</t>
  </si>
  <si>
    <t>Status of RFP/RFI/RFQ category #3 from current year that includes sustainable procurement criteria</t>
  </si>
  <si>
    <t>Describe sustainable attributes of RFP/RFI/RFQ category #3 from current year that includes sustainable procurement criteria</t>
  </si>
  <si>
    <t>RFP/RFI/RFQ category #4 from current year that includes sustainable procurement criteria</t>
  </si>
  <si>
    <t>Describe sustainable attributes of RFP/RFI/RFQ category #4 from current year that includes sustainable procurement criteria</t>
  </si>
  <si>
    <t>Please do not enter total copy paper spend for the entire system. Estimate as best as possible the spend on copy paper for this specific facility. If only system totals are available, proportion out according to FTEs or other demographic of each facility. Please do not enter false numbers to attain the correct proportion of green spend. This data may be flagged as invalid and points will be removed.</t>
  </si>
  <si>
    <t>EPEAT is an environmental product rating system that evaluates and rates high-performance electronics. Learn more at: .</t>
  </si>
  <si>
    <t>EPEAT spend on computers</t>
  </si>
  <si>
    <t>EPEAT spend on imaging equipment</t>
  </si>
  <si>
    <t>EPEAT spend televisions</t>
  </si>
  <si>
    <t>EPEAT spend servers</t>
  </si>
  <si>
    <t>EPEAT spend all devices</t>
  </si>
  <si>
    <t>pghq_epp_2_8_5_0</t>
  </si>
  <si>
    <t>Please attach documentation demonstrating supplier engagement:</t>
  </si>
  <si>
    <t>Does this impact decision-making?</t>
  </si>
  <si>
    <t>Does the facility require suppliers to meet standards for fair and decent labor practices set by the International Labor Organization (ILO), Fair Labor Association or an organization-specific supplier code of conduct?</t>
  </si>
  <si>
    <t>27.A.</t>
  </si>
  <si>
    <t>Product/Service Category for contract #1 that included environmental attributes in current year</t>
  </si>
  <si>
    <t>29.B.</t>
  </si>
  <si>
    <t>Product/Service Name contract #1 that included environmental attributes in current year</t>
  </si>
  <si>
    <t>Environmental Attribute(s) for contract #1 that included environmental attributes in current year</t>
  </si>
  <si>
    <t>Supplier for contract #1 that included environmental attributes in current year</t>
  </si>
  <si>
    <t>29.E.</t>
  </si>
  <si>
    <t>Product/Service Category for contract #2 that included environmental attributes in current year</t>
  </si>
  <si>
    <t>29.F.</t>
  </si>
  <si>
    <t>Product/Service Name contract #2 that included environmental attributes in current year</t>
  </si>
  <si>
    <t>Environmental Attribute(s) for contract #2 that included environmental attributes in current year</t>
  </si>
  <si>
    <t>Supplier for contract #2 that included environmental attributes in current year</t>
  </si>
  <si>
    <t>29.I.</t>
  </si>
  <si>
    <t>Product/Service Category for contract #3 that included environmental attributes in current year</t>
  </si>
  <si>
    <t>29.J.</t>
  </si>
  <si>
    <t>Product/Service Name contract #3 that included environmental attributes in current year</t>
  </si>
  <si>
    <t>Environmental Attribute(s) for contract #3 that included environmental attributes in current year</t>
  </si>
  <si>
    <t>Supplier for contract #3 that included environmental attributes in current year</t>
  </si>
  <si>
    <t>Product/Service Category for contract #4 that included environmental attributes in current year</t>
  </si>
  <si>
    <t>Product/Service Name contract #4 that included environmental attributes in current year</t>
  </si>
  <si>
    <t>Environmental Attribute(s) for contract #4 that included environmental attributes in current year</t>
  </si>
  <si>
    <t>Supplier for contract #4 that included environmental attributes in current year</t>
  </si>
  <si>
    <t>Product/Service Category for contract #5 that included environmental attributes in current year</t>
  </si>
  <si>
    <t>Product/Service Name contract #5 that included environmental attributes in current year</t>
  </si>
  <si>
    <t>Environmental Attribute(s) for contract #5 that included environmental attributes in current year</t>
  </si>
  <si>
    <t>Supplier for contract #5 that included environmental attributes in current year</t>
  </si>
  <si>
    <t>Please attach any additional documentation (optional) for Sustainable Procurement Success 1:</t>
  </si>
  <si>
    <t>Please attach any additional documentation (optional) for Sustainable Procurement Success 2:</t>
  </si>
  <si>
    <t>57.A.</t>
  </si>
  <si>
    <t>If yes, please attach any documentation describing your sustainable procurement successes.</t>
  </si>
  <si>
    <t>Table K. Summary of Sustainable Procurement Activities from Other Categories</t>
  </si>
  <si>
    <t>pghq_epp_3_1t</t>
  </si>
  <si>
    <t>Baseline Year is the year the facility began actively tracking energy use and reduction.</t>
  </si>
  <si>
    <t>PGH uses Energy Star Portfolio Manager's definition of Gross Floor Area. If the facility uses Portfolio Manager, you can cut and paste the value for Gross Floor Area into the application. Learn more on how to define your campus (or which part of your campus is being included in your energy footprint).</t>
  </si>
  <si>
    <t>Gross floor area Baseline</t>
  </si>
  <si>
    <t>Gross floor area Previous</t>
  </si>
  <si>
    <t>Gross floor area Current</t>
  </si>
  <si>
    <t>Please describe activities that may have increased energy use:</t>
  </si>
  <si>
    <t>Electricity Units Baseline</t>
  </si>
  <si>
    <t>Electricity Usage Previous</t>
  </si>
  <si>
    <t>Electricity Units Previous</t>
  </si>
  <si>
    <t>Electricity Usage Current</t>
  </si>
  <si>
    <t>Electricity Units Current</t>
  </si>
  <si>
    <t>Natural Gas Usage Baseline</t>
  </si>
  <si>
    <t>Natural Gas Units Baseline</t>
  </si>
  <si>
    <t>Natural Gas Usage Previous</t>
  </si>
  <si>
    <t>Natural Gas Units Previous</t>
  </si>
  <si>
    <t>Natural Gas Usage Current</t>
  </si>
  <si>
    <t>Natural Gas Units Current</t>
  </si>
  <si>
    <t>Fuel Oil (#2) Usage Baseline</t>
  </si>
  <si>
    <t>Fuel Oil (#2) Units Baseline</t>
  </si>
  <si>
    <t>Fuel Oil (#2) Usage Previous</t>
  </si>
  <si>
    <t>Fuel Oil (#2) Units Previous</t>
  </si>
  <si>
    <t>Fuel Oil (#2) Usage Current</t>
  </si>
  <si>
    <t>Fuel Oil (#2) Units Current</t>
  </si>
  <si>
    <t>District Steam Usage Baseline</t>
  </si>
  <si>
    <t>District Steam Units Baseline</t>
  </si>
  <si>
    <t>District Steam Usage Previous</t>
  </si>
  <si>
    <t>District Steam Units Previous</t>
  </si>
  <si>
    <t>District Steam Usage Current</t>
  </si>
  <si>
    <t>District Steam Units Current</t>
  </si>
  <si>
    <t>District Hot Water Usage Baseline</t>
  </si>
  <si>
    <t>District Hot Water Units Baseline</t>
  </si>
  <si>
    <t>District Hot Water Usage Previous</t>
  </si>
  <si>
    <t>District Hot Water Units Previous</t>
  </si>
  <si>
    <t>District Hot Water Usage Current</t>
  </si>
  <si>
    <t>District Hot Water Units Current</t>
  </si>
  <si>
    <t>District Chilled Water- Electric Driven Chiller Usage Baseline</t>
  </si>
  <si>
    <t>District Chilled Water- Electric Driven Chiller Units Baseline</t>
  </si>
  <si>
    <t>District Chilled Water- Electric Driven Chiller Usage Previous</t>
  </si>
  <si>
    <t>District Chilled Water- Electric Driven Chiller Units Previous</t>
  </si>
  <si>
    <t>District Chilled Water- Electric Driven Chiller Usage Current</t>
  </si>
  <si>
    <t>District Chilled Water- Electric Driven Chiller Units Current</t>
  </si>
  <si>
    <t>District Chilled Water- Absorption Chiller using Natural Gas Usage Baseline</t>
  </si>
  <si>
    <t>District Chilled Water- Absorption Chiller using Natural Gas Units Baseline</t>
  </si>
  <si>
    <t>District Chilled Water- Absorption Chiller using Natural Gas Usage Previous</t>
  </si>
  <si>
    <t>District Chilled Water- Absorption Chiller using Natural Gas Units Previous</t>
  </si>
  <si>
    <t>District Chilled Water- Absorption Chiller using Natural Gas Usage Current</t>
  </si>
  <si>
    <t>District Chilled Water- Absorption Chiller using Natural Gas Units Current</t>
  </si>
  <si>
    <t>Diesel Units Baseline</t>
  </si>
  <si>
    <t>Diesel Usage Previous</t>
  </si>
  <si>
    <t>Diesel Units Previous</t>
  </si>
  <si>
    <t>Diesel Usage Current</t>
  </si>
  <si>
    <t>Avoided GHG Emissions are dependent upon the facility owning and retiring the RECs. If the facility does not own/retire the associated RECs, there are no avoided emissions.Please see Practice Greenhealth's Guidance on Greenhouse Gas (GHG) Emission Calculations for more information on relevant conversion factors for energy types, direct and indirect emissions, and avoided GHG emissions.</t>
  </si>
  <si>
    <t>This table auto-calculates the facility's Energy Use Portfolio (percent energy usage and cost by energy type) and is based on values entered in Table A1 (and Table B1 if applicable).</t>
  </si>
  <si>
    <t>pghq_energy_2_11</t>
  </si>
  <si>
    <t>pghq_energy_3_1_1</t>
  </si>
  <si>
    <t>Has your facility benchmarked your facility using EnergyStar's Portfolio Manager?</t>
  </si>
  <si>
    <t>Please attach written plan to reduce energy use:</t>
  </si>
  <si>
    <t>Please attach Strategic Energy Master Plan (SEMP)</t>
  </si>
  <si>
    <t>What innovative practices or technologies have been implemented in coordination with Information Technology (IT)? Please describe any projects, and what building or technology components they impact.</t>
  </si>
  <si>
    <t>Examples could include implementation of SMART building controls (real-time energy monitoring, fault detection, or any other software) to reduce usage or enhance occupancy, power PC management for computers, etc. If none, please leave BLANK.</t>
  </si>
  <si>
    <t>Product #1 of Top 3 EnergyStar-labeled product purchases by dollars spent last year</t>
  </si>
  <si>
    <t>Spend ($) on Product #1 of Top 3 EnergyStar-labeled product purchases by dollars spent last year</t>
  </si>
  <si>
    <t>Product #2 of Top 3 EnergyStar-labeled product purchases by dollars spent last year</t>
  </si>
  <si>
    <t>Spend ($) on Product #2 of Top 3 EnergyStar-labeled product purchases by dollars spent last year</t>
  </si>
  <si>
    <t>Product #3 of Top 3 EnergyStar-labeled product purchases by dollars spent last year</t>
  </si>
  <si>
    <t>Spend ($) on Product #3 of Top 3 EnergyStar-labeled product purchases by dollars spent last year</t>
  </si>
  <si>
    <t>Energy Efficiency Project #2 Project Description</t>
  </si>
  <si>
    <t>Energy Efficiency Project #2 Project Category</t>
  </si>
  <si>
    <t>Energy Efficiency Project #2 Energy Saved in</t>
  </si>
  <si>
    <t>Energy Efficiency Project #2 Units</t>
  </si>
  <si>
    <t>Energy Efficiency Project #2 Dollar Savings ($)</t>
  </si>
  <si>
    <t>Energy Efficiency Project #3 Project Description</t>
  </si>
  <si>
    <t>Energy Efficiency Project #3 Project Category</t>
  </si>
  <si>
    <t>Energy Efficiency Project #3 Energy Saved in</t>
  </si>
  <si>
    <t>Energy Efficiency Project #3 Dollar Savings ($)</t>
  </si>
  <si>
    <t>Energy Efficiency Project #4 Project Description</t>
  </si>
  <si>
    <t>Energy Efficiency Project #4 Project Category</t>
  </si>
  <si>
    <t>Energy Efficiency Project #4 Energy Saved in</t>
  </si>
  <si>
    <t>Energy Efficiency Project #4 Units</t>
  </si>
  <si>
    <t>Energy Efficiency Project #4 Dollar Savings ($)</t>
  </si>
  <si>
    <t>Energy Efficiency Project #5 Project Description</t>
  </si>
  <si>
    <t>Energy Efficiency Project #5 Project Category</t>
  </si>
  <si>
    <t>Energy Efficiency Project #5 Energy Saved in</t>
  </si>
  <si>
    <t>Energy Efficiency Project #5 Units</t>
  </si>
  <si>
    <t>Energy Efficiency Project #5 Dollar Savings ($)</t>
  </si>
  <si>
    <t>Cleanable Area Current</t>
  </si>
  <si>
    <t>Annual Water Consumption Baseline</t>
  </si>
  <si>
    <t>Annual Water Consumption Units Baseline</t>
  </si>
  <si>
    <t>Annual Water Consumption Previous</t>
  </si>
  <si>
    <t>Annual Water Consumption Units Previous</t>
  </si>
  <si>
    <t>Annual Water Consumption Units Current</t>
  </si>
  <si>
    <t>pghq_water_1_6_0_pfc</t>
  </si>
  <si>
    <t>Table B1. Total Water Use Metrics (Current Year)</t>
  </si>
  <si>
    <t>pghq_water_1_7_0</t>
  </si>
  <si>
    <t>Table B2. Water Use Reduction Metrics</t>
  </si>
  <si>
    <t>pghq_water_1_13t</t>
  </si>
  <si>
    <t>Based on the data above, your facility's normalized water use metrics for Indoor Water Use are presented in Table C. below.</t>
  </si>
  <si>
    <t>pghq_water_1_8_0_0_b_pfc</t>
  </si>
  <si>
    <t>Table C. Indoor Water Use Metrics</t>
  </si>
  <si>
    <t>pghq_water_1_8_0_0</t>
  </si>
  <si>
    <t>Please attach written plan to reduce water use:</t>
  </si>
  <si>
    <t>Water Reduction Project #1 Description</t>
  </si>
  <si>
    <t>Water Reduction Project #1 Category</t>
  </si>
  <si>
    <t>Water Reduction Project #1 Water Savings (in gallons/year)</t>
  </si>
  <si>
    <t>Water Reduction Project #1 Annual Savings in USD $ (real or calculated)</t>
  </si>
  <si>
    <t>Water Reduction Project #2 Description</t>
  </si>
  <si>
    <t>Water Reduction Project #2 Category</t>
  </si>
  <si>
    <t>Water Reduction Project #2 Water Savings (in gallons/year)</t>
  </si>
  <si>
    <t>Water Reduction Project #2 Annual Savings in USD $ (real or calculated)</t>
  </si>
  <si>
    <t>Water Reduction Project #3 Description</t>
  </si>
  <si>
    <t>Water Reduction Project #3 Category</t>
  </si>
  <si>
    <t>Water Reduction Project #3 Water Savings (in gallons/year)</t>
  </si>
  <si>
    <t>Water Reduction Project #3 Annual Savings in USD $ (real or calculated)</t>
  </si>
  <si>
    <t>Water Reduction Project #4 Description</t>
  </si>
  <si>
    <t>Water Reduction Project #4 Category</t>
  </si>
  <si>
    <t>Water Reduction Project #4 Water Savings (in gallons/year)</t>
  </si>
  <si>
    <t>Water Reduction Project #4 Annual Savings in USD $ (real or calculated)</t>
  </si>
  <si>
    <t>Water Reduction Project #5 Description</t>
  </si>
  <si>
    <t>Water Reduction Project #5 Category</t>
  </si>
  <si>
    <t>Water Reduction Project #5 Water Savings (in gallons/year)</t>
  </si>
  <si>
    <t>Water Reduction Project #5 Annual Savings in USD $ (real or calculated)</t>
  </si>
  <si>
    <t>Table A2. Scope 2 Greenhouse Gas Emissions (Location-based)</t>
  </si>
  <si>
    <t>pghq_climate_1_5_a2</t>
  </si>
  <si>
    <t xml:space="preserve">Please Note: Table A3. does not include all categories of Scope 3 GHG emissions. If the organization is generating and tracking Scope 3 GHG emission categories other than those listed, please enter this value (in MTCO2e) in the box for Other Scope 3 above. To learn more about the suggested categories to start with in Scope 3, see the Practice Greenhealth GHG Toolkit section on Conducting an Inventory.
</t>
  </si>
  <si>
    <t>pghq_climate_1_5_a4</t>
  </si>
  <si>
    <t>Table A6. Sums and percent change for emissions tracked for both PREVIOUS and current yearsTable A6 measures percent change in GHG emissions from previous year for all scopes. In this table, categories of emissions are only included if they have non-zero values in both previous and current columns. For example, if the previous value for GHG emissions for Waste Anesthetic Gases in Table A1 is blank or zero, then any current year value for GHG emissions for Waste Anesthetic Gases in Table A1 will not be added into the current year emissions total used to calculate percent change for either Scope 1 GHG Emissions or Total GHG Emissions in Table A5.Energy-related Scope 1 and 2 GHG Emissions is the sum of Stationary Combustion of Fuels in Scope 1 (Table A1) and all Scope 2 GHG emissions (Table A2).</t>
  </si>
  <si>
    <t>pghq_climate_1_5_a6</t>
  </si>
  <si>
    <t>Carbon offsets should be entered as a number.</t>
  </si>
  <si>
    <t>Current Year GHG Emission Reduction Project #1 Description</t>
  </si>
  <si>
    <t>Current Year GHG Emission Reduction Project #1 Scope Emissions</t>
  </si>
  <si>
    <t>Current Year GHG Emission Reduction Project #1 MTCO2e Savings</t>
  </si>
  <si>
    <t>Current Year GHG Emission Reduction Project #1 Dollar Savings (list total savings (+) or expenditure (-))</t>
  </si>
  <si>
    <t>Current Year GHG Emission Reduction Project #2 Description</t>
  </si>
  <si>
    <t>Current Year GHG Emission Reduction Project #2 Scope Emissions</t>
  </si>
  <si>
    <t>Current Year GHG Emission Reduction Project #2 MTCO2e Savings</t>
  </si>
  <si>
    <t>Current Year GHG Emission Reduction Project #2 Dollar Savings (list total savings (+) or expenditure (-))</t>
  </si>
  <si>
    <t>Current Year GHG Emission Reduction Project #3 Description</t>
  </si>
  <si>
    <t>Current Year GHG Emission Reduction Project #3 Scope Emissions</t>
  </si>
  <si>
    <t>Current Year GHG Emission Reduction Project #3 MTCO2e Savings</t>
  </si>
  <si>
    <t>Current Year GHG Emission Reduction Project #3 Dollar Savings (list total savings (+) or expenditure (-))</t>
  </si>
  <si>
    <t>Current Year GHG Emission Reduction Project #4 Description</t>
  </si>
  <si>
    <t>Current Year GHG Emission Reduction Project #4 Scope Emissions</t>
  </si>
  <si>
    <t>Current Year GHG Emission Reduction Project #4 MTCO2e Savings</t>
  </si>
  <si>
    <t>Current Year GHG Emission Reduction Project #4 Dollar Savings (list total savings (+) or expenditure (-))</t>
  </si>
  <si>
    <t>Current Year GHG Emission Reduction Project #5 Description</t>
  </si>
  <si>
    <t>Current Year GHG Emission Reduction Project #5 Scope Emissions</t>
  </si>
  <si>
    <t>Current Year GHG Emission Reduction Project #5 MTCO2e Savings</t>
  </si>
  <si>
    <t>Current Year GHG Emission Reduction Project #5 Dollar Savings (list total savings (+) or expenditure (-))</t>
  </si>
  <si>
    <t>Other GHG reduction or renewable energy Goal applies to:</t>
  </si>
  <si>
    <t>Other Other GHG reduction or renewable energy Goal Percent reduction (if applicable)</t>
  </si>
  <si>
    <t>Other Other GHG reduction or renewable energy Goal Target Year</t>
  </si>
  <si>
    <t>Other Other GHG reduction or renewable energy Goal Baseline Year</t>
  </si>
  <si>
    <t>Other Other GHG reduction or renewable energy Goal Projected Annual Reductions in GHGs (in MTCO2e)</t>
  </si>
  <si>
    <t>Please select all external commitments to climate change:</t>
  </si>
  <si>
    <t>Yes|No|Federal facility|Not applicable</t>
  </si>
  <si>
    <t>Federal facility</t>
  </si>
  <si>
    <t>Please select all that apply to advocacy work on protecting public health from climate change:</t>
  </si>
  <si>
    <t>Please attach any supporting documentation regarding advocacy work around climate and health.</t>
  </si>
  <si>
    <t>Please select all that apply to providing education on the connection between climate and health:</t>
  </si>
  <si>
    <t>Please attach examples of material used for climate and health education (e.g., presentations, brochures, fact sheets, posters).</t>
  </si>
  <si>
    <t>Please describe language or connection related to climate change in the Community Health Needs Assessment:</t>
  </si>
  <si>
    <t>Does the facility/health system's CEO or Board of Directors identify climate change as a business risk by requiring regular reporting on climate change mitigation and preparedness?</t>
  </si>
  <si>
    <t>Please attach any additional documentation (optional) for Climate Program Success 1:</t>
  </si>
  <si>
    <t>Please attach any additional documentation (optional) for Climate program Success 2:</t>
  </si>
  <si>
    <t>Name: person in charge of transportation functions</t>
  </si>
  <si>
    <t>Title: person in charge of transportation functions</t>
  </si>
  <si>
    <t>Email: person in charge of transportation functions</t>
  </si>
  <si>
    <t>Please attach documentation related to participation in regional transportation planning:</t>
  </si>
  <si>
    <t>Please attach policy that includes any environmental criteria for vehicles:</t>
  </si>
  <si>
    <t>Second Fleet Vehicle Table</t>
  </si>
  <si>
    <t>Table B2. Alternative-Fuel Fleet Metrics</t>
  </si>
  <si>
    <t>pghq_transportation_2_5_tD</t>
  </si>
  <si>
    <t>Qty direct current (DC) "fast" chargers (480-volt)</t>
  </si>
  <si>
    <t>Please attach any supporting documentation regarding EV charging stations:</t>
  </si>
  <si>
    <t>Please attach the policy, guidance or protocols that address idle reduction:</t>
  </si>
  <si>
    <t>Lower costs, reduced inconvenience, and better access to health services are all benefits of telehealth, (or virtual outpatient health visits provided via teleconferencing technologies). Telehealth also reduces transportation emissions associated with in-person patient visits, and can result in lower cancellation rates and improved patient satisfaction scores. While many outpatient visits involve diagnostic testing such as lab draws, imaging, or other on-site services, other types of visits (wellness visits, pre-surgery assessments, consults) can be performed virtually with telephone, video and teleconferencing services.</t>
  </si>
  <si>
    <t>Number of annual telehealth visits Current</t>
  </si>
  <si>
    <t>SOV table</t>
  </si>
  <si>
    <t>Table: Percent reduction in SOV trips</t>
  </si>
  <si>
    <t>pghq_transportation_6_7_tF</t>
  </si>
  <si>
    <t>Please attach a policy or supporting materials related to parking strategies used to encourage alternative transportation modes:</t>
  </si>
  <si>
    <t>Telework is a work arrangement between employer and employee that allows an employee to perform work, during any part of regular, paid hours, at an approved alternative worksite (e.g., home or other remote telework center). While many employees have job responsibilities that require them to be on-site at the health care facility, other employees with non-clinical, administrative, and ancillary support positions may be appropriate candidates for telework. Supporting telework options for eligible employees is an effective emissions reduction strategy adopted by 48% of Practice Greenhealth members in 2020. A facility can significantly reduce the Scope 3 employee commute emissions by providing telework options.</t>
  </si>
  <si>
    <t>Total number of FTEs who telework Current</t>
  </si>
  <si>
    <t>120.</t>
  </si>
  <si>
    <t>Please indicate environmental benefit or avoided emissions and describe the process used to determine:</t>
  </si>
  <si>
    <t>Please attach any facility policies or protocols that support telework:</t>
  </si>
  <si>
    <t>Please attach any additional documentation (optional) for Transportation Program Success 1:</t>
  </si>
  <si>
    <t>Please attach any additional documentation (optional) for Transportation Program Success 2:</t>
  </si>
  <si>
    <t>Project Name (Green Building Project #1)</t>
  </si>
  <si>
    <t>Type of Project (Green Building Project #1)</t>
  </si>
  <si>
    <t>Year Completed (Green Building Project #1)</t>
  </si>
  <si>
    <t>Square Feet (Green Building Project #1)</t>
  </si>
  <si>
    <t>Certification (Green Building Project #1)</t>
  </si>
  <si>
    <t>Brief Project Story (Green Building Project #1)</t>
  </si>
  <si>
    <t>Project Name (Green Building Project #2)</t>
  </si>
  <si>
    <t>Type of Project (Green Building Project #2)</t>
  </si>
  <si>
    <t>Year Completed (Green Building Project #2)</t>
  </si>
  <si>
    <t>Square Feet (Green Building Project #2)</t>
  </si>
  <si>
    <t>Certification (Green Building Project #2)</t>
  </si>
  <si>
    <t>Brief Project Story (Green Building Project #2)</t>
  </si>
  <si>
    <t>Project Name (Green Building Project #3)</t>
  </si>
  <si>
    <t>Type of Project (Green Building Project #3)</t>
  </si>
  <si>
    <t>Year Completed (Green Building Project #3)</t>
  </si>
  <si>
    <t>Square Feet (Green Building Project #3)</t>
  </si>
  <si>
    <t>Certification (Green Building Project #3)</t>
  </si>
  <si>
    <t>Brief Project Story (Green Building Project #3)</t>
  </si>
  <si>
    <t>Please attach documentation for green attributes in Master Specifications:</t>
  </si>
  <si>
    <t>Please either highlight sustainable attributes within documentation or provide an indication of what these attributes can be found on. Lengthy documents with no highlights or page number indicated will not be considered.</t>
  </si>
  <si>
    <t>Please attach policy or commitment language related to LEED or other design standard.</t>
  </si>
  <si>
    <t>Flower gardens that are part of conventional landscaping--and do not offer seating or rest areas--do not count toward this question.</t>
  </si>
  <si>
    <t>Please attach description and a drawing, schematic or image of this green space.</t>
  </si>
  <si>
    <t>Product Category #1 where chemicals of concern are avoided</t>
  </si>
  <si>
    <t>Chemicals Avoided for Product Category #1</t>
  </si>
  <si>
    <t>Are the chemicals to avoid Included in Specifications for product category #1?</t>
  </si>
  <si>
    <t>Other Details related to avoiding chemicals in product category #1</t>
  </si>
  <si>
    <t>Product Category #2 where chemicals of concern are avoided</t>
  </si>
  <si>
    <t>Chemicals Avoided for Product Category #2</t>
  </si>
  <si>
    <t>Are the chemicals to avoid Included in Specifications for product category #2?</t>
  </si>
  <si>
    <t>Other Details related to avoiding chemicals in product category #2</t>
  </si>
  <si>
    <t>Product Category #3 where chemicals of concern are avoided</t>
  </si>
  <si>
    <t>Chemicals Avoided for Product Category #3</t>
  </si>
  <si>
    <t>Are the chemicals to avoid Included in Specifications for product category #3?</t>
  </si>
  <si>
    <t>Other Details related to avoiding chemicals in product category #3</t>
  </si>
  <si>
    <t>Product Category #4 where chemicals of concern are avoided</t>
  </si>
  <si>
    <t>Are the chemicals to avoid Included in Specifications for product category #4?</t>
  </si>
  <si>
    <t>Other Details related to avoiding chemicals in product category #4</t>
  </si>
  <si>
    <t>Product Category #5 where chemicals of concern are avoided</t>
  </si>
  <si>
    <t>Chemicals Avoided for Product Category #5</t>
  </si>
  <si>
    <t>Are the chemicals to avoid Included in Specifications for product category #5?</t>
  </si>
  <si>
    <t>Other Details related to avoiding chemicals in product category #5</t>
  </si>
  <si>
    <t>Please provide documentation of energy system exceeding ANSI/ASHRAE/IESNA Standard 90.1-2013.</t>
  </si>
  <si>
    <t>Construction &amp; Demolition Debris Disposed as Solid Waste TONS per Year Current</t>
  </si>
  <si>
    <t>Construction &amp; Demolition DebrisDisposed as Solid Waste Annual Costs Current</t>
  </si>
  <si>
    <t>Please attach any additional documentation (optional) for Green Building Success 1:</t>
  </si>
  <si>
    <t>Please attach any additional documentation (optional) for Green Building Success 2:</t>
  </si>
  <si>
    <t>Primary contact Prefix:</t>
  </si>
  <si>
    <t>Primary contact First Name:</t>
  </si>
  <si>
    <t>Primary contact Last Name:</t>
  </si>
  <si>
    <t>Primary contact Title:</t>
  </si>
  <si>
    <t>Primary contact Email:</t>
  </si>
  <si>
    <t>Primary contact Phone:</t>
  </si>
  <si>
    <t>Senior leader Prefix:</t>
  </si>
  <si>
    <t>Senior leader Email:</t>
  </si>
  <si>
    <t>Date certified by Senior Leadership:</t>
  </si>
  <si>
    <t>Please provide shipping address for Primary Contact below (no PO boxes, please):</t>
  </si>
  <si>
    <t>Please provide shipping address for Senior Leader below (no PO boxes, please):</t>
  </si>
  <si>
    <t>Please provide name, title and shipping address for other leader below (no PO boxes, please):</t>
  </si>
  <si>
    <t>Award plaque contact Prefix:</t>
  </si>
  <si>
    <t>Award plaque contact First Name:</t>
  </si>
  <si>
    <t>Award plaque contact Last Name:</t>
  </si>
  <si>
    <t>Award plaque contact Title:</t>
  </si>
  <si>
    <t>Award plaque contact Email:</t>
  </si>
  <si>
    <t>Award plaque contact Phone:</t>
  </si>
  <si>
    <t>Table: Shipping Address</t>
  </si>
  <si>
    <t>Organization Name for shipping address:</t>
  </si>
  <si>
    <t>Shipping Address Line 1:</t>
  </si>
  <si>
    <t>Shipping Address Line 2:</t>
  </si>
  <si>
    <t>Shipping City:</t>
  </si>
  <si>
    <t>Shipping State:</t>
  </si>
  <si>
    <t>Shipping Zip Code</t>
  </si>
  <si>
    <t>Please attach a single photograph to be used for promotional purposes.</t>
  </si>
  <si>
    <t>You may also provide any additional relevant photographs or files by attaching them here.</t>
  </si>
  <si>
    <t>(Second optional relevant photograph or file)</t>
  </si>
  <si>
    <t>Count of Options</t>
  </si>
  <si>
    <t>In what EPA Region is your facility located (Region 1-10)? If your facility is located outside the United States, please use zero. If you are a business with multiple EPA regions, please select zero.</t>
  </si>
  <si>
    <t>Has the facility established a team charter for the sustainability or green team?</t>
  </si>
  <si>
    <t>Did the organization share environmental successes in a media story in the past year?</t>
  </si>
  <si>
    <t>Please select any other materials the facility recycles that are not included in the single-stream/commingled recycling stream above and enter appropriate tonnages costs, and rebates (as positive numbers) below:</t>
  </si>
  <si>
    <t>Has the facility implemented a paper reduction program?</t>
  </si>
  <si>
    <t>Please describe any overarching waste diversion metrics currently utilized by the facility:</t>
  </si>
  <si>
    <t>Does the facility have chemical or purchasing policies that identify and avoid specific chemicals of concern contained in products and materials that may be hazardous to human health and the environment?</t>
  </si>
  <si>
    <t>Please check all chemicals and materials included in the policy. (Please note that other environmental attributes, such as water, energy, and packaging are evaluated in the EPP portion of this application.)</t>
  </si>
  <si>
    <t>Does the facility utilize any Green Seal or UL Ecologo certified cleaning products?</t>
  </si>
  <si>
    <t>Window/glass cleaners $ spent on green cleaning chemicals</t>
  </si>
  <si>
    <t>Window/glass cleaners $ spent on conventional cleaners</t>
  </si>
  <si>
    <t>Carpet cleaners $ spent on green cleaning chemicals</t>
  </si>
  <si>
    <t>Carpet cleaners $ spent on conventional cleaners</t>
  </si>
  <si>
    <t>Bathroom/restroom cleaners $ spent on green cleaning chemicals</t>
  </si>
  <si>
    <t>Bathroom/restroom cleaners $ spent on conventional cleaners</t>
  </si>
  <si>
    <t>Floor cleaners $ spent on green cleaning chemicals</t>
  </si>
  <si>
    <t>Floor cleaners $ spent on conventional cleaners</t>
  </si>
  <si>
    <t>Floor strippers $ spent on green cleaning chemicals</t>
  </si>
  <si>
    <t>Floor strippers $ spent on conventional cleaners</t>
  </si>
  <si>
    <t>Laundry soap $ spent on green cleaning chemicals</t>
  </si>
  <si>
    <t>Laundry soap $ spent on conventional cleaners</t>
  </si>
  <si>
    <t>Liquid dish soap $ spent on green cleaning chemicals</t>
  </si>
  <si>
    <t>Liquid dish soap $ spent on conventional cleaners</t>
  </si>
  <si>
    <t>Other cleaner $ spent on green cleaning chemicals</t>
  </si>
  <si>
    <t>Other cleaner $ spent on conventional cleaners</t>
  </si>
  <si>
    <t>Dollars spent on furnishings and furniture (including medical and non-medical) that eliminate all five target chemicals Dollars ($) Spent</t>
  </si>
  <si>
    <t>Dollars spent on conventional furnishings and furniture (including medical and non-medical) that do not avoid all target chemicals of concern Dollars ($) Spent</t>
  </si>
  <si>
    <t>Has the facility previously won the Making Medicine Mercury Free Award (MMMF)?</t>
  </si>
  <si>
    <t>0% recycled content copy paper: Annual spend in $</t>
  </si>
  <si>
    <t>10-29% recycled content copy paper: (this is not included in % recycled content copy paper:green) Annual spend in $</t>
  </si>
  <si>
    <t>30-49% recycled content copy paper: Annual spend in $</t>
  </si>
  <si>
    <t>50-69% recycled content copy paper: Annual spend in $</t>
  </si>
  <si>
    <t>70-89% recycled content copy paper: Annual spend in $</t>
  </si>
  <si>
    <t>Spend on conventional computers, monitors, and laptops($)</t>
  </si>
  <si>
    <t>Spend on conventional imaging equipment($)</t>
  </si>
  <si>
    <t>Spend on EPEAT-registered servers($)</t>
  </si>
  <si>
    <t>Spend on conventional servers($)</t>
  </si>
  <si>
    <t>Please enter the facility's Baseline Year for Energy data :</t>
  </si>
  <si>
    <t>Please describe the organization's work to add or increase the use of renewable energy sources within its energy portfolio.If your facility is not currently purchasing or generating renewable energy, what are the key barriers to moving forward with cleaner energy projects?</t>
  </si>
  <si>
    <t>Are you willing to share read-only access to your Portfolio Manager account with Practice Greenhealth so your Sustainability Strategy Manager can provide customized support on energy performance and metrics?</t>
  </si>
  <si>
    <t>Has the facility conducted a baseline energy audit for the institution in the past five years?</t>
  </si>
  <si>
    <t>Please indicate the name of the third-party organization that has verified the offsets (e.g., The Gold Standard, Verified Carbon Standard, or The Climate Action Reserve, etc.) or further describe the offset project:</t>
  </si>
  <si>
    <t>Vehicle Type (Vehicle #1)</t>
  </si>
  <si>
    <t>Fuel Type (Vehicle #1)</t>
  </si>
  <si>
    <t>Number of vehicles (Vehicle #1)</t>
  </si>
  <si>
    <t>Purchased or leased (Vehicle #1)</t>
  </si>
  <si>
    <t>New purchase/lease in year? (Vehicle #1)</t>
  </si>
  <si>
    <t>Vehicle Type (Vehicle #2)</t>
  </si>
  <si>
    <t>Fuel Type (Vehicle #2)</t>
  </si>
  <si>
    <t>Number of vehicles (Vehicle #2)</t>
  </si>
  <si>
    <t>Purchased or leased (Vehicle #2)</t>
  </si>
  <si>
    <t>New purchase/lease in year? (Vehicle #2)</t>
  </si>
  <si>
    <t>Annual Gallons of Fuel Used (total) (Vehicle #2)</t>
  </si>
  <si>
    <t>Vehicle Type (Vehicle #3)</t>
  </si>
  <si>
    <t>Fuel Type (Vehicle #3)</t>
  </si>
  <si>
    <t>Number of vehicles (Vehicle #3)</t>
  </si>
  <si>
    <t>Purchased or leased (Vehicle #3)</t>
  </si>
  <si>
    <t>New purchase/lease in year? (Vehicle #3)</t>
  </si>
  <si>
    <t>Annual Gallons of Fuel Used (total) (Vehicle #3)</t>
  </si>
  <si>
    <t>Vehicle Type (Vehicle #4)</t>
  </si>
  <si>
    <t>Fuel Type (Vehicle #4)</t>
  </si>
  <si>
    <t>Number of vehicles (Vehicle #4)</t>
  </si>
  <si>
    <t>Purchased or leased (Vehicle #4)</t>
  </si>
  <si>
    <t>New purchase/lease in year? (Vehicle #4)</t>
  </si>
  <si>
    <t>Annual Gallons of Fuel Used (total) (Vehicle #4)</t>
  </si>
  <si>
    <t>Vehicle Type (Vehicle #5)</t>
  </si>
  <si>
    <t>Fuel Type (Vehicle #5)</t>
  </si>
  <si>
    <t>Number of vehicles (Vehicle #5)</t>
  </si>
  <si>
    <t>Purchased or leased (Vehicle #5)</t>
  </si>
  <si>
    <t>New purchase/lease in year? (Vehicle #5)</t>
  </si>
  <si>
    <t>Annual Gallons of Fuel Used (total) (Vehicle #5)</t>
  </si>
  <si>
    <t>Vehicle Type (Vehicle #6)</t>
  </si>
  <si>
    <t>Fuel Type (Vehicle #6)</t>
  </si>
  <si>
    <t>Number of vehicles (Vehicle #6)</t>
  </si>
  <si>
    <t>Purchased or leased (Vehicle #6)</t>
  </si>
  <si>
    <t>New purchase/lease in year? (Vehicle #6)</t>
  </si>
  <si>
    <t>Annual Gallons of Fuel Used (total) (Vehicle #6)</t>
  </si>
  <si>
    <t>Vehicle Type (Vehicle #7)</t>
  </si>
  <si>
    <t>Fuel Type (Vehicle #7)</t>
  </si>
  <si>
    <t>Number of vehicles (Vehicle #7)</t>
  </si>
  <si>
    <t>Purchased or leased (Vehicle #7)</t>
  </si>
  <si>
    <t>New purchase/lease in year? (Vehicle #7)</t>
  </si>
  <si>
    <t>Annual Gallons of Fuel Used (total) (Vehicle #7)</t>
  </si>
  <si>
    <t>Vehicle Type (Vehicle #8)</t>
  </si>
  <si>
    <t>Fuel Type (Vehicle #8)</t>
  </si>
  <si>
    <t>Number of vehicles (Vehicle #8)</t>
  </si>
  <si>
    <t>Purchased or leased (Vehicle #8)</t>
  </si>
  <si>
    <t>New purchase/lease in year? (Vehicle #8)</t>
  </si>
  <si>
    <t>Annual Gallons of Fuel Used (total) (Vehicle #8)</t>
  </si>
  <si>
    <t>Vehicle Type (Vehicle #9)</t>
  </si>
  <si>
    <t>Fuel Type (Vehicle #9)</t>
  </si>
  <si>
    <t>Number of vehicles (Vehicle #9)</t>
  </si>
  <si>
    <t>Purchased or leased (Vehicle #9)</t>
  </si>
  <si>
    <t>New purchase/lease in year? (Vehicle #9)</t>
  </si>
  <si>
    <t>Annual Gallons of Fuel Used (total) (Vehicle #9)</t>
  </si>
  <si>
    <t>Do you need additional rows to enter fleet vehicle data?</t>
  </si>
  <si>
    <t>Vehicle Type (Vehicle #10)</t>
  </si>
  <si>
    <t>Fuel Type (Vehicle #10)</t>
  </si>
  <si>
    <t>Number of vehicles (Vehicle #10)</t>
  </si>
  <si>
    <t>Purchased or leased (Vehicle #10)</t>
  </si>
  <si>
    <t>Purchased in year (Vehicle #10)</t>
  </si>
  <si>
    <t>Annual Gallons of Fuel Used (Vehicle #10)</t>
  </si>
  <si>
    <t>Vehicle Type (Vehicle #11)</t>
  </si>
  <si>
    <t>Fuel Type (Vehicle #11)</t>
  </si>
  <si>
    <t>Number of vehicles (Vehicle #11)</t>
  </si>
  <si>
    <t>Purchased or leased (Vehicle #11)</t>
  </si>
  <si>
    <t>Purchased in year (Vehicle #11)</t>
  </si>
  <si>
    <t>Annual Gallons of Fuel Used (Vehicle #11)</t>
  </si>
  <si>
    <t>Vehicle Type (Vehicle #12)</t>
  </si>
  <si>
    <t>Fuel Type (Vehicle #12)</t>
  </si>
  <si>
    <t>Number of vehicles (Vehicle #12)</t>
  </si>
  <si>
    <t>Purchased or leased (Vehicle #12)</t>
  </si>
  <si>
    <t>Purchased in year (Vehicle #12)</t>
  </si>
  <si>
    <t>Annual Gallons of Fuel Used (Vehicle #12)</t>
  </si>
  <si>
    <t>Vehicle Type (Vehicle #13)</t>
  </si>
  <si>
    <t>Fuel Type (Vehicle #13)</t>
  </si>
  <si>
    <t>Number of vehicles (Vehicle #13)</t>
  </si>
  <si>
    <t>Purchased or leased (Vehicle #13)</t>
  </si>
  <si>
    <t>Purchased in year (Vehicle #13)</t>
  </si>
  <si>
    <t>Annual Gallons of Fuel Used (Vehicle #13)</t>
  </si>
  <si>
    <t>Vehicle Type (Vehicle #14)</t>
  </si>
  <si>
    <t>Fuel Type (Vehicle #14)</t>
  </si>
  <si>
    <t>Number of vehicles (Vehicle #14)</t>
  </si>
  <si>
    <t>Purchased or leased (Vehicle #14)</t>
  </si>
  <si>
    <t>Purchased in year (Vehicle #14)</t>
  </si>
  <si>
    <t>Annual Gallons of Fuel Used (Vehicle #14)</t>
  </si>
  <si>
    <t>Vehicle Type (Vehicle #15)</t>
  </si>
  <si>
    <t>Fuel Type (Vehicle #15)</t>
  </si>
  <si>
    <t>Purchased or leased (Vehicle #15)</t>
  </si>
  <si>
    <t>Purchased in year (Vehicle #15)</t>
  </si>
  <si>
    <t>Annual Gallons of Fuel Used (Vehicle #15)</t>
  </si>
  <si>
    <t>Vehicle Type (Vehicle #16)</t>
  </si>
  <si>
    <t>Fuel Type (Vehicle #16)</t>
  </si>
  <si>
    <t>Number of vehicles (Vehicle #16)</t>
  </si>
  <si>
    <t>Purchased or leased (Vehicle #16)</t>
  </si>
  <si>
    <t>Purchased in year (Vehicle #16)</t>
  </si>
  <si>
    <t>Annual Gallons of Fuel Used (Vehicle #16)</t>
  </si>
  <si>
    <t>Vehicle Type (Vehicle #17)</t>
  </si>
  <si>
    <t>Fuel Type (Vehicle #17)</t>
  </si>
  <si>
    <t>Number of vehicles (Vehicle #17)</t>
  </si>
  <si>
    <t>Purchased or leased (Vehicle #17)</t>
  </si>
  <si>
    <t>Purchased in year (Vehicle #17)</t>
  </si>
  <si>
    <t>Annual Gallons of Fuel Used (Vehicle #17)</t>
  </si>
  <si>
    <t>Vehicle Type (Vehicle #18)</t>
  </si>
  <si>
    <t>Fuel Type (Vehicle #18)</t>
  </si>
  <si>
    <t>Number of vehicles (Vehicle #18)</t>
  </si>
  <si>
    <t>Purchased or leased (Vehicle #18)</t>
  </si>
  <si>
    <t>Purchased in year (Vehicle #18)</t>
  </si>
  <si>
    <t>Annual Gallons of Fuel Used (Vehicle #18)</t>
  </si>
  <si>
    <t>Did the facility provide mentoring to other health care facilities either within health system or externally in past year?</t>
  </si>
  <si>
    <t>Completion of Appendix A MANDATORY. Please indicate your Recycling tonnages and costs in Table A below.</t>
  </si>
  <si>
    <t xml:space="preserve">Directions for filling out Appendix A:If you use SINGLE STREAM or commingled recycling, please answer yes to Question 1. In Question 1.a , check a box for each type of material included in your single stream program, and fill in the requested single stream tonnage cost and rebate data . In Question 2 you will check a box to indicate every other material recycled at your facility that is NOT included in your single stream program, and provide the tonnage, cost and rebate data in the boxes below the checklist.If you DO NOT USE SINGLE STREAM recycling, answer "No" to Question 1, and proceed to Question 2, where you will check a box to indicate each type of material recycled at your facility, and provide tonnage and costs data in the boxes provided below the checklist.COST vs REBATE: Space is provided for you to enter recycling costs and rebates separately. A net cost or revenue will be calculated for all materials at the bottom of the page. UNIVERSAL WASTE: Since the definition of Universal Waste varies by state, Universal Waste totals at the bottom of the page will include items that are considered hazardous waste if not recycled, even if they are not technically considered Universal Waste in all states.LIQUID WASTES: For liquid wastes (such as waste solvent or vegetable oil from your kitchen), you may enter tonnage or convert gallons to tons. To calculate solvent tonnage, multiply (gallons x 6.5)/2000); for xylene multiply (gallons x 7.3)/2000); for formalin multiply (gallons x 8.5)/2000).C&amp;D WASTE: Do not enter C&amp;D recycling data on Appendix A. All construction and demolition debris data should be entered in Table C. on the Green Building page.Due to international pressure on the recycling market, Practice Greenhealth is collecting the names of recyclers handling single-stream and individual waste/material streams. This information will help Practice Greenhealth better support regional recycling efforts and increase understanding of the recycling landscape for the healthcare sector. For every material stream selected, there will be a text box where the facility can indicate the name of the company that processes, recycles, or reuses the material. While it is important to understand which companies remove materials from the facility, please help us go one step further and capture where those collected materials are processed or recycled. (OPTIONAL)
</t>
  </si>
  <si>
    <t>Has the facility developed an equipment and supplies donation program (domestic or abroad) for materials, equipment and furniture that can no longer be used internally? The Catholic Health Association provides an excellent discussion and resources on Medical Surplus Recovery.</t>
  </si>
  <si>
    <t>SharpsSharps waste is typically tracked as a separate waste stream by regulated medical waste haulers and should be entered in the Sharps category. If sharps are incinerated, they can be included in the Incinerated RMW category, but it should be noted in the comments field that the waste streams are combined. If the facility uses a reusable sharps container service, make sure the sharps disposal data does not include the weight of the containers.</t>
  </si>
  <si>
    <t>Which of the following technologies does the facility use to treat RMW onsite? (Select one).</t>
  </si>
  <si>
    <t>Which of the following technologies does the facility use to treat RMW offsite? (Select all that apply).</t>
  </si>
  <si>
    <t>Has the facility eliminated the standard use of red bag waste (RMW) containers in regular patient rooms?</t>
  </si>
  <si>
    <t>Please select ALL cleaning product categories used at the facility. (You must include both conventional and green-certified product categories.)</t>
  </si>
  <si>
    <t>Has the facility replaced any cleaning product types with a chemical-free method, such as ionized water or ozone?</t>
  </si>
  <si>
    <t>Has the facility eliminated the use of the high-level disinfectant glutaraldehyde and moved to safer alternatives while ensuring infection prevention parameters are met?</t>
  </si>
  <si>
    <t>What alternatives to glutaraldehyde does the facility use?</t>
  </si>
  <si>
    <t>Has the facility eliminated the use of the sterilant ethylene oxide (EtO) onsite ?</t>
  </si>
  <si>
    <t>Has the facility developed a written IPM plan/policy for the facility that includes attention to both indoor and outdoor (buildings and grounds) pest habitats and issues, which focuses on prevention as the primary means of pest management? (see checklist for prevention strategies)</t>
  </si>
  <si>
    <t>Has the facility completely eliminated both PVC and DEHP from at least two product lines?</t>
  </si>
  <si>
    <t>Is the facility actively working to purchase furnishings and furniture that eliminate the use of all of the following target chemicals: flame retardants, formaldehyde, per and poly-fluorinated compounds (PFAS), PVC (vinyl) and antimicrobials, in alignment with Practice Greenhealth's Healthy Interiors Goal?</t>
  </si>
  <si>
    <t>Please report dollars spent on furnishings and furniture (including medical and non-medical) that are Greenhealth Approved and/or that eliminate the use of ALL of the following target chemicals: flame retardants, formaldehyde, per and poly-fluorinated compounds (PFAS), PVC (vinyl) and antimicrobials. Please also enter the total dollars spent on conventional furnishings and furniture that do NOT avoid chemicals of concern to determine % Green Spend on Healthy Interiors in Table C2 below. Do NOT include mattress purchases here (please enter in Table C1 above).</t>
  </si>
  <si>
    <t>Has the facility inventoried (and labelled where possible) all mercury devices/sources within the organization and have a plan in place to substitute non-mercury devices?</t>
  </si>
  <si>
    <t>Has the facility eliminated the use of mercury-containing blood pressure devices (sphygmomanometers)?</t>
  </si>
  <si>
    <t>Has the facility eliminated the use of mercury-containing clinical devices (e.g., bougies, miller-abbott tubes, cantor tubes, dilators)?</t>
  </si>
  <si>
    <t>Lab Manager Name:</t>
  </si>
  <si>
    <t>Is the facility tracking the weight of medical plastics recycled specifically from the OR?</t>
  </si>
  <si>
    <t>7.B.</t>
  </si>
  <si>
    <t>Please indicate any reusable surgical items utilized in the OR a majority (or &gt;75% ) of the time. --*Note: *Do not include single-use reprocessed devices for this question - only items specifically labeled by the FDA as 'reusable' medical devices.</t>
  </si>
  <si>
    <t>Has the facility programmed the HVAC system to reduce air changes per hour (HVAC setback) when the ORs are unoccupied to reduce energy consumption?</t>
  </si>
  <si>
    <t>Has the facility tracked associated energy reduction and cost savings from the HVAC setback program?</t>
  </si>
  <si>
    <t>Please provide the year of the last sustainable procurement policy update:</t>
  </si>
  <si>
    <t>When an EnergyStar label is not available for a given technology, does the hospital consider energy performance as a part of cost of operation for the product?</t>
  </si>
  <si>
    <t>Does the facility submeter any departments and/or individual pieces of equipment?</t>
  </si>
  <si>
    <t>Is the facility tracking market-based Scope 2 GHG emissions? (optional)</t>
  </si>
  <si>
    <t>Has the facility provided education on the connection between climate and health to its staff, patients, clinicians and/or the community?</t>
  </si>
  <si>
    <t>The transportation sector generates the largest share of greenhouse gas emissions in the United States and is a major contributor to hazardous air pollution that can cause respiratory disease, asthma, pre-term birth, low birth weight, and other health impacts. Decreasing the emissions from transportation is critical to achieving US greenhouse gas reduction goals, improving air quality and community health, strengthening community relationships by collaborating with municipal transit networks, and engaging employees by encouraging them to choose healthier, more active transit alternatives. Transportation strategies in the areas of employee commute, fleet vehicle management, and supply chain practices are all instrumental to reduce the environmental impact of hospital transportation practices. Learn more in Practice Greenhealth's Transportation Toolkit.</t>
  </si>
  <si>
    <t>Are all of the facility's leased and purchased fleet vehicles (conventional and alternative-fuel) captured in the table above?</t>
  </si>
  <si>
    <t>Please indicate if the facility has implemented any of the following strategies to support alternative commuters:</t>
  </si>
  <si>
    <t>Please highlight sustainable elements in building projects in Table A below. You MUST indicate the certification or standard used for the project in order for these points to be considered. We have populated this table in part from your responses last year however, if a project is now more than 5 years old, please remove it.</t>
  </si>
  <si>
    <t>Has the organization implemented a facility policy or commitment to design and construct all new buildings and/or major renovations to LEED (or another green building) design standard?</t>
  </si>
  <si>
    <t>Has the facility instituted other innovative green design and construction elements?</t>
  </si>
  <si>
    <t>Please enter your Construction and Demolition Debris data in the Table C below (Please do NOT include in Appendix A).</t>
  </si>
  <si>
    <t>IMPORTANT: All award notification emails will be sent to the Primary Contact listed above. Please verify the email address is correct. Practice Greenhealth will also reach out to the Primary Contact for data clarification or application-specific questions.</t>
  </si>
  <si>
    <t>The attachments provided with this application may be shared with other Practice Greenhealth members for educational purposes.</t>
  </si>
  <si>
    <t>Please write the name of the facility exactly as it should be listed on any award plaques, certificates, or for any marketing and communications purposes.</t>
  </si>
  <si>
    <t>This sheet is for your own use in collecting data from your facilities, before entering it into the online application form. This template can also be used for data upload. Please see caveats below to ensure that any changes you make in this spreadsheet do not cause malfunction in the conditional formatting or options.</t>
  </si>
  <si>
    <t>If you have questions about the application, please contact your Sustainability Strategy Manager or Awards Technical Assistance. If you do not have data that is specific to this campus or facility, do not enter it. For instance, if your system of 3 hospitals had 400,000 total adjusted patient days, but you cannot break that out by facility, then leave Adjusted Patient Days blank. Likewise, if your health system bought $5.6 million worth of computers, but you don't know how much was spent for each facility, please leave that field blank. Please use this instruction throughout the application.</t>
  </si>
  <si>
    <t>I found my facility and there WERE violations</t>
  </si>
  <si>
    <t>pghq_goals_0_1_1I found my facility and there WERE violations</t>
  </si>
  <si>
    <t>If any environmental violations exist (in ECHO or otherwise), please contact our Data Coordinator, Chris Bodkin at 603-491-6106 or cbodkin@practicegreenhealth.org. Also, in just a few sentences, please describe the issue and the status or resolution of those violations. If you have already contacted Chris Bodkin, please note approximate date of conversation or email chain.</t>
  </si>
  <si>
    <t>6.D.A.</t>
  </si>
  <si>
    <t>Does the facility have an ongoing/regular process of assessing and setting targets and/or SMART goals and associated KPIs?</t>
  </si>
  <si>
    <t>pghq_leadership_1_7_4</t>
  </si>
  <si>
    <t>Is a commitment to environmental sustainability or ESG (environmental-social-governance) included explicitly in the organization's overarching strategic plan or mission-vision-values?</t>
  </si>
  <si>
    <t>pghq_leadership_1_10</t>
  </si>
  <si>
    <t>Please share any language embedded in overarching organizational strategic plan or in organization's mission-vision-values:</t>
  </si>
  <si>
    <t>pghq_leadership_1_10_1</t>
  </si>
  <si>
    <t>Is a commitment to sustainability referenced in the organization's employee recruitment process?</t>
  </si>
  <si>
    <t>pghq_leadership_2_1_0</t>
  </si>
  <si>
    <t>Please describe how the organization references sustainability in the employee recruitment process:</t>
  </si>
  <si>
    <t>pghq_leadership_2_1_0_0</t>
  </si>
  <si>
    <t>URL for community benefit report(s) if not attached:</t>
  </si>
  <si>
    <t>pghq_leadership_3_7_6</t>
  </si>
  <si>
    <t>24.B.</t>
  </si>
  <si>
    <t>24.C.</t>
  </si>
  <si>
    <t>Has the organization received any requests to report on ESG (environmental-social-governance) in the past year?</t>
  </si>
  <si>
    <t>pghq_leadership_3_7_7</t>
  </si>
  <si>
    <t>Please describe who the requesting party was and the organization's response:</t>
  </si>
  <si>
    <t>pghq_leadership_3_7_8</t>
  </si>
  <si>
    <t>CDP</t>
  </si>
  <si>
    <t>pghq_leadership_3_7_9CDP</t>
  </si>
  <si>
    <t>pghq_leadership_3_7_9</t>
  </si>
  <si>
    <t>Global Reporting Initiative (GRI)</t>
  </si>
  <si>
    <t>pghq_leadership_3_7_9Global Reporting Initiative (GRI)</t>
  </si>
  <si>
    <t>Sustainability Accounting Standards Board (SASB)</t>
  </si>
  <si>
    <t>pghq_leadership_3_7_9Sustainability Accounting Standards Board (SASB)</t>
  </si>
  <si>
    <t>Task Force on Climate-Related Financial Disclosures (TCFD)</t>
  </si>
  <si>
    <t>pghq_leadership_3_7_9Task Force on Climate-Related Financial Disclosures (TCFD)</t>
  </si>
  <si>
    <t>UN Global Compact</t>
  </si>
  <si>
    <t>pghq_leadership_3_7_9UN Global Compact</t>
  </si>
  <si>
    <t>pghq_leadership_3_7_9Other</t>
  </si>
  <si>
    <t>Please share any other reporting frameworks currently utilized by the organization for sustainability or ESG reporting and management:</t>
  </si>
  <si>
    <t>pghq_leadership_3_7_10</t>
  </si>
  <si>
    <t>35.B.</t>
  </si>
  <si>
    <t>Please indicate which activities the facility has undertaken in the past year related to racial equity: (Please check all that apply.)</t>
  </si>
  <si>
    <t>38.A.A.</t>
  </si>
  <si>
    <t>38.A.B.</t>
  </si>
  <si>
    <t>56.A.</t>
  </si>
  <si>
    <t>pghq_appendixA_1_5_2Plastic #5 Polypropylene (including blue wrap)</t>
  </si>
  <si>
    <t>Computers &amp; electronic waste Rebate</t>
  </si>
  <si>
    <t>Fluorescent lamps Weight in Tons</t>
  </si>
  <si>
    <t>Fluorescent lamps Cost</t>
  </si>
  <si>
    <t>Fluorescent lamps Rebate</t>
  </si>
  <si>
    <t>Food waste composting Weight in Tons</t>
  </si>
  <si>
    <t>Food waste composting Cost</t>
  </si>
  <si>
    <t>Food waste composting Rebate</t>
  </si>
  <si>
    <t>Glass (all) Weight in Tons</t>
  </si>
  <si>
    <t>Glass (all) Cost</t>
  </si>
  <si>
    <t>Glass (all) Rebate</t>
  </si>
  <si>
    <t>Ink jet and toner cartridges Weight in Tons</t>
  </si>
  <si>
    <t>Ink jet and toner cartridges Cost</t>
  </si>
  <si>
    <t>Oil-motor Rebate</t>
  </si>
  <si>
    <t>Lead aprons[a] Weight in Tons</t>
  </si>
  <si>
    <t>Lead aprons[a] Cost</t>
  </si>
  <si>
    <t>Linen rag out Weight in Tons</t>
  </si>
  <si>
    <t>Linen rag out Cost</t>
  </si>
  <si>
    <t>Linen rag out Rebate</t>
  </si>
  <si>
    <t>Metals mixed (brass/copper/steel-not C&amp;D) Weight in Tons</t>
  </si>
  <si>
    <t>Metals mixed (brass/copper/steel-not C&amp;D) Cost</t>
  </si>
  <si>
    <t>Metals mixed (brass/copper/steel-not C&amp;D) Rebate</t>
  </si>
  <si>
    <t>Paper - mixed (includes newspaper) Weight in Tons</t>
  </si>
  <si>
    <t>Paper - mixed (includes newspaper) Cost</t>
  </si>
  <si>
    <t>Paper - mixed (includes newspaper) Rebate</t>
  </si>
  <si>
    <t>Paper- HIPAA Weight in Tons</t>
  </si>
  <si>
    <t>Paper- HIPAA Cost</t>
  </si>
  <si>
    <t>Paper- HIPAA Rebate</t>
  </si>
  <si>
    <t>Paper- white Weight in Tons</t>
  </si>
  <si>
    <t>Paper- white Cost</t>
  </si>
  <si>
    <t>Paper- white Rebate</t>
  </si>
  <si>
    <t>Plastic- Mixed Weight in Tons</t>
  </si>
  <si>
    <t>Plastic- Mixed Cost</t>
  </si>
  <si>
    <t>Plastic- Mixed Rebate</t>
  </si>
  <si>
    <t>Plastic #1 PET Weight in Tons</t>
  </si>
  <si>
    <t>Plastic #1 PET Cost</t>
  </si>
  <si>
    <t>Plastic #1 PET Rebate</t>
  </si>
  <si>
    <t>Plastic #2 HDPE Weight in Tons</t>
  </si>
  <si>
    <t>Plastic #2 HDPE Cost</t>
  </si>
  <si>
    <t>Plastic #2 HDPE Rebate</t>
  </si>
  <si>
    <t>Plastic #3 PVC Weight in Tons</t>
  </si>
  <si>
    <t>Plastic #3 PVC Cost</t>
  </si>
  <si>
    <t>Plastic #3 PVC Rebate</t>
  </si>
  <si>
    <t>Plastic #4 LDPE Weight in Tons</t>
  </si>
  <si>
    <t>Plastic #4 LDPE Cost</t>
  </si>
  <si>
    <t>Plastic #4 LDPE Rebate</t>
  </si>
  <si>
    <t>Plastic #5 Polypropylene (including blue wrap) Weight in Tons</t>
  </si>
  <si>
    <t>Plastic #5 Polypropylene (including blue wrap) Cost</t>
  </si>
  <si>
    <t>Plastic #5 Polypropylene (including blue wrap) Rebate</t>
  </si>
  <si>
    <t>Plastic #6 PS Weight in Tons</t>
  </si>
  <si>
    <t>Plastic #6 PS Cost</t>
  </si>
  <si>
    <t>Plastic #6 PS Rebate</t>
  </si>
  <si>
    <t>Shrink wrap (if not included in plastics) Weight in Tons</t>
  </si>
  <si>
    <t>Shrink wrap (if not included in plastics) Cost</t>
  </si>
  <si>
    <t>Shrink wrap (if not included in plastics) Rebate</t>
  </si>
  <si>
    <t>Steel (not C&amp;D) Weight in Tons</t>
  </si>
  <si>
    <t>Steel (not C&amp;D) Cost</t>
  </si>
  <si>
    <t>Steel (not C&amp;D) Rebate</t>
  </si>
  <si>
    <t>Wood (do not include avoided waste through pallet reuse) Weight in Tons</t>
  </si>
  <si>
    <t>Wood (do not include avoided waste through pallet reuse) Cost</t>
  </si>
  <si>
    <t>Wood (do not include avoided waste through pallet reuse) Rebate</t>
  </si>
  <si>
    <t>X-Ray Film Weight in Tons</t>
  </si>
  <si>
    <t>X-Ray Film Cost</t>
  </si>
  <si>
    <t>X-Ray Film Rebate</t>
  </si>
  <si>
    <t>Solvent Distillation (not fuel blending) Weight in Tons</t>
  </si>
  <si>
    <t>Solvent Distillation (not fuel blending) Cost</t>
  </si>
  <si>
    <t>Solvent Distillation (not fuel blending) Rebate</t>
  </si>
  <si>
    <t>Silver from X-Ray Weight in Tons</t>
  </si>
  <si>
    <t>Silver from X-Ray Cost</t>
  </si>
  <si>
    <t>Silver from X-Ray Rebate</t>
  </si>
  <si>
    <t>Other material #1 recycled</t>
  </si>
  <si>
    <t>Other recycled material #1 Weight in Tons</t>
  </si>
  <si>
    <t>Cost other recycled material #1</t>
  </si>
  <si>
    <t>Rebate other recycled material #1</t>
  </si>
  <si>
    <t>Other material #2 recycled</t>
  </si>
  <si>
    <t>Other recycled material #2 Weight in Tons</t>
  </si>
  <si>
    <t>Cost other recycled material #2</t>
  </si>
  <si>
    <t>Rebate other recycled material #2</t>
  </si>
  <si>
    <t>Table A. Solid Waste</t>
  </si>
  <si>
    <t>16.A.A.</t>
  </si>
  <si>
    <t>Does the facility have a plan or strategy to minimize food waste and loss?</t>
  </si>
  <si>
    <t>Animal feed</t>
  </si>
  <si>
    <t>Anaerobic digestion</t>
  </si>
  <si>
    <t>RMW Treated Onsite or Offsite:Please include all general RMW in this number, including any RMW that is treated onsite and landfilled. If the facility normally combines treated RMW with its solid waste, please estimate weight or contact the Awards Technical Assistance for guidance at awards@practicegreenhealth or 888-378-2259. RMW generation can be weighed over a period of time and extrapolated to a year.</t>
  </si>
  <si>
    <t>Table F. Pharmaceutical Waste Metrics</t>
  </si>
  <si>
    <t>81.</t>
  </si>
  <si>
    <t>87.</t>
  </si>
  <si>
    <t>17.B.</t>
  </si>
  <si>
    <t>17.C.</t>
  </si>
  <si>
    <t>17.D.</t>
  </si>
  <si>
    <t>17.E.</t>
  </si>
  <si>
    <t>17.F.</t>
  </si>
  <si>
    <t>17.G.</t>
  </si>
  <si>
    <t>17.H.</t>
  </si>
  <si>
    <t>17.I.</t>
  </si>
  <si>
    <t>Other product #1: Year DEHP and PVC eliminated</t>
  </si>
  <si>
    <t>17.J.</t>
  </si>
  <si>
    <t>Other product #2: Year DEHP and PVC eliminated</t>
  </si>
  <si>
    <t>17.K.</t>
  </si>
  <si>
    <t>17.L.</t>
  </si>
  <si>
    <t>17.M.</t>
  </si>
  <si>
    <t>17.N.</t>
  </si>
  <si>
    <t>17.O.</t>
  </si>
  <si>
    <t>17.P.</t>
  </si>
  <si>
    <t>17.Q.</t>
  </si>
  <si>
    <t>17.R.</t>
  </si>
  <si>
    <t>17.S.</t>
  </si>
  <si>
    <t>17.T.</t>
  </si>
  <si>
    <t>17.U.</t>
  </si>
  <si>
    <t>17.V.</t>
  </si>
  <si>
    <t>Find Healthy Interiors-compliant product options through Greenhealth Approved.</t>
  </si>
  <si>
    <t>Square feet|Dollar spend|Either is fine|Don't know</t>
  </si>
  <si>
    <t>Either is fine</t>
  </si>
  <si>
    <t>Please explain your response on the best way to measure progress on healthy flooring.</t>
  </si>
  <si>
    <t>pghq_chemicals_6_7_9_1</t>
  </si>
  <si>
    <t>Find Healthy Carpet-compliant products through Greenhealth Approved seal.</t>
  </si>
  <si>
    <t>Did the facility ask its GPO or suppliers for a product with a Greenhealth approved seal in the previous year?</t>
  </si>
  <si>
    <t>pghq_chemicals_6_90</t>
  </si>
  <si>
    <t>Between 20 and 30% of a hospital's waste stream may be generated in just one department-- Surgical Services. Greening the OR™ is a Practice Greenhealth program focused on providing concentrated sustainability support and assistance to a department that generates a significant portion of the hospital's environmental footprint. The Greening the OR™ program aims to improve worker and patient safety, increase efficiency, and reduce cost while concurrently reducing waste, energy and environmental impact. Practice Greenhealth is looking forward to learning about your programs in this important department.</t>
  </si>
  <si>
    <t>Contact Information for sustainability champion in the OR:</t>
  </si>
  <si>
    <t>Segregates non-infectious solid waste from the regulated medical waste stream &lt;b&gt;after the procedure&lt;/b&gt;</t>
  </si>
  <si>
    <t>pghq_gor_1_0Segregates non-infectious solid waste from the regulated medical waste stream &lt;b&gt;after the procedure&lt;/b&gt;</t>
  </si>
  <si>
    <t>2.B.A.</t>
  </si>
  <si>
    <t>3.D.</t>
  </si>
  <si>
    <t>3.E.</t>
  </si>
  <si>
    <t>3.F.</t>
  </si>
  <si>
    <t>3.G.</t>
  </si>
  <si>
    <t>4.F.</t>
  </si>
  <si>
    <t>4.G.</t>
  </si>
  <si>
    <t>4.H.</t>
  </si>
  <si>
    <t>4.I.</t>
  </si>
  <si>
    <t>4.J.</t>
  </si>
  <si>
    <t>4.K.</t>
  </si>
  <si>
    <t>4.L.</t>
  </si>
  <si>
    <t>4.M.</t>
  </si>
  <si>
    <t>4.N.</t>
  </si>
  <si>
    <t>4.O.</t>
  </si>
  <si>
    <t>4.P.</t>
  </si>
  <si>
    <t>4.Q.</t>
  </si>
  <si>
    <t>4.R.</t>
  </si>
  <si>
    <t>4.S.</t>
  </si>
  <si>
    <t>4.T.</t>
  </si>
  <si>
    <t>4.U.</t>
  </si>
  <si>
    <t>4.V.</t>
  </si>
  <si>
    <t>4.W.</t>
  </si>
  <si>
    <t>4.X.</t>
  </si>
  <si>
    <t>4.Y.</t>
  </si>
  <si>
    <t>4.Z.</t>
  </si>
  <si>
    <t>4.AA.</t>
  </si>
  <si>
    <t>4.AB.</t>
  </si>
  <si>
    <t>4.AF.</t>
  </si>
  <si>
    <t>8.A.A.</t>
  </si>
  <si>
    <t>pghq_gor_4_7_9</t>
  </si>
  <si>
    <t>pghq_gor_4_7_10</t>
  </si>
  <si>
    <t>pghq_gor_4_7_11</t>
  </si>
  <si>
    <t>pghq_gor_4_7_21</t>
  </si>
  <si>
    <t>pghq_gor_4_7_22</t>
  </si>
  <si>
    <t>pghq_gor_4_7_23</t>
  </si>
  <si>
    <t>pghq_gor_4_7_38</t>
  </si>
  <si>
    <t>pghq_gor_4_7_33</t>
  </si>
  <si>
    <t>pghq_gor_4_7_34</t>
  </si>
  <si>
    <t>Nitrous Oxide Total pounds Baseline</t>
  </si>
  <si>
    <t>Nitrous Oxide Total pounds Previous</t>
  </si>
  <si>
    <t>Nitrous Oxide Total pounds Current</t>
  </si>
  <si>
    <t>pghq_gor_4_9_zT</t>
  </si>
  <si>
    <t>Baseline year all anesthetics are entered</t>
  </si>
  <si>
    <t>pghq_gor_4_999_z</t>
  </si>
  <si>
    <t>Previous year all anesthetics are entered</t>
  </si>
  <si>
    <t>pghq_gor_4_99_z</t>
  </si>
  <si>
    <t>Current year all anesthetics are entered</t>
  </si>
  <si>
    <t>If entire total annual purchasing volume for all anesthetic gases cannot be entered, please explain why:</t>
  </si>
  <si>
    <t>6.A.A.</t>
  </si>
  <si>
    <t>Uncategorized meat baseline lb</t>
  </si>
  <si>
    <t>pghq_food_1_3_0_38</t>
  </si>
  <si>
    <t>Uncategorized meat previous lb</t>
  </si>
  <si>
    <t>pghq_food_1_3_0_40</t>
  </si>
  <si>
    <t>Uncategorized meat current lb</t>
  </si>
  <si>
    <t>pghq_food_1_3_0_42</t>
  </si>
  <si>
    <t>13.D.</t>
  </si>
  <si>
    <t>13.G.</t>
  </si>
  <si>
    <t>15.B.</t>
  </si>
  <si>
    <t>Did the facility purchase or lease EPEAT-registered products in the past year in alignment with Practice Greenhealth's Greener Electronics Goal?</t>
  </si>
  <si>
    <t>Which of the following EPEAT product types does the facility purchase or lease? Check all that apply:</t>
  </si>
  <si>
    <t>Please indicate contracts for products or services that included environmental attributes in the past year. Please select the product/service category from dropdown, and then indicate product or services, and corresponding environmental attributes that were included in the contract. Use the Sustainable Procurement Directory as guidance for relevant environmental attributes.Table I. Contracts with Sustainable Procurement Considerations</t>
  </si>
  <si>
    <t>Puerto Rico Miscellaneous</t>
  </si>
  <si>
    <t>How is the facility accessing renewable energy? (Please select all that apply.)</t>
  </si>
  <si>
    <t>Onsite renewable energy</t>
  </si>
  <si>
    <t>pghq_energy_2_8aOnsite renewable energy</t>
  </si>
  <si>
    <t>pghq_energy_2_8a</t>
  </si>
  <si>
    <t>Offsite renewable energy</t>
  </si>
  <si>
    <t>pghq_energy_2_8aOffsite renewable energy</t>
  </si>
  <si>
    <t>Purchased RECs</t>
  </si>
  <si>
    <t>pghq_energy_2_8aPurchased RECs</t>
  </si>
  <si>
    <t>Table B1. Renewable Energy WITHOUT Owned/Retired RECs. (To get credit for energy with owned/retired RECs, do not use Table B1. Instead, use Table B2 below)</t>
  </si>
  <si>
    <t>pghq_energy_9_100</t>
  </si>
  <si>
    <t>NON-REC Solar/Photovoltaic Baseline Year Usage</t>
  </si>
  <si>
    <t>pghq_energy_9_101</t>
  </si>
  <si>
    <t>NON-REC Solar/Photovoltaic Units (baseline)</t>
  </si>
  <si>
    <t>pghq_energy_9_102</t>
  </si>
  <si>
    <t>NON-REC Solar/Photovoltaic Previous Year Usage</t>
  </si>
  <si>
    <t>pghq_energy_9_103</t>
  </si>
  <si>
    <t>NON-REC Solar/Photovoltaic Units (previous)</t>
  </si>
  <si>
    <t>pghq_energy_9_104</t>
  </si>
  <si>
    <t>NON-REC Solar/Photovoltaic Current Year Usage</t>
  </si>
  <si>
    <t>pghq_energy_9_105</t>
  </si>
  <si>
    <t>NON-REC Solar/Photovoltaic Units (current)</t>
  </si>
  <si>
    <t>pghq_energy_9_106</t>
  </si>
  <si>
    <t>NON-REC Wind Baseline Year Usage</t>
  </si>
  <si>
    <t>pghq_energy_9_107</t>
  </si>
  <si>
    <t>NON-REC Wind Units (baseline)</t>
  </si>
  <si>
    <t>pghq_energy_9_108</t>
  </si>
  <si>
    <t>NON-REC Wind Previous Year Usage</t>
  </si>
  <si>
    <t>pghq_energy_9_109</t>
  </si>
  <si>
    <t>NON-REC Wind Units (previous)</t>
  </si>
  <si>
    <t>pghq_energy_9_110</t>
  </si>
  <si>
    <t>NON-REC Wind Current Year Usage</t>
  </si>
  <si>
    <t>pghq_energy_9_111</t>
  </si>
  <si>
    <t>NON-REC Wind Units (current)</t>
  </si>
  <si>
    <t>pghq_energy_9_112</t>
  </si>
  <si>
    <t>NON-REC Geothermal Baseline Year Usage</t>
  </si>
  <si>
    <t>pghq_energy_9_113</t>
  </si>
  <si>
    <t>NON-REC Geothermal Units (baseline)</t>
  </si>
  <si>
    <t>pghq_energy_9_114</t>
  </si>
  <si>
    <t>NON-REC Geothermal Previous Year Usage</t>
  </si>
  <si>
    <t>pghq_energy_9_115</t>
  </si>
  <si>
    <t>NON-REC Geothermal Units (previous)</t>
  </si>
  <si>
    <t>pghq_energy_9_116</t>
  </si>
  <si>
    <t>NON-REC Geothermal Current Year Usage</t>
  </si>
  <si>
    <t>pghq_energy_9_117</t>
  </si>
  <si>
    <t>NON-REC Geothermal Units (current)</t>
  </si>
  <si>
    <t>pghq_energy_9_118</t>
  </si>
  <si>
    <t>NON-REC Biomass Baseline Year Usage</t>
  </si>
  <si>
    <t>pghq_energy_9_119</t>
  </si>
  <si>
    <t>NON-REC Biomass Units (baseline)</t>
  </si>
  <si>
    <t>pghq_energy_9_120</t>
  </si>
  <si>
    <t>NON-REC Biomass Previous Year Usage</t>
  </si>
  <si>
    <t>pghq_energy_9_121</t>
  </si>
  <si>
    <t>NON-REC Biomass Units (previous)</t>
  </si>
  <si>
    <t>pghq_energy_9_122</t>
  </si>
  <si>
    <t>NON-REC Biomass Current Year Usage</t>
  </si>
  <si>
    <t>pghq_energy_9_123</t>
  </si>
  <si>
    <t>NON-REC Biomass Units (current)</t>
  </si>
  <si>
    <t>pghq_energy_9_124</t>
  </si>
  <si>
    <t>NON-REC Bio-gas Baseline Year Usage</t>
  </si>
  <si>
    <t>pghq_energy_9_125</t>
  </si>
  <si>
    <t>NON-REC Bio-gas Units (baseline)</t>
  </si>
  <si>
    <t>pghq_energy_9_126</t>
  </si>
  <si>
    <t>NON-REC Bio-gas Previous Year Usage</t>
  </si>
  <si>
    <t>pghq_energy_9_127</t>
  </si>
  <si>
    <t>NON-REC Bio-gas Units (previous)</t>
  </si>
  <si>
    <t>pghq_energy_9_128</t>
  </si>
  <si>
    <t>NON-REC Bio-gas Current Year Usage</t>
  </si>
  <si>
    <t>pghq_energy_9_129</t>
  </si>
  <si>
    <t>NON-REC Bio-gas Units (current)</t>
  </si>
  <si>
    <t>pghq_energy_9_130</t>
  </si>
  <si>
    <t>Table B2. Renewable Energy WITH OWNED/RETIRED RECs. (To get credit for energy with owned/retired RECs, enter data here.)</t>
  </si>
  <si>
    <t>pghq_energy_9_200</t>
  </si>
  <si>
    <t>OWNED RECs Solar/Photovoltaic Baseline Year Usage</t>
  </si>
  <si>
    <t>pghq_energy_9_201</t>
  </si>
  <si>
    <t>OWNED RECs Solar/Photovoltaic Units (baseline)</t>
  </si>
  <si>
    <t>pghq_energy_9_202</t>
  </si>
  <si>
    <t>OWNED RECs Solar/Photovoltaic Previous Year Usage</t>
  </si>
  <si>
    <t>pghq_energy_9_203</t>
  </si>
  <si>
    <t>OWNED RECs Solar/Photovoltaic Units (previous)</t>
  </si>
  <si>
    <t>pghq_energy_9_204</t>
  </si>
  <si>
    <t>pghq_energy_9_205</t>
  </si>
  <si>
    <t>OWNED RECs Solar/Photovoltaic Units (current)</t>
  </si>
  <si>
    <t>pghq_energy_9_206</t>
  </si>
  <si>
    <t>OWNED RECs Wind Baseline Year Usage</t>
  </si>
  <si>
    <t>pghq_energy_9_207</t>
  </si>
  <si>
    <t>OWNED RECs Wind Units (baseline)</t>
  </si>
  <si>
    <t>pghq_energy_9_208</t>
  </si>
  <si>
    <t>OWNED RECs Wind Previous Year Usage</t>
  </si>
  <si>
    <t>pghq_energy_9_209</t>
  </si>
  <si>
    <t>OWNED RECs Wind Units (previous)</t>
  </si>
  <si>
    <t>pghq_energy_9_210</t>
  </si>
  <si>
    <t>OWNED RECs Wind Current Year Usage</t>
  </si>
  <si>
    <t>pghq_energy_9_211</t>
  </si>
  <si>
    <t>OWNED RECs Wind Units (current)</t>
  </si>
  <si>
    <t>pghq_energy_9_212</t>
  </si>
  <si>
    <t>OWNED RECs Geothermal Baseline Year Usage</t>
  </si>
  <si>
    <t>pghq_energy_9_213</t>
  </si>
  <si>
    <t>OWNED RECs Geothermal Units (baseline)</t>
  </si>
  <si>
    <t>pghq_energy_9_214</t>
  </si>
  <si>
    <t>OWNED RECs Geothermal Previous Year Usage</t>
  </si>
  <si>
    <t>pghq_energy_9_215</t>
  </si>
  <si>
    <t>OWNED RECs Geothermal Units (previous)</t>
  </si>
  <si>
    <t>pghq_energy_9_216</t>
  </si>
  <si>
    <t>OWNED RECs Geothermal Current Year Usage</t>
  </si>
  <si>
    <t>pghq_energy_9_217</t>
  </si>
  <si>
    <t>OWNED RECs Geothermal Units (current)</t>
  </si>
  <si>
    <t>pghq_energy_9_218</t>
  </si>
  <si>
    <t>OWNED RECs Biomass Baseline Year Usage</t>
  </si>
  <si>
    <t>pghq_energy_9_219</t>
  </si>
  <si>
    <t>OWNED RECs Biomass Units (baseline)</t>
  </si>
  <si>
    <t>pghq_energy_9_220</t>
  </si>
  <si>
    <t>OWNED RECs Biomass Previous Year Usage</t>
  </si>
  <si>
    <t>pghq_energy_9_221</t>
  </si>
  <si>
    <t>OWNED RECs Biomass Units (previous)</t>
  </si>
  <si>
    <t>pghq_energy_9_222</t>
  </si>
  <si>
    <t>OWNED RECs Biomass Current Year Usage</t>
  </si>
  <si>
    <t>pghq_energy_9_223</t>
  </si>
  <si>
    <t>OWNED RECs Biomass Units (current)</t>
  </si>
  <si>
    <t>pghq_energy_9_224</t>
  </si>
  <si>
    <t>OWNED RECs Bio-gas Baseline Year Usage</t>
  </si>
  <si>
    <t>pghq_energy_9_225</t>
  </si>
  <si>
    <t>OWNED RECs Bio-gas Units (baseline)</t>
  </si>
  <si>
    <t>pghq_energy_9_226</t>
  </si>
  <si>
    <t>OWNED RECs Bio-gas Previous Year Usage</t>
  </si>
  <si>
    <t>pghq_energy_9_227</t>
  </si>
  <si>
    <t>OWNED RECs Bio-gas Units (previous)</t>
  </si>
  <si>
    <t>pghq_energy_9_228</t>
  </si>
  <si>
    <t>OWNED RECs Bio-gas Current Year Usage</t>
  </si>
  <si>
    <t>pghq_energy_9_229</t>
  </si>
  <si>
    <t>OWNED RECs Bio-gas Units (current)</t>
  </si>
  <si>
    <t>pghq_energy_9_230</t>
  </si>
  <si>
    <t>OWNED RECs Purchased RECs/certificates Baseline Year Usage</t>
  </si>
  <si>
    <t>pghq_energy_9_231</t>
  </si>
  <si>
    <t>OWNED RECs Purchased RECs/certificates Units (baseline)</t>
  </si>
  <si>
    <t>pghq_energy_9_232</t>
  </si>
  <si>
    <t>OWNED RECs Purchased RECs/certificates Previous Year Usage</t>
  </si>
  <si>
    <t>pghq_energy_9_233</t>
  </si>
  <si>
    <t>OWNED RECs Purchased RECs/certificates Units (previous)</t>
  </si>
  <si>
    <t>pghq_energy_9_234</t>
  </si>
  <si>
    <t>OWNED RECs Purchased RECs/certificates Current Year Usage</t>
  </si>
  <si>
    <t>pghq_energy_9_235</t>
  </si>
  <si>
    <t>OWNED RECs Purchased RECs/certificates Units (current)</t>
  </si>
  <si>
    <t>pghq_energy_9_236</t>
  </si>
  <si>
    <t>Total Avoided GHG Emissions from Renewables (in MTCO2e) (includes only owned/retired RECs)</t>
  </si>
  <si>
    <t>pghq_energy_9_300</t>
  </si>
  <si>
    <t>Cost Solar/Photovoltaic NON REC</t>
  </si>
  <si>
    <t>pghq_energy_400</t>
  </si>
  <si>
    <t>Cost Wind NON REC</t>
  </si>
  <si>
    <t>pghq_energy_401</t>
  </si>
  <si>
    <t>Cost Geothermal NON REC</t>
  </si>
  <si>
    <t>pghq_energy_402</t>
  </si>
  <si>
    <t>Cost Biomass NON REC</t>
  </si>
  <si>
    <t>pghq_energy_403</t>
  </si>
  <si>
    <t>Cost Bio-gas NON REC</t>
  </si>
  <si>
    <t>pghq_energy_404</t>
  </si>
  <si>
    <t>Cost Solar/Photovoltaic OWNED RECS</t>
  </si>
  <si>
    <t>pghq_energy_405</t>
  </si>
  <si>
    <t>Cost Wind OWNED RECS</t>
  </si>
  <si>
    <t>pghq_energy_406</t>
  </si>
  <si>
    <t>Cost Geothermal OWNED RECS</t>
  </si>
  <si>
    <t>pghq_energy_407</t>
  </si>
  <si>
    <t>Cost Biomass OWNED RECS</t>
  </si>
  <si>
    <t>pghq_energy_408</t>
  </si>
  <si>
    <t>Cost Bio-gas OWNED RECS</t>
  </si>
  <si>
    <t>pghq_energy_409</t>
  </si>
  <si>
    <t>Cost Purchased RECs/certificates OWNED RECS</t>
  </si>
  <si>
    <t>pghq_energy_410</t>
  </si>
  <si>
    <t>Table D auto-calculates and summarizes your energy performance metrics based on values entered in Tables A1, B1 and B2 above. The median Energy Use Intensity (EUI) from hospital award winners is 241 kBtus/sq ft and values range from 125 to 370. (The median EUI for long term care facilities is 171 kBtus/sq ft and ranges from 100 to 220; the median EUI for community health care centers is 117 and ranges from 85 to 220</t>
  </si>
  <si>
    <t>Table D. Energy Use Intensity (EUI) Note: EUI values should be the same order of magnitude for all three years. A decrease in energy use is shown as a positive number.</t>
  </si>
  <si>
    <t>111.A.</t>
  </si>
  <si>
    <t>116.</t>
  </si>
  <si>
    <t>117.</t>
  </si>
  <si>
    <t>118.</t>
  </si>
  <si>
    <t>119.</t>
  </si>
  <si>
    <t>132.</t>
  </si>
  <si>
    <t>133.</t>
  </si>
  <si>
    <t>134.</t>
  </si>
  <si>
    <t>135.</t>
  </si>
  <si>
    <t>140.</t>
  </si>
  <si>
    <t>141.</t>
  </si>
  <si>
    <t>142.</t>
  </si>
  <si>
    <t>Cleanable area baseline</t>
  </si>
  <si>
    <t>pghq_water_1_5_1_7a</t>
  </si>
  <si>
    <t>Cleanable area previous</t>
  </si>
  <si>
    <t>pghq_water_1_5_1_7b</t>
  </si>
  <si>
    <t>Annual water cost baseline</t>
  </si>
  <si>
    <t>pghq_water_1_5_2_100</t>
  </si>
  <si>
    <t>Annual water cost previous</t>
  </si>
  <si>
    <t>pghq_water_1_5_2_200</t>
  </si>
  <si>
    <t>Annual costs water consumption</t>
  </si>
  <si>
    <t>pghq_water_60_1</t>
  </si>
  <si>
    <t>Actual or estimated potable water irrigation gallons baseline</t>
  </si>
  <si>
    <t>pghq_water_60_2</t>
  </si>
  <si>
    <t>Actual or estimated potable water irrigation gallons previous</t>
  </si>
  <si>
    <t>pghq_water_60_3</t>
  </si>
  <si>
    <t>Actual or estimated potable water irrigation gallons current</t>
  </si>
  <si>
    <t>pghq_water_60_4</t>
  </si>
  <si>
    <t>Irrigated Area square Feet baseline</t>
  </si>
  <si>
    <t>pghq_water_60_5</t>
  </si>
  <si>
    <t>Irrigated Area square Feet previous</t>
  </si>
  <si>
    <t>pghq_water_60_6</t>
  </si>
  <si>
    <t>What water is used to irrigate?</t>
  </si>
  <si>
    <t>Potable water (from water authority)</t>
  </si>
  <si>
    <t>pghq_water_20_20Potable water (from water authority)</t>
  </si>
  <si>
    <t>pghq_water_20_20</t>
  </si>
  <si>
    <t>Greywater or reclaimed water</t>
  </si>
  <si>
    <t>pghq_water_20_20Greywater or reclaimed water</t>
  </si>
  <si>
    <t>Well water</t>
  </si>
  <si>
    <t>pghq_water_20_20Well water</t>
  </si>
  <si>
    <t>pghq_water_20_20Other</t>
  </si>
  <si>
    <t>Given the data provided in Table A, your facility's normalized water use metrics for Total Water Use are presented in Table B1 below. Table B2 highlights the facility's normalized water use reduction metrics.</t>
  </si>
  <si>
    <t>Table A1. Scope 1 Greenhouse Gas Emissions</t>
  </si>
  <si>
    <t>Table A4. Total GHG EmissionsTable A4 shows the sums of all numbers entered for Scope 1, 2 and 3 emissions in Tables A1, A2, and A3.</t>
  </si>
  <si>
    <t>The following question pertains to policy advocacy and is not applicable to federal facilities. For federal facility applicants, please select "Federal Facility".</t>
  </si>
  <si>
    <t>Analyzed local disaster risks due to climate change and its role in addressing them.</t>
  </si>
  <si>
    <t>Reviewed the evidence of health risks from climate change (from local public health epidemiology/vulnerability assessments: e.g. migration of vector borne diseases, extreme heat, etc.) that may impact its community.</t>
  </si>
  <si>
    <t>Participated in city, regional, or state climate resilience planning efforts.</t>
  </si>
  <si>
    <t>Acted on one or more of top vulnerabilities to improve the resilience of building infrastructure, energy, water, and food systems.</t>
  </si>
  <si>
    <t>Engaged in long term activities that restore and improve functioning ecosystem services in order to foster more resilient communities (e.g. working to preserve or restore ecosystem services - forests, coastal zones, wetlands, river basins, fisheries).</t>
  </si>
  <si>
    <t>Developed a plan and included climate risks in both facility and regional emergency preparedness planning and implementation for addressing key health care service delivery needs during or following extreme weather events such as cold or heat waves, hurricanes, droughts, wildfires.</t>
  </si>
  <si>
    <t>Completed an assessment tool (such as the Building Health Care Sector Resilience Toolkit, and developed an action plan to address climate change-related building and infrastructure vulnerabilities.</t>
  </si>
  <si>
    <t>68.A.</t>
  </si>
  <si>
    <t>68.B.</t>
  </si>
  <si>
    <t>68.C.</t>
  </si>
  <si>
    <t>Table D. Telehealth Visits Please indicate how many total telehealth visits were made in the baseline year and current year.</t>
  </si>
  <si>
    <t>Number of annual telehealth visits previous year</t>
  </si>
  <si>
    <t>Outpatient Visits previous year</t>
  </si>
  <si>
    <t>Did the organization require certain kinds of outpatient visits be delivered via telehealth in the past year?</t>
  </si>
  <si>
    <t>pghq_transportation_4_2_2a</t>
  </si>
  <si>
    <t>pghq_transportation_6_7_2</t>
  </si>
  <si>
    <t>Did the facility direct or allow any non-clinical, administrative or ancillary staff to telework for any period of time in the past year?</t>
  </si>
  <si>
    <t>pghq_transportation_7_1_1_1a</t>
  </si>
  <si>
    <t>Directed a portion of staff to telework in the past year</t>
  </si>
  <si>
    <t>pghq_transportation_7_1_1_0aDirected a portion of staff to telework in the past year</t>
  </si>
  <si>
    <t>pghq_transportation_7_1_1_0a</t>
  </si>
  <si>
    <t>Allowed a portion of the staff to choose to telework in the past year</t>
  </si>
  <si>
    <t>pghq_transportation_7_1_1_0aAllowed a portion of the staff to choose to telework in the past year</t>
  </si>
  <si>
    <t>Please describe any new telework protocol/process that has emerged in the past year--and the rationale for allowing more telework scenarios (e.g., related to the pandemic or environmental impact or other)</t>
  </si>
  <si>
    <t>pghq_transportation_7_1_1_3a</t>
  </si>
  <si>
    <t>Total number of FTEs who telework baseline year</t>
  </si>
  <si>
    <t>Does the facility have pre-determined flexible space it can utilize for surge capacity in emergencies?</t>
  </si>
  <si>
    <t>pghq_greenbuilding_2_0_1a</t>
  </si>
  <si>
    <t>Please briefly describe how flexible space was utilized in the past year to support surge emergencies:</t>
  </si>
  <si>
    <t>pghq_greenbuilding_2_0_2a</t>
  </si>
  <si>
    <t>12.C.</t>
  </si>
  <si>
    <t>13.I.</t>
  </si>
  <si>
    <t>13.J.</t>
  </si>
  <si>
    <t>13.K.</t>
  </si>
  <si>
    <t>13.L.</t>
  </si>
  <si>
    <t>13.M.</t>
  </si>
  <si>
    <t>13.N.</t>
  </si>
  <si>
    <t>13.O.</t>
  </si>
  <si>
    <t>13.P.</t>
  </si>
  <si>
    <t>13.Q.</t>
  </si>
  <si>
    <t>13.R.</t>
  </si>
  <si>
    <t>13.S.</t>
  </si>
  <si>
    <t>13.T.</t>
  </si>
  <si>
    <t>Adjusted Patient Days Current</t>
  </si>
  <si>
    <t>Patient Days Current</t>
  </si>
  <si>
    <t>Number of Long Term Care beds (subset of Staffed Beds):</t>
  </si>
  <si>
    <t>Number of Operating Rooms:</t>
  </si>
  <si>
    <t>Number of Operating Room Procedures per year:</t>
  </si>
  <si>
    <t>Please list the number of Full Time Equivalent (FTE) workers for your organization:</t>
  </si>
  <si>
    <t>How many FTE Physicians? Please include residents.</t>
  </si>
  <si>
    <t>Table A. Environmental Goals Current Year - This table is mandatory.</t>
  </si>
  <si>
    <t>Goals for current year #1</t>
  </si>
  <si>
    <t>Achieved? current year goal #1</t>
  </si>
  <si>
    <t>Highlights current year goal #1</t>
  </si>
  <si>
    <t>Goals for current year goal #2</t>
  </si>
  <si>
    <t>Achieved? current year goal #2</t>
  </si>
  <si>
    <t>Highlights current year goal #2</t>
  </si>
  <si>
    <t>Goals for current year goal #3</t>
  </si>
  <si>
    <t>Community partnership #2 Partner name</t>
  </si>
  <si>
    <t>Community partnership #3 Partner name</t>
  </si>
  <si>
    <t>Community partnership #1 Type of organization</t>
  </si>
  <si>
    <t>Community partnership #2 Type of organization</t>
  </si>
  <si>
    <t>Community partnership #3 Type of organization</t>
  </si>
  <si>
    <t>Community partnership #3 Hospital's role in the partnership</t>
  </si>
  <si>
    <t>Community partnership #1 Departments involved in the partnership</t>
  </si>
  <si>
    <t>Does your facility have a single stream/commingled recycling program in place?</t>
  </si>
  <si>
    <t>Please select all materials included in the single-stream recycling (only) program and enter the single stream total tonnage below:</t>
  </si>
  <si>
    <t>Single Stream/Commingled Weight in Tons Current</t>
  </si>
  <si>
    <t>Single Stream/Commingled Cost Current</t>
  </si>
  <si>
    <t>Single Stream/Commingled Rebate Current</t>
  </si>
  <si>
    <t>Single Stream/Commingled Name of Recycler Current</t>
  </si>
  <si>
    <t>Batteries Weight in Tons</t>
  </si>
  <si>
    <t>Batteries Cost</t>
  </si>
  <si>
    <t>Batteries Rebate</t>
  </si>
  <si>
    <t>Batteries Name of Recycler</t>
  </si>
  <si>
    <t>Boxboard Weight in Tons</t>
  </si>
  <si>
    <t>Boxboard Cost</t>
  </si>
  <si>
    <t>Boxboard Rebate</t>
  </si>
  <si>
    <t>Boxboard Name of Recycler</t>
  </si>
  <si>
    <t>Cans-aluminum Weight in Tons</t>
  </si>
  <si>
    <t>Cans-aluminum Cost</t>
  </si>
  <si>
    <t>Cans-aluminum Rebate</t>
  </si>
  <si>
    <t>Cans-aluminum Name of Recycler</t>
  </si>
  <si>
    <t>Cans-steel Weight in Tons</t>
  </si>
  <si>
    <t>Cans-steel Cost</t>
  </si>
  <si>
    <t>Cans-steel Rebate</t>
  </si>
  <si>
    <t>Cans-steel Name of Recycler</t>
  </si>
  <si>
    <t>Cardboard Weight in Tons</t>
  </si>
  <si>
    <t>Cardboard Cost</t>
  </si>
  <si>
    <t>Cardboard Rebate</t>
  </si>
  <si>
    <t>Cardboard Name of Recycler</t>
  </si>
  <si>
    <t>Computers &amp; electronic waste Weight in Tons</t>
  </si>
  <si>
    <t>Computers &amp; electronic waste Cost</t>
  </si>
  <si>
    <t>Ink jet and toner cartridges Rebate</t>
  </si>
  <si>
    <t>Ink jet and toner cartridges Name of Recycler</t>
  </si>
  <si>
    <t>Oil-cooking Weight in Tons</t>
  </si>
  <si>
    <t>Oil-cooking Cost</t>
  </si>
  <si>
    <t>Oil-cooking Rebate</t>
  </si>
  <si>
    <t>Oil-cooking Name of Recycler</t>
  </si>
  <si>
    <t>Oil-motor Weight in Tons</t>
  </si>
  <si>
    <t>Oil-motor Cost</t>
  </si>
  <si>
    <t>Lead aprons[a] Rebate</t>
  </si>
  <si>
    <t>Baseline Year:</t>
  </si>
  <si>
    <t>22.A.A.</t>
  </si>
  <si>
    <t>43.A.</t>
  </si>
  <si>
    <t>43.B.</t>
  </si>
  <si>
    <t>44.A.</t>
  </si>
  <si>
    <t>44.A.A.</t>
  </si>
  <si>
    <t>RMW (treated onsite or offsite) Annual Costs Previous</t>
  </si>
  <si>
    <t>92.A.</t>
  </si>
  <si>
    <t>92.B.</t>
  </si>
  <si>
    <t>RCRA-Hazardous Pharmaceutical Waste TONS per Year Current</t>
  </si>
  <si>
    <t>RCRA-Hazardous Pharmaceutical Waste Annual Costs Baseline</t>
  </si>
  <si>
    <t>RCRA-Hazardous Pharmaceutical Waste Annual Costs Previous</t>
  </si>
  <si>
    <t>RCRA-Hazardous Pharmaceutical Waste Annual Costs Current</t>
  </si>
  <si>
    <t>144.A.</t>
  </si>
  <si>
    <t>145.</t>
  </si>
  <si>
    <t>146.</t>
  </si>
  <si>
    <t>146.A.</t>
  </si>
  <si>
    <t>147.</t>
  </si>
  <si>
    <t>147.A.</t>
  </si>
  <si>
    <t>148.</t>
  </si>
  <si>
    <t>Formalin Annual savings from reduced disposal costs</t>
  </si>
  <si>
    <t>183.</t>
  </si>
  <si>
    <t>184.</t>
  </si>
  <si>
    <t>185.</t>
  </si>
  <si>
    <t>186.</t>
  </si>
  <si>
    <t>General purpose cleaning chemicals $ spent on green cleaning chemicals</t>
  </si>
  <si>
    <t>General purpose cleaning chemicals $ spent on conventional cleaners</t>
  </si>
  <si>
    <t>5.A.Y.</t>
  </si>
  <si>
    <t>Floor finishes $ spent on green cleaning chemicals</t>
  </si>
  <si>
    <t>5.A.Z.</t>
  </si>
  <si>
    <t>Floor finishes $ spent on conventional cleaners</t>
  </si>
  <si>
    <t>5.A.AC.</t>
  </si>
  <si>
    <t>5.A.AD.</t>
  </si>
  <si>
    <t>5.A.AG.</t>
  </si>
  <si>
    <t>5.A.AH.</t>
  </si>
  <si>
    <t>5.A.AK.</t>
  </si>
  <si>
    <t>5.A.AL.</t>
  </si>
  <si>
    <t>5.A.AO.</t>
  </si>
  <si>
    <t>5.A.AP.</t>
  </si>
  <si>
    <t>5.M.</t>
  </si>
  <si>
    <t>5.M.A.</t>
  </si>
  <si>
    <t>5.M.B.</t>
  </si>
  <si>
    <t>21.B.A.</t>
  </si>
  <si>
    <t>21.B.B.</t>
  </si>
  <si>
    <t>Flooring Costs (flooring materials only) Conventional spend</t>
  </si>
  <si>
    <t>Total Installation Costs (flooring and associated costs*) Healthy Flooring compliant spend (silver or gold)</t>
  </si>
  <si>
    <t>Total Installation Costs (flooring and associated costs*) Conventional spend</t>
  </si>
  <si>
    <t>32.C.</t>
  </si>
  <si>
    <t>32.C.A.</t>
  </si>
  <si>
    <t>32.D.</t>
  </si>
  <si>
    <t>32.E.</t>
  </si>
  <si>
    <t>32.F.</t>
  </si>
  <si>
    <t>32.G.</t>
  </si>
  <si>
    <t>32.H.</t>
  </si>
  <si>
    <t>32.I.</t>
  </si>
  <si>
    <t>32.I.A.</t>
  </si>
  <si>
    <t>32.J.</t>
  </si>
  <si>
    <t>32.K.</t>
  </si>
  <si>
    <t>32.L.</t>
  </si>
  <si>
    <t>32.M.</t>
  </si>
  <si>
    <t>32.N.</t>
  </si>
  <si>
    <t>32.N.A.</t>
  </si>
  <si>
    <t>32.O.</t>
  </si>
  <si>
    <t>32.O.A.</t>
  </si>
  <si>
    <t>32.P.</t>
  </si>
  <si>
    <t>32.P.A.</t>
  </si>
  <si>
    <t>32.Q.</t>
  </si>
  <si>
    <t>4.AH.</t>
  </si>
  <si>
    <t>4.AI.</t>
  </si>
  <si>
    <t>4.AJ.</t>
  </si>
  <si>
    <t>4.AO.</t>
  </si>
  <si>
    <t>Please describe other frequency:</t>
  </si>
  <si>
    <t>Total number of custom OR procedure pack types</t>
  </si>
  <si>
    <t>Number of pack types reviewed</t>
  </si>
  <si>
    <t>Avoided purchase cost of unnecessary supplies from procedure pack reformulation</t>
  </si>
  <si>
    <t>Avoided waste disposal savings ($) from procedure pack reformulation</t>
  </si>
  <si>
    <t>Other savings from procedure pack reformulation</t>
  </si>
  <si>
    <t>Tons of reusable linens used in the OR</t>
  </si>
  <si>
    <t>8.E.</t>
  </si>
  <si>
    <t>Cost savings from reusable linens in the OR</t>
  </si>
  <si>
    <t>Total number of instrument trays used</t>
  </si>
  <si>
    <t>Number of instrument trays used in reusable sterilization containers</t>
  </si>
  <si>
    <t>Total ($) spent on bluewrap previous year</t>
  </si>
  <si>
    <t>Total ($) spent on bluewrap current year</t>
  </si>
  <si>
    <t>Avoided purchase cost ($ saved) of bluewrap from reusable sterilization containers</t>
  </si>
  <si>
    <t>Avoided waste disposal (tonnage) of bluewrap from reusable sterilization containers</t>
  </si>
  <si>
    <t>9.I.</t>
  </si>
  <si>
    <t>Avoided waste disposal fees from reusable sterilization containers</t>
  </si>
  <si>
    <t>9.J.</t>
  </si>
  <si>
    <t>Other comments or savings from reusable sterilization containers</t>
  </si>
  <si>
    <t>11.F.</t>
  </si>
  <si>
    <t>11.H.</t>
  </si>
  <si>
    <t>11.H.A.</t>
  </si>
  <si>
    <t>11.H.B.</t>
  </si>
  <si>
    <t>11.H.C.</t>
  </si>
  <si>
    <t>12.D.</t>
  </si>
  <si>
    <t>12.D.A.</t>
  </si>
  <si>
    <t>12.D.B.</t>
  </si>
  <si>
    <t>12.D.C.</t>
  </si>
  <si>
    <t>Sevoflurane 250 mL Number of Bottles Baseline</t>
  </si>
  <si>
    <t>Sevoflurane 250 mL Number of Bottles Previous</t>
  </si>
  <si>
    <t>Sevoflurane 250 mL Number of Bottles Current</t>
  </si>
  <si>
    <t>Sevoflurane Dollars Spent Baseline</t>
  </si>
  <si>
    <t>Sevoflurane Dollars Spent Previous</t>
  </si>
  <si>
    <t>Sevoflurane Dollars Spent Current</t>
  </si>
  <si>
    <t>Isoflurane Dollars Spent Baseline</t>
  </si>
  <si>
    <t>Isoflurane Dollars Spent Previous</t>
  </si>
  <si>
    <t>Isoflurane Dollars Spent Current</t>
  </si>
  <si>
    <t>Desflurane Dollars Spent Baseline</t>
  </si>
  <si>
    <t>Desflurane Dollars Spent Previous</t>
  </si>
  <si>
    <t>Desflurane Dollars Spent Current</t>
  </si>
  <si>
    <t>Nitrous Oxide Dollars Spent Baseline</t>
  </si>
  <si>
    <t>Nitrous Oxide Dollars Spent Previous</t>
  </si>
  <si>
    <t>Nitrous Oxide Dollars Spent Current</t>
  </si>
  <si>
    <t>Beef, bison and game meat (elk, venison, etc.) (in lbs) Baseline</t>
  </si>
  <si>
    <t>Poultry (Chicken and turkey) (in lbs) Baseline</t>
  </si>
  <si>
    <t>Poultry (Chicken and turkey) (in lbs) Previous</t>
  </si>
  <si>
    <t>Status Prioritized high-impact procurement opportunity #4 for current year</t>
  </si>
  <si>
    <t>Product #1 compared using total cost of ownership</t>
  </si>
  <si>
    <t>Was the GCO calculator used to compare product #1</t>
  </si>
  <si>
    <t>Contract #1: Why were these specific goods avoided or eliminated?</t>
  </si>
  <si>
    <t>Contract #2 where goods avoided due to sustainability considerations</t>
  </si>
  <si>
    <t>Specific goods avoided due to sustainability considerations in contract #2</t>
  </si>
  <si>
    <t>Contract #4 where goods avoided due to sustainability considerations</t>
  </si>
  <si>
    <t>Status of RFP/RFI/RFQ category #4 from current year that includes sustainable procurement criteria</t>
  </si>
  <si>
    <t>Does the organization purchase copy paper made with post-consumer recycled content?</t>
  </si>
  <si>
    <t>90-100% recycled content copy paper: Annual spend in $</t>
  </si>
  <si>
    <t>Spend on EPEAT-registered computers, monitors, and laptops($)</t>
  </si>
  <si>
    <t>Spend on EPEAT-registered imaging equipment($)</t>
  </si>
  <si>
    <t>Spend on EPEAT-registered televisions ($)</t>
  </si>
  <si>
    <t>Spend on conventional televisions ($)</t>
  </si>
  <si>
    <t>EPEAT spend mobile phones</t>
  </si>
  <si>
    <t>Spend on EPEAT-registered mobile phones($)</t>
  </si>
  <si>
    <t>Spend on conventional mobile phones($)</t>
  </si>
  <si>
    <t>Electricity Usage Baseline</t>
  </si>
  <si>
    <t>District Chilled Water- Engine-Driven Chiller Natural Gas Usage Baseline</t>
  </si>
  <si>
    <t>District Chilled Water- Engine-Driven Chiller Natural Gas Units Baseline</t>
  </si>
  <si>
    <t>District Chilled Water- Engine-Driven Chiller Natural Gas Usage Previous</t>
  </si>
  <si>
    <t>District Chilled Water- Engine-Driven Chiller Natural Gas Units Previous</t>
  </si>
  <si>
    <t>District Chilled Water- Engine-Driven Chiller Natural Gas Usage Current</t>
  </si>
  <si>
    <t>District Chilled Water- Engine-Driven Chiller Natural Gas Units Current</t>
  </si>
  <si>
    <t>Diesel Usage Baseline</t>
  </si>
  <si>
    <t>Diesel Units Current</t>
  </si>
  <si>
    <t>Propane Usage Baseline</t>
  </si>
  <si>
    <t>Propane Units Baseline</t>
  </si>
  <si>
    <t>Propane Usage Previous</t>
  </si>
  <si>
    <t>Propane Units Previous</t>
  </si>
  <si>
    <t>Propane Usage Current</t>
  </si>
  <si>
    <t>Propane Units Current</t>
  </si>
  <si>
    <t>OWNED RECs Solar/Photovoltaic Current Year Usage</t>
  </si>
  <si>
    <t>Energy Savings from Cogen</t>
  </si>
  <si>
    <t>Units for energy savings from cogen</t>
  </si>
  <si>
    <t>Cost Savings from Cogen</t>
  </si>
  <si>
    <t>Electricity (fossil fuel) Total Cost ($)</t>
  </si>
  <si>
    <t>Natural Gas Total Cost ($)</t>
  </si>
  <si>
    <t>Fuel Oil #2 Total Cost ($)</t>
  </si>
  <si>
    <t>District Steam Total Cost ($)</t>
  </si>
  <si>
    <t>District Hot Water Total Cost ($)</t>
  </si>
  <si>
    <t>District Chilled Water- Electric Driven Chiller Total Cost ($)</t>
  </si>
  <si>
    <t>District Chilled Water- Absorption Chiller using Natural Gas Total Cost ($)</t>
  </si>
  <si>
    <t>District Chilled Water- Engine-Driven Chiller Natural Gas Total Cost ($)</t>
  </si>
  <si>
    <t>Diesel Total Cost ($)</t>
  </si>
  <si>
    <t>Propane Total Cost ($)</t>
  </si>
  <si>
    <t>149.</t>
  </si>
  <si>
    <t>150.</t>
  </si>
  <si>
    <t>151.</t>
  </si>
  <si>
    <t>152.</t>
  </si>
  <si>
    <t>153.</t>
  </si>
  <si>
    <t>154.</t>
  </si>
  <si>
    <t>156.</t>
  </si>
  <si>
    <t>Type of Energy Rebate or Incentive (any energy types) #1</t>
  </si>
  <si>
    <t>157.</t>
  </si>
  <si>
    <t>158.</t>
  </si>
  <si>
    <t>Type of Energy Rebate or Incentive (any energy types) #2</t>
  </si>
  <si>
    <t>159.</t>
  </si>
  <si>
    <t>160.</t>
  </si>
  <si>
    <t>Type of Energy Rebate or Incentive (any energy types) #3</t>
  </si>
  <si>
    <t>161.</t>
  </si>
  <si>
    <t>162.</t>
  </si>
  <si>
    <t>Type of Energy Rebate or Incentive (any energy types) #4</t>
  </si>
  <si>
    <t>163.</t>
  </si>
  <si>
    <t>Table C. Energy Use Portfolio</t>
  </si>
  <si>
    <t>252.</t>
  </si>
  <si>
    <t>253.</t>
  </si>
  <si>
    <t>254.</t>
  </si>
  <si>
    <t>255.</t>
  </si>
  <si>
    <t>Energy Efficiency Project #1 Project Description</t>
  </si>
  <si>
    <t>256.</t>
  </si>
  <si>
    <t>Energy Efficiency Project #1 Project Category</t>
  </si>
  <si>
    <t>Energy Efficiency Project #1 Energy Saved in</t>
  </si>
  <si>
    <t>Energy Efficiency Project #1 Units</t>
  </si>
  <si>
    <t>Energy Efficiency Project #1 Dollar Savings ($)</t>
  </si>
  <si>
    <t>262.</t>
  </si>
  <si>
    <t>263.</t>
  </si>
  <si>
    <t>264.</t>
  </si>
  <si>
    <t>266.</t>
  </si>
  <si>
    <t>267.</t>
  </si>
  <si>
    <t>268.</t>
  </si>
  <si>
    <t>269.</t>
  </si>
  <si>
    <t>270.</t>
  </si>
  <si>
    <t>Energy Efficiency Project #3 Units</t>
  </si>
  <si>
    <t>272.</t>
  </si>
  <si>
    <t>273.</t>
  </si>
  <si>
    <t>274.</t>
  </si>
  <si>
    <t>275.</t>
  </si>
  <si>
    <t>276.</t>
  </si>
  <si>
    <t>278.</t>
  </si>
  <si>
    <t>280.</t>
  </si>
  <si>
    <t>281.</t>
  </si>
  <si>
    <t>282.</t>
  </si>
  <si>
    <t>284.</t>
  </si>
  <si>
    <t>287.</t>
  </si>
  <si>
    <t>288.</t>
  </si>
  <si>
    <t>Optional Attachment:</t>
  </si>
  <si>
    <t>289.</t>
  </si>
  <si>
    <t>290.</t>
  </si>
  <si>
    <t>Please enter the facility's Baseline Year:</t>
  </si>
  <si>
    <t>Annual Water Consumption Current</t>
  </si>
  <si>
    <t>35.A.A.</t>
  </si>
  <si>
    <t>Does your facility separately meter irrigation water versus other water used for the facility?</t>
  </si>
  <si>
    <t>35.C.</t>
  </si>
  <si>
    <t>45.A.</t>
  </si>
  <si>
    <t>46.A.</t>
  </si>
  <si>
    <t>46.A.A.</t>
  </si>
  <si>
    <t>52.B.</t>
  </si>
  <si>
    <t>Annual Gallons of Fuel Used (total) (Vehicle #1)</t>
  </si>
  <si>
    <t>Number of vehicles (Vehicle #15)</t>
  </si>
  <si>
    <t>95.A.</t>
  </si>
  <si>
    <t>96.A.</t>
  </si>
  <si>
    <t>100.A.</t>
  </si>
  <si>
    <t>101.A.</t>
  </si>
  <si>
    <t>103.A.</t>
  </si>
  <si>
    <t>The facility:</t>
  </si>
  <si>
    <t>Please indicate which design standard:</t>
  </si>
  <si>
    <t>Please describe other green spaces:</t>
  </si>
  <si>
    <t>Chemicals Avoided for Product Category #4</t>
  </si>
  <si>
    <t>Example 1:</t>
  </si>
  <si>
    <t>Example 2:</t>
  </si>
  <si>
    <t>Example 3:</t>
  </si>
  <si>
    <t>Construction &amp; Demolition Debris Recycled (segregated on site or offsite) TONS per Year Current</t>
  </si>
  <si>
    <t>Construction &amp; Demolition Debris Recycled (segregated on site or offsite) Annual Costs Current</t>
  </si>
  <si>
    <t>20.I.</t>
  </si>
  <si>
    <t>I certify that the contents of this application are accurate and true to the best of my knowledge.</t>
  </si>
  <si>
    <t>Senior leader First Name:</t>
  </si>
  <si>
    <t>Senior leader Last Name:</t>
  </si>
  <si>
    <t>Senior leader Title:</t>
  </si>
  <si>
    <t>Any other comments:</t>
  </si>
  <si>
    <t>Advocate Aurora Health|Allina Health|Ascension|Aspirus Health|Atlantic Health System|Atrium Health|BJC HealthCare|Baystate Health System|Beth Israel Lahey Health|Bon Secours Mercy Health System|Carilion Clinic|Carle Health|CentraCare Health|Children's Health|CHRISTUS Health System|Cleveland Clinic|CommonSpirit|Dartmouth-Hitchcock|EvergreenHealth|Froedtert &amp; the Medical College of Wisconsin Regional Health Network|Gundersen Health System|Hackensack Meridian Health|HCA|HealthPartners|Henry Ford Health System|Inova Health System|Intermountain Healthcare|IU Health (Indiana University Health)|Jackson Health|Johns Hopkins Medicine|Kaiser Permanente|Legacy Health|Main Line Health|MaineHealth|Mass General Brigham|Mayo Clinic|MedStar Health|MetroHealth System|Michigan Medicine|Montefiore Health System|Mount Sinai Health System|MultiCare Health System|NewYork-Presbyterian Healthcare System|Northshore Health System|Northwestern Medicine|Northwell Health|NYU Langone Health System|Ohio State University Health System|OhioHealth|OHSU Health Care|OSF Health System|PeaceHealth|Penn Medicine|Providence|Rochester Regional Health|Rush University System for Health (RUSH)|SCL Health|Spectrum Health|SSM Health|St. Luke's Health|Stanford Health Care|Sutter Health System|Tenet Healthcare|Texas Childrens Hospital|Trinity Health|UCHealth (University of Colorado)|UC Health (University of Cincinnati)|UC Health (University of California)|UF Health (University of Florida)|UNC Health &amp; Hospitals (University of North Carolina)|University of Iowa Health Care|University of Utah Health|University Hospitals Health System|University of Chicago Medicine|University of Vermont Health Network|UPMC-Pinnacle Health|US Defense Health Agency|UW Medicine (University of Washington)|UWHealth (University of Wisconsin)|Vancouver Coastal Health|Veteran's Health Administration|Virginia Commonwealth University Health System|WellSpan Health|Yale-New Haven Health System|Other</t>
  </si>
  <si>
    <t>Mayo Clinic</t>
  </si>
  <si>
    <t>US Defense Health Agency</t>
  </si>
  <si>
    <t>See Medicare.gov definition of outpatient visits.</t>
  </si>
  <si>
    <t>As part of an environmental compliance check, Practice Greenhealth requires applicants to find their facility on the US EPA ECHO website for calendar year 2023 via the ECHO Database. Please copy and paste the ECHO URL for your facility here:</t>
  </si>
  <si>
    <t>What were your facility's or organization's environmental and sustainability goals for 2023? Goals should be measurable. Please report on the progress you've made toward these goals in Table A with a few sentences of explanation for each. A minimum of three goals or projects is required; you may enter up to five organizational goals. Consider developing SMART Goals</t>
  </si>
  <si>
    <t>Environmental sustainability requires governance, planning, engagement, and accountability. Governance helps an organization design and deploy sustainability strategy, manage goal-setting and reporting processes, strengthen relations with external stakeholders, and ensure overall accountability. Please give us an understanding of how the facility's executive team is engaged in this work, how the work is being organized, and how the facility is communicating its commitment to sustainability both internally and externally.</t>
  </si>
  <si>
    <t>Does the facility have a senior executive sponsor for its sustainability work?</t>
  </si>
  <si>
    <t>Executive Sponsor</t>
  </si>
  <si>
    <t>pghq_leadership_1_4_0t</t>
  </si>
  <si>
    <t>Name of executive sponsor:</t>
  </si>
  <si>
    <t>pghq_leadership_1_4_0a</t>
  </si>
  <si>
    <t>Title of executive sponsor:</t>
  </si>
  <si>
    <t>pghq_leadership_1_4_0b</t>
  </si>
  <si>
    <t>Email of executive sponsor:</t>
  </si>
  <si>
    <t>pghq_leadership_1_4_0c</t>
  </si>
  <si>
    <t>Please describe how the executive sponsor has actively and visibly participated in and created accountability for the success of the sustainability program in the past year:</t>
  </si>
  <si>
    <t>Please attach documentation to support executive leadership team engagement.</t>
  </si>
  <si>
    <t>Is the organization utilizing any of the following reporting frameworks to address sustainability or ESG concerns? (Please select all that apply.)</t>
  </si>
  <si>
    <t>Please provide example of a media story sharing environmental successes in past year in an attachment or URL:</t>
  </si>
  <si>
    <t>Baseline Year: The facility's baseline year for waste is generally the first year the facility actively started tracking complete waste data. If this is your first year of waste tracking, select the most recent year from the dropdown. NEW IN 2024: If you already have waste data in the platform for the baseline year selected, it will automatically sync below.</t>
  </si>
  <si>
    <t>2003|2004|2005|2006|2007|2008|2009|2010|2011|2012|2013|2014|2015|2016|2017|2018|2019|2020|2021|2022|2023</t>
  </si>
  <si>
    <t>Please indicate the facility's Solid Waste totals in Table A below. You are required to complete the Current Year column at a minimum. New in 2024: If you already have waste data in the platform for baseline or previous year, it will sync automatically once you select a baseline year above. If this is your first year of tracking solid waste data, select the most recent year in the baseline year dropdown, and leave the previous year column blank. After you've filled out the current year column, the data from current year should then appear in the baseline year column as well (and will sync to the data archive). If you are using a vendor that uses a flat fee for integrated waste removal (e.g., RMW and solid waste go out at the same price per lb), please enter your tonnage but do not include your cost data in Table A below, as it will skew the data set.Non-Hazardous Pharmaceutical Waste data should be reported in the category in which it is being treated/disposed. If the facility is segregating and collecting Non-Hazardous Pharmaceutical Waste and disposing of it as solid waste (e.g., sent to a municipal waste incinerator via a waste hauler), please enter Non-Hazardous Pharmaceutical Waste data in Table A. Solid Waste. If Non-Hazardous Pharmaceutical Waste is disposed of as regulated medical waste (e.g., sent to an RMW incinerator via a waste hauler), please enter Non-Hazardous Pharmaceutical Waste data in Table C. Regulated Medical Waste. If Non-Hazardous Pharmaceutical Waste is commingled with RCRA Hazardous Pharmaceutical Waste, please enter that combined total in Table E. Pharmaceutical Waste. DO NOT enter Non-Hazardous Pharmaceutical Waste in both Tables A and C. This will double-count this waste stream. ***If your facility does NOT source-segregate Non-Hazardous Pharmaceutical Waste into separate containers for disposal with a licensed hauler, DO NOT enter any data for Non-Hazardous Pharmaceutical Waste into either Table A or C. Please leave the cells blank.</t>
  </si>
  <si>
    <t>Please enter the facility's individual Recycling Totals for current year in Appendix A. The data will self-populate in the Current Year column in Table B.</t>
  </si>
  <si>
    <t>New in 2024: If you already have waste data in the platform for baseline or previous year, it will sync automatically once you select a baseline year above. If this is your first year of tracking recycling data, select the most recent year in the baseline year dropdown, and leave the previous year column blank. After you've filled out the data in Appendix A, the data from current year will pull over to the Waste page and should then appear in the baseline year column as well. If you need to add/calculate data for baseline and previous year, you can enter baseline and previous year recycling tonnage and annual costs in the data archive: Baseline Year archive and Previous Year archive. (You may need to refresh the award application page to see the new archive data after entering it.) Do not enter zeros. A negative number in cost field denotes a revenue (or rebates from recycling). Reuse and diversion are not included in this table but are credited elsewhere in the application. Construction &amp; Demolition (C&amp;D) waste recycling is tracked in the Green Building section, Table C.</t>
  </si>
  <si>
    <t>If tracked, please enter the tonnage of materials and equipment donated in 2023:</t>
  </si>
  <si>
    <t>How many cases of white copy paper did the facility purchase in 2023?</t>
  </si>
  <si>
    <t>This was the number of cases of white copy paper purchased in 2023:</t>
  </si>
  <si>
    <t>A diversion metric would be an umbrella metric that could include multiple diversion mechanisms such as recycling, reprocessing, reuse, composting, anaerobic digestion, solvent distillation or other.</t>
  </si>
  <si>
    <t>More than one-third of food produced in the United States is never eaten, and yet 10.2 percent of U.S. households were food insecure at some time during 2021. When sent to the landfill, food waste decomposes and generates methane, a greenhouse gas more potent than carbon dioxide, Hospitals are in a unique position to reduce their climate impact and address food insecurity in their service areas by implementing Food Waste Solutions Join organizations across the country in the goal to reduce food waste by 50% by 2030!</t>
  </si>
  <si>
    <t>pghq_waste_5_26_0_z</t>
  </si>
  <si>
    <t>Is the facility working to reduce food loss and waste (activities include source reduction, donation, and food recycling)?</t>
  </si>
  <si>
    <t>pghq_waste_5_28_3_z</t>
  </si>
  <si>
    <t>pghq_food_5_28</t>
  </si>
  <si>
    <t>Has the facility performed a food waste audit?</t>
  </si>
  <si>
    <t>pghq_food_474</t>
  </si>
  <si>
    <t>49.A.A.</t>
  </si>
  <si>
    <t>If yes, identify what was revealed through this food waste audit. (Check all that apply)</t>
  </si>
  <si>
    <t>Specific types of food in your waste stream</t>
  </si>
  <si>
    <t>pghq_food_475Specific types of food in your waste stream</t>
  </si>
  <si>
    <t>pghq_food_475</t>
  </si>
  <si>
    <t>Quantities of food in your waste stream</t>
  </si>
  <si>
    <t>pghq_food_475Quantities of food in your waste stream</t>
  </si>
  <si>
    <t>Causes for food in your waste stream</t>
  </si>
  <si>
    <t>pghq_food_475Causes for food in your waste stream</t>
  </si>
  <si>
    <t>Destination(s) for food in your waste stream</t>
  </si>
  <si>
    <t>pghq_food_475Destination(s) for food in your waste stream</t>
  </si>
  <si>
    <t>49.B.</t>
  </si>
  <si>
    <t>What strategies has the facility employed to reduce food waste? (Check all that apply)</t>
  </si>
  <si>
    <t>Source reduction</t>
  </si>
  <si>
    <t>pghq_food_476Source reduction</t>
  </si>
  <si>
    <t>pghq_food_476</t>
  </si>
  <si>
    <t>Food donation</t>
  </si>
  <si>
    <t>pghq_food_476Food donation</t>
  </si>
  <si>
    <t>pghq_food_476Animal feed</t>
  </si>
  <si>
    <t>pghq_food_476Anaerobic digestion</t>
  </si>
  <si>
    <t>Industrial uses (including cooking oil recycling)</t>
  </si>
  <si>
    <t>pghq_food_476Industrial uses (including cooking oil recycling)</t>
  </si>
  <si>
    <t>pghq_food_476Composting</t>
  </si>
  <si>
    <t>pghq_food_476Other</t>
  </si>
  <si>
    <t>49.B.A.</t>
  </si>
  <si>
    <t>Please explain other strategies:</t>
  </si>
  <si>
    <t>pghq_food_477</t>
  </si>
  <si>
    <t>Does the facility have a food waste policy?</t>
  </si>
  <si>
    <t>pghq_food_531</t>
  </si>
  <si>
    <t>Please complete the table below with data for each of the strategies being implemented at the facility.</t>
  </si>
  <si>
    <t>pghq_food_478</t>
  </si>
  <si>
    <t>Table O - Surplus food (in tons) by destination</t>
  </si>
  <si>
    <t>pghq_food_479</t>
  </si>
  <si>
    <t>Total tons of food donated Baseline</t>
  </si>
  <si>
    <t>pghq_food_479_1</t>
  </si>
  <si>
    <t>Total tons of food donated Previous</t>
  </si>
  <si>
    <t>pghq_food_479_2</t>
  </si>
  <si>
    <t>Total tons of food donated Current</t>
  </si>
  <si>
    <t>Total tons of food diverted to animal feed Baseline</t>
  </si>
  <si>
    <t>pghq_food_479_3</t>
  </si>
  <si>
    <t>Total tons of food diverted to animal feed Previous</t>
  </si>
  <si>
    <t>pghq_food_479_4</t>
  </si>
  <si>
    <t>Total tons of food diverted to animal feed Current</t>
  </si>
  <si>
    <t>Total tons of food sent for anaerobic digestion Baseline</t>
  </si>
  <si>
    <t>pghq_food_479_5</t>
  </si>
  <si>
    <t>Total tons of food sent for anaerobic digestion Previous</t>
  </si>
  <si>
    <t>pghq_food_479_6</t>
  </si>
  <si>
    <t>Total tons of food sent for anaerobic digestion Current</t>
  </si>
  <si>
    <t>Total tons cooking oil recycled Baseline</t>
  </si>
  <si>
    <t>pghq_food_479_7</t>
  </si>
  <si>
    <t>Total tons cooking oil recycled Previous</t>
  </si>
  <si>
    <t>pghq_food_479_8</t>
  </si>
  <si>
    <t>Total tons sent for industrial uses (except cooking oil) Baseline</t>
  </si>
  <si>
    <t>pghq_food_479_9</t>
  </si>
  <si>
    <t>Total tons sent for industrial uses (except cooking oil) Previous</t>
  </si>
  <si>
    <t>pghq_food_479_10</t>
  </si>
  <si>
    <t>Total tons sent for industrial uses (except cooking oil) Current</t>
  </si>
  <si>
    <t>pghq_food_479_11</t>
  </si>
  <si>
    <t>Total tons of food composted Baseline</t>
  </si>
  <si>
    <t>pghq_food_479_12</t>
  </si>
  <si>
    <t>Total tons of food composted Previous</t>
  </si>
  <si>
    <t>pghq_food_479_13</t>
  </si>
  <si>
    <t>Total tons of food sent to landfill Baseline</t>
  </si>
  <si>
    <t>pghq_food_479_14</t>
  </si>
  <si>
    <t>Total tons of food sent to landfill Previous</t>
  </si>
  <si>
    <t>pghq_food_479_15</t>
  </si>
  <si>
    <t>Total tons of food sent to landfill Current</t>
  </si>
  <si>
    <t>pghq_food_479_16</t>
  </si>
  <si>
    <t>Total tons of food sent to incinerator Baseline</t>
  </si>
  <si>
    <t>pghq_food_479_17</t>
  </si>
  <si>
    <t>Total tons of food sent to incinerator Previous</t>
  </si>
  <si>
    <t>pghq_food_479_18</t>
  </si>
  <si>
    <t>Total tons of food sent to incinerator Current</t>
  </si>
  <si>
    <t>pghq_food_479_19</t>
  </si>
  <si>
    <t>Total tons of food sent to sewer (with or without pretreatment or grinding) Baseline</t>
  </si>
  <si>
    <t>pghq_food_479_20</t>
  </si>
  <si>
    <t>Total tons of food sent to sewer (with or without pretreatment or grinding) Previous</t>
  </si>
  <si>
    <t>pghq_food_479_21</t>
  </si>
  <si>
    <t>Total tons of food sent to sewer (with or without pretreatment or grinding) Current</t>
  </si>
  <si>
    <t>pghq_food_479_22</t>
  </si>
  <si>
    <t>Refer to the table below for calculations of GHG emissions by food waste reduction strategy. Emission factors provided by ReFED</t>
  </si>
  <si>
    <t>The total GHG emissions from food waste for baseline, previous and current years above contribute to Scope 3 GHG emissions from Waste Generated in Operations. The emissions are automatically included in the totals in Table A3 (Scope 3 GHG Emissions) on the Climate page.</t>
  </si>
  <si>
    <t>pghq_food_501</t>
  </si>
  <si>
    <t>Table P - Food waste MTCO2e by destination</t>
  </si>
  <si>
    <t>pghq_food_502</t>
  </si>
  <si>
    <t>Please indicate the facility's Regulated Medical Waste (RMW) totals in Table C below. You are required to complete the Current Year column at a minimum. New in 2024: If you already have RMW data in the platform for baseline or previous year, it will sync automatically once you select a baseline year above. If this is your first year of tracking RMW data, select the most recent year in the baseline year dropdown, and leave the previous year column blank. After you've filled out the current year column, the data from current year should then appear in the baseline year column as well. If you cannot break out one of the waste types, please leave it blank and use the comments box to indicate which waste stream it is combined with; do not enter zero. If you are using a vendor that uses a flat fee for integrated waste removal (e.g., RMW and solid waste go out at the same price per lb), please enter your tonnage, but DO NOT include your cost data in Table C below, as it will skew the data set.</t>
  </si>
  <si>
    <t>Non-Hazardous Pharmaceutical WasteNon-hazardous pharmaceutical waste does not meet the EPA or state agencies' definition of hazardous waste but may still be dangerous to human health and the environment. Many health care institutions choose to use a vendor to manage this waste stream as incinerate-only to protect health. This waste stream is typically managed in a blue or white pharmaceutical waste container. This waste stream can be incinerated as municipal solid waste (if so, please track in Table A) or as medical waste (please track in Table C). Please do not enter non-hazardous pharmaceutical waste in both tables or it will be double-counted! All non-hazardous pharmaceutical waste data entered in either Table A or Table C will be autopopulated in Table E. Pharmaceutical Waste below.***If your facility does NOT source-segregate non-hazardous pharmaceuticals into separate containers for disposal with a licensed hauler, DO NOT enter any data for non-hazardous pharmaceutical waste into either Table A or C. Please leave the cells blank.</t>
  </si>
  <si>
    <t>159.A.</t>
  </si>
  <si>
    <t>Pathological Waste</t>
  </si>
  <si>
    <t>pghq_waste_6_5_1Pathological Waste</t>
  </si>
  <si>
    <t>Trace Chemotherapy Waste</t>
  </si>
  <si>
    <t>pghq_waste_6_5_1Trace Chemotherapy Waste</t>
  </si>
  <si>
    <t>Non-Hazardous Pharmaceutical Waste</t>
  </si>
  <si>
    <t>pghq_waste_6_5_1Non-Hazardous Pharmaceutical Waste</t>
  </si>
  <si>
    <t>159.B.</t>
  </si>
  <si>
    <t>160.A.</t>
  </si>
  <si>
    <t>Please do not count autoclave(s) used by Sterile Processing or by Laboratory for pre-treatment of microbiological waste. Only report primary onsite treatment method for RMW.</t>
  </si>
  <si>
    <t>160.B.</t>
  </si>
  <si>
    <t>160.B.A.</t>
  </si>
  <si>
    <t>160.C.</t>
  </si>
  <si>
    <t>160.C.A.</t>
  </si>
  <si>
    <t>160.D.</t>
  </si>
  <si>
    <t>160.D.A.</t>
  </si>
  <si>
    <t>160.D.A.A.</t>
  </si>
  <si>
    <t>160.E.</t>
  </si>
  <si>
    <t>160.F.</t>
  </si>
  <si>
    <t>162.A.</t>
  </si>
  <si>
    <t>162.B.</t>
  </si>
  <si>
    <t>Non-Hazardous Pharmaceutical WasteSegregating non-hazardous pharmaceutical waste for incineration is currently considered a best management approach (and is required in some states). For facilities using a pharmaceutical waste vendor (not Reverse Distribution), this may be a white or blue container--not to be confused with the container for trace chemotherapy. Non-Hazardous Pharmaceutical Waste data is entered in Table A (if disposed of through municipal waste incineration) or Table C (if disposed of through RMW incineration). Data from Tables A or C will autopopulate Table E. Pharmaceutical Waste below. Pharmacy, Environmental Services, EH&amp;S or your pharmaceutical waste vendor are good resources to identify the pharmaceutical waste tonnage.If the hospital is NOT source segregating non-hazardous pharmaceuticals into a separate container, do not report a number in either Table A or Table C.</t>
  </si>
  <si>
    <t>Please enter the facility's RCRA Hazardous Pharmaceutical Waste totals in tons in Table E below. Entering RCRA Hazardous Pharmaceutical Waste data in this table will auto-populate Table G. Hazardous Waste below. Please also see the NIOSH List of Hazardous Drugs in Healthcare Settings. You are required to complete the Current Year column at a minimum. New in 2024: If you already have pharmaceutical waste data in the platform for baseline or previous year, it will sync automatically once you select a baseline year above. If this is your first year of tracking pharmaceutical waste data, select the most recent year in the baseline year dropdown, and leave the previous year column blank. After you've filled out the current year column, the data from current year should then appear in the baseline year column as well. If the facility does not segregate or track a particular waste type, leave that space blank and identify any combined waste streams in the comments box. Do not enter zero. Enter data in tons. Pounds can be easily converted to tons by dividing poundage by 2000.</t>
  </si>
  <si>
    <t>164.</t>
  </si>
  <si>
    <t>165.</t>
  </si>
  <si>
    <t>166.</t>
  </si>
  <si>
    <t>167.</t>
  </si>
  <si>
    <t>168.</t>
  </si>
  <si>
    <t>169.</t>
  </si>
  <si>
    <t>191.</t>
  </si>
  <si>
    <t>Does the facility segregate Non-Hazardous Pharmaceutical Waste into a separate waste stream for hauling?</t>
  </si>
  <si>
    <t>191.A.</t>
  </si>
  <si>
    <t>Did the facility ensure the data for Non-Hazardous Pharmaceutical Waste was added above in Table A or Table C (depending on the type of incineration used for disposal)?</t>
  </si>
  <si>
    <t>192.</t>
  </si>
  <si>
    <t>If the facility has not provided data for Non-Hazardous Pharmaceutical Waste, how is the facility is currently handling waste pharmaceuticals that are not regulated as Hazardous Waste (such as antidepressants, statins, antibiotics, etc.): Please select all that apply.</t>
  </si>
  <si>
    <t>We treat all pharmaceutical waste as RCRA-hazardous to better protect human health and the environment</t>
  </si>
  <si>
    <t>pghq_waste_8_19We treat all pharmaceutical waste as RCRA-hazardous to better protect human health and the environment</t>
  </si>
  <si>
    <t>Pharmaceutical waste is being disposed of in red bags or sharps containers</t>
  </si>
  <si>
    <t>pghq_waste_8_19Pharmaceutical waste is being disposed of in red bags or sharps containers</t>
  </si>
  <si>
    <t>Pharmaceutical waste is going down the drain</t>
  </si>
  <si>
    <t>pghq_waste_8_19Pharmaceutical waste is going down the drain</t>
  </si>
  <si>
    <t>Pharmaceutical waste is going into clear trash bags (solid waste)</t>
  </si>
  <si>
    <t>pghq_waste_8_19Pharmaceutical waste is going into clear trash bags (solid waste)</t>
  </si>
  <si>
    <t>We already provided data for Non-Hazardous Pharmaceutical Waste in the tables above.</t>
  </si>
  <si>
    <t>pghq_waste_8_19We already provided data for Non-Hazardous Pharmaceutical Waste in the tables above.</t>
  </si>
  <si>
    <t>192.A.</t>
  </si>
  <si>
    <t>Please explain other methods for disposing of Non-Hazardous Pharmaceutical Waste:</t>
  </si>
  <si>
    <t>193.</t>
  </si>
  <si>
    <t>193.A.</t>
  </si>
  <si>
    <t>194.</t>
  </si>
  <si>
    <t>194.A.</t>
  </si>
  <si>
    <t>195.</t>
  </si>
  <si>
    <t>What mechanism(s) is the facility currently using for the management and disposal of controlled substance waste (e.g., not including outdated inventory of controlled substances)? Select all that apply.</t>
  </si>
  <si>
    <t>Please note: DEA refers to controlled substances (CS) that have been dispensed to a patient, but not entirely administered, as "pharmaceutical wastage." This CS waste must be managed in a way that does not allow the drugs to be diverted before incineration/combustion that renders them non-retrievable. DEA has different management guidelines for controlled substances that are considered outdated inventory--these must be sent to a DEA-registered reverse distributor. EPA discourages sewering of any pharmaceuticals but prohibits sewering of any hazardous waste pharmaceuticals--including those that are controlled substances. Learn more in the 10 Step Blueprint for Managing Pharmaceuticals in US Healthcare Facilities Practice Greenhealth does not support or recommend any particular vendor solution for controlled substance waste management and disposal.</t>
  </si>
  <si>
    <t>Cactus Smart Sink System (Stryker)</t>
  </si>
  <si>
    <t>pghq_waste_8_17Cactus Smart Sink System (Stryker)</t>
  </si>
  <si>
    <t>CSRX Controlled Substance Disposal Service (Stericycle)</t>
  </si>
  <si>
    <t>pghq_waste_8_17CSRX Controlled Substance Disposal Service (Stericycle)</t>
  </si>
  <si>
    <t>RX Destroyer</t>
  </si>
  <si>
    <t>pghq_waste_8_17RX Destroyer</t>
  </si>
  <si>
    <t>Hazardous waste pharmaceutical container</t>
  </si>
  <si>
    <t>pghq_waste_8_17Hazardous waste pharmaceutical container</t>
  </si>
  <si>
    <t>Other sequestration mechanism</t>
  </si>
  <si>
    <t>pghq_waste_8_17Other sequestration mechanism</t>
  </si>
  <si>
    <t>195.A.</t>
  </si>
  <si>
    <t>Please describe other method of sequestration for controlled substances:</t>
  </si>
  <si>
    <t>Please enter the facility's RCRA Hazardous Waste total in tons in Table G below. If you entered RCRA Hazardous Pharmaceutical waste in Table E above, this data will automatically populate in Table G below. You are required to complete the Current Year column at a minimum. New in 2024: If you already have RCRA hazardous waste data in the platform for baseline or previous year, it will sync automatically once you select a baseline year above. If this is your first year of tracking RCRA hazardous waste data, select the most recent year in the baseline year dropdown, and leave the previous year column blank. After you've filled out the current year column, the data from current year should then appear in the baseline year column as well. Do not enter zero. Enter data in tons. If your hazardous waste is in gallons or a mix of gallons and pounds, please convert to tons. It is most accurate to convert gallons to tons using the specific gravity of the waste liquid. However, if this is unavailable, convert gallons to tons using a general conversion factor of 8.35 lbs=1 gallon (e.g., there are approximately 8.35 pounds in a gallon of liquid). Pounds can be easily converted to tons by dividing poundage by 2000.All health care facilities generate some amount of hazardous waste-this number should never be zero.</t>
  </si>
  <si>
    <t>196.</t>
  </si>
  <si>
    <t>197.</t>
  </si>
  <si>
    <t>198.</t>
  </si>
  <si>
    <t>199.</t>
  </si>
  <si>
    <t>200.</t>
  </si>
  <si>
    <t>201.</t>
  </si>
  <si>
    <t>214.</t>
  </si>
  <si>
    <t>Does the facility contract for, or perform internally, a hazardous chemical/material assessment by hospital department and update at least annually?</t>
  </si>
  <si>
    <t>214.A.</t>
  </si>
  <si>
    <t>Please attach hazardous chemical/material assessment:</t>
  </si>
  <si>
    <t>215.</t>
  </si>
  <si>
    <t>216.</t>
  </si>
  <si>
    <t>216.A.</t>
  </si>
  <si>
    <t>217.</t>
  </si>
  <si>
    <t>217.A.</t>
  </si>
  <si>
    <t>218.</t>
  </si>
  <si>
    <t>218.A.</t>
  </si>
  <si>
    <t>218.A.A.</t>
  </si>
  <si>
    <t>Please describe green laboratory work in 2023:</t>
  </si>
  <si>
    <t>Please only describe green laboratory work if completed in 2023--unless this is the first year your facility has filled out an award application.</t>
  </si>
  <si>
    <t>218.B.</t>
  </si>
  <si>
    <t>218.B.A.</t>
  </si>
  <si>
    <t>218.B.B.</t>
  </si>
  <si>
    <t>218.B.C.</t>
  </si>
  <si>
    <t>218.B.D.</t>
  </si>
  <si>
    <t>218.B.E.</t>
  </si>
  <si>
    <t>218.B.F.</t>
  </si>
  <si>
    <t>218.B.G.</t>
  </si>
  <si>
    <t>218.B.H.</t>
  </si>
  <si>
    <t>218.B.I.</t>
  </si>
  <si>
    <t>218.B.J.</t>
  </si>
  <si>
    <t>218.B.K.</t>
  </si>
  <si>
    <t>218.B.L.</t>
  </si>
  <si>
    <t>Please use the space below to describe your most successful and/or innovative waste minimization, reduction, recycling, medical waste or hazardous waste management program(s) in 2023. Practice Greenhealth not only scores these questions but also uses them to identify great case studies to share with the sector. Environmental benefit and cost-savings data appreciated. Please use complete sentences.</t>
  </si>
  <si>
    <t>Please document ALL dollars spent on cleaning chemicals at your organization during 2023. For each type of cleaning product your organization selects below, a table will appear in which you need to enter two numbers--a value for green chemical spend and a value for conventional chemical spend on that particular product category. The table will autocalculate your total cleaning chemical spend and your % green spend for each category. If you are using 100% green certified chemicals for a product category, you MUST enter a zero for conventional cleaning chemicals for that same category in the table. If you are using 100% conventional cleaning chemicals for a product category, you MUST enter a zero for green cleaning chemical spend. No points will be awarded for rows with incomplete information. Practice Greenhealth defines a green cleaning chemical as a cleaning product that is certified under either a GreenSeal or UL Ecologo standard. If you are unsure if your product is certified under either a Green Seal or UL Ecologo standard, take a moment to confirm at: Green Seal UL EcologoIf your facility is using a one-step disinfectant cleaner instead of one of the cleaning products indicated below, please place a check next to the product category and enter the one-step disinfectant spend as conventional spend. In the U.S., EPA-registered hospital disinfectants are not yet allowed to be labeled or certified as green, because they are regulated as antimicrobial pesticides under FIFRA.</t>
  </si>
  <si>
    <t>Has the facility realized any cost-savings in 2023 from its use of third-party certified green cleaning chemicals or green cleaning practices?</t>
  </si>
  <si>
    <t>Please select the year both DEHP and PVC were eliminated from an ENTIRE product line. Product lines are categories that can include numerous types of products. If a particular product line still contains DEHP or PVC, but efforts are being made toward elimination, please select "In progress."For product lines where DEHP and PVC have been completely eliminated, or are in progress, please list top compliant product name and the manufacturer/supplier.Select "Completely eliminated in current year" if the elimination was completed in 2023. Select "Completely eliminated in previous year or before" if the elimination was completed in 2022 or any time before that.</t>
  </si>
  <si>
    <t>Completely eliminated in current year|Completely eliminated in previous year or before|In progress|Not addressed</t>
  </si>
  <si>
    <t>Completely eliminated in current year</t>
  </si>
  <si>
    <t>Completely eliminated in previous year or before</t>
  </si>
  <si>
    <t>Please indicate which categories of furnishings and furniture were purchased in 2023 using conventional criteria:</t>
  </si>
  <si>
    <t>Please indicate which categories of furnishings and furniture were purchased in 2023 that meet the Healthy Interiors criteria and/or have the Greenhealth Approved seal:</t>
  </si>
  <si>
    <t>:This is not a scored as a metric in 2023.</t>
  </si>
  <si>
    <t>Installation Costs (row 2 of table above) may include flooring prep costs or labor--if these line items cannot be broken out.:This is not scored as a metric in 2023.</t>
  </si>
  <si>
    <t>Please describe below any other innovative techniques, initiatives, or success stories (not already described above) related to the reduction of chemicals of concern in the facility in 2023. Please feel free to provide commentary and/or attach supporting files.</t>
  </si>
  <si>
    <t>Please describe other plastics being recycled in the OR in 2023:</t>
  </si>
  <si>
    <t>What is the weight of medical plastics (in tons) recycled in 2023 in the OR?</t>
  </si>
  <si>
    <t>Please share any associated cost savings in 2023 in Table A:</t>
  </si>
  <si>
    <t>Practice Greenhealth would like to capture the purchasing power of the health care sector through the dollars spent on reprocessed devices. In the table below, please enter the total avoided waste in pounds (Lbs) and the total dollars spent on purchasing FDA-approved reprocessed medical devices in 2023.</t>
  </si>
  <si>
    <t>Please fill in Table E. (E.g., the facility used 6250 total instrument trays in 2023; of those, 4688 instrument trays were sterilized in reusable containers for a total of 75% trays in reusable sterilization containers)</t>
  </si>
  <si>
    <t>Has the facility implemented a surgical smoke evacuation system to reduce staff and patient exposure to surgical smoke aerosols, gases and particulate matter during surgery?</t>
  </si>
  <si>
    <t>Please describe surgical smoke evacuation system:</t>
  </si>
  <si>
    <t>Please list the total number of general anesthesia cases and hours performed at the facility (include all adults, pediatrics, OB/GYN, interventional radiology, ambulatory, off-floor, other) in baseline, previous and current year in Table H below. New in 2024: If you already have general anesthesia data in the platform for baseline or previous year, it will sync automatically once you select a baseline year above. If this is your first year of tracking general anesthesia data, select the most recent year in the baseline year dropdown, and leave the previous year column blank. After you've filled out the current year column, the data from current year should then appear in the baseline year column as well. Do not enter zero.</t>
  </si>
  <si>
    <t>Please indicate the volume of volatile anesthetic agents purchased by the facility in Table I below. Amounts can be entered as count of standard-size bottles and the system will convert it to total mLs, or anesthetics not in standard-size bottles can be entered as total mL by anesthetic type in the row labeled "mLs not in standard bottle sizes." Please ensure you do not double-count (e.g., if you enter the number of 100mL bottles of isoflurane--do not also enter total mLs for that same amount of isoflurane in the "mLs not in standard bottle sizes" row).The information entered into this table will be used to calculate and populate the Scope I greenhouse gas emissions for waste anesthetic gases on the Climate page of this application.Note:In order to calculate greenhouse gas emissions, applicants must provide data for ALL anesthetic types and respond Yes to the question asking if all anesthetic data has been provided.</t>
  </si>
  <si>
    <t>Sevoflurane total mLs not in standard bottle sizes Baseline</t>
  </si>
  <si>
    <t>Sevoflurane total mLs not in standard bottle sizes Previous</t>
  </si>
  <si>
    <t>Sevoflurane total mLs not in standard bottle sizes Current</t>
  </si>
  <si>
    <t>Isoflurane total mLs not in standard bottle sizes Baseline</t>
  </si>
  <si>
    <t>Isoflurane total mLs not in standard bottle sizes Previous</t>
  </si>
  <si>
    <t>Isoflurane total mLs not in standard bottle sizes Current</t>
  </si>
  <si>
    <t>Desflurane total mLs not in standard bottle sizes Baseline</t>
  </si>
  <si>
    <t>Desflurane total mLs not in standard bottle sizes Previous</t>
  </si>
  <si>
    <t>86.</t>
  </si>
  <si>
    <t>Desflurane total mLs not in standard bottle sizes Current</t>
  </si>
  <si>
    <t>Please indicate the facility's nitrous oxide usage during this award cycle year in the Table I below. Nitrous oxide comes in gaseous form, compressed in a cylinder or tank. Institutions typically have two types of nitrous oxide cylinders: 1. Portable tank - in the US, this is a standard size E-cylinder that is attached to the back of every anesthesia machine. 2. Stationary tank - this is a very large cylinder from which the gas gets piped through the walls of the hospital and into the anesthesia machine. Enlist the help of the clinical engineering department, pharmacy, or the medical gas supplier. Typically, the medical gas supplier/ vendor can report the total pounds of nitrous oxide supplied to the facility annually. Nitrous oxide can be used in many departments outside the operating room. For the purposes of this application, please enter the facility's total usage here. This will be used in addition to the data supplied in Table I. to calculate the facility's Scope I greenhouse gas emissions from waste anesthetic gases on the Climate page.</t>
  </si>
  <si>
    <t>Is the total annual purchasing volume for ALL anesthetic gases purchased and used by the organization (desflurane, sevoflurane, isoflurane and nitrous oxide) entered in Table I and Table J above? Note: in order to capture and report an accurate Scope 1 GHG footprint from anesthetic gases, all gases used by the organization must be entered. GHG totals for anesthetics will not be totaled or transferred to the Scope 1 GHG inventory on the Climate page unless these questions are answered yes.</t>
  </si>
  <si>
    <t>Health care organizations nationwide are offering healthier menus, working with their vendors to purchase locally, sustainably and ethically produced products, reducing the amount of meat and other animal products they purchase, and going beyond the hospital walls to help meet the food needs of their community -- all in an effort to support the health of their patients, staff, community and the environment. Health systems and individual facilities are opening new market pathways by maximizing their purchasing power to increase the availability of good food that aligns with their values. By leveraging programming and investments, they are addressing social and environmental determinants of health and increasing healthy food access for patients, staff and visitors. Hospitals are also saving money by reducing food waste and stewarding natural resources. All of these efforts support the creation of healthy, sustainable and equitable food systems for the communities in which our hospital members operate.</t>
  </si>
  <si>
    <t>Name of person responsible for Food Services</t>
  </si>
  <si>
    <t>Title of person responsible for Food Services</t>
  </si>
  <si>
    <t>Email of person responsible for Food Services</t>
  </si>
  <si>
    <t>From which area(s) of Food Services are you reporting data for in this assessment? (Please select all that apply.)</t>
  </si>
  <si>
    <t>pghq_food_1_2_6_0_yPatient Food Services</t>
  </si>
  <si>
    <t>pghq_food_1_2_6_0_y</t>
  </si>
  <si>
    <t>pghq_food_1_2_6_0_yCafeteria</t>
  </si>
  <si>
    <t>pghq_food_1_2_6_0_yCatering</t>
  </si>
  <si>
    <t>pghq_food_1_2_6_0_yVending</t>
  </si>
  <si>
    <t>pghq_food_1_2_6_0_yKiosks</t>
  </si>
  <si>
    <t>pghq_food_1_2_6_0_yOther retail outlets</t>
  </si>
  <si>
    <t>Does the facility outsource its Food Services department or management?</t>
  </si>
  <si>
    <t>If Yes, who is the vendor for outsourcing Food Services? Please select from the following list:</t>
  </si>
  <si>
    <t>Compass Group (Morrison/Bon Appetit)</t>
  </si>
  <si>
    <t>pghq_food_1_2_2_6_zCompass Group (Morrison/Bon Appetit)</t>
  </si>
  <si>
    <t>pghq_food_1_2_2_6_z</t>
  </si>
  <si>
    <t>pghq_food_1_2_2_6_zSodexo</t>
  </si>
  <si>
    <t>pghq_food_1_2_2_6_zAramark</t>
  </si>
  <si>
    <t>Healthcare Services Group</t>
  </si>
  <si>
    <t>pghq_food_1_2_2_6_zHealthcare Services Group</t>
  </si>
  <si>
    <t>Elior</t>
  </si>
  <si>
    <t>pghq_food_1_2_2_6_zElior</t>
  </si>
  <si>
    <t>pghq_food_1_2_2_6_zThomas Cuisine Management</t>
  </si>
  <si>
    <t>pghq_food_1_2_2_6_zAVI</t>
  </si>
  <si>
    <t>pghq_food_1_2_2_6_zOther</t>
  </si>
  <si>
    <t>If you selected 'Other' please add outsourced Food Services vendor</t>
  </si>
  <si>
    <t>pghq_food_1_2_2_6_1_z</t>
  </si>
  <si>
    <t>Which distributor(s) does the facility use? (Check all that apply)</t>
  </si>
  <si>
    <t>pghq_food_1_2_2_7_zSysco</t>
  </si>
  <si>
    <t>pghq_food_1_2_2_7_z</t>
  </si>
  <si>
    <t>pghq_food_1_2_2_7_zUS Foods</t>
  </si>
  <si>
    <t>pghq_food_1_2_2_7_zPerformance Food Group (PFG)</t>
  </si>
  <si>
    <t>pghq_food_1_2_2_7_zReinhart Foodservice</t>
  </si>
  <si>
    <t>pghq_food_1_2_2_7_zGordon Food Service</t>
  </si>
  <si>
    <t>pghq_food_1_2_2_7_zOther</t>
  </si>
  <si>
    <t>If you selected 'Other' please add distributor</t>
  </si>
  <si>
    <t>pghq_food_1_2_2_7_1_z</t>
  </si>
  <si>
    <t>From those selected above, please indicate which is your prime vendor</t>
  </si>
  <si>
    <t>pghq_food_0_0_29</t>
  </si>
  <si>
    <t>Please select the baseline year for all food data</t>
  </si>
  <si>
    <t>Number of Meals: Please enter total number of meals annually for the current year. If count of meals for patients cannot be separated from non-patient meals, put total meals into unclassified meals.</t>
  </si>
  <si>
    <t>pghq_food_612</t>
  </si>
  <si>
    <t>Number of patient meals Baseline year</t>
  </si>
  <si>
    <t>pghq_food_612_1</t>
  </si>
  <si>
    <t>Number of patient meals Previous year</t>
  </si>
  <si>
    <t>pghq_food_612_2</t>
  </si>
  <si>
    <t>Number of patient meals Current year</t>
  </si>
  <si>
    <t>pghq_food_612_3</t>
  </si>
  <si>
    <t>Number of non-patient meals Baseline year</t>
  </si>
  <si>
    <t>pghq_food_612_4</t>
  </si>
  <si>
    <t>Number of non-patient meals Previous year</t>
  </si>
  <si>
    <t>pghq_food_612_5</t>
  </si>
  <si>
    <t>Number of non-patient meals Current year</t>
  </si>
  <si>
    <t>pghq_food_612_6</t>
  </si>
  <si>
    <t>Number of unclassified meals Baseline year</t>
  </si>
  <si>
    <t>pghq_food_612_7</t>
  </si>
  <si>
    <t>Number of unclassified meals Previous year</t>
  </si>
  <si>
    <t>pghq_food_612_8</t>
  </si>
  <si>
    <t>Number of unclassified meals Current year</t>
  </si>
  <si>
    <t>pghq_food_612_9</t>
  </si>
  <si>
    <t>For patient meals, does the facility offer a room service model?</t>
  </si>
  <si>
    <t>pghq_food_612_13</t>
  </si>
  <si>
    <t>Please enter your food and beverage spend by category in US dollars in the table below. No exclusions. If any spend cannot be pulled out into those categories, add it to Nondifferentiated Spend so that the total spend sum is accurate.</t>
  </si>
  <si>
    <t>pghq_food_100</t>
  </si>
  <si>
    <t>Table A - Food &amp; Beverage Spend by Category</t>
  </si>
  <si>
    <t>pghq_food_101</t>
  </si>
  <si>
    <t>Breads &amp; Bakery Baseline total spend</t>
  </si>
  <si>
    <t>pghq_food_102</t>
  </si>
  <si>
    <t>Breads &amp; Bakery Previous total spend</t>
  </si>
  <si>
    <t>pghq_food_615</t>
  </si>
  <si>
    <t>Breads &amp; Bakery Current total spend</t>
  </si>
  <si>
    <t>pghq_food_625</t>
  </si>
  <si>
    <t>Dairy Baseline total spend</t>
  </si>
  <si>
    <t>pghq_food_103</t>
  </si>
  <si>
    <t>Dairy Previous total spend</t>
  </si>
  <si>
    <t>pghq_food_616</t>
  </si>
  <si>
    <t>Dairy Current total spend</t>
  </si>
  <si>
    <t>pghq_food_626</t>
  </si>
  <si>
    <t>Eggs Baseline total spend</t>
  </si>
  <si>
    <t>pghq_food_104</t>
  </si>
  <si>
    <t>Eggs Previous total spend</t>
  </si>
  <si>
    <t>pghq_food_617</t>
  </si>
  <si>
    <t>Eggs Current total spend</t>
  </si>
  <si>
    <t>pghq_food_627</t>
  </si>
  <si>
    <t>Dry Goods Baseline total spend</t>
  </si>
  <si>
    <t>pghq_food_105</t>
  </si>
  <si>
    <t>Dry Goods Previous total spend</t>
  </si>
  <si>
    <t>pghq_food_618</t>
  </si>
  <si>
    <t>Dry Goods Current total spend</t>
  </si>
  <si>
    <t>pghq_food_628</t>
  </si>
  <si>
    <t>Meat (including poultry) Baseline total spend</t>
  </si>
  <si>
    <t>pghq_food_106</t>
  </si>
  <si>
    <t>Meat (including poultry) Previous total spend</t>
  </si>
  <si>
    <t>pghq_food_619</t>
  </si>
  <si>
    <t>Meat (including poultry) Current total spend</t>
  </si>
  <si>
    <t>pghq_food_629</t>
  </si>
  <si>
    <t>Seafood Baseline total spend</t>
  </si>
  <si>
    <t>pghq_food_107</t>
  </si>
  <si>
    <t>Seafood Previous total spend</t>
  </si>
  <si>
    <t>pghq_food_620</t>
  </si>
  <si>
    <t>Seafood Current total spend</t>
  </si>
  <si>
    <t>pghq_food_630</t>
  </si>
  <si>
    <t>Produce Baseline total spend</t>
  </si>
  <si>
    <t>pghq_food_108</t>
  </si>
  <si>
    <t>Produce Previous total spend</t>
  </si>
  <si>
    <t>pghq_food_621</t>
  </si>
  <si>
    <t>Produce Current total spend</t>
  </si>
  <si>
    <t>pghq_food_631</t>
  </si>
  <si>
    <t>Ready-to-Drink Beverages Baseline total spend</t>
  </si>
  <si>
    <t>pghq_food_109</t>
  </si>
  <si>
    <t>Ready-to-Drink Beverages Previous total spend</t>
  </si>
  <si>
    <t>pghq_food_622</t>
  </si>
  <si>
    <t>Ready-to-Drink Beverages Current total spend</t>
  </si>
  <si>
    <t>pghq_food_632</t>
  </si>
  <si>
    <t>Nondifferentiated Spend Baseline total spend</t>
  </si>
  <si>
    <t>pghq_food_110_b</t>
  </si>
  <si>
    <t>Nondifferentiated Spend Previous total spend</t>
  </si>
  <si>
    <t>pghq_food_623</t>
  </si>
  <si>
    <t>Nondifferentiated Spend Current total spend</t>
  </si>
  <si>
    <t>pghq_food_633</t>
  </si>
  <si>
    <t>If you are able to break out sales by foodservice area, please complete the table below.</t>
  </si>
  <si>
    <t>pghq_food_113</t>
  </si>
  <si>
    <t>Table B - Total Food &amp; Beverage Sales by Foodservice Area</t>
  </si>
  <si>
    <t>pghq_food_114</t>
  </si>
  <si>
    <t>Cafeteria Total Sales</t>
  </si>
  <si>
    <t>pghq_food_115</t>
  </si>
  <si>
    <t>Catering Total Sales</t>
  </si>
  <si>
    <t>pghq_food_116</t>
  </si>
  <si>
    <t>Establishing progressive goals - based on a thorough assessment of current activities and designed with leadership, staff, and community input - will set your facility on the road to success. By underpinning those plans with a policy framework, you can ensure the vision continues through staffing and administrative changes.</t>
  </si>
  <si>
    <t>pghq_food_119</t>
  </si>
  <si>
    <t>Which of the following values has the facility established specific procurement goals around? (Check all that apply).</t>
  </si>
  <si>
    <t>Please see definitions for these value categories in the Practice Greenhealth's Food Purchasing Criteria.</t>
  </si>
  <si>
    <t>Local purchasing</t>
  </si>
  <si>
    <t>pghq_food_120Local purchasing</t>
  </si>
  <si>
    <t>pghq_food_120</t>
  </si>
  <si>
    <t>Environmentally sustainable purchasing</t>
  </si>
  <si>
    <t>pghq_food_120Environmentally sustainable purchasing</t>
  </si>
  <si>
    <t>Vendor diversity</t>
  </si>
  <si>
    <t>pghq_food_120Vendor diversity</t>
  </si>
  <si>
    <t>Valued workforce</t>
  </si>
  <si>
    <t>pghq_food_120Valued workforce</t>
  </si>
  <si>
    <t>High animal welfare</t>
  </si>
  <si>
    <t>pghq_food_120High animal welfare</t>
  </si>
  <si>
    <t>Community health and nutrition</t>
  </si>
  <si>
    <t>pghq_food_120Community health and nutrition</t>
  </si>
  <si>
    <t>Supply chain data transparency</t>
  </si>
  <si>
    <t>pghq_food_120Supply chain data transparency</t>
  </si>
  <si>
    <t>pghq_food_120Other</t>
  </si>
  <si>
    <t>Please explain other values the facility has established specific goals around:</t>
  </si>
  <si>
    <t>pghq_food_121</t>
  </si>
  <si>
    <t>Has the organization implemented comprehensive policy(ies) that prioritize values-based purchasing in its food service operations?</t>
  </si>
  <si>
    <t>pghq_food_1_2_z</t>
  </si>
  <si>
    <t>Does the facility's policy(ies) address vendor diversity in its food purchasing?</t>
  </si>
  <si>
    <t>pghq_food_134</t>
  </si>
  <si>
    <t>Purchasing locally, sustainably, and equitably produced foods can increase the quality of food you serve, support producers in your community, and build a healthy, sustainable, and resilient food system. This section has been broken up according to the value categories that Practice Greenhealth has determined as meaningful for creating a better food system.</t>
  </si>
  <si>
    <t>pghq_food_166</t>
  </si>
  <si>
    <t>Environmental SustainabilityPurchasing that values environmental sustainability preserves natural resources, promotes sustainable agricultural systems, builds ecological resilience, and emphasizes environmental stewardship. Look for products that carry the following third-party verified certifications:American GrassfedAnimal Welfare Approved by a Greener WorldAquaculture Stewardship Council (accepted for farmed kelp, seaweed only)Bee BetterBest Aquaculture Practices (accepted for farmed mollusks only)Bird Friendly*Certified Grassfed by a Greener WorldCertified Naturally Grown*Demeter Certified BiodynamicsEquitable Food InitiativeFood AllianceFood Justice Certified*GlobalG.A.P. (accepted for farmed mollusks and kelp, seaweed)Grasslands AllianceLand to Market VerifiedLinking Environment and Farming (LEAF)Marine Stewardship CouncilRainforest AllianceReal Organic Project*Regenerative Organic Certified*Responsible Fisheries Management Certified SustainableSalmon SafeSustainably Grown CertifiedUSDA OrganicUSDA Transitional Organic*Program has USDA Organic as a base for certification</t>
  </si>
  <si>
    <t>pghq_food_167</t>
  </si>
  <si>
    <t>Has the facility purchased sustainably grown and produced foods and beverages in 2023?</t>
  </si>
  <si>
    <t>Please enter the total spend ($) on sustainable food and beverages in 2023. Category exclusions: Beverages: bottled water (flat or carbonated), sodaCategory inclusions: Food: produce (all forms: fresh, whole or minimally-processed; frozen; canned), meat &amp; poultry, seafood, eggs, dairy (including fluid milk), grocery/dry goods, Beverages: 100% juice, non-dairy milk, coffee, tea</t>
  </si>
  <si>
    <t>Table C - Environmental Sustainability Spend</t>
  </si>
  <si>
    <t>pghq_food_174</t>
  </si>
  <si>
    <t>58.A.</t>
  </si>
  <si>
    <t>Spend on sustainable food and beverages Baseline Year</t>
  </si>
  <si>
    <t>pghq_food_635</t>
  </si>
  <si>
    <t>58.B.</t>
  </si>
  <si>
    <t>Spend on sustainable food and beverages Previous Year</t>
  </si>
  <si>
    <t>pghq_food_636</t>
  </si>
  <si>
    <t>58.C.</t>
  </si>
  <si>
    <t>Spend on sustainable food and beverages Current Year</t>
  </si>
  <si>
    <t>pghq_food_637</t>
  </si>
  <si>
    <t>Has the facility worked with its vendors to increase the amount of environmentally sustainable seafood purchased?</t>
  </si>
  <si>
    <t>pghq_food_171</t>
  </si>
  <si>
    <t>Has the facility worked with its vendors to eliminate purchases of wild-caught seafood listed as "Avoid" by Monterey Bay Aquarium Seafood Watch?</t>
  </si>
  <si>
    <t>pghq_food_172</t>
  </si>
  <si>
    <t>Local and Community-Based EconomiesPurchasing that values local and community-based economies looks at building regional economies that promote local, diverse small and mid-sized businesses with a central focus on businesses owned and operated by individuals who have experienced negative systemic social and/or economic impacts, including but not limited to women, veterans, persons with disabilities, or people of color. Local is defined as food that is grown/raised or processed within 250 miles of your institution (500 miles for meat, poultry, and seafood). Look for suppliers representing minority and women owned business enterprises (MWBEs). Some of the certifications to look for include:Minority Business Enterprise (MBE)Women Business Enterprise (WBE)Disadvantaged Business Enterprise (DBE)Women Owned Small Business (WOSB)</t>
  </si>
  <si>
    <t>pghq_food_186</t>
  </si>
  <si>
    <t>Has the facility purchased locally grown and produced foods and beverages in 2023?</t>
  </si>
  <si>
    <t>: Local is defined as grown/raised and processed less than 250 miles 50% by weight) produced within the accepted radius.</t>
  </si>
  <si>
    <t>61.A.</t>
  </si>
  <si>
    <t>Does the facility track local food purchases from diverse suppliers?</t>
  </si>
  <si>
    <t>pghq_food_188</t>
  </si>
  <si>
    <t>61.B.</t>
  </si>
  <si>
    <t>Has the facility tracked its food purchases from suppliers who identify as people of color?</t>
  </si>
  <si>
    <t>pghq_food_190</t>
  </si>
  <si>
    <t>61.C.</t>
  </si>
  <si>
    <t>Does the facility purchase any food directly from small and mid-sized farms and ranches?</t>
  </si>
  <si>
    <t>pghq_food_192</t>
  </si>
  <si>
    <t>61.D.</t>
  </si>
  <si>
    <t>Does the facility purchase any food directly from farmer-owned businesses, cooperatives, or food hubs?</t>
  </si>
  <si>
    <t>pghq_food_194</t>
  </si>
  <si>
    <t>61.E.</t>
  </si>
  <si>
    <t>Does the facility purchase any food that is hyper-local?</t>
  </si>
  <si>
    <t>pghq_food_196</t>
  </si>
  <si>
    <t>61.F.</t>
  </si>
  <si>
    <t>Does the facility purchase food from a locally owned and operated distributor?</t>
  </si>
  <si>
    <t>pghq_food_198</t>
  </si>
  <si>
    <t>61.G.</t>
  </si>
  <si>
    <t>Does the facility purchase internationally grown products that were produced by small scale farmers or farmer owned cooperatives?</t>
  </si>
  <si>
    <t>: For internationally-grown products produced by small-scale farmers and farmer-owned cooperatives, look for the following third-party verified certifications:Fair for LifeFairtrade InternationalSmall Producers Symbol</t>
  </si>
  <si>
    <t>pghq_food_200</t>
  </si>
  <si>
    <t>61.H.</t>
  </si>
  <si>
    <t>Does the facility purchase local foods that are in season?</t>
  </si>
  <si>
    <t>pghq_food_245</t>
  </si>
  <si>
    <t>Please enter the total spend ($) on local food and beverages and all other sub categories. Category exclusions: Beverages: bottled water (flat or carbonated), coffee &amp; tea (unless in a region where grown locally), sodaCategory inclusions: Food: produce (all forms: fresh, whole or minimally-processed; frozen; canned), meat &amp; poultry, seafood, eggs, dairy (including fluid milk), grocery/dry goods, processed foods including bakery (if the majority of ingredients (&gt;50% by weight) grown/ raised and processed within the 250-mile radius of the institution; 500 miles for meat, poultry and seafood). Beverages: 100% juice, non-dairy milk</t>
  </si>
  <si>
    <t>pghq_food_3_4_y</t>
  </si>
  <si>
    <t>Table D - Local Spend</t>
  </si>
  <si>
    <t>pghq_food_695T</t>
  </si>
  <si>
    <t>61.I.</t>
  </si>
  <si>
    <t>Spend on local food Baseline Year</t>
  </si>
  <si>
    <t>pghq_food_695</t>
  </si>
  <si>
    <t>61.J.</t>
  </si>
  <si>
    <t>Spend on local food Previous Year</t>
  </si>
  <si>
    <t>pghq_food_696</t>
  </si>
  <si>
    <t>61.K.</t>
  </si>
  <si>
    <t>Spend on local food Current Year</t>
  </si>
  <si>
    <t>pghq_food_697</t>
  </si>
  <si>
    <t>Table E - Local Spend by Category</t>
  </si>
  <si>
    <t>pghq_food_655a</t>
  </si>
  <si>
    <t>61.S.</t>
  </si>
  <si>
    <t>Spend on local food from diverse suppliers Baseline Year</t>
  </si>
  <si>
    <t>pghq_food_655</t>
  </si>
  <si>
    <t>61.T.</t>
  </si>
  <si>
    <t>Spend on local food from diverse suppliers Previous Year</t>
  </si>
  <si>
    <t>pghq_food_656</t>
  </si>
  <si>
    <t>61.U.</t>
  </si>
  <si>
    <t>Spend on local food from diverse suppliers Current Year</t>
  </si>
  <si>
    <t>pghq_food_657</t>
  </si>
  <si>
    <t>61.X.</t>
  </si>
  <si>
    <t>Spend on local food that comes from suppliers who identify as people of color Baseline Year</t>
  </si>
  <si>
    <t>pghq_food_660</t>
  </si>
  <si>
    <t>61.Y.</t>
  </si>
  <si>
    <t>Spend on local food that comes from suppliers who identify as people of color Previous Year</t>
  </si>
  <si>
    <t>pghq_food_661</t>
  </si>
  <si>
    <t>61.Z.</t>
  </si>
  <si>
    <t>Spend on local food that comes from suppliers who identify as people of color Current Year</t>
  </si>
  <si>
    <t>pghq_food_662</t>
  </si>
  <si>
    <t>Animal WelfareInstitutional procurement focused on high animal welfare ensures that the animal's wellbeing and needs are being centered from birth to slaughter. You can support high animal welfare practices through your purchasing decisions. Look for products that carry the following third-party verified certifications:American Grassfed AssociationAnimal Welfare Approved by A Greener WorldCertified Grassfed by A Greener WorldCertified HumaneCertified Humane - Barn Raised, Free Range &amp; Pasture RaisedGlobal Animal Partnership (GAP), Steps 1-5+100% Grassfed by Pennsylvania Certified Organic (PCO)Regenerative Organic CertifiedUSDA Organic</t>
  </si>
  <si>
    <t>pghq_food_602</t>
  </si>
  <si>
    <t>Has the facility purchased animal products that meet high animal welfare standards?</t>
  </si>
  <si>
    <t>pghq_food_168</t>
  </si>
  <si>
    <t>Please enter the total spend ($) on high animal welfare products</t>
  </si>
  <si>
    <t>pghq_food_169</t>
  </si>
  <si>
    <t>Table G - Animal Welfare Spend</t>
  </si>
  <si>
    <t>pghq_food_180x</t>
  </si>
  <si>
    <t>62.A.</t>
  </si>
  <si>
    <t>Spend on animal products that meet high animal welfare standards Baseline Year</t>
  </si>
  <si>
    <t>pghq_food_640</t>
  </si>
  <si>
    <t>62.B.</t>
  </si>
  <si>
    <t>Spend on animal products that meet high animal welfare standards Previous Year</t>
  </si>
  <si>
    <t>pghq_food_641</t>
  </si>
  <si>
    <t>62.C.</t>
  </si>
  <si>
    <t>Spend on animal products that meet high animal welfare standards Current Year</t>
  </si>
  <si>
    <t>pghq_food_642</t>
  </si>
  <si>
    <t>Valued WorkforcePurchasing that prioritizes a valued workforce emphasizes safe and dignified working conditions, fair compensation, the right to organize and to a grievance process, and equal opportunity for employment for all workers in the food supply chain. Look for products from suppliers carrying any of the following third-party verified certifications or participating worker-driven social responsibility programs:Equitable Food InitiativeFair Food ProgramFairtrade InternationalFood Justice Certified*Milk With Dignity*Program has USDA Organic as a base for certification</t>
  </si>
  <si>
    <t>pghq_food_251a</t>
  </si>
  <si>
    <t>Has the facility purchased food that is fair and supports a valued workforce?</t>
  </si>
  <si>
    <t>pghq_food_251</t>
  </si>
  <si>
    <t>Table H - Valued Workforce Spend</t>
  </si>
  <si>
    <t>pghq_food_590</t>
  </si>
  <si>
    <t>63.A.</t>
  </si>
  <si>
    <t>Spend on food purchased that is fair and supports a valued workforce Baseline Year</t>
  </si>
  <si>
    <t>pghq_food_645</t>
  </si>
  <si>
    <t>63.B.</t>
  </si>
  <si>
    <t>Spend on food purchased that is fair and supports a valued workforce Previous Year</t>
  </si>
  <si>
    <t>pghq_food_646</t>
  </si>
  <si>
    <t>63.C.</t>
  </si>
  <si>
    <t>Spend on food purchased that is fair and supports a valued workforce Current Year</t>
  </si>
  <si>
    <t>pghq_food_647</t>
  </si>
  <si>
    <t>Community Health and NutritionPurchasing that values community health and nutrition focuses on the health and well-being of hospital staff, patients, and community members. It also takes into consideration the human and community health impacts associated with the misuse and overuse of antibiotics in animal agriculture. Look for products carrying the following qualifying third-party verified certifications and label claims that ensure products are produced without the use of antibiotics for disease prevention or other routine purposes:Certifications:American GrassfedAnimal Welfare Approved by A Greener WorldCertified Grassfed by A Greener WorldCertified HumaneCertified Responsible Antibiotic Use (CRAU)Demeter Certified BiodynamicFood AllianceFood Justice Certified*Global Animal Partnership (GAP), Steps 1-5+Grasslands AllianceReal Organic ProjectRegenerative Organic CertifiedUSDA OrganicUSDA Transitional Organic*Program has USDA Organic as a base for certificationLabel Claims:INAC Never Ever 3No Antibiotics Ever (NAE)Raised With No Antibiotics Ever (RWNAE)Raised Without Antibiotics (RWA or RWOA)No Antibiotics Important to Human Health (NAIHH)No Antibiotics Important to Human Medicine (NAIHM)No Antibiotics Used Important to Human Medicine (as defined by WHO)</t>
  </si>
  <si>
    <t>pghq_food_254a</t>
  </si>
  <si>
    <t>Has the facility purchased animal products produced without the use of antibiotics for disease prevention or other routine purposes?</t>
  </si>
  <si>
    <t>pghq_food_254</t>
  </si>
  <si>
    <t>Please enter the total spend ($) on animal products produced without the use of antibiotics for disease prevention or other routine purposes</t>
  </si>
  <si>
    <t>pghq_food_255</t>
  </si>
  <si>
    <t>Table I - Animal Products Without Antibiotics Spend</t>
  </si>
  <si>
    <t>pghq_food_596</t>
  </si>
  <si>
    <t>64.A.</t>
  </si>
  <si>
    <t>Spend on animal products without antibiotics Baseline Year</t>
  </si>
  <si>
    <t>pghq_food_650</t>
  </si>
  <si>
    <t>64.B.</t>
  </si>
  <si>
    <t>Spend on animal products without antibiotics Previous Year</t>
  </si>
  <si>
    <t>pghq_food_651</t>
  </si>
  <si>
    <t>64.C.</t>
  </si>
  <si>
    <t>Spend on animal products without antibiotics Current Year</t>
  </si>
  <si>
    <t>pghq_food_652</t>
  </si>
  <si>
    <t>Reducing the amount of animal products purchased and served in hospitals provides health, social, and environmental benefits that are consistent with prevention-based medicine. Hospitals can deliver an important preventive health message to patients, staff, and communities by reducing the amount of animal products they serve and by increasing plant-forward menu options. Plant-forward is a style of cooking and eating that emphasizes and celebrates, but is not limited to, foods from plant sources - fruits and vegetables (produce), whole grains, legumes (pulses), nuts and seeds, plant oils, and herbs and spices - and reflects evidence-based principles of health and sustainability. By shifting our diets towards plants while reducing animal proteins, we helping to fight climate change and ensuring that we can grow healthy food into the future.</t>
  </si>
  <si>
    <t>pghq_food_1_3_0_1_q</t>
  </si>
  <si>
    <t>Is the facility working to reduce the amount of animal products purchased in alignment with Practice Greenhealth's Plant Forward Goal?</t>
  </si>
  <si>
    <t>pghq_food_1_3_q</t>
  </si>
  <si>
    <t>65.A.</t>
  </si>
  <si>
    <t>Which of the following strategies has the facility used to reduce the amount of animal products purchased?</t>
  </si>
  <si>
    <t>pghq_food_1_3_1_8_zDecreased portion size</t>
  </si>
  <si>
    <t>pghq_food_1_3_1_8_z</t>
  </si>
  <si>
    <t>pghq_food_1_3_1_8_zMeat-free day(s)</t>
  </si>
  <si>
    <t>pghq_food_1_3_1_8_zSubstitute with seafood</t>
  </si>
  <si>
    <t>pghq_food_1_3_1_8_zSubstitute with whole plant-based proteins (beans, nuts, seeds, soy, etc.)</t>
  </si>
  <si>
    <t>pghq_food_1_3_1_8_zMeat blending strategies</t>
  </si>
  <si>
    <t>pghq_food_1_3_1_8_zStation layout to highlight salad bar or plant-based options</t>
  </si>
  <si>
    <t>Increased offering of plant-based and plant-forward dishes</t>
  </si>
  <si>
    <t>pghq_food_1_3_1_8_zIncreased offering of plant-based and plant-forward dishes</t>
  </si>
  <si>
    <t>pghq_food_1_3_1_8_zA la carte menu</t>
  </si>
  <si>
    <t>pghq_food_1_3_1_8_zOther</t>
  </si>
  <si>
    <t>65.A.A.</t>
  </si>
  <si>
    <t>Please describe other animal product reduction efforts:</t>
  </si>
  <si>
    <t>pghq_food_1_3_1_8_1_y</t>
  </si>
  <si>
    <t>65.B.</t>
  </si>
  <si>
    <t>Has the facility committed to the World Resource Institute (WRI) Coolfood pledge in an effort to reduce GHG emissions from food production?</t>
  </si>
  <si>
    <t>Practice Greenhealth and Health Care Without Harm are partnering with WRI to support health care's participation in the Coolfood pledge.</t>
  </si>
  <si>
    <t>Please enter volume of animal products purchased in the table below. Check the units listed in that row and convert your amount to the required units. For mixed meat items such as meatballs, assign percentages based on the estimated proportion of the food item that falls under each category and multiply this by the total weight of the food item (Ex: 200 lbs. of a beef and pork meatball that is comprised of approximately 80% beef and 20% pork would contribute 160 lbs. to the "beef" category and 40 lbs. to the "pork" category). If the percentage of a mixed meat item is not known, assign the total weight to the first meat ingredient on the label.</t>
  </si>
  <si>
    <t>Animal products include: Meat &amp; poultry, fish &amp; seafood, dairy (liquid &amp; solid), and eggs. Meat &amp; poultry includes whole muscle and minimally processed (beef, bison, lamb, sheep, goat, pork and poultry) items including luncheon deli meats, pre-cooked fajita strips, pre-cooked breaded (frozen) nuggets, tenderloins and patties. For convenience foods, estimate the amount of meat, for example if the 1,000 pounds of pre-made beef lasagna is only 75% beef, report 750 pounds in the beef category.</t>
  </si>
  <si>
    <t>pghq_food_263</t>
  </si>
  <si>
    <t>Table J - Animal Products Purchased by Type</t>
  </si>
  <si>
    <t>pghq_food_264</t>
  </si>
  <si>
    <t>Finfish Amount of Food Purchased - Baseline Year</t>
  </si>
  <si>
    <t>pghq_food_264_1</t>
  </si>
  <si>
    <t>Finfish Amount of Food Purchased - Previous Year</t>
  </si>
  <si>
    <t>pghq_food_264_2</t>
  </si>
  <si>
    <t>Finfish Amount of Food Purchased - Current Year</t>
  </si>
  <si>
    <t>pghq_food_264_3</t>
  </si>
  <si>
    <t>Shrimp Amount of Food Purchased - Baseline Year</t>
  </si>
  <si>
    <t>pghq_food_264_4</t>
  </si>
  <si>
    <t>Shrimp Amount of Food Purchased - Previous Year</t>
  </si>
  <si>
    <t>pghq_food_264_5</t>
  </si>
  <si>
    <t>Shrimp Amount of Food Purchased - Current Year</t>
  </si>
  <si>
    <t>pghq_food_264_6</t>
  </si>
  <si>
    <t>Crab Amount of Food Purchased - Baseline Year</t>
  </si>
  <si>
    <t>pghq_food_264_7</t>
  </si>
  <si>
    <t>Crab Amount of Food Purchased - Previous Year</t>
  </si>
  <si>
    <t>pghq_food_264_8</t>
  </si>
  <si>
    <t>Crab Amount of Food Purchased - Current Year</t>
  </si>
  <si>
    <t>pghq_food_264_9</t>
  </si>
  <si>
    <t>Mollusks Amount of Food Purchased - Baseline Year</t>
  </si>
  <si>
    <t>pghq_food_264_10</t>
  </si>
  <si>
    <t>Mollusks Amount of Food Purchased - Previous Year</t>
  </si>
  <si>
    <t>pghq_food_264_11</t>
  </si>
  <si>
    <t>Mollusks Amount of Food Purchased - Current Year</t>
  </si>
  <si>
    <t>pghq_food_264_12</t>
  </si>
  <si>
    <t>Milk Amount of Food Purchased - Baseline Year</t>
  </si>
  <si>
    <t>pghq_food_264_16</t>
  </si>
  <si>
    <t>Milk Amount of Food Purchased - Previous Year</t>
  </si>
  <si>
    <t>pghq_food_264_17</t>
  </si>
  <si>
    <t>Milk Amount of Food Purchased - Current Year</t>
  </si>
  <si>
    <t>pghq_food_264_18</t>
  </si>
  <si>
    <t>Yogurt Amount of Food Purchased - Baseline Year</t>
  </si>
  <si>
    <t>pghq_food_264_19</t>
  </si>
  <si>
    <t>Yogurt Amount of Food Purchased - Previous Year</t>
  </si>
  <si>
    <t>pghq_food_264_20</t>
  </si>
  <si>
    <t>Yogurt Amount of Food Purchased - Current Year</t>
  </si>
  <si>
    <t>pghq_food_264_21</t>
  </si>
  <si>
    <t>Cream Amount of Food Purchased - Baseline Year</t>
  </si>
  <si>
    <t>pghq_food_264_22</t>
  </si>
  <si>
    <t>Cream Amount of Food Purchased - Previous Year</t>
  </si>
  <si>
    <t>pghq_food_264_23</t>
  </si>
  <si>
    <t>Cream Amount of Food Purchased - Current Year</t>
  </si>
  <si>
    <t>pghq_food_264_24</t>
  </si>
  <si>
    <t>Cheese Amount of Food Purchased - Baseline Year</t>
  </si>
  <si>
    <t>pghq_food_264_28</t>
  </si>
  <si>
    <t>Cheese Amount of Food Purchased - Previous Year</t>
  </si>
  <si>
    <t>pghq_food_264_29</t>
  </si>
  <si>
    <t>Cheese Amount of Food Purchased - Current Year</t>
  </si>
  <si>
    <t>pghq_food_264_30</t>
  </si>
  <si>
    <t>Butter Amount of Food Purchased - Baseline Year</t>
  </si>
  <si>
    <t>pghq_food_264_31</t>
  </si>
  <si>
    <t>Butter Amount of Food Purchased - Previous Year</t>
  </si>
  <si>
    <t>pghq_food_264_32</t>
  </si>
  <si>
    <t>Butter Amount of Food Purchased - Current Year</t>
  </si>
  <si>
    <t>pghq_food_264_33</t>
  </si>
  <si>
    <t>Ice cream Amount of Food Purchased - Baseline Year</t>
  </si>
  <si>
    <t>pghq_food_264_34</t>
  </si>
  <si>
    <t>Ice cream Amount of Food Purchased - Previous Year</t>
  </si>
  <si>
    <t>pghq_food_264_35</t>
  </si>
  <si>
    <t>Ice cream Amount of Food Purchased - Current Year</t>
  </si>
  <si>
    <t>pghq_food_264_36</t>
  </si>
  <si>
    <t>Eggs Amount of Food Purchased - Baseline Year</t>
  </si>
  <si>
    <t>pghq_food_264_40</t>
  </si>
  <si>
    <t>Eggs Amount of Food Purchased - Previous Year</t>
  </si>
  <si>
    <t>pghq_food_264_41</t>
  </si>
  <si>
    <t>Eggs Amount of Food Purchased - Current Year</t>
  </si>
  <si>
    <t>pghq_food_264_42</t>
  </si>
  <si>
    <t>Table K - Calculations of MTCO2e by Animal ProductThe total GHG emissions from animal products contribute to Scope 3 GHG emissions from Purchased Goods and Services. The emissions are automatically included in the totals on the Climate page in Scope 3. MTCO2e conversions are from the World Resource Institute (WRI) Coolfood pledge. Download the calculator and technical notes here.</t>
  </si>
  <si>
    <t>The total GHG emissions from animal products for baseline, previous and current years above contribute to Scope 3 GHG emissions from Purchased Goods and Services. The emissions are automatically included in the totals in Table A3 (Scope 3 GHG Emissions) on the Climate page.</t>
  </si>
  <si>
    <t>pghq_food_307</t>
  </si>
  <si>
    <t>Table L - Calculations of Water Usage by Animal ProductPlease see The Water Footprint Assessment for more information on calculating water use. Conversion factors are from the Anchors in Action Framework.</t>
  </si>
  <si>
    <t>pghq_food_348</t>
  </si>
  <si>
    <t>Table N - Calculations of Land Used by Animal ProductUncategorized meat is assumed to use the same amount of land as beef. Land use conversions are from the World Resource Institute (WRI) Coolfood pledge. Download the calculator and technical notes here.</t>
  </si>
  <si>
    <t>pghq_food_430</t>
  </si>
  <si>
    <t>Hospitals across the country are working to help patients, employees and the community have greater access to healthier foods. They are also considering how food and nutrition play a role in diagnosis, treatment, and prevention of disease and have been found to influence health care costs, utilization, and health outcomes. Healthy food access initiatives and food as medicine interventions present an opportunity to stimulate cross-departmental work - while creating a positive impact not only within the community but also within staff and leadership and can be instrumental in building healthy and resilient food systems.</t>
  </si>
  <si>
    <t>pghq_food_4_3_0_z</t>
  </si>
  <si>
    <t>396.</t>
  </si>
  <si>
    <t>In which ways does the facility invest resources in healthy food access? (Check all that apply)</t>
  </si>
  <si>
    <t>pghq_food_556Financial investments</t>
  </si>
  <si>
    <t>pghq_food_556</t>
  </si>
  <si>
    <t>pghq_food_556Grants</t>
  </si>
  <si>
    <t>pghq_food_556Staff time</t>
  </si>
  <si>
    <t>pghq_food_556In-kind support</t>
  </si>
  <si>
    <t>Increasing access to healthy food for low-income and historically marginalized communities</t>
  </si>
  <si>
    <t>pghq_food_556Increasing access to healthy food for low-income and historically marginalized communities</t>
  </si>
  <si>
    <t>pghq_food_556Other</t>
  </si>
  <si>
    <t>396.A.</t>
  </si>
  <si>
    <t>Please explain other ways the facility invests resources in healthy food access:</t>
  </si>
  <si>
    <t>pghq_food_557</t>
  </si>
  <si>
    <t>397.</t>
  </si>
  <si>
    <t>Identify the ways in which the facility works to understand its community's health needs? Check all that apply.</t>
  </si>
  <si>
    <t>Conduct patient food insecurity and/or health screenings</t>
  </si>
  <si>
    <t>pghq_food_558Conduct patient food insecurity and/or health screenings</t>
  </si>
  <si>
    <t>pghq_food_558</t>
  </si>
  <si>
    <t>Assess staff for food insecurity</t>
  </si>
  <si>
    <t>pghq_food_558Assess staff for food insecurity</t>
  </si>
  <si>
    <t>Have a protocol for referring food insecure individuals to community-based resources</t>
  </si>
  <si>
    <t>pghq_food_558Have a protocol for referring food insecure individuals to community-based resources</t>
  </si>
  <si>
    <t>Conduct community-health needs assessments (CHNAs)</t>
  </si>
  <si>
    <t>pghq_food_558Conduct community-health needs assessments (CHNAs)</t>
  </si>
  <si>
    <t>pghq_food_558Other</t>
  </si>
  <si>
    <t>397.A.</t>
  </si>
  <si>
    <t>Please explain the other ways the facility works to understand its community's health needs:</t>
  </si>
  <si>
    <t>pghq_food_559</t>
  </si>
  <si>
    <t>398.</t>
  </si>
  <si>
    <t>How does the facility increase healthy food access for patients and staff? (Check all that apply)</t>
  </si>
  <si>
    <t>Host on-site farmers markets</t>
  </si>
  <si>
    <t>pghq_food_4_3_zHost on-site farmers markets</t>
  </si>
  <si>
    <t>pghq_food_4_3_z</t>
  </si>
  <si>
    <t>Offer Community Supported Agriculture (CSA) food box program</t>
  </si>
  <si>
    <t>pghq_food_4_3_zOffer Community Supported Agriculture (CSA) food box program</t>
  </si>
  <si>
    <t>Support onsite hospital farm and/or food-producing garden</t>
  </si>
  <si>
    <t>pghq_food_4_3_zSupport onsite hospital farm and/or food-producing garden</t>
  </si>
  <si>
    <t>Support off-site community garden or farm</t>
  </si>
  <si>
    <t>pghq_food_4_3_zSupport off-site community garden or farm</t>
  </si>
  <si>
    <t>Healthy meals are available to food service workers with adequate time to eat during their meal times</t>
  </si>
  <si>
    <t>pghq_food_4_3_zHealthy meals are available to food service workers with adequate time to eat during their meal times</t>
  </si>
  <si>
    <t>Offer healthy meal incentives</t>
  </si>
  <si>
    <t>pghq_food_4_3_zOffer healthy meal incentives</t>
  </si>
  <si>
    <t>Accept SNAP or other incentive redemption options at on site farmers markets and stands</t>
  </si>
  <si>
    <t>pghq_food_4_3_zAccept SNAP or other incentive redemption options at on site farmers markets and stands</t>
  </si>
  <si>
    <t>Share healthy food access resources and events widely</t>
  </si>
  <si>
    <t>pghq_food_4_3_zShare healthy food access resources and events widely</t>
  </si>
  <si>
    <t>Offer community health and nutrition education programming</t>
  </si>
  <si>
    <t>pghq_food_4_3_zOffer community health and nutrition education programming</t>
  </si>
  <si>
    <t>pghq_food_4_3_zOther</t>
  </si>
  <si>
    <t>398.A.</t>
  </si>
  <si>
    <t>Please explain other ways the facility increases healthy food access for patients and staff:</t>
  </si>
  <si>
    <t>pghq_food_562</t>
  </si>
  <si>
    <t>399.</t>
  </si>
  <si>
    <t>Which of the following 'Food as Medicine' activities has the facility participated in? (Check all that apply)</t>
  </si>
  <si>
    <t>Offer fruit &amp; vegetable prescription program</t>
  </si>
  <si>
    <t>pghq_food_563Offer fruit &amp; vegetable prescription program</t>
  </si>
  <si>
    <t>pghq_food_563</t>
  </si>
  <si>
    <t>Provide grant support for fruit and vegetable incentive programs</t>
  </si>
  <si>
    <t>pghq_food_563Provide grant support for fruit and vegetable incentive programs</t>
  </si>
  <si>
    <t>pghq_food_563Offer medically tailored meal programs</t>
  </si>
  <si>
    <t>Offer medically tailored grocery programs</t>
  </si>
  <si>
    <t>pghq_food_563Offer medically tailored grocery programs</t>
  </si>
  <si>
    <t>Support policy/advocacy efforts to make healthy food a covered benefit for Medicare/Medicaid patients</t>
  </si>
  <si>
    <t>pghq_food_563Support policy/advocacy efforts to make healthy food a covered benefit for Medicare/Medicaid patients</t>
  </si>
  <si>
    <t>pghq_food_563Other</t>
  </si>
  <si>
    <t>399.A.</t>
  </si>
  <si>
    <t>Please explain other 'Food as Medicine' activities:</t>
  </si>
  <si>
    <t>pghq_food_564</t>
  </si>
  <si>
    <t>400.</t>
  </si>
  <si>
    <t>How are you communicating about your values-based purchasing and other food efforts to patients, staff, and visitors?</t>
  </si>
  <si>
    <t>Screens in the hospital</t>
  </si>
  <si>
    <t>pghq_food_605Screens in the hospital</t>
  </si>
  <si>
    <t>pghq_food_605</t>
  </si>
  <si>
    <t>pghq_food_605Cafeteria signage</t>
  </si>
  <si>
    <t>On menus</t>
  </si>
  <si>
    <t>pghq_food_605On menus</t>
  </si>
  <si>
    <t>pghq_food_605Social media</t>
  </si>
  <si>
    <t>Hospital website</t>
  </si>
  <si>
    <t>pghq_food_605Hospital website</t>
  </si>
  <si>
    <t>Hospital newsletter or publications</t>
  </si>
  <si>
    <t>pghq_food_605Hospital newsletter or publications</t>
  </si>
  <si>
    <t>Educational events</t>
  </si>
  <si>
    <t>pghq_food_605Educational events</t>
  </si>
  <si>
    <t>pghq_food_605Other</t>
  </si>
  <si>
    <t>We do not promote our work</t>
  </si>
  <si>
    <t>pghq_food_605We do not promote our work</t>
  </si>
  <si>
    <t>Please describe any innovative food programs or successes at the facility in 2023 that you would like to share in the spaces below. This is an opportunity to share innovation, best practice, and other impact measures identified through your food work such as plant-forward menus and reduction in animal products purchased, sourcing of local, sustainable and equitable food, marketing sustainable choices to staff, culinary training or teaching kitchens, healthy food access and food as medicine initiatives, and any other efforts to build transform your food service operations to become healthier for people and the planet. These narratives support the metrics provided to tell a more complete story of impact.</t>
  </si>
  <si>
    <t>pghq_food_6_3_z</t>
  </si>
  <si>
    <t>401.</t>
  </si>
  <si>
    <t>402.</t>
  </si>
  <si>
    <t>403.</t>
  </si>
  <si>
    <t>404.</t>
  </si>
  <si>
    <t>405.</t>
  </si>
  <si>
    <t>Food Success 3: Please describe</t>
  </si>
  <si>
    <t>pghq_food_606</t>
  </si>
  <si>
    <t>406.</t>
  </si>
  <si>
    <t>Please attach any additional documentation (optional) for Food Success 3:</t>
  </si>
  <si>
    <t>pghq_food_607</t>
  </si>
  <si>
    <t>407.</t>
  </si>
  <si>
    <t>Add any links here that support your work</t>
  </si>
  <si>
    <t>pghq_food_608</t>
  </si>
  <si>
    <t>408.</t>
  </si>
  <si>
    <t>Add any additional attachments here that support your work. For 2 or more attachments, include as a zip file</t>
  </si>
  <si>
    <t>pghq_food_609</t>
  </si>
  <si>
    <t>5.G.</t>
  </si>
  <si>
    <t>5.H.</t>
  </si>
  <si>
    <t>5.I.</t>
  </si>
  <si>
    <t>5.J.</t>
  </si>
  <si>
    <t>5.K.</t>
  </si>
  <si>
    <t>5.L.</t>
  </si>
  <si>
    <t>Did the facility prioritize high-impact procurement opportunities (HIPO) for specific goods and services for sustainable procurement in 2023?</t>
  </si>
  <si>
    <t>12.E.</t>
  </si>
  <si>
    <t>12.F.</t>
  </si>
  <si>
    <t>12.G.</t>
  </si>
  <si>
    <t>12.H.</t>
  </si>
  <si>
    <t>14.B.</t>
  </si>
  <si>
    <t>14.C.</t>
  </si>
  <si>
    <t>14.D.</t>
  </si>
  <si>
    <t>14.E.</t>
  </si>
  <si>
    <t>14.F.</t>
  </si>
  <si>
    <t>14.G.</t>
  </si>
  <si>
    <t>14.H.</t>
  </si>
  <si>
    <t>14.I.</t>
  </si>
  <si>
    <t>14.J.</t>
  </si>
  <si>
    <t>14.K.</t>
  </si>
  <si>
    <t>14.L.</t>
  </si>
  <si>
    <t>16.B.</t>
  </si>
  <si>
    <t>16.C.</t>
  </si>
  <si>
    <t>16.D.</t>
  </si>
  <si>
    <t>16.E.</t>
  </si>
  <si>
    <t>16.F.</t>
  </si>
  <si>
    <t>16.G.</t>
  </si>
  <si>
    <t>16.H.</t>
  </si>
  <si>
    <t>16.I.</t>
  </si>
  <si>
    <t>16.J.</t>
  </si>
  <si>
    <t>16.K.</t>
  </si>
  <si>
    <t>16.L.</t>
  </si>
  <si>
    <t>Table H. below tracks spend on copy paper with varying levels of post-consumer recycled content. Please indicate the annual spend on copy paper for each of the different post-consumer recycled content levels.The Comprehensive Procurement Guidelines (CPG) require federal agencies to purchase at least paper with at least 30% post-consumer recycled content. Table H. Green Spend on Copy Paper</t>
  </si>
  <si>
    <t>Note that imaging equipment does include imaging equipment. It only includes the specific equipment listed above.</t>
  </si>
  <si>
    <t>18.A.B.</t>
  </si>
  <si>
    <t>18.A.E.</t>
  </si>
  <si>
    <t>18.A.F.</t>
  </si>
  <si>
    <t>18.A.I.</t>
  </si>
  <si>
    <t>18.A.J.</t>
  </si>
  <si>
    <t>18.A.M.</t>
  </si>
  <si>
    <t>18.A.N.</t>
  </si>
  <si>
    <t>18.A.Q.</t>
  </si>
  <si>
    <t>18.A.R.</t>
  </si>
  <si>
    <t>25.B.</t>
  </si>
  <si>
    <t>25.C.</t>
  </si>
  <si>
    <t>25.D.</t>
  </si>
  <si>
    <t>25.E.</t>
  </si>
  <si>
    <t>25.F.</t>
  </si>
  <si>
    <t>25.G.</t>
  </si>
  <si>
    <t>25.H.</t>
  </si>
  <si>
    <t>25.I.</t>
  </si>
  <si>
    <t>25.J.</t>
  </si>
  <si>
    <t>25.K.</t>
  </si>
  <si>
    <t>25.L.</t>
  </si>
  <si>
    <t>25.M.</t>
  </si>
  <si>
    <t>25.N.</t>
  </si>
  <si>
    <t>25.O.</t>
  </si>
  <si>
    <t>25.P.</t>
  </si>
  <si>
    <t>25.Q.</t>
  </si>
  <si>
    <t>25.R.</t>
  </si>
  <si>
    <t>25.S.</t>
  </si>
  <si>
    <t>25.T.</t>
  </si>
  <si>
    <t>27.B.</t>
  </si>
  <si>
    <t>Average percent spend on targeted sustainable procurement is a metric that pulls from multiple sustainable spend areas across the application. This metric gives hospitals an aggregated view of their sustainable spend versus conventional spend in key categories.Categories considered include: green cleaning products, sustainable/recycled content copy paper, EPEAT electronics, healthy interiors, local food, and sustainable food. Where data is not provided or is invalid, a zero is added into the average.New in 2024: Previous year sustainable and local food spend can be entered on the Food Page. For green cleaners, copy paper, electronics, and interiors, if you already have previous year data in the data archive, it will sync automatically and appear in the table below. (You may need to refresh the award application page to see the new archive data after entering it.) To edit or enter data for previous year, go to the data archive for the topics listed below to enter your data:Green CleaningCopy PaperEPEAT ElectronicsHealthy Interiors</t>
  </si>
  <si>
    <t>pghq_epp_2_6_2_1_z</t>
  </si>
  <si>
    <t>The generation of energy from fossil fuels emits a range of different hazardous air pollutants, in addition to being one of the largest contributors to greenhouse gas emissions. Air pollutants from energy sources can cause asthma, respiratory disease and other ailments in the community. Please use this section of the application to enter your energy use data and report on energy reduction and cleaner energy successes. This section of the application is tied to the Climate section, due to energy's contribution to an organization's Scope 1 and Scope 2 carbon footprint.</t>
  </si>
  <si>
    <t>Please confirm you did not include roof square footage or parking garage square footage in gross square feet above. If you are using the statement of condition drawings for the Joint Commission, be aware that those likely include roof and garage square footage which should not be included here. This question is required.</t>
  </si>
  <si>
    <t>pghq_energy_1_2b</t>
  </si>
  <si>
    <t>What percentage of the square footage is exclusively administrative space or outpatient services?</t>
  </si>
  <si>
    <t>To determine the percentage of space that is administrative or outpatient, add administrative and outpatient square footage (any non-licensed space) and divide that sum by total square footage. Then multiply by 100. Administrative areas and outpatient services are typically closed at night and most of the weekend.</t>
  </si>
  <si>
    <t>Under 20%|20-40%|40-60%|Over 60%</t>
  </si>
  <si>
    <t>pghq_energy_1_2c</t>
  </si>
  <si>
    <t>Under 20%</t>
  </si>
  <si>
    <t>20-40%</t>
  </si>
  <si>
    <t>40-60%</t>
  </si>
  <si>
    <t>Over 60%</t>
  </si>
  <si>
    <t>Did the facility undertake any activities in 2023 that might have significantly increased its energy use or square footage (e.g., the introduction of new major medical equipment, mobile equipment or plugs, major renovation/construction load, or a new bed tower opening, etc.)?</t>
  </si>
  <si>
    <t>Table A1. Conventional Energy Use:Please indicate the facility's CALENDAR YEAR energy use in Table A1. below. You are required to complete the Current Year column at a minimum. New in 2024: If you already have energy data in the platform for baseline or previous year, it will sync automatically once you select a baseline year above. If this is your first year of tracking energy data, select the most recent year in the baseline year dropdown, and leave the previous year column blank. After you've filled out the current year column, the data from current year should then appear in the baseline year column as well. Please provide data for any given fuel type (electricity, natural gas) for all 3 years (baseline, previous and current year). Do not enter zero. The energy use reduction metrics cannot be calculated unless both baseline and previous year data and units are provided.Facilities must provide calendar year data for energy use (January 1st- December 31st). For electricity use, please enter all non-renewable electricity purchased from the local utility grid in Table A1. Renewable energy can be entered in Tables B1 and B2 below. Be sure not to double count this energy use. Please ensure the amount of electricity entered in Table A1. Conventional Energy Use is the total electricity purchased minus the renewable energy values.Please check that the data for any given fuel type (electricity, natural gas, etc.) is the same order of magnitude for all years, and check the units for each energy type for each year. Please only include building energy use--DO NOT INCLUDE energy use for fleet vehicles, such as diesel or fuel oil for vehicles. If you cannot separate building and vehicle use for a certain fuel type, please check with Awards Technical Assistance for guidance.</t>
  </si>
  <si>
    <t>pghq_energy_1_5_10_0_0mb0</t>
  </si>
  <si>
    <t>Market-Based Emissions This year the application gives you the opportunity to enter market-based purchased electricity emissions. DO NOT DOUBLE COUNT. No energy in table A1 above should appear below in the market-based table. If you have no current-year location-based electricity emissions to report in Table A1 above, you must enter a zero with units in table A1 above under current electricity.The emission factor for your market based purchased electricity is required. Instead of entering actual emissions, like last year, enter the kwh's purchased with the emission factor in the unit of kgCO2e. The application will then convert to MTCO2e and KBTU in order to track GHG emissions and your facility EUI. This energy use will be added into your total energy use.If you have any questions about this, email Keith Edgerton at kedgerton@hcwh.org.</t>
  </si>
  <si>
    <t>pghq_energy_1_5_10_0_0mb</t>
  </si>
  <si>
    <t>70.A.</t>
  </si>
  <si>
    <t>Electricity (for market-based emissions calculations) in kWh Baseline</t>
  </si>
  <si>
    <t>pghq_energy_710</t>
  </si>
  <si>
    <t>70.B.</t>
  </si>
  <si>
    <t>Electricity (for market-based emissions calculations) in kWh Previous</t>
  </si>
  <si>
    <t>pghq_energy_711</t>
  </si>
  <si>
    <t>70.C.</t>
  </si>
  <si>
    <t>Electricity (for market-based emissions calculations) in kWh Current</t>
  </si>
  <si>
    <t>pghq_energy_712</t>
  </si>
  <si>
    <t>70.D.</t>
  </si>
  <si>
    <t>Conversion factor (kWh to KgCO2e) for market-based emissions calculation Baseline</t>
  </si>
  <si>
    <t>pghq_energy_713</t>
  </si>
  <si>
    <t>70.E.</t>
  </si>
  <si>
    <t>Conversion factor (kWh to KgCO2e) for market-based emissions calculation Previous</t>
  </si>
  <si>
    <t>pghq_energy_714</t>
  </si>
  <si>
    <t>70.F.</t>
  </si>
  <si>
    <t>Conversion factor (kWh to KgCO2e) for market-based emissions calculation Current</t>
  </si>
  <si>
    <t>pghq_energy_715</t>
  </si>
  <si>
    <t>Select your geographic region identified using US EPA's Power Profiler:The Power Profiler is required . If you cannot find your power profile at the website US EPA's Power Profiler, contact awards@practicegreenhealth.org for assistance. British Columbia and Ontario facilities should choose the WECC Northwest grid. Other facilities outside US please select grid MRO East, or contact awards@practicegreenhealth.org for assistance in selecting a region that more closely resembles your power mix.Choosing a grid for current year will automatically copy that grid to previous and baseline year for the purpose of GHG calculations.Practice Greenhealth does not use year-specific grid emissions factors to calculate GHG emissions from electricity. Electricity GHGs for all years will be calculated as if the grid is as efficient as it was when the most recent emissions factors were calculated.</t>
  </si>
  <si>
    <t>pghq_energy_2_7_39z1Table</t>
  </si>
  <si>
    <t>Select your geographic region identified using US EPA's Power Profiler Baseline</t>
  </si>
  <si>
    <t>ASCC Alaska Grid|ASCC Miscellaneous|ERCOT All|FRCC All|HICC Miscellaneous|HICC Oahu|MRO East|MRO West|NPCC Long Island|NPCC New England|NPCC NYC/Westchester|NPCC Upstate NY|Puerto Rico Miscellaneous|RFC East|RFC Michigan|RFC West|SERC Midwest|SERC Mississippi Valley|SERC South|SERC Tennessee Valley|SERC Virginia/Carolina|SPP North|SPP South|WECC California|WECC Northwest|WECC Rockies|WECC Southwest</t>
  </si>
  <si>
    <t>Select your geographic region identified using US EPA's Power Profiler Previous</t>
  </si>
  <si>
    <t>pghq_energy_2_7_39z2</t>
  </si>
  <si>
    <t>Select your geographic region identified using US EPA's Power Profiler Current</t>
  </si>
  <si>
    <t>pghq_energy_2_7_39z3</t>
  </si>
  <si>
    <t>Practice Greenhealth is continuing to refine how it tracks renewable energy use-- to make it easy to understand while also helping the facility determine how to make valid renewable energy claims. It also supports more accurate data on the climate impact of reporting hospitals. Please enter the facility's renewable energy use into Table B1 or Table B2 for onsite or offsite renewable energy generation or purchased renewable energy certificates (RECs). Ensure renewable energy is not included in Table A1. above, so that it is not double-counted.See Practice Greenhealth's, Guidance on Renewable Energy Usage for more information on REC retirement, sample use case scenarios and alignment with existing reporting frameworks.Table B1. If the organization has completed a renewable energy project (onsite or offsite) but has sold the RECs as part of the project financing, those RECs can be noted in Table B1 below (but the energy will not count toward its renewable energy claim). This may include PPAs or community solar where RECs are not retained. Likewise, while some facilities are located in areas with "cleaner/greener" grids, the facility cannot claim this renewable energy unless it has purchased RECs. This cleaner energy mix will help reduce your organization's location-based greenhouse gas emissions from energy use. Only renewable energy from projects the facility participated in but did not retain/retire the RECs should be included in Table B1.Table B2: In order to make a valid claim of renewable energy use, the organization MUST retain and retire the RECs from any renewable project (onsite or offsite) or purchase RECs separately and retire them. Any project with RECs that have been retained and retired may be claimed in Table B2 below. If the RECs for the project are sold, but replacement RECs are purchased through REC arbitrage, those RECs can be claimed in Table B2 below as well.</t>
  </si>
  <si>
    <t>146.B.</t>
  </si>
  <si>
    <t>146.C.</t>
  </si>
  <si>
    <t>146.D.</t>
  </si>
  <si>
    <t>146.E.</t>
  </si>
  <si>
    <t>146.F.</t>
  </si>
  <si>
    <t>146.G.</t>
  </si>
  <si>
    <t>146.H.</t>
  </si>
  <si>
    <t>146.I.</t>
  </si>
  <si>
    <t>146.J.</t>
  </si>
  <si>
    <t>146.K.</t>
  </si>
  <si>
    <t>146.L.</t>
  </si>
  <si>
    <t>146.M.</t>
  </si>
  <si>
    <t>146.N.</t>
  </si>
  <si>
    <t>146.O.</t>
  </si>
  <si>
    <t>146.P.</t>
  </si>
  <si>
    <t>146.Q.</t>
  </si>
  <si>
    <t>146.R.</t>
  </si>
  <si>
    <t>146.S.</t>
  </si>
  <si>
    <t>146.T.</t>
  </si>
  <si>
    <t>146.U.</t>
  </si>
  <si>
    <t>146.V.</t>
  </si>
  <si>
    <t>146.W.</t>
  </si>
  <si>
    <t>146.X.</t>
  </si>
  <si>
    <t>146.Y.</t>
  </si>
  <si>
    <t>146.Z.</t>
  </si>
  <si>
    <t>146.AA.</t>
  </si>
  <si>
    <t>146.AB.</t>
  </si>
  <si>
    <t>146.AC.</t>
  </si>
  <si>
    <t>146.AD.</t>
  </si>
  <si>
    <t>146.AE.</t>
  </si>
  <si>
    <t>146.AF.</t>
  </si>
  <si>
    <t>146.AG.</t>
  </si>
  <si>
    <t>146.AH.</t>
  </si>
  <si>
    <t>146.AI.</t>
  </si>
  <si>
    <t>146.AJ.</t>
  </si>
  <si>
    <t>146.AK.</t>
  </si>
  <si>
    <t>146.AL.</t>
  </si>
  <si>
    <t>146.AM.</t>
  </si>
  <si>
    <t>146.AN.</t>
  </si>
  <si>
    <t>146.AO.</t>
  </si>
  <si>
    <t>146.AP.</t>
  </si>
  <si>
    <t>146.AQ.</t>
  </si>
  <si>
    <t>146.AR.</t>
  </si>
  <si>
    <t>146.AS.</t>
  </si>
  <si>
    <t>146.AT.</t>
  </si>
  <si>
    <t>146.AU.</t>
  </si>
  <si>
    <t>146.AV.</t>
  </si>
  <si>
    <t>146.AW.</t>
  </si>
  <si>
    <t>146.AX.</t>
  </si>
  <si>
    <t>146.AY.</t>
  </si>
  <si>
    <t>146.AZ.</t>
  </si>
  <si>
    <t>146.BA.</t>
  </si>
  <si>
    <t>146.BB.</t>
  </si>
  <si>
    <t>146.BC.</t>
  </si>
  <si>
    <t>146.BD.</t>
  </si>
  <si>
    <t>146.BE.</t>
  </si>
  <si>
    <t>146.BF.</t>
  </si>
  <si>
    <t>146.BG.</t>
  </si>
  <si>
    <t>146.BH.</t>
  </si>
  <si>
    <t>146.BI.</t>
  </si>
  <si>
    <t>146.BJ.</t>
  </si>
  <si>
    <t>146.BK.</t>
  </si>
  <si>
    <t>146.BL.</t>
  </si>
  <si>
    <t>146.BM.</t>
  </si>
  <si>
    <t>146.BN.</t>
  </si>
  <si>
    <t>146.BO.</t>
  </si>
  <si>
    <t>147.B.</t>
  </si>
  <si>
    <t>147.C.</t>
  </si>
  <si>
    <t>147.D.</t>
  </si>
  <si>
    <t>Electricity (market-based emissions) Total Cost ($)</t>
  </si>
  <si>
    <t>pghq_energy_724</t>
  </si>
  <si>
    <t>155.</t>
  </si>
  <si>
    <t>171.</t>
  </si>
  <si>
    <t>172.</t>
  </si>
  <si>
    <t>Positive number in $ for Energy Rebate or Incentive #1</t>
  </si>
  <si>
    <t>173.</t>
  </si>
  <si>
    <t>174.</t>
  </si>
  <si>
    <t>Positive number in $ for Energy Rebate or Incentive #2</t>
  </si>
  <si>
    <t>175.</t>
  </si>
  <si>
    <t>176.</t>
  </si>
  <si>
    <t>Positive number in $ for Energy Rebate or Incentive #3</t>
  </si>
  <si>
    <t>177.</t>
  </si>
  <si>
    <t>178.</t>
  </si>
  <si>
    <t>Positive number in $ for Energy Rebate or Incentive #4</t>
  </si>
  <si>
    <t>Is your facility actively working to reduce energy use in alignment with Practice Greenhealth's Energy Goal?</t>
  </si>
  <si>
    <t>264.A.</t>
  </si>
  <si>
    <t>264.A.A.</t>
  </si>
  <si>
    <t>264.B.</t>
  </si>
  <si>
    <t>264.B.A.</t>
  </si>
  <si>
    <t>Please indicate Energy Star score for 2023:</t>
  </si>
  <si>
    <t>264.B.B.</t>
  </si>
  <si>
    <t>Please indicate the facility's Site EUI for 2023 according to Portfolio Manager:</t>
  </si>
  <si>
    <t>264.B.C.</t>
  </si>
  <si>
    <t>Please indicate the facility's Weather-Normalized Site EUI for 2023 according to Portfolio Manager:</t>
  </si>
  <si>
    <t>264.C.</t>
  </si>
  <si>
    <t>264.C.A.</t>
  </si>
  <si>
    <t>265.</t>
  </si>
  <si>
    <t>265.A.</t>
  </si>
  <si>
    <t>265.B.</t>
  </si>
  <si>
    <t>265.C.</t>
  </si>
  <si>
    <t>265.D.</t>
  </si>
  <si>
    <t>266.A.</t>
  </si>
  <si>
    <t>268.A.</t>
  </si>
  <si>
    <t>270.A.</t>
  </si>
  <si>
    <t>271.</t>
  </si>
  <si>
    <t>Has the facility purchased energy-efficient equipment in 2023 that is EnergyStar-labeled?</t>
  </si>
  <si>
    <t>273.A.</t>
  </si>
  <si>
    <t>273.B.</t>
  </si>
  <si>
    <t>273.C.</t>
  </si>
  <si>
    <t>273.D.</t>
  </si>
  <si>
    <t>273.E.</t>
  </si>
  <si>
    <t>273.F.</t>
  </si>
  <si>
    <t>274.A.</t>
  </si>
  <si>
    <t>Please provide example and description of how energy performance was considered as part of the cost of operation for products in 2023:</t>
  </si>
  <si>
    <t>Please list the biggest energy-saving projects implemented in 2023 in Table E. List savings as a positive number (dollars).</t>
  </si>
  <si>
    <t>277.</t>
  </si>
  <si>
    <t>283.</t>
  </si>
  <si>
    <t>286.</t>
  </si>
  <si>
    <t>292.</t>
  </si>
  <si>
    <t>293.</t>
  </si>
  <si>
    <t>294.</t>
  </si>
  <si>
    <t>295.</t>
  </si>
  <si>
    <t>296.</t>
  </si>
  <si>
    <t>298.</t>
  </si>
  <si>
    <t>299.</t>
  </si>
  <si>
    <t>300.</t>
  </si>
  <si>
    <t>301.</t>
  </si>
  <si>
    <t>302.</t>
  </si>
  <si>
    <t>304.</t>
  </si>
  <si>
    <t>307.</t>
  </si>
  <si>
    <t>308.</t>
  </si>
  <si>
    <t>309.</t>
  </si>
  <si>
    <t>310.</t>
  </si>
  <si>
    <t>Learn more about Practice Greenhealth's Water Goal. See the Water Toolkit for more information and guidance on water reduction strategies.</t>
  </si>
  <si>
    <t>Baseline Year is the year the facility began actively tracking water use and reduction--and can be no more than five (5) years ago.</t>
  </si>
  <si>
    <t>Please indicate the facility's total water use in Table A below. Please include irrigation water from the local utility, if applicable, in these totals. You are required to complete the Current Year column at a minimum. New in 2024: If you already have water data in the platform for baseline or previous year, it will sync automatically once you select a baseline year above. If this is your first year of tracking water data, select the most recent year in the baseline year dropdown, and leave the previous year column blank. After you've filled out the current year column, the data from current year should then appear in the baseline year column as well. Do not enter zero. Please be sure to select units. Do not include irrigation water from greywater, reclaimed water, retention ponds, or wells in Table A.For Gross Floor Area, please enter the same value for all three years if the facility's Gross Floor Area has not changed. PGH uses Energy Star Portfolio Manager's definition of Gross Floor Area. If the facility uses Portfolio Manager, you can cut and paste the value for Gross Floor Area into the application. Cleanable Square Feet: Gross square footage refers to all measurable space contained within the walls and under the roof of any individual facility. Cleanable square footage only counts the actual space that the Environmental Services (EVS) staff clean. Consequently, it excludes locations such as electrical or maintenance closets, inner space between walls, courtyards or patios and parking garages. The engineering or facilities department may be a good place to acquire this information, as well as contracts for housekeeping services if your facility outsources EVS. To calculate Cleanable Square Feet when a measured value is not available, the facility can estimate that Cleanable Square Feet = Gross Square Feet minus walls (1.5% of gross square feet) minus square footage of non-cleanable areas (i.e., electrical closets, mechanical rooms, storage rooms).Table A. Total Water Consumption</t>
  </si>
  <si>
    <t>Gross Floor Area Baseline Year</t>
  </si>
  <si>
    <t>pghq_water_1_2_1_1</t>
  </si>
  <si>
    <t>Table B. Potable Irrigation WaterTable B is measuring the amount of potable water used by the facility for irrigation of grounds and landscaping. Please only enter potable irrigation water from the water authority or district water provider. (Note: Potable irrigation water should be included above in the total in Table A.) DO NOT INCLUDE IRRIGATION WATER FROM GREYWATER, RECLAIMED WATER, RETENTION PONDS, OR WELL WATER.Please estimate irrigation water if irrigation water is not separately metered. Annual irrigation gallons can be estimated by taking the number of sprinkler heads x the flow capacity per head x watering duration x frequency. For example (20 heads) x (2.5 gallons per minute) x (60 minutes per day) x (100 days of watering/ year)= 300,000 gallons annually).Irrigated area is collected in square feet. There are 43,560 square feet in an acre. To convert acres to square feet, multiply acres by 43,560.If the facility does not irrigate, or irrigates only with greywater, retention ponds, or well water, enter zero under irrigation gallons.</t>
  </si>
  <si>
    <t>Irrigated Area square Feet current</t>
  </si>
  <si>
    <t>Does your facility irrigate any landscape areas? (Please answer yes if any water was entered in Table B for current year.)</t>
  </si>
  <si>
    <t>Was irrigation water included as part of overall water consumption in Table A above (Total Water Consumption)?</t>
  </si>
  <si>
    <t>For total gallons per square foot, median values are around 42; values generally range from 15 to 100.For total gallons per cleanable square foot, media values are around 52, values generally range from 15 to 150.For total gallons per FTE, median values are around 16,000; values generally range from 5,400 to 40,000.</t>
  </si>
  <si>
    <t>For indoor gallons per square foot, median values are around 40 gal/ sq foot; values generally range from 20 to 90.For indoor gallons per cleanable square foot, median values are around 50, values generally range from 20 to 110.For indoor gallons per FTE, median values are around 13,500 gal/FTE; values generally range from 5,000 to 40,000.</t>
  </si>
  <si>
    <t>Is the facility actively working to reduce water use in alignment with Practice Greenhealth's Water Goal?</t>
  </si>
  <si>
    <t>Include water savings realized from alternative landscaping methods in 2023 (in gallons):</t>
  </si>
  <si>
    <t>Please list the biggest water-saving projects implemented in 2023 in Table E. A minimum of three projects is suggested if possible. Consider using the following guidance from Energy Star Portfolio Manager to calculate water savings projects: Water Toolkit Note: Your overall water use reduction is calculated above through percent water reduction from baseline, where you will get 'credit' for older water reduction projects. This table is ONLY for projects completed in the past year.</t>
  </si>
  <si>
    <t>According to The Lancet Commission, "Tackling climate change could be the greatest global health opportunity of the 21st century." Climate change is the most serious and pressing environmental issue and emerging threat to human health. Practice Greenhealth looks forward to learning about and celebrating your climate change leadership, mitigation, resilience, and equity efforts to date.</t>
  </si>
  <si>
    <t>Addressing climate change is a multi-step process that includes understanding the facility's impact, tracking the facility's impact, and mitigating the facility's impact. This section of the application will help you understand different greenhouse gas emissions reporting categories relevant to health care. Practice Greenhealth has a Greenhouse Gas Reduction Toolkit to walk you through this process and has developed a Health Care Emissions Impact Calculator to help you inventory and track your emissions.</t>
  </si>
  <si>
    <t>Practice Greenhealth is autocalculating your facility's energy-related greenhouse gas (GHG) emissions from the Energy page and has entered them in the appropriate Scope Emissions tables below. Practice Greenhealth autocalculates the facility's GHG emissions from mobile fuel combustion from fleet vehicles on the Transportation page, from waste anesthetic gases on the Greening the OR page, and for animal products from the Food page. If you have questions about GHG calculations and conversion factors, please refer to our Guidance on Greenhouse Gas (GHG) Emission Calculations.Practice Greenhealth also calculates the percent reduction in GHGs from baseline and previous year for your facility. Please direct questions on GHG calculations or data entry to Keith Edgerton, Director, Climate Solutions.Please enter your facility's annual Scope 1 GHG emissions in Table A1. Please enter all data in Metric Tons of Carbon Dioxide Equivalents (MTCO2e).</t>
  </si>
  <si>
    <t>Please select a baseline year for greenhouse gas emissions. Please attempt to complete the Current Year column at a minimum. New in 2024: If you already have greenhouse gas emissions data in the platform for baseline or previous year, it will sync automatically once you select a baseline year. If this is your first year of tracking greenhouse gas emissions data, select the most recent year in the baseline year dropdown, and leave the previous year column blank. After you've filled out the current year column, the data from current year should then appear in the baseline year column as well. Do not enter zero. If you have not already entered the raw data for the selected baseline year for calculated MTCO2e values for energy, anesthetics, animal products, or vehicles, you may enter that raw data in the data archive:Conventional energyVehiclesAnestheticsAnimal Products Note: Please be aware that this baseline year will apply to your entire Scope 1, 2 and 3 emissions on this page. If you have selected a different baseline year for energy use (for example), please be aware that the data on this page will not appear identical to the data on the energy page due to differing baseline year selection.</t>
  </si>
  <si>
    <t>pghq_climate_1_4_z_b_z</t>
  </si>
  <si>
    <t>Please choose the baseline year for climate data</t>
  </si>
  <si>
    <t>pghq_climate_1_4_z</t>
  </si>
  <si>
    <t>Refrigerants (Fluorinated Gases) Baseline Year (MTCO2e)</t>
  </si>
  <si>
    <t>pghq_climate_1_5_7_a1</t>
  </si>
  <si>
    <t>Refrigerants (Fluorinated Gases) Previous Year (MTCO2e)</t>
  </si>
  <si>
    <t>Refrigerants (Fluorinated Gases) Current Year (MTCO2e)</t>
  </si>
  <si>
    <t>Purchased Goods or Services (Except Animal Products Entered on Food Page) Baseline Year (MTCO2e)</t>
  </si>
  <si>
    <t>pghq_climate_1_5_31_a1</t>
  </si>
  <si>
    <t>Purchased Goods or Services (Except Animal Products Entered on Food Page) Previous Year (MTCO2e)</t>
  </si>
  <si>
    <t>Purchased Goods or Services (Except Animal Products Entered on Food Page) Current Year (MTCO2e)</t>
  </si>
  <si>
    <t>Capital Goods Baseline Year (MTCO2e)</t>
  </si>
  <si>
    <t>pghq_climate_1_5_32_a1</t>
  </si>
  <si>
    <t>Capital Goods Previous Year (MTCO2e)</t>
  </si>
  <si>
    <t>Capital Goods Current Year (MTCO2e)</t>
  </si>
  <si>
    <t>Fuel and Energy-Related Activities (not in Scope 1 or 2) Baseline Year (MTCO2e)</t>
  </si>
  <si>
    <t>pghq_climate_1_5_18_a1</t>
  </si>
  <si>
    <t>Fuel and Energy-Related Activities (not in Scope 1 or 2) Previous Year (MTCO2e)</t>
  </si>
  <si>
    <t>Fuel and Energy-Related Activities (not in Scope 1 or 2) Current Year (MTCO2e)</t>
  </si>
  <si>
    <t>Transportation and Distribution Baseline Year (MTCO2e)</t>
  </si>
  <si>
    <t>pghq_climate_1_5_19_a1</t>
  </si>
  <si>
    <t>Transportation and Distribution Previous Year (MTCO2e)</t>
  </si>
  <si>
    <t>Transportation and Distribution Current Year (MTCO2e)</t>
  </si>
  <si>
    <t>Waste Generated in Operations (Except from Food Waste Entered on Food Page) Baseline Year (MTCO2e)</t>
  </si>
  <si>
    <t>pghq_climate_1_5_33_a1</t>
  </si>
  <si>
    <t>Waste Generated in Operations (Except from Food Waste Entered on Food Page) Previous Year (MTCO2e)</t>
  </si>
  <si>
    <t>Waste Generated in Operations (Except from Food Waste Entered on Food Page) Current Year (MTCO2e)</t>
  </si>
  <si>
    <t>Business Travel Baseline Year (MTCO2e)</t>
  </si>
  <si>
    <t>pghq_climate_1_5_34_a1</t>
  </si>
  <si>
    <t>Business Travel Previous Year (MTCO2e)</t>
  </si>
  <si>
    <t>Business Travel Current Year (MTCO2e)</t>
  </si>
  <si>
    <t>Employee Commuting Baseline Year (MTCO2e)</t>
  </si>
  <si>
    <t>pghq_climate_1_5_35_a1</t>
  </si>
  <si>
    <t>Employee Commuting Previous Year (MTCO2e)</t>
  </si>
  <si>
    <t>Employee Commuting Current Year (MTCO2e)</t>
  </si>
  <si>
    <t>End of Life Treatment of Sold Goods Baseline Year (MTCO2e)</t>
  </si>
  <si>
    <t>pghq_climate_1_5_37_a1</t>
  </si>
  <si>
    <t>End of Life Treatment of Sold Goods Previous Year (MTCO2e)</t>
  </si>
  <si>
    <t>End of Life Treatment of Sold Goods Current Year (MTCO2e)</t>
  </si>
  <si>
    <t>Leased Assets (Except Fleet Vehicles) Baseline Year (MTCO2e)</t>
  </si>
  <si>
    <t>pghq_climate_1_5_38_a1</t>
  </si>
  <si>
    <t>Leased Assets (Except Fleet Vehicles) Previous Year (MTCO2e)</t>
  </si>
  <si>
    <t>Leased Assets (Except Fleet Vehicles) Current Year (MTCO2e)</t>
  </si>
  <si>
    <t>Other Scope 3 Baseline Year (MTCO2e)</t>
  </si>
  <si>
    <t>pghq_climate_1_5_24_a1</t>
  </si>
  <si>
    <t>Other Scope 3 Previous Year (MTCO2e)</t>
  </si>
  <si>
    <t>Other Scope 3 Current Year (MTCO2e)</t>
  </si>
  <si>
    <t>Table A5. Sums and percent change for emissions tracked for both BASELINE and current yearsTable A5 measures percent change in GHG emissions from baseline year for all scopes. Categories of emissions are only included if they have non-zero values in both baseline and current columns. For example, if the baseline value for GHG emissions for Mobile Fuel Combustion from Fleet Vehicles in Table A1 is blank or zero, then any current year value for GHG emissions for Mobile Fuel Combustion from Fleet Vehicles in Table A1 will not be added into the current year emissions total used to calculate percent change for either Scope 1 GHG Emissions or Total GHG Emissions in Table A5. Energy-related Scope 1 and 2 GHG Emissions is the sum of Stationary Combustion of Fuels in Scope 1 (Table A1) and all Scope 2 GHG emissions (Table A2).</t>
  </si>
  <si>
    <t>pghq_climate_1_5_a5</t>
  </si>
  <si>
    <t>158.A.</t>
  </si>
  <si>
    <t>158.B.</t>
  </si>
  <si>
    <t>In Table B, please list the three (or more) top emission reduction efforts in the past year. Reduction metrics must be in metric tons of CO2e. Examples of mitigation programs could include energy efficiency projects, renewable energy installations, alternative transportation programs, recycling, composting, animal product reduction, water reduction activities, and waste anesthetic gas minimization. Please carefully select the appropriate Scope for your emissions reductions projects below. If you are unsure what Scope the project falls under, please review the tables above or select Don't know.Table B. Current Year GHG Emission Reductions</t>
  </si>
  <si>
    <t>170.</t>
  </si>
  <si>
    <t>183.A.</t>
  </si>
  <si>
    <t>183.B.</t>
  </si>
  <si>
    <t>183.C.</t>
  </si>
  <si>
    <t>183.D.</t>
  </si>
  <si>
    <t>183.E.</t>
  </si>
  <si>
    <t>183.F.</t>
  </si>
  <si>
    <t>183.G.</t>
  </si>
  <si>
    <t>183.H.</t>
  </si>
  <si>
    <t>183.I.</t>
  </si>
  <si>
    <t>183.J.</t>
  </si>
  <si>
    <t>183.K.</t>
  </si>
  <si>
    <t>183.L.</t>
  </si>
  <si>
    <t>183.M.</t>
  </si>
  <si>
    <t>183.N.</t>
  </si>
  <si>
    <t>183.O.</t>
  </si>
  <si>
    <t>183.P.</t>
  </si>
  <si>
    <t>183.Q.</t>
  </si>
  <si>
    <t>183.R.</t>
  </si>
  <si>
    <t>183.S.</t>
  </si>
  <si>
    <t>183.T.</t>
  </si>
  <si>
    <t>183.U.</t>
  </si>
  <si>
    <t>183.V.</t>
  </si>
  <si>
    <t>183.W.</t>
  </si>
  <si>
    <t>183.X.</t>
  </si>
  <si>
    <t>183.Y.</t>
  </si>
  <si>
    <t>183.Z.</t>
  </si>
  <si>
    <t>183.AA.</t>
  </si>
  <si>
    <t>183.AB.</t>
  </si>
  <si>
    <t>183.AC.</t>
  </si>
  <si>
    <t>184.A.</t>
  </si>
  <si>
    <t>For more information on different public climate change commitments, see the Coolfood Pledge, the Health Care Climate Challenge, the Health Care Climate Council, the Presidents' Leadership Commitment, and We Are Still In. To learn more about divestment from fossil fuels and investment in clean technologies for health care institutional investors, see Divestment &amp; Investment.</t>
  </si>
  <si>
    <t>HHS Health Sector Climate Pledge</t>
  </si>
  <si>
    <t>pghq_climate_2_2_zHHS Health Sector Climate Pledge</t>
  </si>
  <si>
    <t>Race to Zero</t>
  </si>
  <si>
    <t>pghq_climate_2_2_zRace to Zero</t>
  </si>
  <si>
    <t>Coolfood Pledge</t>
  </si>
  <si>
    <t>pghq_climate_2_2_zCoolfood Pledge</t>
  </si>
  <si>
    <t>184.A.A.</t>
  </si>
  <si>
    <t>184.A.B.</t>
  </si>
  <si>
    <t>185.A.</t>
  </si>
  <si>
    <t>185.B.</t>
  </si>
  <si>
    <t>185.C.</t>
  </si>
  <si>
    <t>186.A.</t>
  </si>
  <si>
    <t>186.B.</t>
  </si>
  <si>
    <t>187.</t>
  </si>
  <si>
    <t>187.A.</t>
  </si>
  <si>
    <t>188.</t>
  </si>
  <si>
    <t>188.A.</t>
  </si>
  <si>
    <t>189.</t>
  </si>
  <si>
    <t>189.A.</t>
  </si>
  <si>
    <t>190.</t>
  </si>
  <si>
    <t>Has the facility worked directly with community members or organizations to address climate-related health impacts and/or provide clean energy alternatives to underserved populations who are more vulnerable to climate impacts?</t>
  </si>
  <si>
    <t>pghq_climate_2_5_3_3</t>
  </si>
  <si>
    <t>190.A.</t>
  </si>
  <si>
    <t>Please describe any initiatives that reduce climate-related health impacts for underserved populations:</t>
  </si>
  <si>
    <t>pghq_climate_2_5_3_4</t>
  </si>
  <si>
    <t>Has the facility developed a climate resilience plan for continuous operations in the face of a changing climate and an increasing number of climate-related weather extremes (cold or heat waves, hurricanes, droughts, flooding, wildfires. tornados)?</t>
  </si>
  <si>
    <t>pghq_climate_2_6_0_2</t>
  </si>
  <si>
    <t>Please attach climate resilience plan:</t>
  </si>
  <si>
    <t>pghq_climate_2_6_0_3</t>
  </si>
  <si>
    <t>Did the climate resilience plan anticipate the needs of groups in the community that experience disproportionate risk of climate-related harm?</t>
  </si>
  <si>
    <t>pghq_climate_2_6_0_4</t>
  </si>
  <si>
    <t>Please describe how the climate resilience plan took these high-risk groups into account:</t>
  </si>
  <si>
    <t>pghq_climate_2_6_0_5</t>
  </si>
  <si>
    <t xml:space="preserve">Learn more with the Climate Resilience Plan Elements for Healthcare Organizations guide, the climate resilience toolkit Primary Protection: Enhancing Health Care Resilience for a Changing Climate from the US Department of Health &amp; Human Services, or the HCWH and PwC report Safe Haven in the Storm: Protecting lives and margins with climate-smart health care.
</t>
  </si>
  <si>
    <t>Please describe any other projects, savings, successes or innovations in the Climate program at your facility in 2023 in the spaces provided below. Please feel free to provide commentary and/or attach a file.</t>
  </si>
  <si>
    <t>202.</t>
  </si>
  <si>
    <t>203.</t>
  </si>
  <si>
    <t>204.</t>
  </si>
  <si>
    <t>205.</t>
  </si>
  <si>
    <t>Many hospitals and health systems own, lease, or outsource fleet vehicles - including passenger and courier vehicles, ambulances, shuttles, vans, buses, light-duty, medium- and heavy-duty trucks - used to move patients, employees, and materials around health system network facilities. Developing a plan to transition fleet vehicles away from conventional fossil fuels toward low/zero-emission, alternative-fuel vehicles is a key strategy for reducing air pollution and greenhouse gases, as well as fuel and maintenance costs.</t>
  </si>
  <si>
    <t>Please identify all fleet vehicles (owned and leased) in Table A. Fleet Vehicles. Practice Greenhealth will auto-calculate the GHG emissions from mobile fuel combustion from all fleet vehicles. Practice Greenhealth will also auto-calculate the Percent Alternative-Fuel Fleet Vehicles and Percent New Alternative-Fuel Fleet Vehicles.For more information on alternative-fuel fleet vehicle criteria, please see: Transportation Definitions.All purchased and leased fleet vehicle emissions are allocated to Scope 1 emissions on the Climate page. If a fleet vehicle does not utilize a qualifying alternative fuel type, it will be counted as a conventional vehicle. If using E85 flex-fuel vehicles, select E85 as the fuel type and enter the sum of total gallons of all fuels, including gasoline, in that row. Do not double-count flex-fuel vehicles! Contact the Awards Technical Assistance Hotline (888-378-2259) or your Sustainability Strategy Manager for further assistance.NEW in 2024: The Make/Model column has been removed. Please consolidate vehicles based on Vehicle Type, Fuel Type, Purchased/Leased, and whether they were a new purchase/lease in the past year.</t>
  </si>
  <si>
    <t>68.D.</t>
  </si>
  <si>
    <t>68.E.</t>
  </si>
  <si>
    <t>68.F.</t>
  </si>
  <si>
    <t>68.H.</t>
  </si>
  <si>
    <t>68.I.</t>
  </si>
  <si>
    <t>68.J.</t>
  </si>
  <si>
    <t>68.K.</t>
  </si>
  <si>
    <t>68.L.</t>
  </si>
  <si>
    <t>68.M.</t>
  </si>
  <si>
    <t>68.O.</t>
  </si>
  <si>
    <t>68.P.</t>
  </si>
  <si>
    <t>68.Q.</t>
  </si>
  <si>
    <t>68.R.</t>
  </si>
  <si>
    <t>68.S.</t>
  </si>
  <si>
    <t>68.T.</t>
  </si>
  <si>
    <t>68.V.</t>
  </si>
  <si>
    <t>68.W.</t>
  </si>
  <si>
    <t>68.X.</t>
  </si>
  <si>
    <t>68.Y.</t>
  </si>
  <si>
    <t>68.Z.</t>
  </si>
  <si>
    <t>68.AA.</t>
  </si>
  <si>
    <t>68.AC.</t>
  </si>
  <si>
    <t>68.AD.</t>
  </si>
  <si>
    <t>68.AE.</t>
  </si>
  <si>
    <t>68.AF.</t>
  </si>
  <si>
    <t>68.AG.</t>
  </si>
  <si>
    <t>68.AH.</t>
  </si>
  <si>
    <t>68.AJ.</t>
  </si>
  <si>
    <t>68.AK.</t>
  </si>
  <si>
    <t>68.AL.</t>
  </si>
  <si>
    <t>68.AM.</t>
  </si>
  <si>
    <t>68.AN.</t>
  </si>
  <si>
    <t>68.AO.</t>
  </si>
  <si>
    <t>68.AQ.</t>
  </si>
  <si>
    <t>68.AR.</t>
  </si>
  <si>
    <t>68.AS.</t>
  </si>
  <si>
    <t>68.AT.</t>
  </si>
  <si>
    <t>68.AU.</t>
  </si>
  <si>
    <t>68.AV.</t>
  </si>
  <si>
    <t>68.AX.</t>
  </si>
  <si>
    <t>68.AY.</t>
  </si>
  <si>
    <t>68.AZ.</t>
  </si>
  <si>
    <t>68.BA.</t>
  </si>
  <si>
    <t>68.BB.</t>
  </si>
  <si>
    <t>68.BC.</t>
  </si>
  <si>
    <t>68.BE.</t>
  </si>
  <si>
    <t>68.BF.</t>
  </si>
  <si>
    <t>68.BG.</t>
  </si>
  <si>
    <t>68.BH.</t>
  </si>
  <si>
    <t>68.BI.</t>
  </si>
  <si>
    <t>68.BJ.</t>
  </si>
  <si>
    <t>69.A.</t>
  </si>
  <si>
    <t>69.A.A.</t>
  </si>
  <si>
    <t>69.A.B.</t>
  </si>
  <si>
    <t>The tables below compare vehicle emissions and alternative fuel vehicle counts for baseline, previous, and current years. Once you choose a baseline year, data from the data archive will automatically populate the values in the tables.New in 2024: Baseline and previous year vehicle data can be edited or entered in the data archive (previous year) or data archive (baseline year). You may need to refresh the award application page to see the new archive data after entering it.</t>
  </si>
  <si>
    <t>pghq_transportation_2_4_ta</t>
  </si>
  <si>
    <t>Please select a baseline year for fleet metrics:</t>
  </si>
  <si>
    <t>pghq_transportation_2_4_0_1</t>
  </si>
  <si>
    <t>Table B1. Scope 1 GHG Emissions from Fleets</t>
  </si>
  <si>
    <t>87.A.</t>
  </si>
  <si>
    <t>88.A.</t>
  </si>
  <si>
    <t>88.B.</t>
  </si>
  <si>
    <t>88.C.</t>
  </si>
  <si>
    <t>93.A.</t>
  </si>
  <si>
    <t>*Practice Greenhealth is evaluating how best to measure the environmental benefits of telehealth. These indicators may be used to assess incremental progress at a facility but due to distinct variations in how outpatient visits are tracked, it should not be used for comparison between facilities at this point. This is not a measured metric on the 2024 awards application.</t>
  </si>
  <si>
    <t>94.A.</t>
  </si>
  <si>
    <t>94.B.</t>
  </si>
  <si>
    <t>94.C.</t>
  </si>
  <si>
    <t>94.H.</t>
  </si>
  <si>
    <t>94.H.A.</t>
  </si>
  <si>
    <t>94.H.A.A.</t>
  </si>
  <si>
    <t>94.I.</t>
  </si>
  <si>
    <t>94.I.A.</t>
  </si>
  <si>
    <t>Globally, the health care supply chain accounts for more than 70% of the health care sector's footprint. The 17.6% of US GDP spent on the health care sector can be leveraged to reduce GHG emissions through efficiencies in transportation and distribution of materials and supplies. To move freight more efficiently, EPA SmartWay Partner distributors/suppliers/carriers use less fuel--generating fewer emissions, which can result in lower distribution costs and environmental impacts.</t>
  </si>
  <si>
    <t>95.C.</t>
  </si>
  <si>
    <t>97.A.</t>
  </si>
  <si>
    <t>Please indicate the baseline year for SOV trips below:</t>
  </si>
  <si>
    <t>97.B.</t>
  </si>
  <si>
    <t>Single occupancy (drive alone) commute trips Baseline year</t>
  </si>
  <si>
    <t>97.C.</t>
  </si>
  <si>
    <t>Single occupancy (drive alone) commute trips Previous year</t>
  </si>
  <si>
    <t>97.D.</t>
  </si>
  <si>
    <t>Single occupancy (drive alone) commute trips Current year</t>
  </si>
  <si>
    <t>97.E.</t>
  </si>
  <si>
    <t>Total commute trips Baseline year</t>
  </si>
  <si>
    <t>97.F.</t>
  </si>
  <si>
    <t>Total commute trips Previous year</t>
  </si>
  <si>
    <t>97.G.</t>
  </si>
  <si>
    <t>Total commute trips Current year</t>
  </si>
  <si>
    <t>99.A.</t>
  </si>
  <si>
    <t>103.A.A.</t>
  </si>
  <si>
    <t>How many full-time equivalent (FTE) employees worked remotely in 2019 (baseline year) and 2023 (current year)?New in 2024: Baseline (2019) total FTEs can be edited or entered in the data archive. You may need to refresh the award application page to see the new archive data after entering it.</t>
  </si>
  <si>
    <t>Please describe any other successes or innovations in the Transportation program or projects at your facility in 2023 in the spaces provided below. Please feel free to provide commentary and/or attach a file.</t>
  </si>
  <si>
    <t>LEED Platinum|LEED Gold|LEED Silver|LEED Certified|LEED Certification Pending|Living Building Challenge|WELL Certified|Fitwel Certified|Designed to LEED but not certified|Followed GGHC|Green Globes|Followed other rating system (Please describe in Project Story below)</t>
  </si>
  <si>
    <t>Living Building Challenge</t>
  </si>
  <si>
    <t>Fitwel Certified</t>
  </si>
  <si>
    <t>If the facility has completed more than three green building projects in the last 5 years, please attach a file describing additional projects here or list in the successes section below. Please include any certifications.</t>
  </si>
  <si>
    <t>Is the organization required to build to a certain minimum LEED or other standard (certifiable) due to municipal, state, region, or federal legislative requirements?</t>
  </si>
  <si>
    <t>Which green building standard is required and under what statute?</t>
  </si>
  <si>
    <t>pghq_greenbuilding_2_3_1</t>
  </si>
  <si>
    <t>Does the organization require its designers, builders, and engineers to have experience with LEED or other green/healthy building rating systems?</t>
  </si>
  <si>
    <t>Please share any requirements language on green/healthy building expertise:</t>
  </si>
  <si>
    <t>pghq_greenbuilding_2_4_0</t>
  </si>
  <si>
    <t>Has the organization added language to contract specifications that building contractors will follow LEED or other green/healthy building requirements and provide documentation?</t>
  </si>
  <si>
    <t>Please share any contract specifications relating to LEED or other green/healthy building requirements for contractors:</t>
  </si>
  <si>
    <t>Please describe tracking of loss days/productivity within green buildings in 2023:</t>
  </si>
  <si>
    <t>The photo represents your facility and may also be used in Practice Greenhealth media work. Please attach an image file that showcases your programmatic work if possible (e.g., your green team, an innovative sustainability project, action shots, your Farmers Market, Earth Day booths, etc). Please only attach high resolution image files (jpeg or png, etc.). No Word documents. Name your file using the following syntax: Facility Name_Health System (if any)_description of photo_year taken (E.g., Green Hospital_Green Health System_green roof_2023).</t>
  </si>
  <si>
    <t>File attachments</t>
  </si>
  <si>
    <t>Marking cells with shading</t>
  </si>
  <si>
    <t>The conditional formatting that shades every other row and blacks out unavailable options will override any shading you add. To mark cells you want to go back to, consider using font color, font size, or pattern fill to make those cells more visible to you.</t>
  </si>
  <si>
    <t xml:space="preserve">For file attachments, copy the filename exactly (with the file extension, i.e. ".docx") and paste it into the cell in the row for the file attachment. Then email the attachments (as separate files, or all in a zip file) along with this spreadsheet to Practice Greenhealth. DO NOT EMBED FILES INTO THIS SPREADSHEET. </t>
  </si>
  <si>
    <t>PREVIOUS YEAR DATA</t>
  </si>
  <si>
    <t xml:space="preserve">The EPP page calculates average percent green spend for recycled paper and EPEAT for both previous and current year. If the facility did not enter these numbers last year, previous year data can be entered here and can be uploaded or entered into the data archive online. </t>
  </si>
  <si>
    <t xml:space="preserve">The EPP page calculates average percent green spend for cleaning products and interiors for both previous and current year. If the facility did not enter these numbers last year, previous year data can be entered here and can be uploaded or entered into the data archive online. </t>
  </si>
  <si>
    <t>Please document ALL dollars spent on cleaning chemicals at your organization. For each type of cleaning product your organization selects below, a table will appear in which you need to enter two numbers--a value for green chemical spend and a value for conventional chemical spend on that particular product category. The table will autocalculate your total cleaning chemical spend and your % green spend for each category. If you are using 100% green certified chemicals for a product category, you MUST enter a zero for conventional cleaning chemicals for that same category in the table. If you are using 100% conventional cleaning chemicals for a product category, you MUST enter a zero for green cleaning chemical spend. No points will be awarded for rows with incomplete information. Practice Greenhealth defines a green cleaning chemical as a cleaning product that is certified under either a GreenSeal or UL Ecologo standard. If you are unsure if your product is certified under either a Green Seal or UL Ecologo standard, take a moment to confirm at: Green Seal UL EcologoIf your facility is using a one-step disinfectant cleaner instead of one of the cleaning products indicated below, please place a check next to the product category and enter the one-step disinfectant spend as conventional spend. In the U.S., EPA-registered hospital disinfectants are not yet allowed to be labeled or certified as green, because they are regulated as antimicrobial pesticides under FIFRA.</t>
  </si>
  <si>
    <t>EPP Page</t>
  </si>
  <si>
    <t>Chemicals Page</t>
  </si>
  <si>
    <t>Hospitals Only Blue Section</t>
  </si>
  <si>
    <t>LTC/Psych/Overnight Beds No ORs ONLY Pink Section</t>
  </si>
  <si>
    <t>Outpatient ONLY Green Section</t>
  </si>
  <si>
    <t>PREVIOUS YEAR VEHICLES</t>
  </si>
  <si>
    <t>The Transportation Page calculates previous year vehicle emissions, but there is no place in the application to enter previous year vehicle data. This data can be entered here and uploaded to the archive so that the emissions appear in the application.</t>
  </si>
  <si>
    <t>BASELINE YEAR VEHICLES</t>
  </si>
  <si>
    <t>The Transportation Page calculates baseline year vehicle emissions, but there is no place in the application to enter baseline year vehicle data. This data can be entered here and uploaded to the archive so that the emissions appear in the application.</t>
  </si>
  <si>
    <t>PREVIOUS YEAR RECYCLING</t>
  </si>
  <si>
    <t>The Waste Page includes a calculation of recycling tonnage totals for previous year. This data cannot be entered in the application, but can be entered into the archive so that the total on the waste page is correct. If you have not entered recycling data in your previous year application, you can enter it here either to have uploaded or to enter manually into the archive.</t>
  </si>
  <si>
    <t>BASELINE YEAR RECYCLING</t>
  </si>
  <si>
    <t>The Waste Page includes a calculation of recycling tonnage totals for baseline year. This data cannot be entered in the application, but can be entered into the archive so that the total on the waste page  of the application is correct. If you have not entered baseline recycling data a previous application, you can enter it here either to have uploaded or to enter manually into the archive. Make sure the data is for the same year chosen as "Baseline Year" on the waste page. The year is shown below but can only be edited in the Waste tab of this workbook.</t>
  </si>
  <si>
    <t>Baseline Year (CHOOSE ON WASTE TAB):</t>
  </si>
  <si>
    <t>Archive data</t>
  </si>
  <si>
    <t>New in 2024, some previous and baseline values that previously were typed in are now calculated. This includes previous and baseline recycling tonnage totals, previous EPEAT, interiors, cleaners, and recycled paper percent green spend, and previous and baseline vehicle emissions. The raw data for these calculations is not collected in the application, but must be entered into the data archive if this data has not already been entered in a previous application. In that case, it can be entered in the "Prev" or "Base" tabs in this workbook, to be uploaded or entered into the archive.</t>
  </si>
  <si>
    <t>This was the number of cases of white copy paper purchased in 2022:</t>
  </si>
  <si>
    <t>Questions with red text</t>
  </si>
  <si>
    <t>Questions in red text should be completed if the facility wishes to see a full set of metrics on their Benchmark Report Card &amp; Trend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</si>
</sst>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yyyy\-mm\-dd"/>
  </numFmts>
  <fonts count="14" x14ac:knownFonts="1">
    <font>
      <sz val="11"/>
      <color theme="1"/>
      <name val="Calibri"/>
      <family val="2"/>
    </font>
    <font>
      <b/>
      <sz val="11"/>
      <color theme="1"/>
      <name val="Calibri"/>
      <family val="2"/>
    </font>
    <font>
      <sz val="11"/>
      <color theme="0"/>
      <name val="Calibri"/>
      <family val="2"/>
    </font>
    <font>
      <b/>
      <sz val="11"/>
      <color rgb="FFFF0000"/>
      <name val="Calibri"/>
      <family val="2"/>
    </font>
    <font>
      <b/>
      <sz val="18"/>
      <color theme="1"/>
      <name val="Calibri"/>
      <family val="2"/>
    </font>
    <font>
      <b/>
      <sz val="18"/>
      <color rgb="FF920092"/>
      <name val="Calibri"/>
      <family val="2"/>
    </font>
    <font>
      <b/>
      <sz val="18"/>
      <color rgb="FF00823B"/>
      <name val="Calibri"/>
      <family val="2"/>
    </font>
    <font>
      <sz val="11"/>
      <color theme="3" tint="-0.499984740745262"/>
      <name val="Calibri"/>
      <family val="2"/>
    </font>
    <font>
      <sz val="11"/>
      <color rgb="FF920092"/>
      <name val="Calibri"/>
      <family val="2"/>
    </font>
    <font>
      <sz val="11"/>
      <color rgb="FF00823B"/>
      <name val="Calibri"/>
      <family val="2"/>
    </font>
    <font>
      <b/>
      <sz val="18"/>
      <color theme="3" tint="-0.249977111117893"/>
      <name val="Calibri"/>
      <family val="2"/>
    </font>
    <font>
      <sz val="11"/>
      <color rgb="FFFF0000"/>
      <name val="Calibri"/>
      <family val="2"/>
    </font>
    <font>
      <sz val="11"/>
      <name val="Calibri"/>
      <family val="2"/>
    </font>
    <font>
      <b/>
      <sz val="11"/>
      <color rgb="FF0070C0"/>
      <name val="Calibri"/>
      <family val="2"/>
    </font>
  </fonts>
  <fills count="21">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595959"/>
        <bgColor indexed="64"/>
      </patternFill>
    </fill>
    <fill>
      <patternFill patternType="solid">
        <fgColor rgb="FF7030A0"/>
        <bgColor indexed="64"/>
      </patternFill>
    </fill>
    <fill>
      <patternFill patternType="solid">
        <fgColor rgb="FFE7F1F9"/>
        <bgColor indexed="64"/>
      </patternFill>
    </fill>
    <fill>
      <patternFill patternType="solid">
        <fgColor rgb="FFBDD7EE"/>
        <bgColor indexed="64"/>
      </patternFill>
    </fill>
    <fill>
      <patternFill patternType="solid">
        <fgColor theme="9" tint="0.59999389629810485"/>
        <bgColor indexed="64"/>
      </patternFill>
    </fill>
    <fill>
      <patternFill patternType="solid">
        <fgColor rgb="FFFFC1FF"/>
        <bgColor indexed="64"/>
      </patternFill>
    </fill>
  </fills>
  <borders count="39">
    <border>
      <left/>
      <right/>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auto="1"/>
      </left>
      <right style="thin">
        <color auto="1"/>
      </right>
      <top style="thin">
        <color auto="1"/>
      </top>
      <bottom style="thin">
        <color auto="1"/>
      </bottom>
      <diagonal/>
    </border>
    <border>
      <left style="thin">
        <color theme="0" tint="-0.14996795556505021"/>
      </left>
      <right/>
      <top/>
      <bottom/>
      <diagonal/>
    </border>
    <border>
      <left style="thin">
        <color rgb="FFD9D9D9"/>
      </left>
      <right style="thin">
        <color rgb="FFD9D9D9"/>
      </right>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top style="thin">
        <color rgb="FFD9D9D9"/>
      </top>
      <bottom style="thin">
        <color rgb="FFD9D9D9"/>
      </bottom>
      <diagonal/>
    </border>
    <border>
      <left style="thin">
        <color rgb="FFD9D9D9"/>
      </left>
      <right style="thin">
        <color rgb="FFD9D9D9"/>
      </right>
      <top style="thin">
        <color rgb="FFD9D9D9"/>
      </top>
      <bottom/>
      <diagonal/>
    </border>
    <border>
      <left style="thin">
        <color theme="0" tint="-0.14996795556505021"/>
      </left>
      <right style="thin">
        <color theme="0" tint="-0.14996795556505021"/>
      </right>
      <top/>
      <bottom/>
      <diagonal/>
    </border>
    <border>
      <left/>
      <right style="thin">
        <color theme="0" tint="-0.14996795556505021"/>
      </right>
      <top/>
      <bottom/>
      <diagonal/>
    </border>
    <border>
      <left style="thin">
        <color indexed="64"/>
      </left>
      <right style="thin">
        <color indexed="64"/>
      </right>
      <top style="thin">
        <color auto="1"/>
      </top>
      <bottom/>
      <diagonal/>
    </border>
    <border>
      <left style="thin">
        <color rgb="FF3A3838"/>
      </left>
      <right style="thin">
        <color rgb="FF3A3838"/>
      </right>
      <top style="thin">
        <color rgb="FF3A3838"/>
      </top>
      <bottom style="thin">
        <color rgb="FF3A3838"/>
      </bottom>
      <diagonal/>
    </border>
    <border>
      <left style="thin">
        <color rgb="FFD9D9D9"/>
      </left>
      <right style="thin">
        <color rgb="FFD9D9D9"/>
      </right>
      <top style="thick">
        <color theme="3"/>
      </top>
      <bottom style="thin">
        <color rgb="FFD9D9D9"/>
      </bottom>
      <diagonal/>
    </border>
    <border>
      <left style="thin">
        <color rgb="FFD9D9D9"/>
      </left>
      <right style="thin">
        <color rgb="FFD9D9D9"/>
      </right>
      <top style="thick">
        <color rgb="FFFFC1FF"/>
      </top>
      <bottom style="thin">
        <color rgb="FFD9D9D9"/>
      </bottom>
      <diagonal/>
    </border>
    <border>
      <left style="thin">
        <color rgb="FFD9D9D9"/>
      </left>
      <right style="thin">
        <color rgb="FFD9D9D9"/>
      </right>
      <top style="thick">
        <color rgb="FF00823B"/>
      </top>
      <bottom/>
      <diagonal/>
    </border>
    <border>
      <left style="thick">
        <color theme="3"/>
      </left>
      <right style="thin">
        <color rgb="FFD9D9D9"/>
      </right>
      <top style="thick">
        <color theme="3"/>
      </top>
      <bottom style="thin">
        <color rgb="FFD9D9D9"/>
      </bottom>
      <diagonal/>
    </border>
    <border>
      <left style="thin">
        <color rgb="FFD9D9D9"/>
      </left>
      <right style="thick">
        <color theme="3"/>
      </right>
      <top style="thick">
        <color theme="3"/>
      </top>
      <bottom style="thin">
        <color rgb="FFD9D9D9"/>
      </bottom>
      <diagonal/>
    </border>
    <border>
      <left style="thick">
        <color theme="3"/>
      </left>
      <right style="thin">
        <color rgb="FFD9D9D9"/>
      </right>
      <top style="thin">
        <color rgb="FFD9D9D9"/>
      </top>
      <bottom style="thin">
        <color rgb="FFD9D9D9"/>
      </bottom>
      <diagonal/>
    </border>
    <border>
      <left style="thin">
        <color rgb="FFD9D9D9"/>
      </left>
      <right style="thick">
        <color theme="3"/>
      </right>
      <top style="thin">
        <color rgb="FFD9D9D9"/>
      </top>
      <bottom style="thin">
        <color rgb="FFD9D9D9"/>
      </bottom>
      <diagonal/>
    </border>
    <border>
      <left style="thick">
        <color theme="3"/>
      </left>
      <right style="thin">
        <color rgb="FFD9D9D9"/>
      </right>
      <top style="thin">
        <color rgb="FFD9D9D9"/>
      </top>
      <bottom/>
      <diagonal/>
    </border>
    <border>
      <left style="thin">
        <color rgb="FFD9D9D9"/>
      </left>
      <right style="thick">
        <color theme="3"/>
      </right>
      <top style="thin">
        <color rgb="FFD9D9D9"/>
      </top>
      <bottom/>
      <diagonal/>
    </border>
    <border>
      <left style="thick">
        <color rgb="FFFFC1FF"/>
      </left>
      <right style="thin">
        <color rgb="FFD9D9D9"/>
      </right>
      <top style="thick">
        <color rgb="FFFFC1FF"/>
      </top>
      <bottom style="thin">
        <color rgb="FFD9D9D9"/>
      </bottom>
      <diagonal/>
    </border>
    <border>
      <left style="thin">
        <color rgb="FFD9D9D9"/>
      </left>
      <right style="thick">
        <color rgb="FFFFC1FF"/>
      </right>
      <top style="thick">
        <color rgb="FFFFC1FF"/>
      </top>
      <bottom style="thin">
        <color rgb="FFD9D9D9"/>
      </bottom>
      <diagonal/>
    </border>
    <border>
      <left style="thick">
        <color rgb="FFFFC1FF"/>
      </left>
      <right style="thin">
        <color rgb="FFD9D9D9"/>
      </right>
      <top style="thin">
        <color rgb="FFD9D9D9"/>
      </top>
      <bottom style="thin">
        <color rgb="FFD9D9D9"/>
      </bottom>
      <diagonal/>
    </border>
    <border>
      <left style="thin">
        <color rgb="FFD9D9D9"/>
      </left>
      <right style="thick">
        <color rgb="FFFFC1FF"/>
      </right>
      <top style="thin">
        <color rgb="FFD9D9D9"/>
      </top>
      <bottom style="thin">
        <color rgb="FFD9D9D9"/>
      </bottom>
      <diagonal/>
    </border>
    <border>
      <left style="thick">
        <color rgb="FFFFC1FF"/>
      </left>
      <right style="thin">
        <color rgb="FFD9D9D9"/>
      </right>
      <top style="thin">
        <color rgb="FFD9D9D9"/>
      </top>
      <bottom/>
      <diagonal/>
    </border>
    <border>
      <left style="thin">
        <color rgb="FFD9D9D9"/>
      </left>
      <right style="thick">
        <color rgb="FFFFC1FF"/>
      </right>
      <top style="thin">
        <color rgb="FFD9D9D9"/>
      </top>
      <bottom/>
      <diagonal/>
    </border>
    <border>
      <left style="thick">
        <color rgb="FF00823B"/>
      </left>
      <right style="thin">
        <color rgb="FFD9D9D9"/>
      </right>
      <top style="thick">
        <color rgb="FF00823B"/>
      </top>
      <bottom/>
      <diagonal/>
    </border>
    <border>
      <left style="thin">
        <color rgb="FFD9D9D9"/>
      </left>
      <right style="thick">
        <color rgb="FF00823B"/>
      </right>
      <top style="thick">
        <color rgb="FF00823B"/>
      </top>
      <bottom/>
      <diagonal/>
    </border>
    <border>
      <left style="thick">
        <color rgb="FF00823B"/>
      </left>
      <right style="thin">
        <color rgb="FFD9D9D9"/>
      </right>
      <top/>
      <bottom style="thin">
        <color rgb="FFD9D9D9"/>
      </bottom>
      <diagonal/>
    </border>
    <border>
      <left style="thin">
        <color rgb="FFD9D9D9"/>
      </left>
      <right style="thick">
        <color rgb="FF00823B"/>
      </right>
      <top/>
      <bottom style="thin">
        <color rgb="FFD9D9D9"/>
      </bottom>
      <diagonal/>
    </border>
    <border>
      <left style="thick">
        <color rgb="FF00823B"/>
      </left>
      <right style="thin">
        <color rgb="FFD9D9D9"/>
      </right>
      <top style="thin">
        <color rgb="FFD9D9D9"/>
      </top>
      <bottom style="thin">
        <color rgb="FFD9D9D9"/>
      </bottom>
      <diagonal/>
    </border>
    <border>
      <left style="thin">
        <color rgb="FFD9D9D9"/>
      </left>
      <right style="thick">
        <color rgb="FF00823B"/>
      </right>
      <top style="thin">
        <color rgb="FFD9D9D9"/>
      </top>
      <bottom style="thin">
        <color rgb="FFD9D9D9"/>
      </bottom>
      <diagonal/>
    </border>
    <border>
      <left style="thick">
        <color rgb="FF00823B"/>
      </left>
      <right style="thin">
        <color rgb="FFD9D9D9"/>
      </right>
      <top style="thin">
        <color rgb="FFD9D9D9"/>
      </top>
      <bottom style="thick">
        <color rgb="FF00823B"/>
      </bottom>
      <diagonal/>
    </border>
    <border>
      <left style="thin">
        <color rgb="FFD9D9D9"/>
      </left>
      <right style="thin">
        <color rgb="FFD9D9D9"/>
      </right>
      <top style="thin">
        <color rgb="FFD9D9D9"/>
      </top>
      <bottom style="thick">
        <color rgb="FF00823B"/>
      </bottom>
      <diagonal/>
    </border>
    <border>
      <left style="thin">
        <color rgb="FFD9D9D9"/>
      </left>
      <right style="thick">
        <color rgb="FF00823B"/>
      </right>
      <top style="thin">
        <color rgb="FFD9D9D9"/>
      </top>
      <bottom style="thick">
        <color rgb="FF00823B"/>
      </bottom>
      <diagonal/>
    </border>
  </borders>
  <cellStyleXfs count="1">
    <xf numFmtId="0" fontId="0" fillId="0" borderId="0"/>
  </cellStyleXfs>
  <cellXfs count="143">
    <xf numFmtId="0" fontId="0" fillId="0" borderId="0" xfId="0"/>
    <xf numFmtId="0" fontId="0" fillId="0" borderId="0" xfId="0" applyAlignment="1">
      <alignment wrapText="1"/>
    </xf>
    <xf numFmtId="0" fontId="0" fillId="3" borderId="0" xfId="0" applyFill="1"/>
    <xf numFmtId="0" fontId="0" fillId="4" borderId="0" xfId="0" applyFill="1"/>
    <xf numFmtId="0" fontId="0" fillId="5" borderId="0" xfId="0" applyFill="1"/>
    <xf numFmtId="0" fontId="0" fillId="6" borderId="0" xfId="0" applyFill="1"/>
    <xf numFmtId="0" fontId="0" fillId="0" borderId="0" xfId="0" applyFill="1"/>
    <xf numFmtId="0" fontId="0" fillId="9" borderId="0" xfId="0" applyFill="1"/>
    <xf numFmtId="0" fontId="0" fillId="8" borderId="0" xfId="0" quotePrefix="1" applyFill="1"/>
    <xf numFmtId="0" fontId="0" fillId="10" borderId="0" xfId="0" applyFill="1"/>
    <xf numFmtId="0" fontId="1" fillId="0" borderId="2" xfId="0" applyFont="1" applyBorder="1" applyAlignment="1">
      <alignment wrapText="1"/>
    </xf>
    <xf numFmtId="0" fontId="1" fillId="0" borderId="2" xfId="0" applyFont="1" applyBorder="1"/>
    <xf numFmtId="0" fontId="1" fillId="0" borderId="1" xfId="0" applyFont="1" applyBorder="1"/>
    <xf numFmtId="0" fontId="1" fillId="0" borderId="5" xfId="0" applyFont="1" applyFill="1" applyBorder="1"/>
    <xf numFmtId="0" fontId="1" fillId="0" borderId="0" xfId="0" applyFont="1"/>
    <xf numFmtId="0" fontId="0" fillId="0" borderId="0" xfId="0" applyAlignment="1"/>
    <xf numFmtId="0" fontId="0" fillId="0" borderId="0" xfId="0" applyFill="1" applyAlignment="1"/>
    <xf numFmtId="0" fontId="1" fillId="0" borderId="3" xfId="0" applyFont="1" applyBorder="1" applyAlignment="1">
      <alignment wrapText="1"/>
    </xf>
    <xf numFmtId="0" fontId="0" fillId="0" borderId="0" xfId="0" quotePrefix="1"/>
    <xf numFmtId="0" fontId="0" fillId="0" borderId="0" xfId="0" applyFill="1" applyBorder="1"/>
    <xf numFmtId="0" fontId="0" fillId="5" borderId="0" xfId="0" quotePrefix="1" applyFill="1"/>
    <xf numFmtId="0" fontId="0" fillId="11" borderId="0" xfId="0" applyFill="1"/>
    <xf numFmtId="0" fontId="0" fillId="2" borderId="0" xfId="0" applyFill="1"/>
    <xf numFmtId="0" fontId="1" fillId="0" borderId="4" xfId="0" applyFont="1" applyFill="1" applyBorder="1" applyAlignment="1"/>
    <xf numFmtId="0" fontId="0" fillId="7" borderId="0" xfId="0" applyFill="1"/>
    <xf numFmtId="0" fontId="0" fillId="14" borderId="0" xfId="0" applyFill="1"/>
    <xf numFmtId="0" fontId="2" fillId="12" borderId="0" xfId="0" applyFont="1" applyFill="1"/>
    <xf numFmtId="0" fontId="2" fillId="13" borderId="0" xfId="0" applyFont="1" applyFill="1"/>
    <xf numFmtId="0" fontId="1" fillId="0" borderId="0" xfId="0" applyFont="1" applyAlignment="1">
      <alignment vertical="center" wrapText="1"/>
    </xf>
    <xf numFmtId="0" fontId="3" fillId="0" borderId="0" xfId="0" applyFont="1" applyAlignment="1">
      <alignment vertical="center" wrapText="1"/>
    </xf>
    <xf numFmtId="0" fontId="0" fillId="0" borderId="0" xfId="0" applyAlignment="1">
      <alignment vertical="center" wrapText="1"/>
    </xf>
    <xf numFmtId="0" fontId="1" fillId="0" borderId="0" xfId="0" applyFont="1" applyAlignment="1">
      <alignment vertical="center"/>
    </xf>
    <xf numFmtId="0" fontId="0" fillId="0" borderId="0" xfId="0" applyAlignment="1">
      <alignment vertical="center"/>
    </xf>
    <xf numFmtId="0" fontId="0" fillId="16" borderId="0" xfId="0" applyFill="1"/>
    <xf numFmtId="0" fontId="2" fillId="16" borderId="0" xfId="0" applyFont="1" applyFill="1"/>
    <xf numFmtId="0" fontId="0" fillId="15" borderId="0" xfId="0" applyFill="1"/>
    <xf numFmtId="0" fontId="0" fillId="17" borderId="0" xfId="0" applyFill="1"/>
    <xf numFmtId="0" fontId="0" fillId="18" borderId="0" xfId="0" applyFill="1"/>
    <xf numFmtId="49" fontId="0" fillId="0" borderId="0" xfId="0" applyNumberFormat="1" applyFill="1" applyAlignment="1"/>
    <xf numFmtId="49" fontId="0" fillId="4" borderId="0" xfId="0" applyNumberFormat="1" applyFill="1" applyAlignment="1"/>
    <xf numFmtId="0" fontId="0" fillId="4" borderId="0" xfId="0" applyFill="1" applyAlignment="1"/>
    <xf numFmtId="0" fontId="0" fillId="4" borderId="0" xfId="0" applyFill="1" applyAlignment="1">
      <alignment horizontal="left"/>
    </xf>
    <xf numFmtId="0" fontId="0" fillId="4" borderId="0" xfId="0" applyFill="1" applyAlignment="1">
      <alignment wrapText="1"/>
    </xf>
    <xf numFmtId="164" fontId="0" fillId="0" borderId="0" xfId="0" applyNumberFormat="1" applyFill="1" applyBorder="1"/>
    <xf numFmtId="0" fontId="0" fillId="0" borderId="8" xfId="0" applyBorder="1" applyAlignment="1">
      <alignment wrapText="1"/>
    </xf>
    <xf numFmtId="0" fontId="0" fillId="0" borderId="8" xfId="0" applyBorder="1"/>
    <xf numFmtId="0" fontId="0" fillId="0" borderId="9" xfId="0" applyBorder="1"/>
    <xf numFmtId="0" fontId="1" fillId="0" borderId="11" xfId="0" applyFont="1" applyBorder="1" applyAlignment="1">
      <alignment wrapText="1"/>
    </xf>
    <xf numFmtId="0" fontId="1" fillId="0" borderId="5" xfId="0" applyFont="1" applyBorder="1" applyAlignment="1">
      <alignment wrapText="1"/>
    </xf>
    <xf numFmtId="0" fontId="1" fillId="0" borderId="12" xfId="0" applyFont="1" applyBorder="1"/>
    <xf numFmtId="0" fontId="1" fillId="0" borderId="11" xfId="0" applyFont="1" applyBorder="1"/>
    <xf numFmtId="0" fontId="1" fillId="0" borderId="13" xfId="0" applyFont="1" applyFill="1" applyBorder="1" applyAlignment="1"/>
    <xf numFmtId="0" fontId="0" fillId="0" borderId="14" xfId="0" applyFill="1" applyBorder="1"/>
    <xf numFmtId="164" fontId="0" fillId="0" borderId="14" xfId="0" applyNumberFormat="1" applyFill="1" applyBorder="1"/>
    <xf numFmtId="0" fontId="4" fillId="0" borderId="11" xfId="0" applyFont="1" applyBorder="1" applyAlignment="1">
      <alignment wrapText="1"/>
    </xf>
    <xf numFmtId="0" fontId="0" fillId="7" borderId="8" xfId="0" applyFill="1" applyBorder="1" applyAlignment="1">
      <alignment wrapText="1"/>
    </xf>
    <xf numFmtId="0" fontId="5" fillId="0" borderId="16" xfId="0" applyFont="1" applyFill="1" applyBorder="1" applyAlignment="1">
      <alignment wrapText="1"/>
    </xf>
    <xf numFmtId="0" fontId="6" fillId="19" borderId="17" xfId="0" applyFont="1" applyFill="1" applyBorder="1" applyAlignment="1">
      <alignment wrapText="1"/>
    </xf>
    <xf numFmtId="0" fontId="7" fillId="8" borderId="18" xfId="0" applyFont="1" applyFill="1" applyBorder="1"/>
    <xf numFmtId="0" fontId="7" fillId="8" borderId="15" xfId="0" applyFont="1" applyFill="1" applyBorder="1" applyAlignment="1">
      <alignment wrapText="1"/>
    </xf>
    <xf numFmtId="0" fontId="7" fillId="8" borderId="19" xfId="0" applyFont="1" applyFill="1" applyBorder="1" applyAlignment="1">
      <alignment wrapText="1"/>
    </xf>
    <xf numFmtId="0" fontId="0" fillId="8" borderId="7" xfId="0" applyFill="1" applyBorder="1"/>
    <xf numFmtId="0" fontId="0" fillId="8" borderId="8" xfId="0" applyFill="1" applyBorder="1"/>
    <xf numFmtId="0" fontId="0" fillId="8" borderId="9" xfId="0" applyFill="1" applyBorder="1"/>
    <xf numFmtId="164" fontId="0" fillId="8" borderId="14" xfId="0" applyNumberFormat="1" applyFill="1" applyBorder="1"/>
    <xf numFmtId="0" fontId="0" fillId="8" borderId="14" xfId="0" applyFill="1" applyBorder="1"/>
    <xf numFmtId="0" fontId="0" fillId="8" borderId="0" xfId="0" applyFill="1"/>
    <xf numFmtId="0" fontId="7" fillId="8" borderId="20" xfId="0" applyFont="1" applyFill="1" applyBorder="1"/>
    <xf numFmtId="0" fontId="7" fillId="8" borderId="8" xfId="0" applyFont="1" applyFill="1" applyBorder="1" applyAlignment="1">
      <alignment wrapText="1"/>
    </xf>
    <xf numFmtId="0" fontId="7" fillId="8" borderId="21" xfId="0" applyFont="1" applyFill="1" applyBorder="1" applyAlignment="1">
      <alignment wrapText="1"/>
    </xf>
    <xf numFmtId="0" fontId="7" fillId="8" borderId="22" xfId="0" applyFont="1" applyFill="1" applyBorder="1"/>
    <xf numFmtId="0" fontId="7" fillId="8" borderId="10" xfId="0" applyFont="1" applyFill="1" applyBorder="1" applyAlignment="1">
      <alignment wrapText="1"/>
    </xf>
    <xf numFmtId="0" fontId="7" fillId="8" borderId="23" xfId="0" applyFont="1" applyFill="1" applyBorder="1" applyAlignment="1">
      <alignment wrapText="1"/>
    </xf>
    <xf numFmtId="0" fontId="0" fillId="0" borderId="24" xfId="0" applyFill="1" applyBorder="1"/>
    <xf numFmtId="0" fontId="0" fillId="0" borderId="16" xfId="0" applyFill="1" applyBorder="1" applyAlignment="1">
      <alignment wrapText="1"/>
    </xf>
    <xf numFmtId="0" fontId="0" fillId="0" borderId="25" xfId="0" applyFill="1" applyBorder="1" applyAlignment="1">
      <alignment wrapText="1"/>
    </xf>
    <xf numFmtId="0" fontId="0" fillId="0" borderId="7" xfId="0" applyFill="1" applyBorder="1"/>
    <xf numFmtId="0" fontId="0" fillId="0" borderId="8" xfId="0" applyFill="1" applyBorder="1"/>
    <xf numFmtId="0" fontId="0" fillId="0" borderId="9" xfId="0" applyFill="1" applyBorder="1"/>
    <xf numFmtId="0" fontId="0" fillId="20" borderId="26" xfId="0" applyFill="1" applyBorder="1"/>
    <xf numFmtId="0" fontId="0" fillId="20" borderId="8" xfId="0" applyFill="1" applyBorder="1" applyAlignment="1">
      <alignment wrapText="1"/>
    </xf>
    <xf numFmtId="0" fontId="0" fillId="20" borderId="27" xfId="0" applyFill="1" applyBorder="1" applyAlignment="1">
      <alignment wrapText="1"/>
    </xf>
    <xf numFmtId="0" fontId="0" fillId="20" borderId="7" xfId="0" applyFill="1" applyBorder="1"/>
    <xf numFmtId="0" fontId="0" fillId="20" borderId="8" xfId="0" applyFill="1" applyBorder="1"/>
    <xf numFmtId="0" fontId="0" fillId="20" borderId="9" xfId="0" applyFill="1" applyBorder="1"/>
    <xf numFmtId="0" fontId="0" fillId="20" borderId="14" xfId="0" applyFill="1" applyBorder="1"/>
    <xf numFmtId="0" fontId="0" fillId="20" borderId="0" xfId="0" applyFill="1"/>
    <xf numFmtId="0" fontId="0" fillId="20" borderId="28" xfId="0" applyFill="1" applyBorder="1"/>
    <xf numFmtId="0" fontId="8" fillId="20" borderId="10" xfId="0" applyFont="1" applyFill="1" applyBorder="1" applyAlignment="1">
      <alignment wrapText="1"/>
    </xf>
    <xf numFmtId="0" fontId="0" fillId="20" borderId="10" xfId="0" applyFill="1" applyBorder="1" applyAlignment="1">
      <alignment wrapText="1"/>
    </xf>
    <xf numFmtId="0" fontId="0" fillId="20" borderId="29" xfId="0" applyFill="1" applyBorder="1" applyAlignment="1">
      <alignment wrapText="1"/>
    </xf>
    <xf numFmtId="0" fontId="9" fillId="19" borderId="30" xfId="0" applyFont="1" applyFill="1" applyBorder="1"/>
    <xf numFmtId="0" fontId="9" fillId="19" borderId="17" xfId="0" applyFont="1" applyFill="1" applyBorder="1" applyAlignment="1">
      <alignment wrapText="1"/>
    </xf>
    <xf numFmtId="0" fontId="9" fillId="19" borderId="31" xfId="0" applyFont="1" applyFill="1" applyBorder="1" applyAlignment="1">
      <alignment wrapText="1"/>
    </xf>
    <xf numFmtId="0" fontId="9" fillId="19" borderId="7" xfId="0" applyFont="1" applyFill="1" applyBorder="1"/>
    <xf numFmtId="0" fontId="9" fillId="19" borderId="8" xfId="0" applyFont="1" applyFill="1" applyBorder="1"/>
    <xf numFmtId="0" fontId="9" fillId="19" borderId="9" xfId="0" applyFont="1" applyFill="1" applyBorder="1"/>
    <xf numFmtId="0" fontId="9" fillId="19" borderId="14" xfId="0" applyFont="1" applyFill="1" applyBorder="1"/>
    <xf numFmtId="0" fontId="9" fillId="19" borderId="0" xfId="0" applyFont="1" applyFill="1"/>
    <xf numFmtId="0" fontId="9" fillId="19" borderId="32" xfId="0" applyFont="1" applyFill="1" applyBorder="1"/>
    <xf numFmtId="0" fontId="9" fillId="19" borderId="6" xfId="0" applyFont="1" applyFill="1" applyBorder="1" applyAlignment="1">
      <alignment wrapText="1"/>
    </xf>
    <xf numFmtId="0" fontId="9" fillId="19" borderId="33" xfId="0" applyFont="1" applyFill="1" applyBorder="1" applyAlignment="1">
      <alignment wrapText="1"/>
    </xf>
    <xf numFmtId="0" fontId="9" fillId="19" borderId="34" xfId="0" applyFont="1" applyFill="1" applyBorder="1"/>
    <xf numFmtId="0" fontId="9" fillId="19" borderId="8" xfId="0" applyFont="1" applyFill="1" applyBorder="1" applyAlignment="1">
      <alignment wrapText="1"/>
    </xf>
    <xf numFmtId="0" fontId="9" fillId="19" borderId="35" xfId="0" applyFont="1" applyFill="1" applyBorder="1" applyAlignment="1">
      <alignment wrapText="1"/>
    </xf>
    <xf numFmtId="0" fontId="9" fillId="19" borderId="36" xfId="0" applyFont="1" applyFill="1" applyBorder="1"/>
    <xf numFmtId="0" fontId="9" fillId="19" borderId="37" xfId="0" applyFont="1" applyFill="1" applyBorder="1" applyAlignment="1">
      <alignment wrapText="1"/>
    </xf>
    <xf numFmtId="0" fontId="9" fillId="19" borderId="38" xfId="0" applyFont="1" applyFill="1" applyBorder="1" applyAlignment="1">
      <alignment wrapText="1"/>
    </xf>
    <xf numFmtId="0" fontId="10" fillId="8" borderId="15" xfId="0" applyFont="1" applyFill="1" applyBorder="1" applyAlignment="1">
      <alignment wrapText="1"/>
    </xf>
    <xf numFmtId="0" fontId="1" fillId="0" borderId="0" xfId="0" applyFont="1" applyProtection="1">
      <protection locked="0"/>
    </xf>
    <xf numFmtId="0" fontId="4" fillId="0" borderId="11" xfId="0" applyFont="1" applyBorder="1" applyAlignment="1" applyProtection="1">
      <alignment wrapText="1"/>
      <protection locked="0"/>
    </xf>
    <xf numFmtId="0" fontId="1" fillId="0" borderId="11" xfId="0" applyFont="1" applyBorder="1" applyAlignment="1" applyProtection="1">
      <alignment wrapText="1"/>
      <protection locked="0"/>
    </xf>
    <xf numFmtId="0" fontId="1" fillId="0" borderId="5" xfId="0" applyFont="1" applyBorder="1" applyAlignment="1" applyProtection="1">
      <alignment wrapText="1"/>
      <protection locked="0"/>
    </xf>
    <xf numFmtId="0" fontId="1" fillId="0" borderId="12" xfId="0" applyFont="1" applyBorder="1" applyProtection="1">
      <protection locked="0"/>
    </xf>
    <xf numFmtId="0" fontId="1" fillId="0" borderId="11" xfId="0" applyFont="1" applyBorder="1" applyProtection="1">
      <protection locked="0"/>
    </xf>
    <xf numFmtId="0" fontId="1" fillId="0" borderId="5" xfId="0" applyFont="1" applyFill="1" applyBorder="1" applyProtection="1">
      <protection locked="0"/>
    </xf>
    <xf numFmtId="0" fontId="1" fillId="0" borderId="13" xfId="0" applyFont="1" applyFill="1" applyBorder="1" applyAlignment="1" applyProtection="1">
      <protection locked="0"/>
    </xf>
    <xf numFmtId="0" fontId="0" fillId="0" borderId="8" xfId="0" applyBorder="1" applyProtection="1">
      <protection locked="0"/>
    </xf>
    <xf numFmtId="0" fontId="0" fillId="7" borderId="8" xfId="0" applyFill="1" applyBorder="1" applyAlignment="1" applyProtection="1">
      <alignment wrapText="1"/>
      <protection locked="0"/>
    </xf>
    <xf numFmtId="0" fontId="0" fillId="0" borderId="8" xfId="0" applyBorder="1" applyAlignment="1" applyProtection="1">
      <alignment wrapText="1"/>
      <protection locked="0"/>
    </xf>
    <xf numFmtId="0" fontId="0" fillId="0" borderId="9" xfId="0" applyBorder="1" applyProtection="1">
      <protection locked="0"/>
    </xf>
    <xf numFmtId="164" fontId="0" fillId="0" borderId="14" xfId="0" applyNumberFormat="1" applyFill="1" applyBorder="1" applyProtection="1">
      <protection locked="0"/>
    </xf>
    <xf numFmtId="0" fontId="0" fillId="0" borderId="14" xfId="0" applyFill="1" applyBorder="1" applyProtection="1">
      <protection locked="0"/>
    </xf>
    <xf numFmtId="0" fontId="0" fillId="0" borderId="0" xfId="0" applyProtection="1">
      <protection locked="0"/>
    </xf>
    <xf numFmtId="0" fontId="0" fillId="0" borderId="0" xfId="0" applyAlignment="1" applyProtection="1">
      <alignment wrapText="1"/>
      <protection locked="0"/>
    </xf>
    <xf numFmtId="0" fontId="0" fillId="0" borderId="0" xfId="0" applyFill="1" applyBorder="1" applyProtection="1">
      <protection locked="0"/>
    </xf>
    <xf numFmtId="0" fontId="0" fillId="0" borderId="8" xfId="0" applyBorder="1" applyProtection="1"/>
    <xf numFmtId="0" fontId="0" fillId="0" borderId="8" xfId="0" applyBorder="1" applyAlignment="1" applyProtection="1">
      <alignment wrapText="1"/>
    </xf>
    <xf numFmtId="0" fontId="0" fillId="0" borderId="9" xfId="0" applyBorder="1" applyProtection="1"/>
    <xf numFmtId="0" fontId="0" fillId="0" borderId="14" xfId="0" applyFill="1" applyBorder="1" applyProtection="1"/>
    <xf numFmtId="0" fontId="0" fillId="0" borderId="0" xfId="0" applyProtection="1"/>
    <xf numFmtId="0" fontId="11" fillId="0" borderId="8" xfId="0" applyFont="1" applyBorder="1" applyAlignment="1">
      <alignment wrapText="1"/>
    </xf>
    <xf numFmtId="0" fontId="11" fillId="0" borderId="8" xfId="0" applyFont="1" applyBorder="1"/>
    <xf numFmtId="0" fontId="12" fillId="0" borderId="8" xfId="0" applyFont="1" applyBorder="1"/>
    <xf numFmtId="0" fontId="12" fillId="0" borderId="8" xfId="0" applyFont="1" applyBorder="1" applyAlignment="1">
      <alignment wrapText="1"/>
    </xf>
    <xf numFmtId="0" fontId="11" fillId="0" borderId="0" xfId="0" applyFont="1" applyAlignment="1">
      <alignment vertical="center" wrapText="1"/>
    </xf>
    <xf numFmtId="0" fontId="13" fillId="0" borderId="0" xfId="0" applyFont="1" applyAlignment="1">
      <alignment vertical="center" wrapText="1"/>
    </xf>
    <xf numFmtId="0" fontId="12" fillId="0" borderId="9" xfId="0" applyFont="1" applyBorder="1"/>
    <xf numFmtId="0" fontId="12" fillId="0" borderId="14" xfId="0" applyFont="1" applyFill="1" applyBorder="1"/>
    <xf numFmtId="0" fontId="12" fillId="0" borderId="0" xfId="0" applyFont="1"/>
    <xf numFmtId="0" fontId="11" fillId="0" borderId="14" xfId="0" applyFont="1" applyFill="1" applyBorder="1"/>
    <xf numFmtId="0" fontId="11" fillId="0" borderId="0" xfId="0" applyFont="1"/>
    <xf numFmtId="0" fontId="11" fillId="0" borderId="9" xfId="0" applyFont="1" applyBorder="1"/>
  </cellXfs>
  <cellStyles count="1">
    <cellStyle name="Normal" xfId="0" builtinId="0"/>
  </cellStyles>
  <dxfs count="74">
    <dxf>
      <fill>
        <patternFill>
          <bgColor rgb="FFFFC000"/>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rgb="FF595959"/>
        </patternFill>
      </fill>
    </dxf>
    <dxf>
      <fill>
        <patternFill>
          <bgColor rgb="FF7030A0"/>
        </patternFill>
      </fill>
    </dxf>
    <dxf>
      <fill>
        <patternFill>
          <bgColor rgb="FFF2F2F2"/>
        </patternFill>
      </fill>
    </dxf>
    <dxf>
      <fill>
        <patternFill>
          <bgColor theme="0" tint="-0.14996795556505021"/>
        </patternFill>
      </fill>
    </dxf>
  </dxfs>
  <tableStyles count="0" defaultTableStyle="TableStyleMedium2" defaultPivotStyle="PivotStyleLight16"/>
  <colors>
    <mruColors>
      <color rgb="FFDAC2EC"/>
      <color rgb="FFBDD7EE"/>
      <color rgb="FFE7F1F9"/>
      <color rgb="FFDDEBF7"/>
      <color rgb="FFFFE7FF"/>
      <color rgb="FF00823B"/>
      <color rgb="FF00A249"/>
      <color rgb="FF5959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tabSelected="1" zoomScaleNormal="100" workbookViewId="0">
      <pane ySplit="1" topLeftCell="A2" activePane="bottomLeft" state="frozen"/>
      <selection pane="bottomLeft" activeCell="C2" sqref="C2"/>
    </sheetView>
  </sheetViews>
  <sheetFormatPr defaultRowHeight="14.4" x14ac:dyDescent="0.3"/>
  <cols>
    <col min="1" max="1" width="10.109375" style="32" customWidth="1"/>
    <col min="2" max="2" width="15.88671875" style="28" customWidth="1"/>
    <col min="3" max="3" width="125.6640625" style="30" customWidth="1"/>
  </cols>
  <sheetData>
    <row r="1" spans="1:4" s="14" customFormat="1" x14ac:dyDescent="0.3">
      <c r="A1" s="31" t="s">
        <v>2200</v>
      </c>
      <c r="B1" s="28" t="s">
        <v>3116</v>
      </c>
      <c r="C1" s="28" t="s">
        <v>2186</v>
      </c>
      <c r="D1" s="14" t="s">
        <v>3112</v>
      </c>
    </row>
    <row r="2" spans="1:4" ht="19.95" customHeight="1" x14ac:dyDescent="0.3">
      <c r="A2" s="32">
        <v>1</v>
      </c>
      <c r="B2" s="28" t="s">
        <v>3117</v>
      </c>
      <c r="C2" s="136" t="s">
        <v>3113</v>
      </c>
    </row>
    <row r="3" spans="1:4" ht="43.2" x14ac:dyDescent="0.3">
      <c r="A3" s="32">
        <v>2</v>
      </c>
      <c r="B3" s="28" t="s">
        <v>3118</v>
      </c>
      <c r="C3" s="30" t="s">
        <v>5361</v>
      </c>
    </row>
    <row r="4" spans="1:4" ht="52.2" customHeight="1" x14ac:dyDescent="0.3">
      <c r="A4" s="32">
        <v>3</v>
      </c>
      <c r="B4" s="28" t="s">
        <v>3119</v>
      </c>
      <c r="C4" s="30" t="s">
        <v>3120</v>
      </c>
    </row>
    <row r="5" spans="1:4" ht="19.95" customHeight="1" x14ac:dyDescent="0.3">
      <c r="A5" s="32">
        <v>4</v>
      </c>
      <c r="B5" s="28" t="s">
        <v>3121</v>
      </c>
      <c r="C5" s="30" t="s">
        <v>3122</v>
      </c>
    </row>
    <row r="6" spans="1:4" ht="36" customHeight="1" x14ac:dyDescent="0.3">
      <c r="A6" s="32">
        <v>5</v>
      </c>
      <c r="B6" s="28" t="s">
        <v>3123</v>
      </c>
      <c r="C6" s="30" t="s">
        <v>3124</v>
      </c>
    </row>
    <row r="7" spans="1:4" ht="36" customHeight="1" x14ac:dyDescent="0.3">
      <c r="A7" s="32">
        <v>6</v>
      </c>
      <c r="B7" s="28" t="s">
        <v>3127</v>
      </c>
      <c r="C7" s="30" t="s">
        <v>3128</v>
      </c>
    </row>
    <row r="8" spans="1:4" ht="36" customHeight="1" x14ac:dyDescent="0.3">
      <c r="A8" s="32">
        <v>7</v>
      </c>
      <c r="B8" s="28" t="s">
        <v>7395</v>
      </c>
      <c r="C8" s="30" t="s">
        <v>7398</v>
      </c>
    </row>
    <row r="9" spans="1:4" ht="19.95" customHeight="1" x14ac:dyDescent="0.3">
      <c r="A9" s="32">
        <v>8</v>
      </c>
      <c r="B9" s="28" t="s">
        <v>3125</v>
      </c>
      <c r="C9" s="30" t="s">
        <v>4464</v>
      </c>
      <c r="D9" s="35"/>
    </row>
    <row r="10" spans="1:4" ht="52.95" customHeight="1" x14ac:dyDescent="0.3">
      <c r="A10" s="32">
        <v>9</v>
      </c>
      <c r="B10" s="28" t="s">
        <v>4465</v>
      </c>
      <c r="C10" s="30" t="s">
        <v>4466</v>
      </c>
      <c r="D10" s="33"/>
    </row>
    <row r="11" spans="1:4" ht="36" customHeight="1" x14ac:dyDescent="0.3">
      <c r="A11" s="32">
        <v>10</v>
      </c>
      <c r="B11" s="28" t="s">
        <v>3126</v>
      </c>
      <c r="C11" s="30" t="s">
        <v>4462</v>
      </c>
    </row>
    <row r="12" spans="1:4" ht="36" customHeight="1" x14ac:dyDescent="0.3">
      <c r="A12" s="32">
        <v>11</v>
      </c>
      <c r="B12" s="28" t="s">
        <v>3129</v>
      </c>
      <c r="C12" s="30" t="s">
        <v>3130</v>
      </c>
    </row>
    <row r="13" spans="1:4" ht="52.2" customHeight="1" x14ac:dyDescent="0.3">
      <c r="A13" s="32">
        <v>12</v>
      </c>
      <c r="B13" s="28" t="s">
        <v>3131</v>
      </c>
      <c r="C13" s="30" t="s">
        <v>3132</v>
      </c>
    </row>
    <row r="14" spans="1:4" ht="43.2" x14ac:dyDescent="0.3">
      <c r="A14" s="32">
        <v>13</v>
      </c>
      <c r="B14" s="28" t="s">
        <v>3133</v>
      </c>
      <c r="C14" s="30" t="s">
        <v>3114</v>
      </c>
    </row>
    <row r="15" spans="1:4" ht="36" customHeight="1" x14ac:dyDescent="0.3">
      <c r="A15" s="32">
        <v>14</v>
      </c>
      <c r="B15" s="28" t="s">
        <v>3134</v>
      </c>
      <c r="C15" s="30" t="s">
        <v>2201</v>
      </c>
    </row>
    <row r="16" spans="1:4" ht="36" customHeight="1" x14ac:dyDescent="0.3">
      <c r="A16" s="32">
        <v>15</v>
      </c>
      <c r="B16" s="28" t="s">
        <v>3135</v>
      </c>
      <c r="C16" s="30" t="s">
        <v>3136</v>
      </c>
    </row>
    <row r="17" spans="1:3" ht="36" customHeight="1" x14ac:dyDescent="0.3">
      <c r="A17" s="32">
        <v>16</v>
      </c>
      <c r="B17" s="28" t="s">
        <v>7396</v>
      </c>
      <c r="C17" s="30" t="s">
        <v>7397</v>
      </c>
    </row>
    <row r="18" spans="1:3" ht="57.6" x14ac:dyDescent="0.3">
      <c r="A18" s="32">
        <v>17</v>
      </c>
      <c r="B18" s="28" t="s">
        <v>7417</v>
      </c>
      <c r="C18" s="30" t="s">
        <v>7418</v>
      </c>
    </row>
    <row r="19" spans="1:3" ht="28.8" x14ac:dyDescent="0.3">
      <c r="A19" s="32">
        <v>18</v>
      </c>
      <c r="B19" s="29" t="s">
        <v>7420</v>
      </c>
      <c r="C19" s="135" t="s">
        <v>7421</v>
      </c>
    </row>
  </sheetData>
  <conditionalFormatting sqref="A1:C17">
    <cfRule type="expression" dxfId="73" priority="1">
      <formula>MOD(ROW(A1),2)&gt;0</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M285"/>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15.2" x14ac:dyDescent="0.3">
      <c r="A2" s="45"/>
      <c r="B2" s="44" t="s">
        <v>5522</v>
      </c>
      <c r="C2" s="44"/>
      <c r="D2" s="44"/>
      <c r="E2" s="44"/>
      <c r="F2" s="45" t="s">
        <v>2107</v>
      </c>
      <c r="G2" s="45"/>
      <c r="H2" s="45" t="s">
        <v>607</v>
      </c>
      <c r="I2" s="45" t="s">
        <v>607</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72" x14ac:dyDescent="0.3">
      <c r="A3" s="45" t="s">
        <v>2202</v>
      </c>
      <c r="B3" s="44" t="s">
        <v>1591</v>
      </c>
      <c r="C3" s="44" t="s">
        <v>3399</v>
      </c>
      <c r="D3" s="44" t="s">
        <v>1813</v>
      </c>
      <c r="E3" s="44"/>
      <c r="F3" s="45" t="s">
        <v>2107</v>
      </c>
      <c r="G3" s="45"/>
      <c r="H3" s="45" t="s">
        <v>608</v>
      </c>
      <c r="I3" s="45" t="s">
        <v>608</v>
      </c>
      <c r="J3" s="45"/>
      <c r="K3" s="45"/>
      <c r="L3" s="45" t="s">
        <v>4</v>
      </c>
      <c r="M3" s="45" t="s">
        <v>14</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x14ac:dyDescent="0.3">
      <c r="A4" s="45"/>
      <c r="B4" s="44" t="s">
        <v>5523</v>
      </c>
      <c r="C4" s="44"/>
      <c r="D4" s="44"/>
      <c r="E4" s="44"/>
      <c r="F4" s="45" t="s">
        <v>2107</v>
      </c>
      <c r="G4" s="45"/>
      <c r="H4" s="45" t="s">
        <v>3400</v>
      </c>
      <c r="I4" s="45" t="s">
        <v>3400</v>
      </c>
      <c r="J4" s="45" t="s">
        <v>608</v>
      </c>
      <c r="K4" s="45" t="s">
        <v>16</v>
      </c>
      <c r="L4" s="45" t="s">
        <v>30</v>
      </c>
      <c r="M4" s="45" t="s">
        <v>31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t="s">
        <v>2203</v>
      </c>
      <c r="B5" s="44" t="s">
        <v>1592</v>
      </c>
      <c r="C5" s="44"/>
      <c r="D5" s="44"/>
      <c r="E5" s="44"/>
      <c r="F5" s="45" t="s">
        <v>2107</v>
      </c>
      <c r="G5" s="45"/>
      <c r="H5" s="45" t="s">
        <v>609</v>
      </c>
      <c r="I5" s="45" t="s">
        <v>609</v>
      </c>
      <c r="J5" s="45" t="s">
        <v>608</v>
      </c>
      <c r="K5" s="45" t="s">
        <v>16</v>
      </c>
      <c r="L5" s="45" t="s">
        <v>10</v>
      </c>
      <c r="M5" s="45" t="s">
        <v>11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t="s">
        <v>2205</v>
      </c>
      <c r="B6" s="44" t="s">
        <v>1593</v>
      </c>
      <c r="C6" s="44"/>
      <c r="D6" s="44"/>
      <c r="E6" s="44"/>
      <c r="F6" s="45" t="s">
        <v>2107</v>
      </c>
      <c r="G6" s="45"/>
      <c r="H6" s="45" t="s">
        <v>610</v>
      </c>
      <c r="I6" s="45" t="s">
        <v>610</v>
      </c>
      <c r="J6" s="45" t="s">
        <v>608</v>
      </c>
      <c r="K6" s="45" t="s">
        <v>16</v>
      </c>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2268</v>
      </c>
      <c r="B7" s="44" t="s">
        <v>1594</v>
      </c>
      <c r="C7" s="44"/>
      <c r="D7" s="44"/>
      <c r="E7" s="44"/>
      <c r="F7" s="45" t="s">
        <v>2107</v>
      </c>
      <c r="G7" s="45"/>
      <c r="H7" s="45" t="s">
        <v>611</v>
      </c>
      <c r="I7" s="45" t="s">
        <v>611</v>
      </c>
      <c r="J7" s="45" t="s">
        <v>608</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129.6" x14ac:dyDescent="0.3">
      <c r="A8" s="45"/>
      <c r="B8" s="44" t="s">
        <v>4687</v>
      </c>
      <c r="C8" s="44"/>
      <c r="D8" s="44"/>
      <c r="E8" s="44"/>
      <c r="F8" s="45" t="s">
        <v>2107</v>
      </c>
      <c r="G8" s="45"/>
      <c r="H8" s="45" t="s">
        <v>612</v>
      </c>
      <c r="I8" s="45" t="s">
        <v>612</v>
      </c>
      <c r="J8" s="45"/>
      <c r="K8" s="45"/>
      <c r="L8" s="45" t="s">
        <v>1</v>
      </c>
      <c r="M8" s="45" t="s">
        <v>2</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72" x14ac:dyDescent="0.3">
      <c r="A9" s="45" t="s">
        <v>2207</v>
      </c>
      <c r="B9" s="44" t="s">
        <v>1595</v>
      </c>
      <c r="C9" s="44" t="s">
        <v>3401</v>
      </c>
      <c r="D9" s="44" t="s">
        <v>4688</v>
      </c>
      <c r="E9" s="44"/>
      <c r="F9" s="45" t="s">
        <v>2107</v>
      </c>
      <c r="G9" s="45"/>
      <c r="H9" s="45" t="s">
        <v>4689</v>
      </c>
      <c r="I9" s="45" t="s">
        <v>613</v>
      </c>
      <c r="J9" s="45"/>
      <c r="K9" s="45"/>
      <c r="L9" s="45" t="s">
        <v>4</v>
      </c>
      <c r="M9" s="45" t="s">
        <v>17</v>
      </c>
      <c r="N9" s="46">
        <v>1</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72" x14ac:dyDescent="0.3">
      <c r="A10" s="45" t="s">
        <v>2207</v>
      </c>
      <c r="B10" s="44" t="s">
        <v>1595</v>
      </c>
      <c r="C10" s="44" t="s">
        <v>3401</v>
      </c>
      <c r="D10" s="44" t="s">
        <v>4690</v>
      </c>
      <c r="E10" s="44"/>
      <c r="F10" s="45" t="s">
        <v>2107</v>
      </c>
      <c r="G10" s="45"/>
      <c r="H10" s="45" t="s">
        <v>4691</v>
      </c>
      <c r="I10" s="45" t="s">
        <v>613</v>
      </c>
      <c r="J10" s="45"/>
      <c r="K10" s="45"/>
      <c r="L10" s="45" t="s">
        <v>4</v>
      </c>
      <c r="M10" s="45" t="s">
        <v>17</v>
      </c>
      <c r="N10" s="46">
        <v>1</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72" x14ac:dyDescent="0.3">
      <c r="A11" s="45" t="s">
        <v>2207</v>
      </c>
      <c r="B11" s="44" t="s">
        <v>1595</v>
      </c>
      <c r="C11" s="44" t="s">
        <v>3401</v>
      </c>
      <c r="D11" s="44" t="s">
        <v>5524</v>
      </c>
      <c r="E11" s="44"/>
      <c r="F11" s="45" t="s">
        <v>2107</v>
      </c>
      <c r="G11" s="45"/>
      <c r="H11" s="45" t="s">
        <v>5525</v>
      </c>
      <c r="I11" s="45" t="s">
        <v>613</v>
      </c>
      <c r="J11" s="45"/>
      <c r="K11" s="45"/>
      <c r="L11" s="45" t="s">
        <v>4</v>
      </c>
      <c r="M11" s="45" t="s">
        <v>17</v>
      </c>
      <c r="N11" s="46">
        <v>1</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43.2" x14ac:dyDescent="0.3">
      <c r="A12" s="45" t="s">
        <v>2207</v>
      </c>
      <c r="B12" s="44" t="s">
        <v>1595</v>
      </c>
      <c r="C12" s="44" t="s">
        <v>3401</v>
      </c>
      <c r="D12" s="44" t="s">
        <v>2090</v>
      </c>
      <c r="E12" s="44"/>
      <c r="F12" s="45" t="s">
        <v>2107</v>
      </c>
      <c r="G12" s="45"/>
      <c r="H12" s="45" t="s">
        <v>4189</v>
      </c>
      <c r="I12" s="45" t="s">
        <v>613</v>
      </c>
      <c r="J12" s="45"/>
      <c r="K12" s="45"/>
      <c r="L12" s="45" t="s">
        <v>4</v>
      </c>
      <c r="M12" s="45" t="s">
        <v>17</v>
      </c>
      <c r="N12" s="46">
        <v>1</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28.8" x14ac:dyDescent="0.3">
      <c r="A13" s="45" t="s">
        <v>2238</v>
      </c>
      <c r="B13" s="44" t="s">
        <v>1596</v>
      </c>
      <c r="C13" s="44"/>
      <c r="D13" s="44" t="s">
        <v>3402</v>
      </c>
      <c r="E13" s="44"/>
      <c r="F13" s="45" t="s">
        <v>2107</v>
      </c>
      <c r="G13" s="45"/>
      <c r="H13" s="45" t="s">
        <v>4190</v>
      </c>
      <c r="I13" s="45" t="s">
        <v>614</v>
      </c>
      <c r="J13" s="45" t="s">
        <v>613</v>
      </c>
      <c r="K13" s="45" t="s">
        <v>2090</v>
      </c>
      <c r="L13" s="45" t="s">
        <v>4</v>
      </c>
      <c r="M13" s="45" t="s">
        <v>17</v>
      </c>
      <c r="N13" s="46">
        <v>1</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2238</v>
      </c>
      <c r="B14" s="44" t="s">
        <v>1596</v>
      </c>
      <c r="C14" s="44"/>
      <c r="D14" s="44" t="s">
        <v>1966</v>
      </c>
      <c r="E14" s="44"/>
      <c r="F14" s="45" t="s">
        <v>2107</v>
      </c>
      <c r="G14" s="45"/>
      <c r="H14" s="45" t="s">
        <v>4191</v>
      </c>
      <c r="I14" s="45" t="s">
        <v>614</v>
      </c>
      <c r="J14" s="45" t="s">
        <v>613</v>
      </c>
      <c r="K14" s="45" t="s">
        <v>2090</v>
      </c>
      <c r="L14" s="45" t="s">
        <v>4</v>
      </c>
      <c r="M14" s="45" t="s">
        <v>17</v>
      </c>
      <c r="N14" s="46">
        <v>1</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2238</v>
      </c>
      <c r="B15" s="44" t="s">
        <v>1596</v>
      </c>
      <c r="C15" s="44"/>
      <c r="D15" s="44" t="s">
        <v>1887</v>
      </c>
      <c r="E15" s="44"/>
      <c r="F15" s="45" t="s">
        <v>2107</v>
      </c>
      <c r="G15" s="45"/>
      <c r="H15" s="45" t="s">
        <v>4192</v>
      </c>
      <c r="I15" s="45" t="s">
        <v>614</v>
      </c>
      <c r="J15" s="45" t="s">
        <v>613</v>
      </c>
      <c r="K15" s="45" t="s">
        <v>2090</v>
      </c>
      <c r="L15" s="45" t="s">
        <v>4</v>
      </c>
      <c r="M15" s="45" t="s">
        <v>17</v>
      </c>
      <c r="N15" s="46">
        <v>1</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45" t="s">
        <v>2238</v>
      </c>
      <c r="B16" s="44" t="s">
        <v>1596</v>
      </c>
      <c r="C16" s="44"/>
      <c r="D16" s="44" t="s">
        <v>1967</v>
      </c>
      <c r="E16" s="44"/>
      <c r="F16" s="45" t="s">
        <v>2107</v>
      </c>
      <c r="G16" s="45"/>
      <c r="H16" s="45" t="s">
        <v>4193</v>
      </c>
      <c r="I16" s="45" t="s">
        <v>614</v>
      </c>
      <c r="J16" s="45" t="s">
        <v>613</v>
      </c>
      <c r="K16" s="45" t="s">
        <v>2090</v>
      </c>
      <c r="L16" s="45" t="s">
        <v>4</v>
      </c>
      <c r="M16" s="45" t="s">
        <v>17</v>
      </c>
      <c r="N16" s="46">
        <v>1</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8.8" x14ac:dyDescent="0.3">
      <c r="A17" s="45" t="s">
        <v>2238</v>
      </c>
      <c r="B17" s="44" t="s">
        <v>1596</v>
      </c>
      <c r="C17" s="44"/>
      <c r="D17" s="44" t="s">
        <v>3403</v>
      </c>
      <c r="E17" s="44"/>
      <c r="F17" s="45" t="s">
        <v>2107</v>
      </c>
      <c r="G17" s="45"/>
      <c r="H17" s="45" t="s">
        <v>4194</v>
      </c>
      <c r="I17" s="45" t="s">
        <v>614</v>
      </c>
      <c r="J17" s="45" t="s">
        <v>613</v>
      </c>
      <c r="K17" s="45" t="s">
        <v>2090</v>
      </c>
      <c r="L17" s="45" t="s">
        <v>4</v>
      </c>
      <c r="M17" s="45" t="s">
        <v>17</v>
      </c>
      <c r="N17" s="46">
        <v>1</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28.8" x14ac:dyDescent="0.3">
      <c r="A18" s="45" t="s">
        <v>2238</v>
      </c>
      <c r="B18" s="44" t="s">
        <v>1596</v>
      </c>
      <c r="C18" s="44"/>
      <c r="D18" s="44" t="s">
        <v>3404</v>
      </c>
      <c r="E18" s="44"/>
      <c r="F18" s="45" t="s">
        <v>2107</v>
      </c>
      <c r="G18" s="45"/>
      <c r="H18" s="45" t="s">
        <v>4195</v>
      </c>
      <c r="I18" s="45" t="s">
        <v>614</v>
      </c>
      <c r="J18" s="45" t="s">
        <v>613</v>
      </c>
      <c r="K18" s="45" t="s">
        <v>2090</v>
      </c>
      <c r="L18" s="45" t="s">
        <v>4</v>
      </c>
      <c r="M18" s="45" t="s">
        <v>17</v>
      </c>
      <c r="N18" s="46">
        <v>1</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28.8" x14ac:dyDescent="0.3">
      <c r="A19" s="45" t="s">
        <v>2238</v>
      </c>
      <c r="B19" s="44" t="s">
        <v>1596</v>
      </c>
      <c r="C19" s="44"/>
      <c r="D19" s="44" t="s">
        <v>1968</v>
      </c>
      <c r="E19" s="44"/>
      <c r="F19" s="45" t="s">
        <v>2107</v>
      </c>
      <c r="G19" s="45"/>
      <c r="H19" s="45" t="s">
        <v>4196</v>
      </c>
      <c r="I19" s="45" t="s">
        <v>614</v>
      </c>
      <c r="J19" s="45" t="s">
        <v>613</v>
      </c>
      <c r="K19" s="45" t="s">
        <v>2090</v>
      </c>
      <c r="L19" s="45" t="s">
        <v>4</v>
      </c>
      <c r="M19" s="45" t="s">
        <v>17</v>
      </c>
      <c r="N19" s="46">
        <v>1</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2238</v>
      </c>
      <c r="B20" s="44" t="s">
        <v>1596</v>
      </c>
      <c r="C20" s="44"/>
      <c r="D20" s="44" t="s">
        <v>1969</v>
      </c>
      <c r="E20" s="44"/>
      <c r="F20" s="45" t="s">
        <v>2107</v>
      </c>
      <c r="G20" s="45"/>
      <c r="H20" s="45" t="s">
        <v>4197</v>
      </c>
      <c r="I20" s="45" t="s">
        <v>614</v>
      </c>
      <c r="J20" s="45" t="s">
        <v>613</v>
      </c>
      <c r="K20" s="45" t="s">
        <v>2090</v>
      </c>
      <c r="L20" s="45" t="s">
        <v>4</v>
      </c>
      <c r="M20" s="45" t="s">
        <v>17</v>
      </c>
      <c r="N20" s="46">
        <v>1</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2238</v>
      </c>
      <c r="B21" s="44" t="s">
        <v>1596</v>
      </c>
      <c r="C21" s="44"/>
      <c r="D21" s="44" t="s">
        <v>1970</v>
      </c>
      <c r="E21" s="44"/>
      <c r="F21" s="45" t="s">
        <v>2107</v>
      </c>
      <c r="G21" s="45"/>
      <c r="H21" s="45" t="s">
        <v>4198</v>
      </c>
      <c r="I21" s="45" t="s">
        <v>614</v>
      </c>
      <c r="J21" s="45" t="s">
        <v>613</v>
      </c>
      <c r="K21" s="45" t="s">
        <v>2090</v>
      </c>
      <c r="L21" s="45" t="s">
        <v>4</v>
      </c>
      <c r="M21" s="45" t="s">
        <v>17</v>
      </c>
      <c r="N21" s="46">
        <v>1</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2238</v>
      </c>
      <c r="B22" s="44" t="s">
        <v>1596</v>
      </c>
      <c r="C22" s="44"/>
      <c r="D22" s="44" t="s">
        <v>1885</v>
      </c>
      <c r="E22" s="44"/>
      <c r="F22" s="45" t="s">
        <v>2107</v>
      </c>
      <c r="G22" s="45"/>
      <c r="H22" s="45" t="s">
        <v>4199</v>
      </c>
      <c r="I22" s="45" t="s">
        <v>614</v>
      </c>
      <c r="J22" s="45" t="s">
        <v>613</v>
      </c>
      <c r="K22" s="45" t="s">
        <v>2090</v>
      </c>
      <c r="L22" s="45" t="s">
        <v>4</v>
      </c>
      <c r="M22" s="45" t="s">
        <v>17</v>
      </c>
      <c r="N22" s="46">
        <v>1</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2238</v>
      </c>
      <c r="B23" s="44" t="s">
        <v>1596</v>
      </c>
      <c r="C23" s="44"/>
      <c r="D23" s="44" t="s">
        <v>1971</v>
      </c>
      <c r="E23" s="44"/>
      <c r="F23" s="45" t="s">
        <v>2107</v>
      </c>
      <c r="G23" s="45"/>
      <c r="H23" s="45" t="s">
        <v>4200</v>
      </c>
      <c r="I23" s="45" t="s">
        <v>614</v>
      </c>
      <c r="J23" s="45" t="s">
        <v>613</v>
      </c>
      <c r="K23" s="45" t="s">
        <v>2090</v>
      </c>
      <c r="L23" s="45" t="s">
        <v>4</v>
      </c>
      <c r="M23" s="45" t="s">
        <v>17</v>
      </c>
      <c r="N23" s="46">
        <v>1</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2238</v>
      </c>
      <c r="B24" s="44" t="s">
        <v>1596</v>
      </c>
      <c r="C24" s="44"/>
      <c r="D24" s="44" t="s">
        <v>1972</v>
      </c>
      <c r="E24" s="44"/>
      <c r="F24" s="45" t="s">
        <v>2107</v>
      </c>
      <c r="G24" s="45"/>
      <c r="H24" s="45" t="s">
        <v>4201</v>
      </c>
      <c r="I24" s="45" t="s">
        <v>614</v>
      </c>
      <c r="J24" s="45" t="s">
        <v>613</v>
      </c>
      <c r="K24" s="45" t="s">
        <v>2090</v>
      </c>
      <c r="L24" s="45" t="s">
        <v>4</v>
      </c>
      <c r="M24" s="45" t="s">
        <v>17</v>
      </c>
      <c r="N24" s="46">
        <v>1</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2238</v>
      </c>
      <c r="B25" s="44" t="s">
        <v>1596</v>
      </c>
      <c r="C25" s="44"/>
      <c r="D25" s="44" t="s">
        <v>1973</v>
      </c>
      <c r="E25" s="44"/>
      <c r="F25" s="45" t="s">
        <v>2107</v>
      </c>
      <c r="G25" s="45"/>
      <c r="H25" s="45" t="s">
        <v>4202</v>
      </c>
      <c r="I25" s="45" t="s">
        <v>614</v>
      </c>
      <c r="J25" s="45" t="s">
        <v>613</v>
      </c>
      <c r="K25" s="45" t="s">
        <v>2090</v>
      </c>
      <c r="L25" s="45" t="s">
        <v>4</v>
      </c>
      <c r="M25" s="45" t="s">
        <v>17</v>
      </c>
      <c r="N25" s="46">
        <v>1</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2238</v>
      </c>
      <c r="B26" s="44" t="s">
        <v>1596</v>
      </c>
      <c r="C26" s="44"/>
      <c r="D26" s="44" t="s">
        <v>1974</v>
      </c>
      <c r="E26" s="44"/>
      <c r="F26" s="45" t="s">
        <v>2107</v>
      </c>
      <c r="G26" s="45"/>
      <c r="H26" s="45" t="s">
        <v>4203</v>
      </c>
      <c r="I26" s="45" t="s">
        <v>614</v>
      </c>
      <c r="J26" s="45" t="s">
        <v>613</v>
      </c>
      <c r="K26" s="45" t="s">
        <v>2090</v>
      </c>
      <c r="L26" s="45" t="s">
        <v>4</v>
      </c>
      <c r="M26" s="45" t="s">
        <v>17</v>
      </c>
      <c r="N26" s="46">
        <v>1</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t="s">
        <v>2238</v>
      </c>
      <c r="B27" s="44" t="s">
        <v>1596</v>
      </c>
      <c r="C27" s="44"/>
      <c r="D27" s="44" t="s">
        <v>1886</v>
      </c>
      <c r="E27" s="44"/>
      <c r="F27" s="45" t="s">
        <v>2107</v>
      </c>
      <c r="G27" s="45"/>
      <c r="H27" s="45" t="s">
        <v>4204</v>
      </c>
      <c r="I27" s="45" t="s">
        <v>614</v>
      </c>
      <c r="J27" s="45" t="s">
        <v>613</v>
      </c>
      <c r="K27" s="45" t="s">
        <v>2090</v>
      </c>
      <c r="L27" s="45" t="s">
        <v>4</v>
      </c>
      <c r="M27" s="45" t="s">
        <v>17</v>
      </c>
      <c r="N27" s="46">
        <v>1</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2238</v>
      </c>
      <c r="B28" s="44" t="s">
        <v>1596</v>
      </c>
      <c r="C28" s="44"/>
      <c r="D28" s="44" t="s">
        <v>1883</v>
      </c>
      <c r="E28" s="44"/>
      <c r="F28" s="45" t="s">
        <v>2107</v>
      </c>
      <c r="G28" s="45"/>
      <c r="H28" s="45" t="s">
        <v>4205</v>
      </c>
      <c r="I28" s="45" t="s">
        <v>614</v>
      </c>
      <c r="J28" s="45" t="s">
        <v>613</v>
      </c>
      <c r="K28" s="45" t="s">
        <v>2090</v>
      </c>
      <c r="L28" s="45" t="s">
        <v>4</v>
      </c>
      <c r="M28" s="45" t="s">
        <v>17</v>
      </c>
      <c r="N28" s="46">
        <v>1</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2238</v>
      </c>
      <c r="B29" s="44" t="s">
        <v>1596</v>
      </c>
      <c r="C29" s="44"/>
      <c r="D29" s="44" t="s">
        <v>1975</v>
      </c>
      <c r="E29" s="44"/>
      <c r="F29" s="45" t="s">
        <v>2107</v>
      </c>
      <c r="G29" s="45"/>
      <c r="H29" s="45" t="s">
        <v>4206</v>
      </c>
      <c r="I29" s="45" t="s">
        <v>614</v>
      </c>
      <c r="J29" s="45" t="s">
        <v>613</v>
      </c>
      <c r="K29" s="45" t="s">
        <v>2090</v>
      </c>
      <c r="L29" s="45" t="s">
        <v>4</v>
      </c>
      <c r="M29" s="45" t="s">
        <v>17</v>
      </c>
      <c r="N29" s="46">
        <v>1</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2238</v>
      </c>
      <c r="B30" s="44" t="s">
        <v>1596</v>
      </c>
      <c r="C30" s="44"/>
      <c r="D30" s="44" t="s">
        <v>1884</v>
      </c>
      <c r="E30" s="44"/>
      <c r="F30" s="45" t="s">
        <v>2107</v>
      </c>
      <c r="G30" s="45"/>
      <c r="H30" s="45" t="s">
        <v>4207</v>
      </c>
      <c r="I30" s="45" t="s">
        <v>614</v>
      </c>
      <c r="J30" s="45" t="s">
        <v>613</v>
      </c>
      <c r="K30" s="45" t="s">
        <v>2090</v>
      </c>
      <c r="L30" s="45" t="s">
        <v>4</v>
      </c>
      <c r="M30" s="45" t="s">
        <v>17</v>
      </c>
      <c r="N30" s="46">
        <v>1</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2238</v>
      </c>
      <c r="B31" s="44" t="s">
        <v>1596</v>
      </c>
      <c r="C31" s="44"/>
      <c r="D31" s="44" t="s">
        <v>1888</v>
      </c>
      <c r="E31" s="44"/>
      <c r="F31" s="45" t="s">
        <v>2107</v>
      </c>
      <c r="G31" s="45"/>
      <c r="H31" s="45" t="s">
        <v>4208</v>
      </c>
      <c r="I31" s="45" t="s">
        <v>614</v>
      </c>
      <c r="J31" s="45" t="s">
        <v>613</v>
      </c>
      <c r="K31" s="45" t="s">
        <v>2090</v>
      </c>
      <c r="L31" s="45" t="s">
        <v>4</v>
      </c>
      <c r="M31" s="45" t="s">
        <v>17</v>
      </c>
      <c r="N31" s="46">
        <v>1</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2238</v>
      </c>
      <c r="B32" s="44" t="s">
        <v>1596</v>
      </c>
      <c r="C32" s="44"/>
      <c r="D32" s="44" t="s">
        <v>3405</v>
      </c>
      <c r="E32" s="44"/>
      <c r="F32" s="45" t="s">
        <v>2107</v>
      </c>
      <c r="G32" s="45"/>
      <c r="H32" s="45" t="s">
        <v>4209</v>
      </c>
      <c r="I32" s="45" t="s">
        <v>614</v>
      </c>
      <c r="J32" s="45" t="s">
        <v>613</v>
      </c>
      <c r="K32" s="45" t="s">
        <v>2090</v>
      </c>
      <c r="L32" s="45" t="s">
        <v>4</v>
      </c>
      <c r="M32" s="45" t="s">
        <v>17</v>
      </c>
      <c r="N32" s="46">
        <v>1</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2238</v>
      </c>
      <c r="B33" s="44" t="s">
        <v>1596</v>
      </c>
      <c r="C33" s="44"/>
      <c r="D33" s="44" t="s">
        <v>9</v>
      </c>
      <c r="E33" s="44"/>
      <c r="F33" s="45" t="s">
        <v>2107</v>
      </c>
      <c r="G33" s="45"/>
      <c r="H33" s="45" t="s">
        <v>4210</v>
      </c>
      <c r="I33" s="45" t="s">
        <v>614</v>
      </c>
      <c r="J33" s="45" t="s">
        <v>613</v>
      </c>
      <c r="K33" s="45" t="s">
        <v>2090</v>
      </c>
      <c r="L33" s="45" t="s">
        <v>4</v>
      </c>
      <c r="M33" s="45" t="s">
        <v>17</v>
      </c>
      <c r="N33" s="46">
        <v>1</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2302</v>
      </c>
      <c r="B34" s="44" t="s">
        <v>6387</v>
      </c>
      <c r="C34" s="44"/>
      <c r="D34" s="44"/>
      <c r="E34" s="44"/>
      <c r="F34" s="45" t="s">
        <v>2107</v>
      </c>
      <c r="G34" s="45"/>
      <c r="H34" s="45" t="s">
        <v>615</v>
      </c>
      <c r="I34" s="45" t="s">
        <v>615</v>
      </c>
      <c r="J34" s="45" t="s">
        <v>614</v>
      </c>
      <c r="K34" s="45" t="s">
        <v>9</v>
      </c>
      <c r="L34" s="45" t="s">
        <v>10</v>
      </c>
      <c r="M34" s="45" t="s">
        <v>47</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28.8" x14ac:dyDescent="0.3">
      <c r="A35" s="45" t="s">
        <v>2239</v>
      </c>
      <c r="B35" s="44" t="s">
        <v>5341</v>
      </c>
      <c r="C35" s="44"/>
      <c r="D35" s="44" t="s">
        <v>1813</v>
      </c>
      <c r="E35" s="44" t="s">
        <v>4472</v>
      </c>
      <c r="F35" s="45" t="s">
        <v>2107</v>
      </c>
      <c r="G35" s="45"/>
      <c r="H35" s="45" t="s">
        <v>616</v>
      </c>
      <c r="I35" s="45" t="s">
        <v>616</v>
      </c>
      <c r="J35" s="45" t="s">
        <v>613</v>
      </c>
      <c r="K35" s="45" t="s">
        <v>2090</v>
      </c>
      <c r="L35" s="45" t="s">
        <v>4</v>
      </c>
      <c r="M35" s="45" t="s">
        <v>14</v>
      </c>
      <c r="N35" s="46">
        <v>2</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5526</v>
      </c>
      <c r="B36" s="44" t="s">
        <v>6388</v>
      </c>
      <c r="C36" s="44"/>
      <c r="D36" s="44" t="s">
        <v>1822</v>
      </c>
      <c r="E36" s="44"/>
      <c r="F36" s="45" t="s">
        <v>2107</v>
      </c>
      <c r="G36" s="45"/>
      <c r="H36" s="45" t="s">
        <v>617</v>
      </c>
      <c r="I36" s="45" t="s">
        <v>617</v>
      </c>
      <c r="J36" s="45" t="s">
        <v>616</v>
      </c>
      <c r="K36" s="45" t="s">
        <v>16</v>
      </c>
      <c r="L36" s="45" t="s">
        <v>10</v>
      </c>
      <c r="M36" s="45" t="s">
        <v>11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ht="43.2" x14ac:dyDescent="0.3">
      <c r="A37" s="45" t="s">
        <v>2208</v>
      </c>
      <c r="B37" s="44" t="s">
        <v>1597</v>
      </c>
      <c r="C37" s="44"/>
      <c r="D37" s="44" t="s">
        <v>1813</v>
      </c>
      <c r="E37" s="44" t="s">
        <v>4472</v>
      </c>
      <c r="F37" s="45" t="s">
        <v>2107</v>
      </c>
      <c r="G37" s="45"/>
      <c r="H37" s="45" t="s">
        <v>618</v>
      </c>
      <c r="I37" s="45" t="s">
        <v>618</v>
      </c>
      <c r="J37" s="45"/>
      <c r="K37" s="45"/>
      <c r="L37" s="45" t="s">
        <v>4</v>
      </c>
      <c r="M37" s="45" t="s">
        <v>14</v>
      </c>
      <c r="N37" s="46">
        <v>2</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2209</v>
      </c>
      <c r="B38" s="44" t="s">
        <v>1598</v>
      </c>
      <c r="C38" s="44"/>
      <c r="D38" s="44"/>
      <c r="E38" s="44" t="s">
        <v>4472</v>
      </c>
      <c r="F38" s="45" t="s">
        <v>2107</v>
      </c>
      <c r="G38" s="45"/>
      <c r="H38" s="45" t="s">
        <v>619</v>
      </c>
      <c r="I38" s="45" t="s">
        <v>619</v>
      </c>
      <c r="J38" s="45" t="s">
        <v>618</v>
      </c>
      <c r="K38" s="45" t="s">
        <v>16</v>
      </c>
      <c r="L38" s="45" t="s">
        <v>10</v>
      </c>
      <c r="M38" s="45" t="s">
        <v>47</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ht="28.8" x14ac:dyDescent="0.3">
      <c r="A39" s="45" t="s">
        <v>2243</v>
      </c>
      <c r="B39" s="44" t="s">
        <v>3406</v>
      </c>
      <c r="C39" s="44"/>
      <c r="D39" s="44" t="s">
        <v>1813</v>
      </c>
      <c r="E39" s="44" t="s">
        <v>4472</v>
      </c>
      <c r="F39" s="45" t="s">
        <v>2107</v>
      </c>
      <c r="G39" s="45"/>
      <c r="H39" s="45" t="s">
        <v>620</v>
      </c>
      <c r="I39" s="45" t="s">
        <v>620</v>
      </c>
      <c r="J39" s="45" t="s">
        <v>618</v>
      </c>
      <c r="K39" s="45" t="s">
        <v>16</v>
      </c>
      <c r="L39" s="45" t="s">
        <v>4</v>
      </c>
      <c r="M39" s="45" t="s">
        <v>14</v>
      </c>
      <c r="N39" s="46">
        <v>2</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c r="B40" s="44" t="s">
        <v>6389</v>
      </c>
      <c r="C40" s="44"/>
      <c r="D40" s="44"/>
      <c r="E40" s="44"/>
      <c r="F40" s="45" t="s">
        <v>2107</v>
      </c>
      <c r="G40" s="45"/>
      <c r="H40" s="45" t="s">
        <v>621</v>
      </c>
      <c r="I40" s="45" t="s">
        <v>621</v>
      </c>
      <c r="J40" s="45" t="s">
        <v>618</v>
      </c>
      <c r="K40" s="45" t="s">
        <v>16</v>
      </c>
      <c r="L40" s="45" t="s">
        <v>1</v>
      </c>
      <c r="M40" s="45" t="s">
        <v>2</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c r="B41" s="44" t="s">
        <v>1599</v>
      </c>
      <c r="C41" s="44"/>
      <c r="D41" s="44"/>
      <c r="E41" s="44"/>
      <c r="F41" s="45" t="s">
        <v>2107</v>
      </c>
      <c r="G41" s="45"/>
      <c r="H41" s="45" t="s">
        <v>622</v>
      </c>
      <c r="I41" s="45" t="s">
        <v>622</v>
      </c>
      <c r="J41" s="45" t="s">
        <v>618</v>
      </c>
      <c r="K41" s="45" t="s">
        <v>16</v>
      </c>
      <c r="L41" s="45" t="s">
        <v>30</v>
      </c>
      <c r="M41" s="45" t="s">
        <v>31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28.8" x14ac:dyDescent="0.3">
      <c r="A42" s="45" t="s">
        <v>2322</v>
      </c>
      <c r="B42" s="44" t="s">
        <v>4692</v>
      </c>
      <c r="C42" s="44"/>
      <c r="D42" s="44" t="s">
        <v>1822</v>
      </c>
      <c r="E42" s="44"/>
      <c r="F42" s="45" t="s">
        <v>2107</v>
      </c>
      <c r="G42" s="45"/>
      <c r="H42" s="45" t="s">
        <v>623</v>
      </c>
      <c r="I42" s="45" t="s">
        <v>623</v>
      </c>
      <c r="J42" s="45" t="s">
        <v>618</v>
      </c>
      <c r="K42" s="45" t="s">
        <v>16</v>
      </c>
      <c r="L42" s="45" t="s">
        <v>10</v>
      </c>
      <c r="M42" s="45" t="s">
        <v>11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28.8" x14ac:dyDescent="0.3">
      <c r="A43" s="45" t="s">
        <v>5527</v>
      </c>
      <c r="B43" s="44" t="s">
        <v>4693</v>
      </c>
      <c r="C43" s="44"/>
      <c r="D43" s="44" t="s">
        <v>1822</v>
      </c>
      <c r="E43" s="44"/>
      <c r="F43" s="45" t="s">
        <v>2107</v>
      </c>
      <c r="G43" s="45"/>
      <c r="H43" s="45" t="s">
        <v>624</v>
      </c>
      <c r="I43" s="45" t="s">
        <v>624</v>
      </c>
      <c r="J43" s="45" t="s">
        <v>618</v>
      </c>
      <c r="K43" s="45" t="s">
        <v>16</v>
      </c>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28.8" x14ac:dyDescent="0.3">
      <c r="A44" s="45" t="s">
        <v>5528</v>
      </c>
      <c r="B44" s="44" t="s">
        <v>4694</v>
      </c>
      <c r="C44" s="44"/>
      <c r="D44" s="44" t="s">
        <v>1822</v>
      </c>
      <c r="E44" s="44"/>
      <c r="F44" s="45" t="s">
        <v>2107</v>
      </c>
      <c r="G44" s="45"/>
      <c r="H44" s="45" t="s">
        <v>625</v>
      </c>
      <c r="I44" s="45" t="s">
        <v>625</v>
      </c>
      <c r="J44" s="45" t="s">
        <v>618</v>
      </c>
      <c r="K44" s="45" t="s">
        <v>16</v>
      </c>
      <c r="L44" s="45" t="s">
        <v>10</v>
      </c>
      <c r="M44" s="45" t="s">
        <v>11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ht="28.8" x14ac:dyDescent="0.3">
      <c r="A45" s="45" t="s">
        <v>5529</v>
      </c>
      <c r="B45" s="44" t="s">
        <v>4695</v>
      </c>
      <c r="C45" s="44"/>
      <c r="D45" s="44" t="s">
        <v>1822</v>
      </c>
      <c r="E45" s="44"/>
      <c r="F45" s="45" t="s">
        <v>2107</v>
      </c>
      <c r="G45" s="45"/>
      <c r="H45" s="45" t="s">
        <v>626</v>
      </c>
      <c r="I45" s="45" t="s">
        <v>626</v>
      </c>
      <c r="J45" s="45" t="s">
        <v>618</v>
      </c>
      <c r="K45" s="45" t="s">
        <v>16</v>
      </c>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28.8" x14ac:dyDescent="0.3">
      <c r="A46" s="45" t="s">
        <v>5530</v>
      </c>
      <c r="B46" s="44" t="s">
        <v>4696</v>
      </c>
      <c r="C46" s="44"/>
      <c r="D46" s="44"/>
      <c r="E46" s="44"/>
      <c r="F46" s="45" t="s">
        <v>2107</v>
      </c>
      <c r="G46" s="45"/>
      <c r="H46" s="45" t="s">
        <v>627</v>
      </c>
      <c r="I46" s="45" t="s">
        <v>627</v>
      </c>
      <c r="J46" s="45" t="s">
        <v>618</v>
      </c>
      <c r="K46" s="45" t="s">
        <v>16</v>
      </c>
      <c r="L46" s="45" t="s">
        <v>10</v>
      </c>
      <c r="M46" s="45" t="s">
        <v>47</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57.6" x14ac:dyDescent="0.3">
      <c r="A47" s="45"/>
      <c r="B47" s="44" t="s">
        <v>3407</v>
      </c>
      <c r="C47" s="44"/>
      <c r="D47" s="44"/>
      <c r="E47" s="44"/>
      <c r="F47" s="45" t="s">
        <v>2107</v>
      </c>
      <c r="G47" s="45"/>
      <c r="H47" s="45" t="s">
        <v>628</v>
      </c>
      <c r="I47" s="45" t="s">
        <v>628</v>
      </c>
      <c r="J47" s="45"/>
      <c r="K47" s="45"/>
      <c r="L47" s="45" t="s">
        <v>1</v>
      </c>
      <c r="M47" s="45" t="s">
        <v>2</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28.8" x14ac:dyDescent="0.3">
      <c r="A48" s="132" t="s">
        <v>2210</v>
      </c>
      <c r="B48" s="131" t="s">
        <v>1600</v>
      </c>
      <c r="C48" s="131"/>
      <c r="D48" s="131" t="s">
        <v>1813</v>
      </c>
      <c r="E48" s="131" t="s">
        <v>4472</v>
      </c>
      <c r="F48" s="45" t="s">
        <v>2107</v>
      </c>
      <c r="G48" s="45"/>
      <c r="H48" s="45" t="s">
        <v>629</v>
      </c>
      <c r="I48" s="45" t="s">
        <v>629</v>
      </c>
      <c r="J48" s="45"/>
      <c r="K48" s="45"/>
      <c r="L48" s="45" t="s">
        <v>4</v>
      </c>
      <c r="M48" s="45" t="s">
        <v>5</v>
      </c>
      <c r="N48" s="46">
        <v>2</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28.8" x14ac:dyDescent="0.3">
      <c r="A49" s="132"/>
      <c r="B49" s="134" t="s">
        <v>1601</v>
      </c>
      <c r="C49" s="131"/>
      <c r="D49" s="131"/>
      <c r="E49" s="131"/>
      <c r="F49" s="45" t="s">
        <v>2107</v>
      </c>
      <c r="G49" s="45"/>
      <c r="H49" s="45" t="s">
        <v>630</v>
      </c>
      <c r="I49" s="45" t="s">
        <v>630</v>
      </c>
      <c r="J49" s="45" t="s">
        <v>629</v>
      </c>
      <c r="K49" s="45" t="s">
        <v>16</v>
      </c>
      <c r="L49" s="45" t="s">
        <v>1</v>
      </c>
      <c r="M49" s="45" t="s">
        <v>2</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133"/>
      <c r="B50" s="134" t="s">
        <v>1602</v>
      </c>
      <c r="C50" s="134"/>
      <c r="D50" s="134"/>
      <c r="E50" s="131"/>
      <c r="F50" s="45" t="s">
        <v>2107</v>
      </c>
      <c r="G50" s="45"/>
      <c r="H50" s="45" t="s">
        <v>631</v>
      </c>
      <c r="I50" s="45" t="s">
        <v>631</v>
      </c>
      <c r="J50" s="45" t="s">
        <v>629</v>
      </c>
      <c r="K50" s="45" t="s">
        <v>16</v>
      </c>
      <c r="L50" s="45" t="s">
        <v>30</v>
      </c>
      <c r="M50" s="45" t="s">
        <v>31</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28.8" x14ac:dyDescent="0.3">
      <c r="A51" s="133" t="s">
        <v>2211</v>
      </c>
      <c r="B51" s="134" t="s">
        <v>4697</v>
      </c>
      <c r="C51" s="134"/>
      <c r="D51" s="134" t="s">
        <v>1833</v>
      </c>
      <c r="E51" s="131"/>
      <c r="F51" s="45" t="s">
        <v>2107</v>
      </c>
      <c r="G51" s="45"/>
      <c r="H51" s="45" t="s">
        <v>632</v>
      </c>
      <c r="I51" s="45" t="s">
        <v>632</v>
      </c>
      <c r="J51" s="45" t="s">
        <v>629</v>
      </c>
      <c r="K51" s="45" t="s">
        <v>16</v>
      </c>
      <c r="L51" s="45" t="s">
        <v>4</v>
      </c>
      <c r="M51" s="45" t="s">
        <v>5</v>
      </c>
      <c r="N51" s="46">
        <v>4</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ht="28.8" x14ac:dyDescent="0.3">
      <c r="A52" s="133" t="s">
        <v>2244</v>
      </c>
      <c r="B52" s="134" t="s">
        <v>4698</v>
      </c>
      <c r="C52" s="134"/>
      <c r="D52" s="134" t="s">
        <v>1833</v>
      </c>
      <c r="E52" s="131"/>
      <c r="F52" s="45" t="s">
        <v>2107</v>
      </c>
      <c r="G52" s="45"/>
      <c r="H52" s="45" t="s">
        <v>633</v>
      </c>
      <c r="I52" s="45" t="s">
        <v>633</v>
      </c>
      <c r="J52" s="45" t="s">
        <v>629</v>
      </c>
      <c r="K52" s="45" t="s">
        <v>16</v>
      </c>
      <c r="L52" s="45" t="s">
        <v>4</v>
      </c>
      <c r="M52" s="45" t="s">
        <v>5</v>
      </c>
      <c r="N52" s="46">
        <v>4</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28.8" x14ac:dyDescent="0.3">
      <c r="A53" s="133" t="s">
        <v>4569</v>
      </c>
      <c r="B53" s="134" t="s">
        <v>4699</v>
      </c>
      <c r="C53" s="134"/>
      <c r="D53" s="134" t="s">
        <v>1833</v>
      </c>
      <c r="E53" s="131"/>
      <c r="F53" s="45" t="s">
        <v>2107</v>
      </c>
      <c r="G53" s="45"/>
      <c r="H53" s="45" t="s">
        <v>634</v>
      </c>
      <c r="I53" s="45" t="s">
        <v>634</v>
      </c>
      <c r="J53" s="45" t="s">
        <v>629</v>
      </c>
      <c r="K53" s="45" t="s">
        <v>16</v>
      </c>
      <c r="L53" s="45" t="s">
        <v>4</v>
      </c>
      <c r="M53" s="45" t="s">
        <v>5</v>
      </c>
      <c r="N53" s="46">
        <v>4</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28.8" x14ac:dyDescent="0.3">
      <c r="A54" s="133" t="s">
        <v>4571</v>
      </c>
      <c r="B54" s="134" t="s">
        <v>4700</v>
      </c>
      <c r="C54" s="134"/>
      <c r="D54" s="134" t="s">
        <v>1833</v>
      </c>
      <c r="E54" s="131"/>
      <c r="F54" s="45" t="s">
        <v>2107</v>
      </c>
      <c r="G54" s="45"/>
      <c r="H54" s="45" t="s">
        <v>635</v>
      </c>
      <c r="I54" s="45" t="s">
        <v>635</v>
      </c>
      <c r="J54" s="45" t="s">
        <v>629</v>
      </c>
      <c r="K54" s="45" t="s">
        <v>16</v>
      </c>
      <c r="L54" s="45" t="s">
        <v>4</v>
      </c>
      <c r="M54" s="45" t="s">
        <v>5</v>
      </c>
      <c r="N54" s="46">
        <v>4</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28.8" x14ac:dyDescent="0.3">
      <c r="A55" s="133" t="s">
        <v>4573</v>
      </c>
      <c r="B55" s="134" t="s">
        <v>4701</v>
      </c>
      <c r="C55" s="134"/>
      <c r="D55" s="134" t="s">
        <v>1833</v>
      </c>
      <c r="E55" s="131"/>
      <c r="F55" s="45" t="s">
        <v>2107</v>
      </c>
      <c r="G55" s="45"/>
      <c r="H55" s="45" t="s">
        <v>636</v>
      </c>
      <c r="I55" s="45" t="s">
        <v>636</v>
      </c>
      <c r="J55" s="45" t="s">
        <v>629</v>
      </c>
      <c r="K55" s="45" t="s">
        <v>16</v>
      </c>
      <c r="L55" s="45" t="s">
        <v>4</v>
      </c>
      <c r="M55" s="45" t="s">
        <v>5</v>
      </c>
      <c r="N55" s="46">
        <v>4</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ht="28.8" x14ac:dyDescent="0.3">
      <c r="A56" s="133" t="s">
        <v>5531</v>
      </c>
      <c r="B56" s="134" t="s">
        <v>4702</v>
      </c>
      <c r="C56" s="134"/>
      <c r="D56" s="134" t="s">
        <v>1833</v>
      </c>
      <c r="E56" s="131"/>
      <c r="F56" s="45" t="s">
        <v>2107</v>
      </c>
      <c r="G56" s="45"/>
      <c r="H56" s="45" t="s">
        <v>637</v>
      </c>
      <c r="I56" s="45" t="s">
        <v>637</v>
      </c>
      <c r="J56" s="45" t="s">
        <v>629</v>
      </c>
      <c r="K56" s="45" t="s">
        <v>16</v>
      </c>
      <c r="L56" s="45" t="s">
        <v>4</v>
      </c>
      <c r="M56" s="45" t="s">
        <v>5</v>
      </c>
      <c r="N56" s="46">
        <v>4</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ht="28.8" x14ac:dyDescent="0.3">
      <c r="A57" s="133" t="s">
        <v>5532</v>
      </c>
      <c r="B57" s="134" t="s">
        <v>4703</v>
      </c>
      <c r="C57" s="134"/>
      <c r="D57" s="134" t="s">
        <v>1833</v>
      </c>
      <c r="E57" s="131"/>
      <c r="F57" s="45" t="s">
        <v>2107</v>
      </c>
      <c r="G57" s="45"/>
      <c r="H57" s="45" t="s">
        <v>638</v>
      </c>
      <c r="I57" s="45" t="s">
        <v>638</v>
      </c>
      <c r="J57" s="45" t="s">
        <v>629</v>
      </c>
      <c r="K57" s="45" t="s">
        <v>16</v>
      </c>
      <c r="L57" s="45" t="s">
        <v>4</v>
      </c>
      <c r="M57" s="45" t="s">
        <v>5</v>
      </c>
      <c r="N57" s="46">
        <v>4</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ht="28.8" x14ac:dyDescent="0.3">
      <c r="A58" s="133" t="s">
        <v>5533</v>
      </c>
      <c r="B58" s="134" t="s">
        <v>4704</v>
      </c>
      <c r="C58" s="134"/>
      <c r="D58" s="134" t="s">
        <v>1833</v>
      </c>
      <c r="E58" s="131"/>
      <c r="F58" s="45" t="s">
        <v>2107</v>
      </c>
      <c r="G58" s="45"/>
      <c r="H58" s="45" t="s">
        <v>639</v>
      </c>
      <c r="I58" s="45" t="s">
        <v>639</v>
      </c>
      <c r="J58" s="45" t="s">
        <v>629</v>
      </c>
      <c r="K58" s="45" t="s">
        <v>16</v>
      </c>
      <c r="L58" s="45" t="s">
        <v>4</v>
      </c>
      <c r="M58" s="45" t="s">
        <v>5</v>
      </c>
      <c r="N58" s="46">
        <v>4</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ht="28.8" x14ac:dyDescent="0.3">
      <c r="A59" s="133" t="s">
        <v>5534</v>
      </c>
      <c r="B59" s="134" t="s">
        <v>4705</v>
      </c>
      <c r="C59" s="134"/>
      <c r="D59" s="134" t="s">
        <v>1833</v>
      </c>
      <c r="E59" s="131"/>
      <c r="F59" s="45" t="s">
        <v>2107</v>
      </c>
      <c r="G59" s="45"/>
      <c r="H59" s="45" t="s">
        <v>640</v>
      </c>
      <c r="I59" s="45" t="s">
        <v>640</v>
      </c>
      <c r="J59" s="45" t="s">
        <v>629</v>
      </c>
      <c r="K59" s="45" t="s">
        <v>16</v>
      </c>
      <c r="L59" s="45" t="s">
        <v>4</v>
      </c>
      <c r="M59" s="45" t="s">
        <v>5</v>
      </c>
      <c r="N59" s="46">
        <v>4</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28.8" x14ac:dyDescent="0.3">
      <c r="A60" s="133" t="s">
        <v>5535</v>
      </c>
      <c r="B60" s="134" t="s">
        <v>4706</v>
      </c>
      <c r="C60" s="134"/>
      <c r="D60" s="134" t="s">
        <v>1833</v>
      </c>
      <c r="E60" s="131"/>
      <c r="F60" s="45" t="s">
        <v>2107</v>
      </c>
      <c r="G60" s="45"/>
      <c r="H60" s="45" t="s">
        <v>641</v>
      </c>
      <c r="I60" s="45" t="s">
        <v>641</v>
      </c>
      <c r="J60" s="45" t="s">
        <v>629</v>
      </c>
      <c r="K60" s="45" t="s">
        <v>16</v>
      </c>
      <c r="L60" s="45" t="s">
        <v>4</v>
      </c>
      <c r="M60" s="45" t="s">
        <v>5</v>
      </c>
      <c r="N60" s="46">
        <v>4</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28.8" x14ac:dyDescent="0.3">
      <c r="A61" s="133" t="s">
        <v>5536</v>
      </c>
      <c r="B61" s="134" t="s">
        <v>4707</v>
      </c>
      <c r="C61" s="134"/>
      <c r="D61" s="134" t="s">
        <v>1833</v>
      </c>
      <c r="E61" s="131"/>
      <c r="F61" s="45" t="s">
        <v>2107</v>
      </c>
      <c r="G61" s="45"/>
      <c r="H61" s="45" t="s">
        <v>642</v>
      </c>
      <c r="I61" s="45" t="s">
        <v>642</v>
      </c>
      <c r="J61" s="45" t="s">
        <v>629</v>
      </c>
      <c r="K61" s="45" t="s">
        <v>16</v>
      </c>
      <c r="L61" s="45" t="s">
        <v>4</v>
      </c>
      <c r="M61" s="45" t="s">
        <v>5</v>
      </c>
      <c r="N61" s="46">
        <v>4</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28.8" x14ac:dyDescent="0.3">
      <c r="A62" s="133" t="s">
        <v>5537</v>
      </c>
      <c r="B62" s="134" t="s">
        <v>4708</v>
      </c>
      <c r="C62" s="134"/>
      <c r="D62" s="134" t="s">
        <v>1833</v>
      </c>
      <c r="E62" s="131"/>
      <c r="F62" s="45" t="s">
        <v>2107</v>
      </c>
      <c r="G62" s="45"/>
      <c r="H62" s="45" t="s">
        <v>643</v>
      </c>
      <c r="I62" s="45" t="s">
        <v>643</v>
      </c>
      <c r="J62" s="45" t="s">
        <v>629</v>
      </c>
      <c r="K62" s="45" t="s">
        <v>16</v>
      </c>
      <c r="L62" s="45" t="s">
        <v>4</v>
      </c>
      <c r="M62" s="45" t="s">
        <v>5</v>
      </c>
      <c r="N62" s="46">
        <v>4</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28.8" x14ac:dyDescent="0.3">
      <c r="A63" s="133" t="s">
        <v>5538</v>
      </c>
      <c r="B63" s="134" t="s">
        <v>4709</v>
      </c>
      <c r="C63" s="134"/>
      <c r="D63" s="134" t="s">
        <v>1833</v>
      </c>
      <c r="E63" s="131"/>
      <c r="F63" s="45" t="s">
        <v>2107</v>
      </c>
      <c r="G63" s="45"/>
      <c r="H63" s="45" t="s">
        <v>644</v>
      </c>
      <c r="I63" s="45" t="s">
        <v>644</v>
      </c>
      <c r="J63" s="45" t="s">
        <v>629</v>
      </c>
      <c r="K63" s="45" t="s">
        <v>16</v>
      </c>
      <c r="L63" s="45" t="s">
        <v>4</v>
      </c>
      <c r="M63" s="45" t="s">
        <v>5</v>
      </c>
      <c r="N63" s="46">
        <v>4</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ht="28.8" x14ac:dyDescent="0.3">
      <c r="A64" s="133" t="s">
        <v>5539</v>
      </c>
      <c r="B64" s="134" t="s">
        <v>4710</v>
      </c>
      <c r="C64" s="134"/>
      <c r="D64" s="134" t="s">
        <v>1833</v>
      </c>
      <c r="E64" s="131"/>
      <c r="F64" s="45" t="s">
        <v>2107</v>
      </c>
      <c r="G64" s="45"/>
      <c r="H64" s="45" t="s">
        <v>645</v>
      </c>
      <c r="I64" s="45" t="s">
        <v>645</v>
      </c>
      <c r="J64" s="45" t="s">
        <v>629</v>
      </c>
      <c r="K64" s="45" t="s">
        <v>16</v>
      </c>
      <c r="L64" s="45" t="s">
        <v>4</v>
      </c>
      <c r="M64" s="45" t="s">
        <v>5</v>
      </c>
      <c r="N64" s="46">
        <v>4</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ht="28.8" x14ac:dyDescent="0.3">
      <c r="A65" s="133" t="s">
        <v>5540</v>
      </c>
      <c r="B65" s="134" t="s">
        <v>4711</v>
      </c>
      <c r="C65" s="134"/>
      <c r="D65" s="134" t="s">
        <v>1833</v>
      </c>
      <c r="E65" s="131"/>
      <c r="F65" s="45" t="s">
        <v>2107</v>
      </c>
      <c r="G65" s="45"/>
      <c r="H65" s="45" t="s">
        <v>646</v>
      </c>
      <c r="I65" s="45" t="s">
        <v>646</v>
      </c>
      <c r="J65" s="45" t="s">
        <v>629</v>
      </c>
      <c r="K65" s="45" t="s">
        <v>16</v>
      </c>
      <c r="L65" s="45" t="s">
        <v>4</v>
      </c>
      <c r="M65" s="45" t="s">
        <v>5</v>
      </c>
      <c r="N65" s="46">
        <v>4</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ht="28.8" x14ac:dyDescent="0.3">
      <c r="A66" s="133" t="s">
        <v>5541</v>
      </c>
      <c r="B66" s="134" t="s">
        <v>4712</v>
      </c>
      <c r="C66" s="134"/>
      <c r="D66" s="134" t="s">
        <v>1833</v>
      </c>
      <c r="E66" s="131"/>
      <c r="F66" s="45" t="s">
        <v>2107</v>
      </c>
      <c r="G66" s="45"/>
      <c r="H66" s="45" t="s">
        <v>647</v>
      </c>
      <c r="I66" s="45" t="s">
        <v>647</v>
      </c>
      <c r="J66" s="45" t="s">
        <v>629</v>
      </c>
      <c r="K66" s="45" t="s">
        <v>16</v>
      </c>
      <c r="L66" s="45" t="s">
        <v>4</v>
      </c>
      <c r="M66" s="45" t="s">
        <v>5</v>
      </c>
      <c r="N66" s="46">
        <v>4</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28.8" x14ac:dyDescent="0.3">
      <c r="A67" s="133" t="s">
        <v>5542</v>
      </c>
      <c r="B67" s="134" t="s">
        <v>4713</v>
      </c>
      <c r="C67" s="134"/>
      <c r="D67" s="134" t="s">
        <v>1833</v>
      </c>
      <c r="E67" s="131"/>
      <c r="F67" s="45" t="s">
        <v>2107</v>
      </c>
      <c r="G67" s="45"/>
      <c r="H67" s="45" t="s">
        <v>648</v>
      </c>
      <c r="I67" s="45" t="s">
        <v>648</v>
      </c>
      <c r="J67" s="45" t="s">
        <v>629</v>
      </c>
      <c r="K67" s="45" t="s">
        <v>16</v>
      </c>
      <c r="L67" s="45" t="s">
        <v>4</v>
      </c>
      <c r="M67" s="45" t="s">
        <v>5</v>
      </c>
      <c r="N67" s="46">
        <v>4</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28.8" x14ac:dyDescent="0.3">
      <c r="A68" s="133" t="s">
        <v>5543</v>
      </c>
      <c r="B68" s="134" t="s">
        <v>4714</v>
      </c>
      <c r="C68" s="134"/>
      <c r="D68" s="134" t="s">
        <v>1833</v>
      </c>
      <c r="E68" s="131"/>
      <c r="F68" s="45" t="s">
        <v>2107</v>
      </c>
      <c r="G68" s="45"/>
      <c r="H68" s="45" t="s">
        <v>649</v>
      </c>
      <c r="I68" s="45" t="s">
        <v>649</v>
      </c>
      <c r="J68" s="45" t="s">
        <v>629</v>
      </c>
      <c r="K68" s="45" t="s">
        <v>16</v>
      </c>
      <c r="L68" s="45" t="s">
        <v>4</v>
      </c>
      <c r="M68" s="45" t="s">
        <v>5</v>
      </c>
      <c r="N68" s="46">
        <v>4</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ht="28.8" x14ac:dyDescent="0.3">
      <c r="A69" s="133" t="s">
        <v>5544</v>
      </c>
      <c r="B69" s="134" t="s">
        <v>4715</v>
      </c>
      <c r="C69" s="134"/>
      <c r="D69" s="134" t="s">
        <v>1833</v>
      </c>
      <c r="E69" s="131"/>
      <c r="F69" s="45" t="s">
        <v>2107</v>
      </c>
      <c r="G69" s="45"/>
      <c r="H69" s="45" t="s">
        <v>650</v>
      </c>
      <c r="I69" s="45" t="s">
        <v>650</v>
      </c>
      <c r="J69" s="45" t="s">
        <v>629</v>
      </c>
      <c r="K69" s="45" t="s">
        <v>16</v>
      </c>
      <c r="L69" s="45" t="s">
        <v>4</v>
      </c>
      <c r="M69" s="45" t="s">
        <v>5</v>
      </c>
      <c r="N69" s="46">
        <v>4</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ht="28.8" x14ac:dyDescent="0.3">
      <c r="A70" s="133" t="s">
        <v>5545</v>
      </c>
      <c r="B70" s="134" t="s">
        <v>4716</v>
      </c>
      <c r="C70" s="134"/>
      <c r="D70" s="134" t="s">
        <v>1833</v>
      </c>
      <c r="E70" s="131"/>
      <c r="F70" s="45" t="s">
        <v>2107</v>
      </c>
      <c r="G70" s="45"/>
      <c r="H70" s="45" t="s">
        <v>651</v>
      </c>
      <c r="I70" s="45" t="s">
        <v>651</v>
      </c>
      <c r="J70" s="45" t="s">
        <v>629</v>
      </c>
      <c r="K70" s="45" t="s">
        <v>16</v>
      </c>
      <c r="L70" s="45" t="s">
        <v>4</v>
      </c>
      <c r="M70" s="45" t="s">
        <v>5</v>
      </c>
      <c r="N70" s="46">
        <v>4</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ht="28.8" x14ac:dyDescent="0.3">
      <c r="A71" s="133" t="s">
        <v>5546</v>
      </c>
      <c r="B71" s="134" t="s">
        <v>4717</v>
      </c>
      <c r="C71" s="134"/>
      <c r="D71" s="134" t="s">
        <v>1833</v>
      </c>
      <c r="E71" s="131"/>
      <c r="F71" s="45" t="s">
        <v>2107</v>
      </c>
      <c r="G71" s="45"/>
      <c r="H71" s="45" t="s">
        <v>652</v>
      </c>
      <c r="I71" s="45" t="s">
        <v>652</v>
      </c>
      <c r="J71" s="45" t="s">
        <v>629</v>
      </c>
      <c r="K71" s="45" t="s">
        <v>16</v>
      </c>
      <c r="L71" s="45" t="s">
        <v>4</v>
      </c>
      <c r="M71" s="45" t="s">
        <v>5</v>
      </c>
      <c r="N71" s="46">
        <v>4</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ht="28.8" x14ac:dyDescent="0.3">
      <c r="A72" s="133" t="s">
        <v>5547</v>
      </c>
      <c r="B72" s="134" t="s">
        <v>4718</v>
      </c>
      <c r="C72" s="134"/>
      <c r="D72" s="134" t="s">
        <v>1833</v>
      </c>
      <c r="E72" s="131"/>
      <c r="F72" s="45" t="s">
        <v>2107</v>
      </c>
      <c r="G72" s="45"/>
      <c r="H72" s="45" t="s">
        <v>653</v>
      </c>
      <c r="I72" s="45" t="s">
        <v>653</v>
      </c>
      <c r="J72" s="45" t="s">
        <v>629</v>
      </c>
      <c r="K72" s="45" t="s">
        <v>16</v>
      </c>
      <c r="L72" s="45" t="s">
        <v>4</v>
      </c>
      <c r="M72" s="45" t="s">
        <v>5</v>
      </c>
      <c r="N72" s="46">
        <v>4</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ht="28.8" x14ac:dyDescent="0.3">
      <c r="A73" s="133" t="s">
        <v>5548</v>
      </c>
      <c r="B73" s="134" t="s">
        <v>4719</v>
      </c>
      <c r="C73" s="134"/>
      <c r="D73" s="134" t="s">
        <v>1833</v>
      </c>
      <c r="E73" s="131"/>
      <c r="F73" s="45" t="s">
        <v>2107</v>
      </c>
      <c r="G73" s="45"/>
      <c r="H73" s="45" t="s">
        <v>654</v>
      </c>
      <c r="I73" s="45" t="s">
        <v>654</v>
      </c>
      <c r="J73" s="45" t="s">
        <v>629</v>
      </c>
      <c r="K73" s="45" t="s">
        <v>16</v>
      </c>
      <c r="L73" s="45" t="s">
        <v>4</v>
      </c>
      <c r="M73" s="45" t="s">
        <v>5</v>
      </c>
      <c r="N73" s="46">
        <v>4</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28.8" x14ac:dyDescent="0.3">
      <c r="A74" s="133" t="s">
        <v>5549</v>
      </c>
      <c r="B74" s="134" t="s">
        <v>4720</v>
      </c>
      <c r="C74" s="134"/>
      <c r="D74" s="134" t="s">
        <v>1833</v>
      </c>
      <c r="E74" s="131"/>
      <c r="F74" s="45" t="s">
        <v>2107</v>
      </c>
      <c r="G74" s="45"/>
      <c r="H74" s="45" t="s">
        <v>655</v>
      </c>
      <c r="I74" s="45" t="s">
        <v>655</v>
      </c>
      <c r="J74" s="45" t="s">
        <v>629</v>
      </c>
      <c r="K74" s="45" t="s">
        <v>16</v>
      </c>
      <c r="L74" s="45" t="s">
        <v>4</v>
      </c>
      <c r="M74" s="45" t="s">
        <v>5</v>
      </c>
      <c r="N74" s="46">
        <v>4</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ht="28.8" x14ac:dyDescent="0.3">
      <c r="A75" s="133" t="s">
        <v>5550</v>
      </c>
      <c r="B75" s="134" t="s">
        <v>4721</v>
      </c>
      <c r="C75" s="134"/>
      <c r="D75" s="134" t="s">
        <v>1833</v>
      </c>
      <c r="E75" s="131"/>
      <c r="F75" s="45" t="s">
        <v>2107</v>
      </c>
      <c r="G75" s="45"/>
      <c r="H75" s="45" t="s">
        <v>656</v>
      </c>
      <c r="I75" s="45" t="s">
        <v>656</v>
      </c>
      <c r="J75" s="45" t="s">
        <v>629</v>
      </c>
      <c r="K75" s="45" t="s">
        <v>16</v>
      </c>
      <c r="L75" s="45" t="s">
        <v>4</v>
      </c>
      <c r="M75" s="45" t="s">
        <v>5</v>
      </c>
      <c r="N75" s="46">
        <v>4</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ht="28.8" x14ac:dyDescent="0.3">
      <c r="A76" s="133" t="s">
        <v>5551</v>
      </c>
      <c r="B76" s="134" t="s">
        <v>4722</v>
      </c>
      <c r="C76" s="134"/>
      <c r="D76" s="134" t="s">
        <v>1833</v>
      </c>
      <c r="E76" s="131"/>
      <c r="F76" s="45" t="s">
        <v>2107</v>
      </c>
      <c r="G76" s="45"/>
      <c r="H76" s="45" t="s">
        <v>657</v>
      </c>
      <c r="I76" s="45" t="s">
        <v>657</v>
      </c>
      <c r="J76" s="45" t="s">
        <v>629</v>
      </c>
      <c r="K76" s="45" t="s">
        <v>16</v>
      </c>
      <c r="L76" s="45" t="s">
        <v>4</v>
      </c>
      <c r="M76" s="45" t="s">
        <v>5</v>
      </c>
      <c r="N76" s="46">
        <v>4</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ht="28.8" x14ac:dyDescent="0.3">
      <c r="A77" s="133" t="s">
        <v>5552</v>
      </c>
      <c r="B77" s="134" t="s">
        <v>4723</v>
      </c>
      <c r="C77" s="134"/>
      <c r="D77" s="134" t="s">
        <v>1833</v>
      </c>
      <c r="E77" s="131"/>
      <c r="F77" s="45" t="s">
        <v>2107</v>
      </c>
      <c r="G77" s="45"/>
      <c r="H77" s="45" t="s">
        <v>658</v>
      </c>
      <c r="I77" s="45" t="s">
        <v>658</v>
      </c>
      <c r="J77" s="45" t="s">
        <v>629</v>
      </c>
      <c r="K77" s="45" t="s">
        <v>16</v>
      </c>
      <c r="L77" s="45" t="s">
        <v>4</v>
      </c>
      <c r="M77" s="45" t="s">
        <v>5</v>
      </c>
      <c r="N77" s="46">
        <v>4</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ht="28.8" x14ac:dyDescent="0.3">
      <c r="A78" s="133" t="s">
        <v>5553</v>
      </c>
      <c r="B78" s="134" t="s">
        <v>4724</v>
      </c>
      <c r="C78" s="134"/>
      <c r="D78" s="134" t="s">
        <v>1833</v>
      </c>
      <c r="E78" s="131"/>
      <c r="F78" s="45" t="s">
        <v>2107</v>
      </c>
      <c r="G78" s="45"/>
      <c r="H78" s="45" t="s">
        <v>659</v>
      </c>
      <c r="I78" s="45" t="s">
        <v>659</v>
      </c>
      <c r="J78" s="45" t="s">
        <v>629</v>
      </c>
      <c r="K78" s="45" t="s">
        <v>16</v>
      </c>
      <c r="L78" s="45" t="s">
        <v>4</v>
      </c>
      <c r="M78" s="45" t="s">
        <v>5</v>
      </c>
      <c r="N78" s="46">
        <v>4</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133"/>
      <c r="B79" s="134" t="s">
        <v>4725</v>
      </c>
      <c r="C79" s="134"/>
      <c r="D79" s="134"/>
      <c r="E79" s="131"/>
      <c r="F79" s="45" t="s">
        <v>2107</v>
      </c>
      <c r="G79" s="45"/>
      <c r="H79" s="45" t="s">
        <v>4726</v>
      </c>
      <c r="I79" s="45" t="s">
        <v>4726</v>
      </c>
      <c r="J79" s="45" t="s">
        <v>629</v>
      </c>
      <c r="K79" s="45" t="s">
        <v>16</v>
      </c>
      <c r="L79" s="45" t="s">
        <v>30</v>
      </c>
      <c r="M79" s="45" t="s">
        <v>31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57.6" x14ac:dyDescent="0.3">
      <c r="A80" s="133"/>
      <c r="B80" s="134" t="s">
        <v>6390</v>
      </c>
      <c r="C80" s="134"/>
      <c r="D80" s="134"/>
      <c r="E80" s="131"/>
      <c r="F80" s="45" t="s">
        <v>2107</v>
      </c>
      <c r="G80" s="45"/>
      <c r="H80" s="45" t="s">
        <v>660</v>
      </c>
      <c r="I80" s="45" t="s">
        <v>660</v>
      </c>
      <c r="J80" s="45" t="s">
        <v>629</v>
      </c>
      <c r="K80" s="45" t="s">
        <v>16</v>
      </c>
      <c r="L80" s="45" t="s">
        <v>1</v>
      </c>
      <c r="M80" s="45" t="s">
        <v>2</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s="139" customFormat="1" x14ac:dyDescent="0.3">
      <c r="A81" s="133"/>
      <c r="B81" s="134" t="s">
        <v>1603</v>
      </c>
      <c r="C81" s="134"/>
      <c r="D81" s="134"/>
      <c r="E81" s="134"/>
      <c r="F81" s="133" t="s">
        <v>2107</v>
      </c>
      <c r="G81" s="133"/>
      <c r="H81" s="133" t="s">
        <v>661</v>
      </c>
      <c r="I81" s="133" t="s">
        <v>661</v>
      </c>
      <c r="J81" s="133" t="s">
        <v>629</v>
      </c>
      <c r="K81" s="133" t="s">
        <v>16</v>
      </c>
      <c r="L81" s="133" t="s">
        <v>30</v>
      </c>
      <c r="M81" s="133" t="s">
        <v>31</v>
      </c>
      <c r="N81" s="137"/>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row>
    <row r="82" spans="1:39" x14ac:dyDescent="0.3">
      <c r="A82" s="132" t="s">
        <v>5554</v>
      </c>
      <c r="B82" s="131" t="s">
        <v>4727</v>
      </c>
      <c r="C82" s="131"/>
      <c r="D82" s="131" t="s">
        <v>1822</v>
      </c>
      <c r="E82" s="131"/>
      <c r="F82" s="45" t="s">
        <v>2107</v>
      </c>
      <c r="G82" s="45"/>
      <c r="H82" s="45" t="s">
        <v>662</v>
      </c>
      <c r="I82" s="45" t="s">
        <v>662</v>
      </c>
      <c r="J82" s="45" t="s">
        <v>629</v>
      </c>
      <c r="K82" s="45" t="s">
        <v>16</v>
      </c>
      <c r="L82" s="45" t="s">
        <v>10</v>
      </c>
      <c r="M82" s="45" t="s">
        <v>11</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133" t="s">
        <v>5972</v>
      </c>
      <c r="B83" s="134" t="s">
        <v>4728</v>
      </c>
      <c r="C83" s="134"/>
      <c r="D83" s="134" t="s">
        <v>1822</v>
      </c>
      <c r="E83" s="134"/>
      <c r="F83" s="45" t="s">
        <v>2107</v>
      </c>
      <c r="G83" s="45"/>
      <c r="H83" s="45" t="s">
        <v>663</v>
      </c>
      <c r="I83" s="45" t="s">
        <v>663</v>
      </c>
      <c r="J83" s="45" t="s">
        <v>629</v>
      </c>
      <c r="K83" s="45" t="s">
        <v>16</v>
      </c>
      <c r="L83" s="45" t="s">
        <v>10</v>
      </c>
      <c r="M83" s="45" t="s">
        <v>11</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133" t="s">
        <v>5973</v>
      </c>
      <c r="B84" s="134" t="s">
        <v>4729</v>
      </c>
      <c r="C84" s="134"/>
      <c r="D84" s="134" t="s">
        <v>1822</v>
      </c>
      <c r="E84" s="134"/>
      <c r="F84" s="45" t="s">
        <v>2107</v>
      </c>
      <c r="G84" s="45"/>
      <c r="H84" s="45" t="s">
        <v>664</v>
      </c>
      <c r="I84" s="45" t="s">
        <v>664</v>
      </c>
      <c r="J84" s="45" t="s">
        <v>629</v>
      </c>
      <c r="K84" s="45" t="s">
        <v>16</v>
      </c>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133" t="s">
        <v>5974</v>
      </c>
      <c r="B85" s="134" t="s">
        <v>4730</v>
      </c>
      <c r="C85" s="134"/>
      <c r="D85" s="134" t="s">
        <v>1822</v>
      </c>
      <c r="E85" s="134"/>
      <c r="F85" s="45" t="s">
        <v>2107</v>
      </c>
      <c r="G85" s="45"/>
      <c r="H85" s="45" t="s">
        <v>665</v>
      </c>
      <c r="I85" s="45" t="s">
        <v>665</v>
      </c>
      <c r="J85" s="45" t="s">
        <v>629</v>
      </c>
      <c r="K85" s="45" t="s">
        <v>16</v>
      </c>
      <c r="L85" s="45" t="s">
        <v>10</v>
      </c>
      <c r="M85" s="45" t="s">
        <v>11</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133"/>
      <c r="B86" s="134" t="s">
        <v>4731</v>
      </c>
      <c r="C86" s="134"/>
      <c r="D86" s="134"/>
      <c r="E86" s="134"/>
      <c r="F86" s="45" t="s">
        <v>2107</v>
      </c>
      <c r="G86" s="45"/>
      <c r="H86" s="45" t="s">
        <v>4732</v>
      </c>
      <c r="I86" s="45" t="s">
        <v>4732</v>
      </c>
      <c r="J86" s="45" t="s">
        <v>629</v>
      </c>
      <c r="K86" s="45" t="s">
        <v>16</v>
      </c>
      <c r="L86" s="45" t="s">
        <v>30</v>
      </c>
      <c r="M86" s="45" t="s">
        <v>31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133" t="s">
        <v>5975</v>
      </c>
      <c r="B87" s="134" t="s">
        <v>4733</v>
      </c>
      <c r="C87" s="134"/>
      <c r="D87" s="134"/>
      <c r="E87" s="134" t="s">
        <v>4472</v>
      </c>
      <c r="F87" s="45" t="s">
        <v>2107</v>
      </c>
      <c r="G87" s="45"/>
      <c r="H87" s="45" t="s">
        <v>666</v>
      </c>
      <c r="I87" s="45" t="s">
        <v>666</v>
      </c>
      <c r="J87" s="45" t="s">
        <v>629</v>
      </c>
      <c r="K87" s="45" t="s">
        <v>16</v>
      </c>
      <c r="L87" s="45" t="s">
        <v>86</v>
      </c>
      <c r="M87" s="45" t="s">
        <v>11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ht="100.8" x14ac:dyDescent="0.3">
      <c r="A88" s="45"/>
      <c r="B88" s="44" t="s">
        <v>3414</v>
      </c>
      <c r="C88" s="44"/>
      <c r="D88" s="44"/>
      <c r="E88" s="44"/>
      <c r="F88" s="45" t="s">
        <v>2107</v>
      </c>
      <c r="G88" s="45"/>
      <c r="H88" s="45" t="s">
        <v>667</v>
      </c>
      <c r="I88" s="45" t="s">
        <v>667</v>
      </c>
      <c r="J88" s="45"/>
      <c r="K88" s="45"/>
      <c r="L88" s="45" t="s">
        <v>1</v>
      </c>
      <c r="M88" s="45" t="s">
        <v>2</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43.2" x14ac:dyDescent="0.3">
      <c r="A89" s="132" t="s">
        <v>2213</v>
      </c>
      <c r="B89" s="131" t="s">
        <v>1604</v>
      </c>
      <c r="C89" s="131"/>
      <c r="D89" s="131" t="s">
        <v>1813</v>
      </c>
      <c r="E89" s="131" t="s">
        <v>4472</v>
      </c>
      <c r="F89" s="45" t="s">
        <v>2107</v>
      </c>
      <c r="G89" s="45"/>
      <c r="H89" s="45" t="s">
        <v>668</v>
      </c>
      <c r="I89" s="45" t="s">
        <v>668</v>
      </c>
      <c r="J89" s="45"/>
      <c r="K89" s="45"/>
      <c r="L89" s="45" t="s">
        <v>4</v>
      </c>
      <c r="M89" s="45" t="s">
        <v>14</v>
      </c>
      <c r="N89" s="46">
        <v>2</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43.2" x14ac:dyDescent="0.3">
      <c r="A90" s="45" t="s">
        <v>2216</v>
      </c>
      <c r="B90" s="44" t="s">
        <v>4734</v>
      </c>
      <c r="C90" s="44"/>
      <c r="D90" s="44" t="s">
        <v>4735</v>
      </c>
      <c r="E90" s="44" t="s">
        <v>4472</v>
      </c>
      <c r="F90" s="45" t="s">
        <v>2107</v>
      </c>
      <c r="G90" s="45"/>
      <c r="H90" s="45" t="s">
        <v>4736</v>
      </c>
      <c r="I90" s="45" t="s">
        <v>4736</v>
      </c>
      <c r="J90" s="45"/>
      <c r="K90" s="45"/>
      <c r="L90" s="45" t="s">
        <v>4</v>
      </c>
      <c r="M90" s="45" t="s">
        <v>14</v>
      </c>
      <c r="N90" s="46">
        <v>6</v>
      </c>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2245</v>
      </c>
      <c r="B91" s="44" t="s">
        <v>5976</v>
      </c>
      <c r="C91" s="44"/>
      <c r="D91" s="44"/>
      <c r="E91" s="44"/>
      <c r="F91" s="45" t="s">
        <v>2107</v>
      </c>
      <c r="G91" s="45"/>
      <c r="H91" s="45" t="s">
        <v>4742</v>
      </c>
      <c r="I91" s="45" t="s">
        <v>4742</v>
      </c>
      <c r="J91" s="45" t="s">
        <v>4736</v>
      </c>
      <c r="K91" s="45" t="s">
        <v>9</v>
      </c>
      <c r="L91" s="45" t="s">
        <v>10</v>
      </c>
      <c r="M91" s="45" t="s">
        <v>47</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28.8" x14ac:dyDescent="0.3">
      <c r="A92" s="45"/>
      <c r="B92" s="44" t="s">
        <v>1605</v>
      </c>
      <c r="C92" s="44"/>
      <c r="D92" s="44"/>
      <c r="E92" s="44"/>
      <c r="F92" s="45" t="s">
        <v>2107</v>
      </c>
      <c r="G92" s="45"/>
      <c r="H92" s="45" t="s">
        <v>669</v>
      </c>
      <c r="I92" s="45" t="s">
        <v>669</v>
      </c>
      <c r="J92" s="45" t="s">
        <v>668</v>
      </c>
      <c r="K92" s="45" t="s">
        <v>16</v>
      </c>
      <c r="L92" s="45" t="s">
        <v>1</v>
      </c>
      <c r="M92" s="45" t="s">
        <v>2</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c r="B93" s="44" t="s">
        <v>1606</v>
      </c>
      <c r="C93" s="44"/>
      <c r="D93" s="44"/>
      <c r="E93" s="44"/>
      <c r="F93" s="45" t="s">
        <v>2107</v>
      </c>
      <c r="G93" s="45"/>
      <c r="H93" s="45" t="s">
        <v>670</v>
      </c>
      <c r="I93" s="45" t="s">
        <v>670</v>
      </c>
      <c r="J93" s="45" t="s">
        <v>668</v>
      </c>
      <c r="K93" s="45" t="s">
        <v>16</v>
      </c>
      <c r="L93" s="45" t="s">
        <v>30</v>
      </c>
      <c r="M93" s="45" t="s">
        <v>31</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2214</v>
      </c>
      <c r="B94" s="131" t="s">
        <v>5977</v>
      </c>
      <c r="C94" s="131"/>
      <c r="D94" s="131" t="s">
        <v>1815</v>
      </c>
      <c r="E94" s="131"/>
      <c r="F94" s="45" t="s">
        <v>2107</v>
      </c>
      <c r="G94" s="45"/>
      <c r="H94" s="45" t="s">
        <v>671</v>
      </c>
      <c r="I94" s="45" t="s">
        <v>671</v>
      </c>
      <c r="J94" s="45" t="s">
        <v>668</v>
      </c>
      <c r="K94" s="45" t="s">
        <v>16</v>
      </c>
      <c r="L94" s="45" t="s">
        <v>10</v>
      </c>
      <c r="M94" s="45" t="s">
        <v>11</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2215</v>
      </c>
      <c r="B95" s="131" t="s">
        <v>5978</v>
      </c>
      <c r="C95" s="131"/>
      <c r="D95" s="131" t="s">
        <v>1815</v>
      </c>
      <c r="E95" s="131"/>
      <c r="F95" s="45" t="s">
        <v>2107</v>
      </c>
      <c r="G95" s="45"/>
      <c r="H95" s="45" t="s">
        <v>672</v>
      </c>
      <c r="I95" s="45" t="s">
        <v>672</v>
      </c>
      <c r="J95" s="45" t="s">
        <v>668</v>
      </c>
      <c r="K95" s="45" t="s">
        <v>16</v>
      </c>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2316</v>
      </c>
      <c r="B96" s="44" t="s">
        <v>5979</v>
      </c>
      <c r="C96" s="44"/>
      <c r="D96" s="44" t="s">
        <v>1822</v>
      </c>
      <c r="E96" s="44"/>
      <c r="F96" s="45" t="s">
        <v>2107</v>
      </c>
      <c r="G96" s="45"/>
      <c r="H96" s="45" t="s">
        <v>673</v>
      </c>
      <c r="I96" s="45" t="s">
        <v>673</v>
      </c>
      <c r="J96" s="45" t="s">
        <v>668</v>
      </c>
      <c r="K96" s="45" t="s">
        <v>16</v>
      </c>
      <c r="L96" s="45" t="s">
        <v>10</v>
      </c>
      <c r="M96" s="45" t="s">
        <v>11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2317</v>
      </c>
      <c r="B97" s="44" t="s">
        <v>5980</v>
      </c>
      <c r="C97" s="44"/>
      <c r="D97" s="44" t="s">
        <v>1822</v>
      </c>
      <c r="E97" s="44"/>
      <c r="F97" s="45" t="s">
        <v>2107</v>
      </c>
      <c r="G97" s="45"/>
      <c r="H97" s="45" t="s">
        <v>674</v>
      </c>
      <c r="I97" s="45" t="s">
        <v>674</v>
      </c>
      <c r="J97" s="45" t="s">
        <v>668</v>
      </c>
      <c r="K97" s="45" t="s">
        <v>16</v>
      </c>
      <c r="L97" s="45" t="s">
        <v>10</v>
      </c>
      <c r="M97" s="45" t="s">
        <v>11</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45" t="s">
        <v>2318</v>
      </c>
      <c r="B98" s="44" t="s">
        <v>5981</v>
      </c>
      <c r="C98" s="44"/>
      <c r="D98" s="44"/>
      <c r="E98" s="44"/>
      <c r="F98" s="45" t="s">
        <v>2107</v>
      </c>
      <c r="G98" s="45"/>
      <c r="H98" s="45" t="s">
        <v>675</v>
      </c>
      <c r="I98" s="45" t="s">
        <v>675</v>
      </c>
      <c r="J98" s="45" t="s">
        <v>668</v>
      </c>
      <c r="K98" s="45" t="s">
        <v>16</v>
      </c>
      <c r="L98" s="45" t="s">
        <v>10</v>
      </c>
      <c r="M98" s="45" t="s">
        <v>11</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28.8" x14ac:dyDescent="0.3">
      <c r="A99" s="45" t="s">
        <v>2217</v>
      </c>
      <c r="B99" s="44" t="s">
        <v>3415</v>
      </c>
      <c r="C99" s="44"/>
      <c r="D99" s="44" t="s">
        <v>1813</v>
      </c>
      <c r="E99" s="44" t="s">
        <v>4472</v>
      </c>
      <c r="F99" s="45" t="s">
        <v>2107</v>
      </c>
      <c r="G99" s="45"/>
      <c r="H99" s="45" t="s">
        <v>676</v>
      </c>
      <c r="I99" s="45" t="s">
        <v>676</v>
      </c>
      <c r="J99" s="45"/>
      <c r="K99" s="45"/>
      <c r="L99" s="45" t="s">
        <v>4</v>
      </c>
      <c r="M99" s="45" t="s">
        <v>14</v>
      </c>
      <c r="N99" s="46">
        <v>2</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ht="28.8" x14ac:dyDescent="0.3">
      <c r="A100" s="45" t="s">
        <v>2246</v>
      </c>
      <c r="B100" s="44" t="s">
        <v>1607</v>
      </c>
      <c r="C100" s="44"/>
      <c r="D100" s="44"/>
      <c r="E100" s="44"/>
      <c r="F100" s="45" t="s">
        <v>2107</v>
      </c>
      <c r="G100" s="45"/>
      <c r="H100" s="45" t="s">
        <v>677</v>
      </c>
      <c r="I100" s="45" t="s">
        <v>677</v>
      </c>
      <c r="J100" s="45" t="s">
        <v>676</v>
      </c>
      <c r="K100" s="45" t="s">
        <v>16</v>
      </c>
      <c r="L100" s="45" t="s">
        <v>10</v>
      </c>
      <c r="M100" s="45" t="s">
        <v>47</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ht="28.8" x14ac:dyDescent="0.3">
      <c r="A101" s="132" t="s">
        <v>2218</v>
      </c>
      <c r="B101" s="131" t="s">
        <v>1608</v>
      </c>
      <c r="C101" s="131"/>
      <c r="D101" s="131" t="s">
        <v>1813</v>
      </c>
      <c r="E101" s="131" t="s">
        <v>4472</v>
      </c>
      <c r="F101" s="45" t="s">
        <v>2107</v>
      </c>
      <c r="G101" s="45"/>
      <c r="H101" s="45" t="s">
        <v>678</v>
      </c>
      <c r="I101" s="45" t="s">
        <v>678</v>
      </c>
      <c r="J101" s="45"/>
      <c r="K101" s="45"/>
      <c r="L101" s="45" t="s">
        <v>4</v>
      </c>
      <c r="M101" s="45" t="s">
        <v>5</v>
      </c>
      <c r="N101" s="46">
        <v>2</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ht="43.2" x14ac:dyDescent="0.3">
      <c r="A102" s="132" t="s">
        <v>2247</v>
      </c>
      <c r="B102" s="131" t="s">
        <v>5343</v>
      </c>
      <c r="C102" s="131"/>
      <c r="D102" s="131" t="s">
        <v>1977</v>
      </c>
      <c r="E102" s="131"/>
      <c r="F102" s="45" t="s">
        <v>2107</v>
      </c>
      <c r="G102" s="45"/>
      <c r="H102" s="45" t="s">
        <v>4211</v>
      </c>
      <c r="I102" s="45" t="s">
        <v>679</v>
      </c>
      <c r="J102" s="45" t="s">
        <v>678</v>
      </c>
      <c r="K102" s="45" t="s">
        <v>16</v>
      </c>
      <c r="L102" s="45" t="s">
        <v>4</v>
      </c>
      <c r="M102" s="45" t="s">
        <v>17</v>
      </c>
      <c r="N102" s="46">
        <v>1</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ht="43.2" x14ac:dyDescent="0.3">
      <c r="A103" s="132" t="s">
        <v>2247</v>
      </c>
      <c r="B103" s="131" t="s">
        <v>5343</v>
      </c>
      <c r="C103" s="131"/>
      <c r="D103" s="131" t="s">
        <v>1978</v>
      </c>
      <c r="E103" s="131"/>
      <c r="F103" s="45" t="s">
        <v>2107</v>
      </c>
      <c r="G103" s="45"/>
      <c r="H103" s="45" t="s">
        <v>4212</v>
      </c>
      <c r="I103" s="45" t="s">
        <v>679</v>
      </c>
      <c r="J103" s="45" t="s">
        <v>678</v>
      </c>
      <c r="K103" s="45" t="s">
        <v>16</v>
      </c>
      <c r="L103" s="45" t="s">
        <v>4</v>
      </c>
      <c r="M103" s="45" t="s">
        <v>17</v>
      </c>
      <c r="N103" s="46">
        <v>1</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43.2" x14ac:dyDescent="0.3">
      <c r="A104" s="132" t="s">
        <v>2247</v>
      </c>
      <c r="B104" s="131" t="s">
        <v>5343</v>
      </c>
      <c r="C104" s="131"/>
      <c r="D104" s="131" t="s">
        <v>1979</v>
      </c>
      <c r="E104" s="131"/>
      <c r="F104" s="45" t="s">
        <v>2107</v>
      </c>
      <c r="G104" s="45"/>
      <c r="H104" s="45" t="s">
        <v>4213</v>
      </c>
      <c r="I104" s="45" t="s">
        <v>679</v>
      </c>
      <c r="J104" s="45" t="s">
        <v>678</v>
      </c>
      <c r="K104" s="45" t="s">
        <v>16</v>
      </c>
      <c r="L104" s="45" t="s">
        <v>4</v>
      </c>
      <c r="M104" s="45" t="s">
        <v>17</v>
      </c>
      <c r="N104" s="46">
        <v>1</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ht="43.2" x14ac:dyDescent="0.3">
      <c r="A105" s="132" t="s">
        <v>2247</v>
      </c>
      <c r="B105" s="131" t="s">
        <v>5343</v>
      </c>
      <c r="C105" s="131"/>
      <c r="D105" s="131" t="s">
        <v>1980</v>
      </c>
      <c r="E105" s="131"/>
      <c r="F105" s="45" t="s">
        <v>2107</v>
      </c>
      <c r="G105" s="45"/>
      <c r="H105" s="45" t="s">
        <v>4214</v>
      </c>
      <c r="I105" s="45" t="s">
        <v>679</v>
      </c>
      <c r="J105" s="45" t="s">
        <v>678</v>
      </c>
      <c r="K105" s="45" t="s">
        <v>16</v>
      </c>
      <c r="L105" s="45" t="s">
        <v>4</v>
      </c>
      <c r="M105" s="45" t="s">
        <v>17</v>
      </c>
      <c r="N105" s="46">
        <v>1</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ht="43.2" x14ac:dyDescent="0.3">
      <c r="A106" s="132" t="s">
        <v>2247</v>
      </c>
      <c r="B106" s="131" t="s">
        <v>5343</v>
      </c>
      <c r="C106" s="131"/>
      <c r="D106" s="131" t="s">
        <v>3416</v>
      </c>
      <c r="E106" s="131"/>
      <c r="F106" s="45" t="s">
        <v>2107</v>
      </c>
      <c r="G106" s="45"/>
      <c r="H106" s="45" t="s">
        <v>4215</v>
      </c>
      <c r="I106" s="45" t="s">
        <v>679</v>
      </c>
      <c r="J106" s="45" t="s">
        <v>678</v>
      </c>
      <c r="K106" s="45" t="s">
        <v>16</v>
      </c>
      <c r="L106" s="45" t="s">
        <v>4</v>
      </c>
      <c r="M106" s="45" t="s">
        <v>17</v>
      </c>
      <c r="N106" s="46">
        <v>1</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ht="43.2" x14ac:dyDescent="0.3">
      <c r="A107" s="132" t="s">
        <v>2247</v>
      </c>
      <c r="B107" s="131" t="s">
        <v>5343</v>
      </c>
      <c r="C107" s="131"/>
      <c r="D107" s="131" t="s">
        <v>3417</v>
      </c>
      <c r="E107" s="131"/>
      <c r="F107" s="45" t="s">
        <v>2107</v>
      </c>
      <c r="G107" s="45"/>
      <c r="H107" s="45" t="s">
        <v>4216</v>
      </c>
      <c r="I107" s="45" t="s">
        <v>679</v>
      </c>
      <c r="J107" s="45" t="s">
        <v>678</v>
      </c>
      <c r="K107" s="45" t="s">
        <v>16</v>
      </c>
      <c r="L107" s="45" t="s">
        <v>4</v>
      </c>
      <c r="M107" s="45" t="s">
        <v>17</v>
      </c>
      <c r="N107" s="46">
        <v>1</v>
      </c>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ht="43.2" x14ac:dyDescent="0.3">
      <c r="A108" s="132" t="s">
        <v>2247</v>
      </c>
      <c r="B108" s="131" t="s">
        <v>5343</v>
      </c>
      <c r="C108" s="131"/>
      <c r="D108" s="131" t="s">
        <v>1981</v>
      </c>
      <c r="E108" s="131"/>
      <c r="F108" s="45" t="s">
        <v>2107</v>
      </c>
      <c r="G108" s="45"/>
      <c r="H108" s="45" t="s">
        <v>4217</v>
      </c>
      <c r="I108" s="45" t="s">
        <v>679</v>
      </c>
      <c r="J108" s="45" t="s">
        <v>678</v>
      </c>
      <c r="K108" s="45" t="s">
        <v>16</v>
      </c>
      <c r="L108" s="45" t="s">
        <v>4</v>
      </c>
      <c r="M108" s="45" t="s">
        <v>17</v>
      </c>
      <c r="N108" s="46">
        <v>1</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ht="43.2" x14ac:dyDescent="0.3">
      <c r="A109" s="132" t="s">
        <v>2247</v>
      </c>
      <c r="B109" s="131" t="s">
        <v>5343</v>
      </c>
      <c r="C109" s="131"/>
      <c r="D109" s="131" t="s">
        <v>4743</v>
      </c>
      <c r="E109" s="131"/>
      <c r="F109" s="45" t="s">
        <v>2107</v>
      </c>
      <c r="G109" s="45"/>
      <c r="H109" s="45" t="s">
        <v>4744</v>
      </c>
      <c r="I109" s="45" t="s">
        <v>679</v>
      </c>
      <c r="J109" s="45" t="s">
        <v>678</v>
      </c>
      <c r="K109" s="45" t="s">
        <v>16</v>
      </c>
      <c r="L109" s="45" t="s">
        <v>4</v>
      </c>
      <c r="M109" s="45" t="s">
        <v>17</v>
      </c>
      <c r="N109" s="46">
        <v>1</v>
      </c>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ht="43.2" x14ac:dyDescent="0.3">
      <c r="A110" s="132" t="s">
        <v>2247</v>
      </c>
      <c r="B110" s="131" t="s">
        <v>5343</v>
      </c>
      <c r="C110" s="131"/>
      <c r="D110" s="131" t="s">
        <v>1982</v>
      </c>
      <c r="E110" s="131"/>
      <c r="F110" s="45" t="s">
        <v>2107</v>
      </c>
      <c r="G110" s="45"/>
      <c r="H110" s="45" t="s">
        <v>4218</v>
      </c>
      <c r="I110" s="45" t="s">
        <v>679</v>
      </c>
      <c r="J110" s="45" t="s">
        <v>678</v>
      </c>
      <c r="K110" s="45" t="s">
        <v>16</v>
      </c>
      <c r="L110" s="45" t="s">
        <v>4</v>
      </c>
      <c r="M110" s="45" t="s">
        <v>17</v>
      </c>
      <c r="N110" s="46">
        <v>1</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ht="43.2" x14ac:dyDescent="0.3">
      <c r="A111" s="132" t="s">
        <v>2247</v>
      </c>
      <c r="B111" s="131" t="s">
        <v>5343</v>
      </c>
      <c r="C111" s="131"/>
      <c r="D111" s="131" t="s">
        <v>1983</v>
      </c>
      <c r="E111" s="131"/>
      <c r="F111" s="45" t="s">
        <v>2107</v>
      </c>
      <c r="G111" s="45"/>
      <c r="H111" s="45" t="s">
        <v>4219</v>
      </c>
      <c r="I111" s="45" t="s">
        <v>679</v>
      </c>
      <c r="J111" s="45" t="s">
        <v>678</v>
      </c>
      <c r="K111" s="45" t="s">
        <v>16</v>
      </c>
      <c r="L111" s="45" t="s">
        <v>4</v>
      </c>
      <c r="M111" s="45" t="s">
        <v>17</v>
      </c>
      <c r="N111" s="46">
        <v>1</v>
      </c>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ht="43.2" x14ac:dyDescent="0.3">
      <c r="A112" s="132" t="s">
        <v>2247</v>
      </c>
      <c r="B112" s="131" t="s">
        <v>5343</v>
      </c>
      <c r="C112" s="131"/>
      <c r="D112" s="131" t="s">
        <v>1984</v>
      </c>
      <c r="E112" s="131"/>
      <c r="F112" s="45" t="s">
        <v>2107</v>
      </c>
      <c r="G112" s="45"/>
      <c r="H112" s="45" t="s">
        <v>4220</v>
      </c>
      <c r="I112" s="45" t="s">
        <v>679</v>
      </c>
      <c r="J112" s="45" t="s">
        <v>678</v>
      </c>
      <c r="K112" s="45" t="s">
        <v>16</v>
      </c>
      <c r="L112" s="45" t="s">
        <v>4</v>
      </c>
      <c r="M112" s="45" t="s">
        <v>17</v>
      </c>
      <c r="N112" s="46">
        <v>1</v>
      </c>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ht="43.2" x14ac:dyDescent="0.3">
      <c r="A113" s="132" t="s">
        <v>2247</v>
      </c>
      <c r="B113" s="131" t="s">
        <v>5343</v>
      </c>
      <c r="C113" s="131"/>
      <c r="D113" s="131" t="s">
        <v>1985</v>
      </c>
      <c r="E113" s="131"/>
      <c r="F113" s="45" t="s">
        <v>2107</v>
      </c>
      <c r="G113" s="45"/>
      <c r="H113" s="45" t="s">
        <v>4221</v>
      </c>
      <c r="I113" s="45" t="s">
        <v>679</v>
      </c>
      <c r="J113" s="45" t="s">
        <v>678</v>
      </c>
      <c r="K113" s="45" t="s">
        <v>16</v>
      </c>
      <c r="L113" s="45" t="s">
        <v>4</v>
      </c>
      <c r="M113" s="45" t="s">
        <v>17</v>
      </c>
      <c r="N113" s="46">
        <v>1</v>
      </c>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ht="43.2" x14ac:dyDescent="0.3">
      <c r="A114" s="132" t="s">
        <v>2247</v>
      </c>
      <c r="B114" s="131" t="s">
        <v>5343</v>
      </c>
      <c r="C114" s="131"/>
      <c r="D114" s="131" t="s">
        <v>1986</v>
      </c>
      <c r="E114" s="131"/>
      <c r="F114" s="45" t="s">
        <v>2107</v>
      </c>
      <c r="G114" s="45"/>
      <c r="H114" s="45" t="s">
        <v>4222</v>
      </c>
      <c r="I114" s="45" t="s">
        <v>679</v>
      </c>
      <c r="J114" s="45" t="s">
        <v>678</v>
      </c>
      <c r="K114" s="45" t="s">
        <v>16</v>
      </c>
      <c r="L114" s="45" t="s">
        <v>4</v>
      </c>
      <c r="M114" s="45" t="s">
        <v>17</v>
      </c>
      <c r="N114" s="46">
        <v>1</v>
      </c>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ht="43.2" x14ac:dyDescent="0.3">
      <c r="A115" s="132" t="s">
        <v>2247</v>
      </c>
      <c r="B115" s="131" t="s">
        <v>5343</v>
      </c>
      <c r="C115" s="131"/>
      <c r="D115" s="131" t="s">
        <v>1987</v>
      </c>
      <c r="E115" s="131"/>
      <c r="F115" s="45" t="s">
        <v>2107</v>
      </c>
      <c r="G115" s="45"/>
      <c r="H115" s="45" t="s">
        <v>4223</v>
      </c>
      <c r="I115" s="45" t="s">
        <v>679</v>
      </c>
      <c r="J115" s="45" t="s">
        <v>678</v>
      </c>
      <c r="K115" s="45" t="s">
        <v>16</v>
      </c>
      <c r="L115" s="45" t="s">
        <v>4</v>
      </c>
      <c r="M115" s="45" t="s">
        <v>17</v>
      </c>
      <c r="N115" s="46">
        <v>1</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ht="43.2" x14ac:dyDescent="0.3">
      <c r="A116" s="132" t="s">
        <v>2247</v>
      </c>
      <c r="B116" s="131" t="s">
        <v>5343</v>
      </c>
      <c r="C116" s="131"/>
      <c r="D116" s="131" t="s">
        <v>3418</v>
      </c>
      <c r="E116" s="131"/>
      <c r="F116" s="45" t="s">
        <v>2107</v>
      </c>
      <c r="G116" s="45"/>
      <c r="H116" s="45" t="s">
        <v>4224</v>
      </c>
      <c r="I116" s="45" t="s">
        <v>679</v>
      </c>
      <c r="J116" s="45" t="s">
        <v>678</v>
      </c>
      <c r="K116" s="45" t="s">
        <v>16</v>
      </c>
      <c r="L116" s="45" t="s">
        <v>4</v>
      </c>
      <c r="M116" s="45" t="s">
        <v>17</v>
      </c>
      <c r="N116" s="46">
        <v>1</v>
      </c>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ht="43.2" x14ac:dyDescent="0.3">
      <c r="A117" s="132" t="s">
        <v>2247</v>
      </c>
      <c r="B117" s="131" t="s">
        <v>5343</v>
      </c>
      <c r="C117" s="131"/>
      <c r="D117" s="131" t="s">
        <v>1988</v>
      </c>
      <c r="E117" s="131"/>
      <c r="F117" s="45" t="s">
        <v>2107</v>
      </c>
      <c r="G117" s="45"/>
      <c r="H117" s="45" t="s">
        <v>4225</v>
      </c>
      <c r="I117" s="45" t="s">
        <v>679</v>
      </c>
      <c r="J117" s="45" t="s">
        <v>678</v>
      </c>
      <c r="K117" s="45" t="s">
        <v>16</v>
      </c>
      <c r="L117" s="45" t="s">
        <v>4</v>
      </c>
      <c r="M117" s="45" t="s">
        <v>17</v>
      </c>
      <c r="N117" s="46">
        <v>1</v>
      </c>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43.2" x14ac:dyDescent="0.3">
      <c r="A118" s="132" t="s">
        <v>2247</v>
      </c>
      <c r="B118" s="131" t="s">
        <v>5343</v>
      </c>
      <c r="C118" s="131"/>
      <c r="D118" s="131" t="s">
        <v>1989</v>
      </c>
      <c r="E118" s="131"/>
      <c r="F118" s="45" t="s">
        <v>2107</v>
      </c>
      <c r="G118" s="45"/>
      <c r="H118" s="45" t="s">
        <v>4226</v>
      </c>
      <c r="I118" s="45" t="s">
        <v>679</v>
      </c>
      <c r="J118" s="45" t="s">
        <v>678</v>
      </c>
      <c r="K118" s="45" t="s">
        <v>16</v>
      </c>
      <c r="L118" s="45" t="s">
        <v>4</v>
      </c>
      <c r="M118" s="45" t="s">
        <v>17</v>
      </c>
      <c r="N118" s="46">
        <v>1</v>
      </c>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ht="43.2" x14ac:dyDescent="0.3">
      <c r="A119" s="132" t="s">
        <v>2247</v>
      </c>
      <c r="B119" s="131" t="s">
        <v>5343</v>
      </c>
      <c r="C119" s="131"/>
      <c r="D119" s="131" t="s">
        <v>3419</v>
      </c>
      <c r="E119" s="131"/>
      <c r="F119" s="45" t="s">
        <v>2107</v>
      </c>
      <c r="G119" s="45"/>
      <c r="H119" s="45" t="s">
        <v>4227</v>
      </c>
      <c r="I119" s="45" t="s">
        <v>679</v>
      </c>
      <c r="J119" s="45" t="s">
        <v>678</v>
      </c>
      <c r="K119" s="45" t="s">
        <v>16</v>
      </c>
      <c r="L119" s="45" t="s">
        <v>4</v>
      </c>
      <c r="M119" s="45" t="s">
        <v>17</v>
      </c>
      <c r="N119" s="46">
        <v>1</v>
      </c>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ht="43.2" x14ac:dyDescent="0.3">
      <c r="A120" s="132" t="s">
        <v>2247</v>
      </c>
      <c r="B120" s="131" t="s">
        <v>5343</v>
      </c>
      <c r="C120" s="131"/>
      <c r="D120" s="131" t="s">
        <v>1990</v>
      </c>
      <c r="E120" s="131"/>
      <c r="F120" s="45" t="s">
        <v>2107</v>
      </c>
      <c r="G120" s="45"/>
      <c r="H120" s="45" t="s">
        <v>4228</v>
      </c>
      <c r="I120" s="45" t="s">
        <v>679</v>
      </c>
      <c r="J120" s="45" t="s">
        <v>678</v>
      </c>
      <c r="K120" s="45" t="s">
        <v>16</v>
      </c>
      <c r="L120" s="45" t="s">
        <v>4</v>
      </c>
      <c r="M120" s="45" t="s">
        <v>17</v>
      </c>
      <c r="N120" s="46">
        <v>1</v>
      </c>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ht="43.2" x14ac:dyDescent="0.3">
      <c r="A121" s="132" t="s">
        <v>2247</v>
      </c>
      <c r="B121" s="131" t="s">
        <v>5343</v>
      </c>
      <c r="C121" s="131"/>
      <c r="D121" s="131" t="s">
        <v>1991</v>
      </c>
      <c r="E121" s="131"/>
      <c r="F121" s="45" t="s">
        <v>2107</v>
      </c>
      <c r="G121" s="45"/>
      <c r="H121" s="45" t="s">
        <v>4229</v>
      </c>
      <c r="I121" s="45" t="s">
        <v>679</v>
      </c>
      <c r="J121" s="45" t="s">
        <v>678</v>
      </c>
      <c r="K121" s="45" t="s">
        <v>16</v>
      </c>
      <c r="L121" s="45" t="s">
        <v>4</v>
      </c>
      <c r="M121" s="45" t="s">
        <v>17</v>
      </c>
      <c r="N121" s="46">
        <v>1</v>
      </c>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ht="43.2" x14ac:dyDescent="0.3">
      <c r="A122" s="132" t="s">
        <v>2247</v>
      </c>
      <c r="B122" s="131" t="s">
        <v>5343</v>
      </c>
      <c r="C122" s="131"/>
      <c r="D122" s="131" t="s">
        <v>1992</v>
      </c>
      <c r="E122" s="131"/>
      <c r="F122" s="45" t="s">
        <v>2107</v>
      </c>
      <c r="G122" s="45"/>
      <c r="H122" s="45" t="s">
        <v>4230</v>
      </c>
      <c r="I122" s="45" t="s">
        <v>679</v>
      </c>
      <c r="J122" s="45" t="s">
        <v>678</v>
      </c>
      <c r="K122" s="45" t="s">
        <v>16</v>
      </c>
      <c r="L122" s="45" t="s">
        <v>4</v>
      </c>
      <c r="M122" s="45" t="s">
        <v>17</v>
      </c>
      <c r="N122" s="46">
        <v>1</v>
      </c>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ht="43.2" x14ac:dyDescent="0.3">
      <c r="A123" s="132" t="s">
        <v>2247</v>
      </c>
      <c r="B123" s="131" t="s">
        <v>5343</v>
      </c>
      <c r="C123" s="131"/>
      <c r="D123" s="131" t="s">
        <v>1993</v>
      </c>
      <c r="E123" s="131"/>
      <c r="F123" s="45" t="s">
        <v>2107</v>
      </c>
      <c r="G123" s="45"/>
      <c r="H123" s="45" t="s">
        <v>4231</v>
      </c>
      <c r="I123" s="45" t="s">
        <v>679</v>
      </c>
      <c r="J123" s="45" t="s">
        <v>678</v>
      </c>
      <c r="K123" s="45" t="s">
        <v>16</v>
      </c>
      <c r="L123" s="45" t="s">
        <v>4</v>
      </c>
      <c r="M123" s="45" t="s">
        <v>17</v>
      </c>
      <c r="N123" s="46">
        <v>1</v>
      </c>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ht="43.2" x14ac:dyDescent="0.3">
      <c r="A124" s="132" t="s">
        <v>2247</v>
      </c>
      <c r="B124" s="131" t="s">
        <v>5343</v>
      </c>
      <c r="C124" s="131"/>
      <c r="D124" s="131" t="s">
        <v>3420</v>
      </c>
      <c r="E124" s="131"/>
      <c r="F124" s="45" t="s">
        <v>2107</v>
      </c>
      <c r="G124" s="45"/>
      <c r="H124" s="45" t="s">
        <v>4232</v>
      </c>
      <c r="I124" s="45" t="s">
        <v>679</v>
      </c>
      <c r="J124" s="45" t="s">
        <v>678</v>
      </c>
      <c r="K124" s="45" t="s">
        <v>16</v>
      </c>
      <c r="L124" s="45" t="s">
        <v>4</v>
      </c>
      <c r="M124" s="45" t="s">
        <v>17</v>
      </c>
      <c r="N124" s="46">
        <v>1</v>
      </c>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ht="43.2" x14ac:dyDescent="0.3">
      <c r="A125" s="132" t="s">
        <v>2247</v>
      </c>
      <c r="B125" s="131" t="s">
        <v>5343</v>
      </c>
      <c r="C125" s="131"/>
      <c r="D125" s="131" t="s">
        <v>3421</v>
      </c>
      <c r="E125" s="131"/>
      <c r="F125" s="45" t="s">
        <v>2107</v>
      </c>
      <c r="G125" s="45"/>
      <c r="H125" s="45" t="s">
        <v>4233</v>
      </c>
      <c r="I125" s="45" t="s">
        <v>679</v>
      </c>
      <c r="J125" s="45" t="s">
        <v>678</v>
      </c>
      <c r="K125" s="45" t="s">
        <v>16</v>
      </c>
      <c r="L125" s="45" t="s">
        <v>4</v>
      </c>
      <c r="M125" s="45" t="s">
        <v>17</v>
      </c>
      <c r="N125" s="46">
        <v>1</v>
      </c>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ht="43.2" x14ac:dyDescent="0.3">
      <c r="A126" s="132" t="s">
        <v>2247</v>
      </c>
      <c r="B126" s="131" t="s">
        <v>5343</v>
      </c>
      <c r="C126" s="131"/>
      <c r="D126" s="131" t="s">
        <v>4745</v>
      </c>
      <c r="E126" s="131"/>
      <c r="F126" s="45" t="s">
        <v>2107</v>
      </c>
      <c r="G126" s="45"/>
      <c r="H126" s="45" t="s">
        <v>4746</v>
      </c>
      <c r="I126" s="45" t="s">
        <v>679</v>
      </c>
      <c r="J126" s="45" t="s">
        <v>678</v>
      </c>
      <c r="K126" s="45" t="s">
        <v>16</v>
      </c>
      <c r="L126" s="45" t="s">
        <v>4</v>
      </c>
      <c r="M126" s="45" t="s">
        <v>17</v>
      </c>
      <c r="N126" s="46">
        <v>1</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ht="43.2" x14ac:dyDescent="0.3">
      <c r="A127" s="132" t="s">
        <v>2247</v>
      </c>
      <c r="B127" s="131" t="s">
        <v>5343</v>
      </c>
      <c r="C127" s="131"/>
      <c r="D127" s="131" t="s">
        <v>1994</v>
      </c>
      <c r="E127" s="131"/>
      <c r="F127" s="45" t="s">
        <v>2107</v>
      </c>
      <c r="G127" s="45"/>
      <c r="H127" s="45" t="s">
        <v>4234</v>
      </c>
      <c r="I127" s="45" t="s">
        <v>679</v>
      </c>
      <c r="J127" s="45" t="s">
        <v>678</v>
      </c>
      <c r="K127" s="45" t="s">
        <v>16</v>
      </c>
      <c r="L127" s="45" t="s">
        <v>4</v>
      </c>
      <c r="M127" s="45" t="s">
        <v>17</v>
      </c>
      <c r="N127" s="46">
        <v>1</v>
      </c>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ht="43.2" x14ac:dyDescent="0.3">
      <c r="A128" s="132" t="s">
        <v>2247</v>
      </c>
      <c r="B128" s="131" t="s">
        <v>5343</v>
      </c>
      <c r="C128" s="131"/>
      <c r="D128" s="131" t="s">
        <v>1995</v>
      </c>
      <c r="E128" s="131"/>
      <c r="F128" s="45" t="s">
        <v>2107</v>
      </c>
      <c r="G128" s="45"/>
      <c r="H128" s="45" t="s">
        <v>4235</v>
      </c>
      <c r="I128" s="45" t="s">
        <v>679</v>
      </c>
      <c r="J128" s="45" t="s">
        <v>678</v>
      </c>
      <c r="K128" s="45" t="s">
        <v>16</v>
      </c>
      <c r="L128" s="45" t="s">
        <v>4</v>
      </c>
      <c r="M128" s="45" t="s">
        <v>17</v>
      </c>
      <c r="N128" s="46">
        <v>1</v>
      </c>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ht="43.2" x14ac:dyDescent="0.3">
      <c r="A129" s="132" t="s">
        <v>2247</v>
      </c>
      <c r="B129" s="131" t="s">
        <v>5343</v>
      </c>
      <c r="C129" s="131"/>
      <c r="D129" s="131" t="s">
        <v>1996</v>
      </c>
      <c r="E129" s="131"/>
      <c r="F129" s="45" t="s">
        <v>2107</v>
      </c>
      <c r="G129" s="45"/>
      <c r="H129" s="45" t="s">
        <v>4236</v>
      </c>
      <c r="I129" s="45" t="s">
        <v>679</v>
      </c>
      <c r="J129" s="45" t="s">
        <v>678</v>
      </c>
      <c r="K129" s="45" t="s">
        <v>16</v>
      </c>
      <c r="L129" s="45" t="s">
        <v>4</v>
      </c>
      <c r="M129" s="45" t="s">
        <v>17</v>
      </c>
      <c r="N129" s="46">
        <v>1</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ht="43.2" x14ac:dyDescent="0.3">
      <c r="A130" s="132" t="s">
        <v>2247</v>
      </c>
      <c r="B130" s="131" t="s">
        <v>5343</v>
      </c>
      <c r="C130" s="131"/>
      <c r="D130" s="131" t="s">
        <v>1997</v>
      </c>
      <c r="E130" s="131"/>
      <c r="F130" s="45" t="s">
        <v>2107</v>
      </c>
      <c r="G130" s="45"/>
      <c r="H130" s="45" t="s">
        <v>4237</v>
      </c>
      <c r="I130" s="45" t="s">
        <v>679</v>
      </c>
      <c r="J130" s="45" t="s">
        <v>678</v>
      </c>
      <c r="K130" s="45" t="s">
        <v>16</v>
      </c>
      <c r="L130" s="45" t="s">
        <v>4</v>
      </c>
      <c r="M130" s="45" t="s">
        <v>17</v>
      </c>
      <c r="N130" s="46">
        <v>1</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ht="43.2" x14ac:dyDescent="0.3">
      <c r="A131" s="132" t="s">
        <v>2247</v>
      </c>
      <c r="B131" s="131" t="s">
        <v>5343</v>
      </c>
      <c r="C131" s="131"/>
      <c r="D131" s="131" t="s">
        <v>1998</v>
      </c>
      <c r="E131" s="131"/>
      <c r="F131" s="45" t="s">
        <v>2107</v>
      </c>
      <c r="G131" s="45"/>
      <c r="H131" s="45" t="s">
        <v>4238</v>
      </c>
      <c r="I131" s="45" t="s">
        <v>679</v>
      </c>
      <c r="J131" s="45" t="s">
        <v>678</v>
      </c>
      <c r="K131" s="45" t="s">
        <v>16</v>
      </c>
      <c r="L131" s="45" t="s">
        <v>4</v>
      </c>
      <c r="M131" s="45" t="s">
        <v>17</v>
      </c>
      <c r="N131" s="46">
        <v>1</v>
      </c>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ht="43.2" x14ac:dyDescent="0.3">
      <c r="A132" s="132" t="s">
        <v>2247</v>
      </c>
      <c r="B132" s="131" t="s">
        <v>5343</v>
      </c>
      <c r="C132" s="131"/>
      <c r="D132" s="131" t="s">
        <v>1999</v>
      </c>
      <c r="E132" s="131"/>
      <c r="F132" s="45" t="s">
        <v>2107</v>
      </c>
      <c r="G132" s="45"/>
      <c r="H132" s="45" t="s">
        <v>4239</v>
      </c>
      <c r="I132" s="45" t="s">
        <v>679</v>
      </c>
      <c r="J132" s="45" t="s">
        <v>678</v>
      </c>
      <c r="K132" s="45" t="s">
        <v>16</v>
      </c>
      <c r="L132" s="45" t="s">
        <v>4</v>
      </c>
      <c r="M132" s="45" t="s">
        <v>17</v>
      </c>
      <c r="N132" s="46">
        <v>1</v>
      </c>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ht="43.2" x14ac:dyDescent="0.3">
      <c r="A133" s="132" t="s">
        <v>2247</v>
      </c>
      <c r="B133" s="131" t="s">
        <v>5343</v>
      </c>
      <c r="C133" s="131"/>
      <c r="D133" s="131" t="s">
        <v>2000</v>
      </c>
      <c r="E133" s="131"/>
      <c r="F133" s="45" t="s">
        <v>2107</v>
      </c>
      <c r="G133" s="45"/>
      <c r="H133" s="45" t="s">
        <v>4240</v>
      </c>
      <c r="I133" s="45" t="s">
        <v>679</v>
      </c>
      <c r="J133" s="45" t="s">
        <v>678</v>
      </c>
      <c r="K133" s="45" t="s">
        <v>16</v>
      </c>
      <c r="L133" s="45" t="s">
        <v>4</v>
      </c>
      <c r="M133" s="45" t="s">
        <v>17</v>
      </c>
      <c r="N133" s="46">
        <v>1</v>
      </c>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ht="43.2" x14ac:dyDescent="0.3">
      <c r="A134" s="132" t="s">
        <v>2247</v>
      </c>
      <c r="B134" s="131" t="s">
        <v>5343</v>
      </c>
      <c r="C134" s="131"/>
      <c r="D134" s="131" t="s">
        <v>2001</v>
      </c>
      <c r="E134" s="131"/>
      <c r="F134" s="45" t="s">
        <v>2107</v>
      </c>
      <c r="G134" s="45"/>
      <c r="H134" s="45" t="s">
        <v>4241</v>
      </c>
      <c r="I134" s="45" t="s">
        <v>679</v>
      </c>
      <c r="J134" s="45" t="s">
        <v>678</v>
      </c>
      <c r="K134" s="45" t="s">
        <v>16</v>
      </c>
      <c r="L134" s="45" t="s">
        <v>4</v>
      </c>
      <c r="M134" s="45" t="s">
        <v>17</v>
      </c>
      <c r="N134" s="46">
        <v>1</v>
      </c>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ht="43.2" x14ac:dyDescent="0.3">
      <c r="A135" s="132" t="s">
        <v>2247</v>
      </c>
      <c r="B135" s="131" t="s">
        <v>5343</v>
      </c>
      <c r="C135" s="131"/>
      <c r="D135" s="131" t="s">
        <v>9</v>
      </c>
      <c r="E135" s="131"/>
      <c r="F135" s="45" t="s">
        <v>2107</v>
      </c>
      <c r="G135" s="45"/>
      <c r="H135" s="45" t="s">
        <v>4242</v>
      </c>
      <c r="I135" s="45" t="s">
        <v>679</v>
      </c>
      <c r="J135" s="45" t="s">
        <v>678</v>
      </c>
      <c r="K135" s="45" t="s">
        <v>16</v>
      </c>
      <c r="L135" s="45" t="s">
        <v>4</v>
      </c>
      <c r="M135" s="45" t="s">
        <v>17</v>
      </c>
      <c r="N135" s="46">
        <v>1</v>
      </c>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x14ac:dyDescent="0.3">
      <c r="A136" s="45" t="s">
        <v>5555</v>
      </c>
      <c r="B136" s="44" t="s">
        <v>1609</v>
      </c>
      <c r="C136" s="44"/>
      <c r="D136" s="44"/>
      <c r="E136" s="44" t="s">
        <v>4472</v>
      </c>
      <c r="F136" s="45" t="s">
        <v>2107</v>
      </c>
      <c r="G136" s="45"/>
      <c r="H136" s="45" t="s">
        <v>680</v>
      </c>
      <c r="I136" s="45" t="s">
        <v>680</v>
      </c>
      <c r="J136" s="45" t="s">
        <v>679</v>
      </c>
      <c r="K136" s="45" t="s">
        <v>9</v>
      </c>
      <c r="L136" s="45" t="s">
        <v>10</v>
      </c>
      <c r="M136" s="45" t="s">
        <v>47</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45" t="s">
        <v>4579</v>
      </c>
      <c r="B137" s="44" t="s">
        <v>1610</v>
      </c>
      <c r="C137" s="44"/>
      <c r="D137" s="44"/>
      <c r="E137" s="44"/>
      <c r="F137" s="45" t="s">
        <v>2107</v>
      </c>
      <c r="G137" s="45"/>
      <c r="H137" s="45" t="s">
        <v>682</v>
      </c>
      <c r="I137" s="45" t="s">
        <v>682</v>
      </c>
      <c r="J137" s="45" t="s">
        <v>678</v>
      </c>
      <c r="K137" s="45" t="s">
        <v>16</v>
      </c>
      <c r="L137" s="45" t="s">
        <v>10</v>
      </c>
      <c r="M137" s="45" t="s">
        <v>47</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x14ac:dyDescent="0.3">
      <c r="A138" s="45"/>
      <c r="B138" s="44" t="s">
        <v>3422</v>
      </c>
      <c r="C138" s="44"/>
      <c r="D138" s="44"/>
      <c r="E138" s="44"/>
      <c r="F138" s="45" t="s">
        <v>2107</v>
      </c>
      <c r="G138" s="45"/>
      <c r="H138" s="45" t="s">
        <v>681</v>
      </c>
      <c r="I138" s="45" t="s">
        <v>681</v>
      </c>
      <c r="J138" s="45" t="s">
        <v>678</v>
      </c>
      <c r="K138" s="45" t="s">
        <v>16</v>
      </c>
      <c r="L138" s="45" t="s">
        <v>30</v>
      </c>
      <c r="M138" s="45" t="s">
        <v>31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45" t="s">
        <v>4581</v>
      </c>
      <c r="B139" s="44" t="s">
        <v>5982</v>
      </c>
      <c r="C139" s="44"/>
      <c r="D139" s="44" t="s">
        <v>1822</v>
      </c>
      <c r="E139" s="44"/>
      <c r="F139" s="45" t="s">
        <v>2107</v>
      </c>
      <c r="G139" s="45"/>
      <c r="H139" s="45" t="s">
        <v>3423</v>
      </c>
      <c r="I139" s="45" t="s">
        <v>3423</v>
      </c>
      <c r="J139" s="45" t="s">
        <v>678</v>
      </c>
      <c r="K139" s="45" t="s">
        <v>16</v>
      </c>
      <c r="L139" s="45" t="s">
        <v>10</v>
      </c>
      <c r="M139" s="45" t="s">
        <v>11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x14ac:dyDescent="0.3">
      <c r="A140" s="45" t="s">
        <v>5983</v>
      </c>
      <c r="B140" s="44" t="s">
        <v>5984</v>
      </c>
      <c r="C140" s="44"/>
      <c r="D140" s="44" t="s">
        <v>1822</v>
      </c>
      <c r="E140" s="44"/>
      <c r="F140" s="45" t="s">
        <v>2107</v>
      </c>
      <c r="G140" s="45"/>
      <c r="H140" s="45" t="s">
        <v>3424</v>
      </c>
      <c r="I140" s="45" t="s">
        <v>3424</v>
      </c>
      <c r="J140" s="45" t="s">
        <v>678</v>
      </c>
      <c r="K140" s="45" t="s">
        <v>16</v>
      </c>
      <c r="L140" s="45" t="s">
        <v>10</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ht="28.8" x14ac:dyDescent="0.3">
      <c r="A141" s="45" t="s">
        <v>2219</v>
      </c>
      <c r="B141" s="44" t="s">
        <v>1611</v>
      </c>
      <c r="C141" s="44"/>
      <c r="D141" s="44" t="s">
        <v>1813</v>
      </c>
      <c r="E141" s="44" t="s">
        <v>4472</v>
      </c>
      <c r="F141" s="45" t="s">
        <v>2107</v>
      </c>
      <c r="G141" s="45"/>
      <c r="H141" s="45" t="s">
        <v>683</v>
      </c>
      <c r="I141" s="45" t="s">
        <v>683</v>
      </c>
      <c r="J141" s="45"/>
      <c r="K141" s="45"/>
      <c r="L141" s="45" t="s">
        <v>4</v>
      </c>
      <c r="M141" s="45" t="s">
        <v>14</v>
      </c>
      <c r="N141" s="46">
        <v>2</v>
      </c>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43.2" x14ac:dyDescent="0.3">
      <c r="A142" s="45"/>
      <c r="B142" s="44" t="s">
        <v>6391</v>
      </c>
      <c r="C142" s="44"/>
      <c r="D142" s="44"/>
      <c r="E142" s="44"/>
      <c r="F142" s="45" t="s">
        <v>2107</v>
      </c>
      <c r="G142" s="45"/>
      <c r="H142" s="45" t="s">
        <v>684</v>
      </c>
      <c r="I142" s="45" t="s">
        <v>684</v>
      </c>
      <c r="J142" s="45" t="s">
        <v>683</v>
      </c>
      <c r="K142" s="45" t="s">
        <v>16</v>
      </c>
      <c r="L142" s="45" t="s">
        <v>1</v>
      </c>
      <c r="M142" s="45" t="s">
        <v>2</v>
      </c>
      <c r="N142" s="46"/>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x14ac:dyDescent="0.3">
      <c r="A143" s="45"/>
      <c r="B143" s="44" t="s">
        <v>1612</v>
      </c>
      <c r="C143" s="44"/>
      <c r="D143" s="44"/>
      <c r="E143" s="44"/>
      <c r="F143" s="45" t="s">
        <v>2107</v>
      </c>
      <c r="G143" s="45"/>
      <c r="H143" s="45" t="s">
        <v>685</v>
      </c>
      <c r="I143" s="45" t="s">
        <v>685</v>
      </c>
      <c r="J143" s="45" t="s">
        <v>683</v>
      </c>
      <c r="K143" s="45" t="s">
        <v>16</v>
      </c>
      <c r="L143" s="45" t="s">
        <v>30</v>
      </c>
      <c r="M143" s="45" t="s">
        <v>31</v>
      </c>
      <c r="N143" s="46"/>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x14ac:dyDescent="0.3">
      <c r="A144" s="45" t="s">
        <v>2248</v>
      </c>
      <c r="B144" s="44" t="s">
        <v>5985</v>
      </c>
      <c r="C144" s="44"/>
      <c r="D144" s="44" t="s">
        <v>1855</v>
      </c>
      <c r="E144" s="44"/>
      <c r="F144" s="45" t="s">
        <v>2107</v>
      </c>
      <c r="G144" s="45"/>
      <c r="H144" s="45" t="s">
        <v>686</v>
      </c>
      <c r="I144" s="45" t="s">
        <v>686</v>
      </c>
      <c r="J144" s="45" t="s">
        <v>683</v>
      </c>
      <c r="K144" s="45" t="s">
        <v>16</v>
      </c>
      <c r="L144" s="45" t="s">
        <v>10</v>
      </c>
      <c r="M144" s="45" t="s">
        <v>11</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45" t="s">
        <v>2324</v>
      </c>
      <c r="B145" s="44" t="s">
        <v>5986</v>
      </c>
      <c r="C145" s="44"/>
      <c r="D145" s="44" t="s">
        <v>1855</v>
      </c>
      <c r="E145" s="44"/>
      <c r="F145" s="45" t="s">
        <v>2107</v>
      </c>
      <c r="G145" s="45"/>
      <c r="H145" s="45" t="s">
        <v>687</v>
      </c>
      <c r="I145" s="45" t="s">
        <v>687</v>
      </c>
      <c r="J145" s="45" t="s">
        <v>683</v>
      </c>
      <c r="K145" s="45" t="s">
        <v>16</v>
      </c>
      <c r="L145" s="45" t="s">
        <v>10</v>
      </c>
      <c r="M145" s="45" t="s">
        <v>11</v>
      </c>
      <c r="N145" s="46"/>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45" t="s">
        <v>3152</v>
      </c>
      <c r="B146" s="44" t="s">
        <v>5987</v>
      </c>
      <c r="C146" s="44"/>
      <c r="D146" s="44" t="s">
        <v>1822</v>
      </c>
      <c r="E146" s="44" t="s">
        <v>4472</v>
      </c>
      <c r="F146" s="45" t="s">
        <v>2107</v>
      </c>
      <c r="G146" s="45"/>
      <c r="H146" s="45" t="s">
        <v>3425</v>
      </c>
      <c r="I146" s="45" t="s">
        <v>3425</v>
      </c>
      <c r="J146" s="45" t="s">
        <v>683</v>
      </c>
      <c r="K146" s="45" t="s">
        <v>16</v>
      </c>
      <c r="L146" s="45" t="s">
        <v>10</v>
      </c>
      <c r="M146" s="45" t="s">
        <v>11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x14ac:dyDescent="0.3">
      <c r="A147" s="45" t="s">
        <v>2325</v>
      </c>
      <c r="B147" s="44" t="s">
        <v>5988</v>
      </c>
      <c r="C147" s="44"/>
      <c r="D147" s="44" t="s">
        <v>1822</v>
      </c>
      <c r="E147" s="44"/>
      <c r="F147" s="45" t="s">
        <v>2107</v>
      </c>
      <c r="G147" s="45"/>
      <c r="H147" s="45" t="s">
        <v>4748</v>
      </c>
      <c r="I147" s="45" t="s">
        <v>4748</v>
      </c>
      <c r="J147" s="45" t="s">
        <v>683</v>
      </c>
      <c r="K147" s="45" t="s">
        <v>16</v>
      </c>
      <c r="L147" s="45" t="s">
        <v>10</v>
      </c>
      <c r="M147" s="45" t="s">
        <v>11</v>
      </c>
      <c r="N147" s="46"/>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3">
      <c r="A148" s="45" t="s">
        <v>4820</v>
      </c>
      <c r="B148" s="44" t="s">
        <v>5989</v>
      </c>
      <c r="C148" s="44"/>
      <c r="D148" s="44" t="s">
        <v>1822</v>
      </c>
      <c r="E148" s="44"/>
      <c r="F148" s="45" t="s">
        <v>2107</v>
      </c>
      <c r="G148" s="45"/>
      <c r="H148" s="45" t="s">
        <v>688</v>
      </c>
      <c r="I148" s="45" t="s">
        <v>688</v>
      </c>
      <c r="J148" s="45" t="s">
        <v>683</v>
      </c>
      <c r="K148" s="45" t="s">
        <v>16</v>
      </c>
      <c r="L148" s="45" t="s">
        <v>10</v>
      </c>
      <c r="M148" s="45" t="s">
        <v>11</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x14ac:dyDescent="0.3">
      <c r="A149" s="45" t="s">
        <v>4822</v>
      </c>
      <c r="B149" s="44" t="s">
        <v>5990</v>
      </c>
      <c r="C149" s="44"/>
      <c r="D149" s="44" t="s">
        <v>1822</v>
      </c>
      <c r="E149" s="44"/>
      <c r="F149" s="45" t="s">
        <v>2107</v>
      </c>
      <c r="G149" s="45"/>
      <c r="H149" s="45" t="s">
        <v>689</v>
      </c>
      <c r="I149" s="45" t="s">
        <v>689</v>
      </c>
      <c r="J149" s="45" t="s">
        <v>683</v>
      </c>
      <c r="K149" s="45" t="s">
        <v>16</v>
      </c>
      <c r="L149" s="45" t="s">
        <v>10</v>
      </c>
      <c r="M149" s="45" t="s">
        <v>11</v>
      </c>
      <c r="N149" s="46"/>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x14ac:dyDescent="0.3">
      <c r="A150" s="45" t="s">
        <v>5991</v>
      </c>
      <c r="B150" s="44" t="s">
        <v>5992</v>
      </c>
      <c r="C150" s="44"/>
      <c r="D150" s="44" t="s">
        <v>1822</v>
      </c>
      <c r="E150" s="44"/>
      <c r="F150" s="45" t="s">
        <v>2107</v>
      </c>
      <c r="G150" s="45"/>
      <c r="H150" s="45" t="s">
        <v>690</v>
      </c>
      <c r="I150" s="45" t="s">
        <v>690</v>
      </c>
      <c r="J150" s="45" t="s">
        <v>683</v>
      </c>
      <c r="K150" s="45" t="s">
        <v>16</v>
      </c>
      <c r="L150" s="45" t="s">
        <v>10</v>
      </c>
      <c r="M150" s="45" t="s">
        <v>11</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x14ac:dyDescent="0.3">
      <c r="A151" s="45" t="s">
        <v>5993</v>
      </c>
      <c r="B151" s="44" t="s">
        <v>5994</v>
      </c>
      <c r="C151" s="44"/>
      <c r="D151" s="44"/>
      <c r="E151" s="44"/>
      <c r="F151" s="45" t="s">
        <v>2107</v>
      </c>
      <c r="G151" s="45"/>
      <c r="H151" s="45" t="s">
        <v>691</v>
      </c>
      <c r="I151" s="45" t="s">
        <v>691</v>
      </c>
      <c r="J151" s="45" t="s">
        <v>683</v>
      </c>
      <c r="K151" s="45" t="s">
        <v>16</v>
      </c>
      <c r="L151" s="45" t="s">
        <v>10</v>
      </c>
      <c r="M151" s="45" t="s">
        <v>47</v>
      </c>
      <c r="N151" s="46"/>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ht="28.8" x14ac:dyDescent="0.3">
      <c r="A152" s="45" t="s">
        <v>2220</v>
      </c>
      <c r="B152" s="44" t="s">
        <v>3426</v>
      </c>
      <c r="C152" s="44"/>
      <c r="D152" s="44"/>
      <c r="E152" s="44"/>
      <c r="F152" s="45" t="s">
        <v>2107</v>
      </c>
      <c r="G152" s="45"/>
      <c r="H152" s="45" t="s">
        <v>3427</v>
      </c>
      <c r="I152" s="45" t="s">
        <v>3427</v>
      </c>
      <c r="J152" s="45"/>
      <c r="K152" s="45"/>
      <c r="L152" s="45" t="s">
        <v>10</v>
      </c>
      <c r="M152" s="45" t="s">
        <v>47</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72" x14ac:dyDescent="0.3">
      <c r="A153" s="45"/>
      <c r="B153" s="44" t="s">
        <v>3428</v>
      </c>
      <c r="C153" s="44"/>
      <c r="D153" s="44"/>
      <c r="E153" s="44"/>
      <c r="F153" s="45" t="s">
        <v>2107</v>
      </c>
      <c r="G153" s="45"/>
      <c r="H153" s="45" t="s">
        <v>692</v>
      </c>
      <c r="I153" s="45" t="s">
        <v>692</v>
      </c>
      <c r="J153" s="45"/>
      <c r="K153" s="45"/>
      <c r="L153" s="45" t="s">
        <v>1</v>
      </c>
      <c r="M153" s="45" t="s">
        <v>2</v>
      </c>
      <c r="N153" s="46"/>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ht="86.4" x14ac:dyDescent="0.3">
      <c r="A154" s="45"/>
      <c r="B154" s="44" t="s">
        <v>3429</v>
      </c>
      <c r="C154" s="44"/>
      <c r="D154" s="44"/>
      <c r="E154" s="44"/>
      <c r="F154" s="45" t="s">
        <v>2107</v>
      </c>
      <c r="G154" s="45"/>
      <c r="H154" s="45" t="s">
        <v>693</v>
      </c>
      <c r="I154" s="45" t="s">
        <v>693</v>
      </c>
      <c r="J154" s="45"/>
      <c r="K154" s="45"/>
      <c r="L154" s="45" t="s">
        <v>1</v>
      </c>
      <c r="M154" s="45" t="s">
        <v>2</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28.8" x14ac:dyDescent="0.3">
      <c r="A155" s="132" t="s">
        <v>2221</v>
      </c>
      <c r="B155" s="131" t="s">
        <v>5344</v>
      </c>
      <c r="C155" s="131"/>
      <c r="D155" s="131" t="s">
        <v>1813</v>
      </c>
      <c r="E155" s="131" t="s">
        <v>4472</v>
      </c>
      <c r="F155" s="45" t="s">
        <v>2107</v>
      </c>
      <c r="G155" s="45"/>
      <c r="H155" s="45" t="s">
        <v>694</v>
      </c>
      <c r="I155" s="45" t="s">
        <v>694</v>
      </c>
      <c r="J155" s="45"/>
      <c r="K155" s="45"/>
      <c r="L155" s="45" t="s">
        <v>4</v>
      </c>
      <c r="M155" s="45" t="s">
        <v>14</v>
      </c>
      <c r="N155" s="46">
        <v>2</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x14ac:dyDescent="0.3">
      <c r="A156" s="45" t="s">
        <v>2222</v>
      </c>
      <c r="B156" s="44" t="s">
        <v>1613</v>
      </c>
      <c r="C156" s="44"/>
      <c r="D156" s="44" t="s">
        <v>2002</v>
      </c>
      <c r="E156" s="44" t="s">
        <v>4472</v>
      </c>
      <c r="F156" s="45" t="s">
        <v>2107</v>
      </c>
      <c r="G156" s="45"/>
      <c r="H156" s="45" t="s">
        <v>4243</v>
      </c>
      <c r="I156" s="45" t="s">
        <v>695</v>
      </c>
      <c r="J156" s="45" t="s">
        <v>694</v>
      </c>
      <c r="K156" s="45" t="s">
        <v>16</v>
      </c>
      <c r="L156" s="45" t="s">
        <v>4</v>
      </c>
      <c r="M156" s="45" t="s">
        <v>17</v>
      </c>
      <c r="N156" s="46">
        <v>1</v>
      </c>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45" t="s">
        <v>2222</v>
      </c>
      <c r="B157" s="44" t="s">
        <v>1613</v>
      </c>
      <c r="C157" s="44"/>
      <c r="D157" s="44" t="s">
        <v>2003</v>
      </c>
      <c r="E157" s="44" t="s">
        <v>4472</v>
      </c>
      <c r="F157" s="45" t="s">
        <v>2107</v>
      </c>
      <c r="G157" s="45"/>
      <c r="H157" s="45" t="s">
        <v>4244</v>
      </c>
      <c r="I157" s="45" t="s">
        <v>695</v>
      </c>
      <c r="J157" s="45" t="s">
        <v>694</v>
      </c>
      <c r="K157" s="45" t="s">
        <v>16</v>
      </c>
      <c r="L157" s="45" t="s">
        <v>4</v>
      </c>
      <c r="M157" s="45" t="s">
        <v>17</v>
      </c>
      <c r="N157" s="46">
        <v>1</v>
      </c>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45" t="s">
        <v>2222</v>
      </c>
      <c r="B158" s="44" t="s">
        <v>1613</v>
      </c>
      <c r="C158" s="44"/>
      <c r="D158" s="44" t="s">
        <v>2004</v>
      </c>
      <c r="E158" s="44" t="s">
        <v>4472</v>
      </c>
      <c r="F158" s="45" t="s">
        <v>2107</v>
      </c>
      <c r="G158" s="45"/>
      <c r="H158" s="45" t="s">
        <v>4245</v>
      </c>
      <c r="I158" s="45" t="s">
        <v>695</v>
      </c>
      <c r="J158" s="45" t="s">
        <v>694</v>
      </c>
      <c r="K158" s="45" t="s">
        <v>16</v>
      </c>
      <c r="L158" s="45" t="s">
        <v>4</v>
      </c>
      <c r="M158" s="45" t="s">
        <v>17</v>
      </c>
      <c r="N158" s="46">
        <v>1</v>
      </c>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45" t="s">
        <v>2222</v>
      </c>
      <c r="B159" s="44" t="s">
        <v>1613</v>
      </c>
      <c r="C159" s="44"/>
      <c r="D159" s="44" t="s">
        <v>2005</v>
      </c>
      <c r="E159" s="44" t="s">
        <v>4472</v>
      </c>
      <c r="F159" s="45" t="s">
        <v>2107</v>
      </c>
      <c r="G159" s="45"/>
      <c r="H159" s="45" t="s">
        <v>4246</v>
      </c>
      <c r="I159" s="45" t="s">
        <v>695</v>
      </c>
      <c r="J159" s="45" t="s">
        <v>694</v>
      </c>
      <c r="K159" s="45" t="s">
        <v>16</v>
      </c>
      <c r="L159" s="45" t="s">
        <v>4</v>
      </c>
      <c r="M159" s="45" t="s">
        <v>17</v>
      </c>
      <c r="N159" s="46">
        <v>1</v>
      </c>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45" t="s">
        <v>2222</v>
      </c>
      <c r="B160" s="44" t="s">
        <v>1613</v>
      </c>
      <c r="C160" s="44"/>
      <c r="D160" s="44" t="s">
        <v>9</v>
      </c>
      <c r="E160" s="44" t="s">
        <v>4472</v>
      </c>
      <c r="F160" s="45" t="s">
        <v>2107</v>
      </c>
      <c r="G160" s="45"/>
      <c r="H160" s="45" t="s">
        <v>4247</v>
      </c>
      <c r="I160" s="45" t="s">
        <v>695</v>
      </c>
      <c r="J160" s="45" t="s">
        <v>694</v>
      </c>
      <c r="K160" s="45" t="s">
        <v>16</v>
      </c>
      <c r="L160" s="45" t="s">
        <v>4</v>
      </c>
      <c r="M160" s="45" t="s">
        <v>17</v>
      </c>
      <c r="N160" s="46">
        <v>1</v>
      </c>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x14ac:dyDescent="0.3">
      <c r="A161" s="45" t="s">
        <v>2327</v>
      </c>
      <c r="B161" s="44" t="s">
        <v>1614</v>
      </c>
      <c r="C161" s="44"/>
      <c r="D161" s="44"/>
      <c r="E161" s="44"/>
      <c r="F161" s="45" t="s">
        <v>2107</v>
      </c>
      <c r="G161" s="45"/>
      <c r="H161" s="45" t="s">
        <v>696</v>
      </c>
      <c r="I161" s="45" t="s">
        <v>696</v>
      </c>
      <c r="J161" s="45" t="s">
        <v>695</v>
      </c>
      <c r="K161" s="45" t="s">
        <v>9</v>
      </c>
      <c r="L161" s="45" t="s">
        <v>10</v>
      </c>
      <c r="M161" s="45" t="s">
        <v>47</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45"/>
      <c r="B162" s="44" t="s">
        <v>1615</v>
      </c>
      <c r="C162" s="44"/>
      <c r="D162" s="44"/>
      <c r="E162" s="44"/>
      <c r="F162" s="45" t="s">
        <v>2107</v>
      </c>
      <c r="G162" s="45"/>
      <c r="H162" s="45" t="s">
        <v>2523</v>
      </c>
      <c r="I162" s="45" t="s">
        <v>2523</v>
      </c>
      <c r="J162" s="45" t="s">
        <v>694</v>
      </c>
      <c r="K162" s="45" t="s">
        <v>16</v>
      </c>
      <c r="L162" s="45" t="s">
        <v>30</v>
      </c>
      <c r="M162" s="45" t="s">
        <v>31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x14ac:dyDescent="0.3">
      <c r="A163" s="132" t="s">
        <v>2352</v>
      </c>
      <c r="B163" s="131" t="s">
        <v>4749</v>
      </c>
      <c r="C163" s="131"/>
      <c r="D163" s="131" t="s">
        <v>1855</v>
      </c>
      <c r="E163" s="131"/>
      <c r="F163" s="45" t="s">
        <v>2107</v>
      </c>
      <c r="G163" s="45"/>
      <c r="H163" s="45" t="s">
        <v>697</v>
      </c>
      <c r="I163" s="45" t="s">
        <v>697</v>
      </c>
      <c r="J163" s="45" t="s">
        <v>694</v>
      </c>
      <c r="K163" s="45" t="s">
        <v>16</v>
      </c>
      <c r="L163" s="45" t="s">
        <v>10</v>
      </c>
      <c r="M163" s="45" t="s">
        <v>11</v>
      </c>
      <c r="N163" s="46"/>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x14ac:dyDescent="0.3">
      <c r="A164" s="45" t="s">
        <v>3522</v>
      </c>
      <c r="B164" s="44" t="s">
        <v>4750</v>
      </c>
      <c r="C164" s="44"/>
      <c r="D164" s="44" t="s">
        <v>1822</v>
      </c>
      <c r="E164" s="44"/>
      <c r="F164" s="45" t="s">
        <v>2107</v>
      </c>
      <c r="G164" s="45"/>
      <c r="H164" s="45" t="s">
        <v>698</v>
      </c>
      <c r="I164" s="45" t="s">
        <v>698</v>
      </c>
      <c r="J164" s="45" t="s">
        <v>694</v>
      </c>
      <c r="K164" s="45" t="s">
        <v>16</v>
      </c>
      <c r="L164" s="45" t="s">
        <v>10</v>
      </c>
      <c r="M164" s="45" t="s">
        <v>11</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ht="28.8" x14ac:dyDescent="0.3">
      <c r="A165" s="45" t="s">
        <v>5995</v>
      </c>
      <c r="B165" s="44" t="s">
        <v>4751</v>
      </c>
      <c r="C165" s="44" t="s">
        <v>3431</v>
      </c>
      <c r="D165" s="44" t="s">
        <v>1822</v>
      </c>
      <c r="E165" s="44"/>
      <c r="F165" s="45" t="s">
        <v>2107</v>
      </c>
      <c r="G165" s="45"/>
      <c r="H165" s="45" t="s">
        <v>699</v>
      </c>
      <c r="I165" s="45" t="s">
        <v>699</v>
      </c>
      <c r="J165" s="45" t="s">
        <v>694</v>
      </c>
      <c r="K165" s="45" t="s">
        <v>16</v>
      </c>
      <c r="L165" s="45" t="s">
        <v>10</v>
      </c>
      <c r="M165" s="45" t="s">
        <v>11</v>
      </c>
      <c r="N165" s="46"/>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ht="28.8" x14ac:dyDescent="0.3">
      <c r="A166" s="45" t="s">
        <v>5996</v>
      </c>
      <c r="B166" s="44" t="s">
        <v>5345</v>
      </c>
      <c r="C166" s="44"/>
      <c r="D166" s="44" t="s">
        <v>1813</v>
      </c>
      <c r="E166" s="44" t="s">
        <v>4472</v>
      </c>
      <c r="F166" s="45" t="s">
        <v>2107</v>
      </c>
      <c r="G166" s="45"/>
      <c r="H166" s="45" t="s">
        <v>700</v>
      </c>
      <c r="I166" s="45" t="s">
        <v>700</v>
      </c>
      <c r="J166" s="45" t="s">
        <v>694</v>
      </c>
      <c r="K166" s="45" t="s">
        <v>16</v>
      </c>
      <c r="L166" s="45" t="s">
        <v>4</v>
      </c>
      <c r="M166" s="45" t="s">
        <v>14</v>
      </c>
      <c r="N166" s="46">
        <v>2</v>
      </c>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x14ac:dyDescent="0.3">
      <c r="A167" s="45"/>
      <c r="B167" s="44" t="s">
        <v>1616</v>
      </c>
      <c r="C167" s="44"/>
      <c r="D167" s="44"/>
      <c r="E167" s="44"/>
      <c r="F167" s="45" t="s">
        <v>2107</v>
      </c>
      <c r="G167" s="45"/>
      <c r="H167" s="45" t="s">
        <v>701</v>
      </c>
      <c r="I167" s="45" t="s">
        <v>701</v>
      </c>
      <c r="J167" s="45" t="s">
        <v>700</v>
      </c>
      <c r="K167" s="45" t="s">
        <v>16</v>
      </c>
      <c r="L167" s="45" t="s">
        <v>1</v>
      </c>
      <c r="M167" s="45" t="s">
        <v>2</v>
      </c>
      <c r="N167" s="46"/>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x14ac:dyDescent="0.3">
      <c r="A168" s="45"/>
      <c r="B168" s="44" t="s">
        <v>1617</v>
      </c>
      <c r="C168" s="44"/>
      <c r="D168" s="44"/>
      <c r="E168" s="44"/>
      <c r="F168" s="45" t="s">
        <v>2107</v>
      </c>
      <c r="G168" s="45"/>
      <c r="H168" s="45" t="s">
        <v>2524</v>
      </c>
      <c r="I168" s="45" t="s">
        <v>2524</v>
      </c>
      <c r="J168" s="45" t="s">
        <v>700</v>
      </c>
      <c r="K168" s="45" t="s">
        <v>16</v>
      </c>
      <c r="L168" s="45" t="s">
        <v>30</v>
      </c>
      <c r="M168" s="45" t="s">
        <v>31</v>
      </c>
      <c r="N168" s="46"/>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x14ac:dyDescent="0.3">
      <c r="A169" s="45" t="s">
        <v>5997</v>
      </c>
      <c r="B169" s="44" t="s">
        <v>4753</v>
      </c>
      <c r="C169" s="44"/>
      <c r="D169" s="44" t="s">
        <v>1855</v>
      </c>
      <c r="E169" s="44"/>
      <c r="F169" s="45" t="s">
        <v>2107</v>
      </c>
      <c r="G169" s="45"/>
      <c r="H169" s="45" t="s">
        <v>702</v>
      </c>
      <c r="I169" s="45" t="s">
        <v>702</v>
      </c>
      <c r="J169" s="45" t="s">
        <v>700</v>
      </c>
      <c r="K169" s="45" t="s">
        <v>16</v>
      </c>
      <c r="L169" s="45" t="s">
        <v>10</v>
      </c>
      <c r="M169" s="45" t="s">
        <v>11</v>
      </c>
      <c r="N169" s="46"/>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45" t="s">
        <v>5998</v>
      </c>
      <c r="B170" s="44" t="s">
        <v>4754</v>
      </c>
      <c r="C170" s="44"/>
      <c r="D170" s="44" t="s">
        <v>1822</v>
      </c>
      <c r="E170" s="44"/>
      <c r="F170" s="45" t="s">
        <v>2107</v>
      </c>
      <c r="G170" s="45"/>
      <c r="H170" s="45" t="s">
        <v>703</v>
      </c>
      <c r="I170" s="45" t="s">
        <v>703</v>
      </c>
      <c r="J170" s="45" t="s">
        <v>700</v>
      </c>
      <c r="K170" s="45" t="s">
        <v>16</v>
      </c>
      <c r="L170" s="45" t="s">
        <v>10</v>
      </c>
      <c r="M170" s="45" t="s">
        <v>11</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ht="28.8" x14ac:dyDescent="0.3">
      <c r="A171" s="45" t="s">
        <v>5999</v>
      </c>
      <c r="B171" s="44" t="s">
        <v>4755</v>
      </c>
      <c r="C171" s="44"/>
      <c r="D171" s="44"/>
      <c r="E171" s="44"/>
      <c r="F171" s="45" t="s">
        <v>2107</v>
      </c>
      <c r="G171" s="45"/>
      <c r="H171" s="45" t="s">
        <v>704</v>
      </c>
      <c r="I171" s="45" t="s">
        <v>704</v>
      </c>
      <c r="J171" s="45" t="s">
        <v>700</v>
      </c>
      <c r="K171" s="45" t="s">
        <v>16</v>
      </c>
      <c r="L171" s="45" t="s">
        <v>10</v>
      </c>
      <c r="M171" s="45" t="s">
        <v>11</v>
      </c>
      <c r="N171" s="46"/>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x14ac:dyDescent="0.3">
      <c r="A172" s="45" t="s">
        <v>2223</v>
      </c>
      <c r="B172" s="44" t="s">
        <v>1618</v>
      </c>
      <c r="C172" s="44"/>
      <c r="D172" s="44" t="s">
        <v>1813</v>
      </c>
      <c r="E172" s="44" t="s">
        <v>4472</v>
      </c>
      <c r="F172" s="45" t="s">
        <v>2107</v>
      </c>
      <c r="G172" s="45"/>
      <c r="H172" s="45" t="s">
        <v>705</v>
      </c>
      <c r="I172" s="45" t="s">
        <v>705</v>
      </c>
      <c r="J172" s="45"/>
      <c r="K172" s="45"/>
      <c r="L172" s="45" t="s">
        <v>4</v>
      </c>
      <c r="M172" s="45" t="s">
        <v>14</v>
      </c>
      <c r="N172" s="46">
        <v>2</v>
      </c>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x14ac:dyDescent="0.3">
      <c r="A173" s="45"/>
      <c r="B173" s="44" t="s">
        <v>1619</v>
      </c>
      <c r="C173" s="44"/>
      <c r="D173" s="44"/>
      <c r="E173" s="44"/>
      <c r="F173" s="45" t="s">
        <v>2107</v>
      </c>
      <c r="G173" s="45"/>
      <c r="H173" s="45" t="s">
        <v>2525</v>
      </c>
      <c r="I173" s="45" t="s">
        <v>2525</v>
      </c>
      <c r="J173" s="45" t="s">
        <v>705</v>
      </c>
      <c r="K173" s="45" t="s">
        <v>16</v>
      </c>
      <c r="L173" s="45" t="s">
        <v>30</v>
      </c>
      <c r="M173" s="45" t="s">
        <v>31</v>
      </c>
      <c r="N173" s="46"/>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45" t="s">
        <v>2224</v>
      </c>
      <c r="B174" s="44" t="s">
        <v>4756</v>
      </c>
      <c r="C174" s="44"/>
      <c r="D174" s="44" t="s">
        <v>1855</v>
      </c>
      <c r="E174" s="44"/>
      <c r="F174" s="45" t="s">
        <v>2107</v>
      </c>
      <c r="G174" s="45"/>
      <c r="H174" s="45" t="s">
        <v>706</v>
      </c>
      <c r="I174" s="45" t="s">
        <v>706</v>
      </c>
      <c r="J174" s="45" t="s">
        <v>705</v>
      </c>
      <c r="K174" s="45" t="s">
        <v>16</v>
      </c>
      <c r="L174" s="45" t="s">
        <v>10</v>
      </c>
      <c r="M174" s="45" t="s">
        <v>11</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ht="28.8" x14ac:dyDescent="0.3">
      <c r="A175" s="45" t="s">
        <v>6000</v>
      </c>
      <c r="B175" s="44" t="s">
        <v>1620</v>
      </c>
      <c r="C175" s="44"/>
      <c r="D175" s="44" t="s">
        <v>1813</v>
      </c>
      <c r="E175" s="44" t="s">
        <v>4472</v>
      </c>
      <c r="F175" s="45" t="s">
        <v>2107</v>
      </c>
      <c r="G175" s="45"/>
      <c r="H175" s="45" t="s">
        <v>707</v>
      </c>
      <c r="I175" s="45" t="s">
        <v>707</v>
      </c>
      <c r="J175" s="45" t="s">
        <v>705</v>
      </c>
      <c r="K175" s="45" t="s">
        <v>16</v>
      </c>
      <c r="L175" s="45" t="s">
        <v>4</v>
      </c>
      <c r="M175" s="45" t="s">
        <v>14</v>
      </c>
      <c r="N175" s="46">
        <v>2</v>
      </c>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x14ac:dyDescent="0.3">
      <c r="A176" s="45"/>
      <c r="B176" s="44" t="s">
        <v>1621</v>
      </c>
      <c r="C176" s="44"/>
      <c r="D176" s="44"/>
      <c r="E176" s="44"/>
      <c r="F176" s="45" t="s">
        <v>2107</v>
      </c>
      <c r="G176" s="45"/>
      <c r="H176" s="45" t="s">
        <v>708</v>
      </c>
      <c r="I176" s="45" t="s">
        <v>708</v>
      </c>
      <c r="J176" s="45" t="s">
        <v>707</v>
      </c>
      <c r="K176" s="45" t="s">
        <v>16</v>
      </c>
      <c r="L176" s="45" t="s">
        <v>1</v>
      </c>
      <c r="M176" s="45" t="s">
        <v>2</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45"/>
      <c r="B177" s="44" t="s">
        <v>1622</v>
      </c>
      <c r="C177" s="44"/>
      <c r="D177" s="44"/>
      <c r="E177" s="44"/>
      <c r="F177" s="45" t="s">
        <v>2107</v>
      </c>
      <c r="G177" s="45"/>
      <c r="H177" s="45" t="s">
        <v>2526</v>
      </c>
      <c r="I177" s="45" t="s">
        <v>2526</v>
      </c>
      <c r="J177" s="45" t="s">
        <v>707</v>
      </c>
      <c r="K177" s="45" t="s">
        <v>16</v>
      </c>
      <c r="L177" s="45" t="s">
        <v>30</v>
      </c>
      <c r="M177" s="45" t="s">
        <v>31</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x14ac:dyDescent="0.3">
      <c r="A178" s="45" t="s">
        <v>6001</v>
      </c>
      <c r="B178" s="44" t="s">
        <v>4757</v>
      </c>
      <c r="C178" s="44"/>
      <c r="D178" s="44" t="s">
        <v>1822</v>
      </c>
      <c r="E178" s="44"/>
      <c r="F178" s="45" t="s">
        <v>2107</v>
      </c>
      <c r="G178" s="45"/>
      <c r="H178" s="45" t="s">
        <v>709</v>
      </c>
      <c r="I178" s="45" t="s">
        <v>709</v>
      </c>
      <c r="J178" s="45" t="s">
        <v>707</v>
      </c>
      <c r="K178" s="45" t="s">
        <v>16</v>
      </c>
      <c r="L178" s="45" t="s">
        <v>10</v>
      </c>
      <c r="M178" s="45" t="s">
        <v>11</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45" t="s">
        <v>6002</v>
      </c>
      <c r="B179" s="44" t="s">
        <v>4758</v>
      </c>
      <c r="C179" s="44"/>
      <c r="D179" s="44" t="s">
        <v>1822</v>
      </c>
      <c r="E179" s="44"/>
      <c r="F179" s="45" t="s">
        <v>2107</v>
      </c>
      <c r="G179" s="45"/>
      <c r="H179" s="45" t="s">
        <v>710</v>
      </c>
      <c r="I179" s="45" t="s">
        <v>710</v>
      </c>
      <c r="J179" s="45" t="s">
        <v>707</v>
      </c>
      <c r="K179" s="45" t="s">
        <v>16</v>
      </c>
      <c r="L179" s="45" t="s">
        <v>10</v>
      </c>
      <c r="M179" s="45" t="s">
        <v>11</v>
      </c>
      <c r="N179" s="46"/>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x14ac:dyDescent="0.3">
      <c r="A180" s="45" t="s">
        <v>6003</v>
      </c>
      <c r="B180" s="44" t="s">
        <v>4759</v>
      </c>
      <c r="C180" s="44"/>
      <c r="D180" s="44"/>
      <c r="E180" s="44"/>
      <c r="F180" s="45" t="s">
        <v>2107</v>
      </c>
      <c r="G180" s="45"/>
      <c r="H180" s="45" t="s">
        <v>711</v>
      </c>
      <c r="I180" s="45" t="s">
        <v>711</v>
      </c>
      <c r="J180" s="45" t="s">
        <v>707</v>
      </c>
      <c r="K180" s="45" t="s">
        <v>16</v>
      </c>
      <c r="L180" s="45" t="s">
        <v>10</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ht="28.8" x14ac:dyDescent="0.3">
      <c r="A181" s="45" t="s">
        <v>2225</v>
      </c>
      <c r="B181" s="44" t="s">
        <v>1623</v>
      </c>
      <c r="C181" s="44"/>
      <c r="D181" s="44" t="s">
        <v>1813</v>
      </c>
      <c r="E181" s="44" t="s">
        <v>4472</v>
      </c>
      <c r="F181" s="45" t="s">
        <v>2107</v>
      </c>
      <c r="G181" s="45"/>
      <c r="H181" s="45" t="s">
        <v>712</v>
      </c>
      <c r="I181" s="45" t="s">
        <v>712</v>
      </c>
      <c r="J181" s="45"/>
      <c r="K181" s="45"/>
      <c r="L181" s="45" t="s">
        <v>4</v>
      </c>
      <c r="M181" s="45" t="s">
        <v>14</v>
      </c>
      <c r="N181" s="46">
        <v>2</v>
      </c>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x14ac:dyDescent="0.3">
      <c r="A182" s="45" t="s">
        <v>2249</v>
      </c>
      <c r="B182" s="44" t="s">
        <v>1624</v>
      </c>
      <c r="C182" s="44"/>
      <c r="D182" s="44" t="s">
        <v>2006</v>
      </c>
      <c r="E182" s="44" t="s">
        <v>4472</v>
      </c>
      <c r="F182" s="45" t="s">
        <v>2107</v>
      </c>
      <c r="G182" s="45"/>
      <c r="H182" s="45" t="s">
        <v>4248</v>
      </c>
      <c r="I182" s="45" t="s">
        <v>713</v>
      </c>
      <c r="J182" s="45" t="s">
        <v>712</v>
      </c>
      <c r="K182" s="45" t="s">
        <v>16</v>
      </c>
      <c r="L182" s="45" t="s">
        <v>4</v>
      </c>
      <c r="M182" s="45" t="s">
        <v>17</v>
      </c>
      <c r="N182" s="46">
        <v>1</v>
      </c>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x14ac:dyDescent="0.3">
      <c r="A183" s="45" t="s">
        <v>2249</v>
      </c>
      <c r="B183" s="44" t="s">
        <v>1624</v>
      </c>
      <c r="C183" s="44"/>
      <c r="D183" s="44" t="s">
        <v>2002</v>
      </c>
      <c r="E183" s="44" t="s">
        <v>4472</v>
      </c>
      <c r="F183" s="45" t="s">
        <v>2107</v>
      </c>
      <c r="G183" s="45"/>
      <c r="H183" s="45" t="s">
        <v>4249</v>
      </c>
      <c r="I183" s="45" t="s">
        <v>713</v>
      </c>
      <c r="J183" s="45" t="s">
        <v>712</v>
      </c>
      <c r="K183" s="45" t="s">
        <v>16</v>
      </c>
      <c r="L183" s="45" t="s">
        <v>4</v>
      </c>
      <c r="M183" s="45" t="s">
        <v>17</v>
      </c>
      <c r="N183" s="46">
        <v>1</v>
      </c>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x14ac:dyDescent="0.3">
      <c r="A184" s="45" t="s">
        <v>2249</v>
      </c>
      <c r="B184" s="44" t="s">
        <v>1624</v>
      </c>
      <c r="C184" s="44"/>
      <c r="D184" s="44" t="s">
        <v>2004</v>
      </c>
      <c r="E184" s="44" t="s">
        <v>4472</v>
      </c>
      <c r="F184" s="45" t="s">
        <v>2107</v>
      </c>
      <c r="G184" s="45"/>
      <c r="H184" s="45" t="s">
        <v>4250</v>
      </c>
      <c r="I184" s="45" t="s">
        <v>713</v>
      </c>
      <c r="J184" s="45" t="s">
        <v>712</v>
      </c>
      <c r="K184" s="45" t="s">
        <v>16</v>
      </c>
      <c r="L184" s="45" t="s">
        <v>4</v>
      </c>
      <c r="M184" s="45" t="s">
        <v>17</v>
      </c>
      <c r="N184" s="46">
        <v>1</v>
      </c>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45" t="s">
        <v>2249</v>
      </c>
      <c r="B185" s="44" t="s">
        <v>1624</v>
      </c>
      <c r="C185" s="44"/>
      <c r="D185" s="44" t="s">
        <v>2005</v>
      </c>
      <c r="E185" s="44" t="s">
        <v>4472</v>
      </c>
      <c r="F185" s="45" t="s">
        <v>2107</v>
      </c>
      <c r="G185" s="45"/>
      <c r="H185" s="45" t="s">
        <v>4251</v>
      </c>
      <c r="I185" s="45" t="s">
        <v>713</v>
      </c>
      <c r="J185" s="45" t="s">
        <v>712</v>
      </c>
      <c r="K185" s="45" t="s">
        <v>16</v>
      </c>
      <c r="L185" s="45" t="s">
        <v>4</v>
      </c>
      <c r="M185" s="45" t="s">
        <v>17</v>
      </c>
      <c r="N185" s="46">
        <v>1</v>
      </c>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45" t="s">
        <v>2249</v>
      </c>
      <c r="B186" s="44" t="s">
        <v>1624</v>
      </c>
      <c r="C186" s="44"/>
      <c r="D186" s="44" t="s">
        <v>9</v>
      </c>
      <c r="E186" s="44" t="s">
        <v>4472</v>
      </c>
      <c r="F186" s="45" t="s">
        <v>2107</v>
      </c>
      <c r="G186" s="45"/>
      <c r="H186" s="45" t="s">
        <v>4252</v>
      </c>
      <c r="I186" s="45" t="s">
        <v>713</v>
      </c>
      <c r="J186" s="45" t="s">
        <v>712</v>
      </c>
      <c r="K186" s="45" t="s">
        <v>16</v>
      </c>
      <c r="L186" s="45" t="s">
        <v>4</v>
      </c>
      <c r="M186" s="45" t="s">
        <v>17</v>
      </c>
      <c r="N186" s="46">
        <v>1</v>
      </c>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x14ac:dyDescent="0.3">
      <c r="A187" s="45" t="s">
        <v>3183</v>
      </c>
      <c r="B187" s="44" t="s">
        <v>4760</v>
      </c>
      <c r="C187" s="44"/>
      <c r="D187" s="44"/>
      <c r="E187" s="44"/>
      <c r="F187" s="45" t="s">
        <v>2107</v>
      </c>
      <c r="G187" s="45"/>
      <c r="H187" s="45" t="s">
        <v>714</v>
      </c>
      <c r="I187" s="45" t="s">
        <v>714</v>
      </c>
      <c r="J187" s="45" t="s">
        <v>713</v>
      </c>
      <c r="K187" s="45" t="s">
        <v>9</v>
      </c>
      <c r="L187" s="45" t="s">
        <v>10</v>
      </c>
      <c r="M187" s="45" t="s">
        <v>47</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x14ac:dyDescent="0.3">
      <c r="A188" s="45" t="s">
        <v>2226</v>
      </c>
      <c r="B188" s="44" t="s">
        <v>3432</v>
      </c>
      <c r="C188" s="44"/>
      <c r="D188" s="44" t="s">
        <v>1813</v>
      </c>
      <c r="E188" s="44"/>
      <c r="F188" s="45" t="s">
        <v>2107</v>
      </c>
      <c r="G188" s="45"/>
      <c r="H188" s="45" t="s">
        <v>3433</v>
      </c>
      <c r="I188" s="45" t="s">
        <v>3433</v>
      </c>
      <c r="J188" s="45"/>
      <c r="K188" s="45"/>
      <c r="L188" s="45" t="s">
        <v>4</v>
      </c>
      <c r="M188" s="45" t="s">
        <v>14</v>
      </c>
      <c r="N188" s="46">
        <v>2</v>
      </c>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ht="28.8" x14ac:dyDescent="0.3">
      <c r="A189" s="45" t="s">
        <v>2250</v>
      </c>
      <c r="B189" s="44" t="s">
        <v>3434</v>
      </c>
      <c r="C189" s="44"/>
      <c r="D189" s="44"/>
      <c r="E189" s="44"/>
      <c r="F189" s="45" t="s">
        <v>2107</v>
      </c>
      <c r="G189" s="45"/>
      <c r="H189" s="45" t="s">
        <v>715</v>
      </c>
      <c r="I189" s="45" t="s">
        <v>715</v>
      </c>
      <c r="J189" s="45" t="s">
        <v>3433</v>
      </c>
      <c r="K189" s="45" t="s">
        <v>16</v>
      </c>
      <c r="L189" s="45" t="s">
        <v>10</v>
      </c>
      <c r="M189" s="45" t="s">
        <v>47</v>
      </c>
      <c r="N189" s="46"/>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ht="72" x14ac:dyDescent="0.3">
      <c r="A190" s="45" t="s">
        <v>2227</v>
      </c>
      <c r="B190" s="44" t="s">
        <v>6392</v>
      </c>
      <c r="C190" s="44" t="s">
        <v>3435</v>
      </c>
      <c r="D190" s="44" t="s">
        <v>1813</v>
      </c>
      <c r="E190" s="44" t="s">
        <v>4472</v>
      </c>
      <c r="F190" s="45" t="s">
        <v>2107</v>
      </c>
      <c r="G190" s="45"/>
      <c r="H190" s="45" t="s">
        <v>3436</v>
      </c>
      <c r="I190" s="45" t="s">
        <v>3436</v>
      </c>
      <c r="J190" s="45"/>
      <c r="K190" s="45"/>
      <c r="L190" s="45" t="s">
        <v>4</v>
      </c>
      <c r="M190" s="45" t="s">
        <v>14</v>
      </c>
      <c r="N190" s="46">
        <v>2</v>
      </c>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x14ac:dyDescent="0.3">
      <c r="A191" s="45" t="s">
        <v>2251</v>
      </c>
      <c r="B191" s="44" t="s">
        <v>6393</v>
      </c>
      <c r="C191" s="44"/>
      <c r="D191" s="44"/>
      <c r="E191" s="44" t="s">
        <v>4472</v>
      </c>
      <c r="F191" s="45" t="s">
        <v>2107</v>
      </c>
      <c r="G191" s="45"/>
      <c r="H191" s="45" t="s">
        <v>3437</v>
      </c>
      <c r="I191" s="45" t="s">
        <v>3437</v>
      </c>
      <c r="J191" s="45" t="s">
        <v>3436</v>
      </c>
      <c r="K191" s="45" t="s">
        <v>16</v>
      </c>
      <c r="L191" s="45" t="s">
        <v>10</v>
      </c>
      <c r="M191" s="45" t="s">
        <v>47</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ht="28.8" x14ac:dyDescent="0.3">
      <c r="A192" s="45" t="s">
        <v>2228</v>
      </c>
      <c r="B192" s="44" t="s">
        <v>3438</v>
      </c>
      <c r="C192" s="44"/>
      <c r="D192" s="44" t="s">
        <v>1813</v>
      </c>
      <c r="E192" s="44" t="s">
        <v>4472</v>
      </c>
      <c r="F192" s="45" t="s">
        <v>2107</v>
      </c>
      <c r="G192" s="45"/>
      <c r="H192" s="45" t="s">
        <v>3439</v>
      </c>
      <c r="I192" s="45" t="s">
        <v>3439</v>
      </c>
      <c r="J192" s="45"/>
      <c r="K192" s="45"/>
      <c r="L192" s="45" t="s">
        <v>4</v>
      </c>
      <c r="M192" s="45" t="s">
        <v>14</v>
      </c>
      <c r="N192" s="46">
        <v>2</v>
      </c>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45" t="s">
        <v>2252</v>
      </c>
      <c r="B193" s="44" t="s">
        <v>3440</v>
      </c>
      <c r="C193" s="44"/>
      <c r="D193" s="44"/>
      <c r="E193" s="44"/>
      <c r="F193" s="45" t="s">
        <v>2107</v>
      </c>
      <c r="G193" s="45"/>
      <c r="H193" s="45" t="s">
        <v>3441</v>
      </c>
      <c r="I193" s="45" t="s">
        <v>3441</v>
      </c>
      <c r="J193" s="45" t="s">
        <v>3439</v>
      </c>
      <c r="K193" s="45" t="s">
        <v>16</v>
      </c>
      <c r="L193" s="45" t="s">
        <v>10</v>
      </c>
      <c r="M193" s="45" t="s">
        <v>47</v>
      </c>
      <c r="N193" s="46"/>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ht="158.4" x14ac:dyDescent="0.3">
      <c r="A194" s="45"/>
      <c r="B194" s="44" t="s">
        <v>4761</v>
      </c>
      <c r="C194" s="44"/>
      <c r="D194" s="44"/>
      <c r="E194" s="44"/>
      <c r="F194" s="45" t="s">
        <v>2107</v>
      </c>
      <c r="G194" s="45"/>
      <c r="H194" s="45" t="s">
        <v>716</v>
      </c>
      <c r="I194" s="45" t="s">
        <v>716</v>
      </c>
      <c r="J194" s="45"/>
      <c r="K194" s="45"/>
      <c r="L194" s="45" t="s">
        <v>1</v>
      </c>
      <c r="M194" s="45" t="s">
        <v>2</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ht="86.4" x14ac:dyDescent="0.3">
      <c r="A195" s="45" t="s">
        <v>2229</v>
      </c>
      <c r="B195" s="44" t="s">
        <v>3442</v>
      </c>
      <c r="C195" s="44" t="s">
        <v>3443</v>
      </c>
      <c r="D195" s="44" t="s">
        <v>1813</v>
      </c>
      <c r="E195" s="44" t="s">
        <v>4472</v>
      </c>
      <c r="F195" s="45" t="s">
        <v>2107</v>
      </c>
      <c r="G195" s="45"/>
      <c r="H195" s="45" t="s">
        <v>717</v>
      </c>
      <c r="I195" s="45" t="s">
        <v>717</v>
      </c>
      <c r="J195" s="45"/>
      <c r="K195" s="45"/>
      <c r="L195" s="45" t="s">
        <v>4</v>
      </c>
      <c r="M195" s="45" t="s">
        <v>14</v>
      </c>
      <c r="N195" s="46">
        <v>2</v>
      </c>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x14ac:dyDescent="0.3">
      <c r="A196" s="45" t="s">
        <v>2328</v>
      </c>
      <c r="B196" s="44" t="s">
        <v>3444</v>
      </c>
      <c r="C196" s="44"/>
      <c r="D196" s="44"/>
      <c r="E196" s="44"/>
      <c r="F196" s="45" t="s">
        <v>2107</v>
      </c>
      <c r="G196" s="45"/>
      <c r="H196" s="45" t="s">
        <v>718</v>
      </c>
      <c r="I196" s="45" t="s">
        <v>718</v>
      </c>
      <c r="J196" s="45" t="s">
        <v>717</v>
      </c>
      <c r="K196" s="45" t="s">
        <v>16</v>
      </c>
      <c r="L196" s="45" t="s">
        <v>10</v>
      </c>
      <c r="M196" s="45" t="s">
        <v>47</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x14ac:dyDescent="0.3">
      <c r="A197" s="45" t="s">
        <v>5491</v>
      </c>
      <c r="B197" s="44" t="s">
        <v>4762</v>
      </c>
      <c r="C197" s="44"/>
      <c r="D197" s="44"/>
      <c r="E197" s="44"/>
      <c r="F197" s="45" t="s">
        <v>2107</v>
      </c>
      <c r="G197" s="45"/>
      <c r="H197" s="45" t="s">
        <v>3445</v>
      </c>
      <c r="I197" s="45" t="s">
        <v>3445</v>
      </c>
      <c r="J197" s="45" t="s">
        <v>717</v>
      </c>
      <c r="K197" s="45" t="s">
        <v>16</v>
      </c>
      <c r="L197" s="45" t="s">
        <v>86</v>
      </c>
      <c r="M197" s="45" t="s">
        <v>11</v>
      </c>
      <c r="N197" s="46"/>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ht="28.8" x14ac:dyDescent="0.3">
      <c r="A198" s="45" t="s">
        <v>2230</v>
      </c>
      <c r="B198" s="44" t="s">
        <v>1625</v>
      </c>
      <c r="C198" s="44"/>
      <c r="D198" s="44" t="s">
        <v>1813</v>
      </c>
      <c r="E198" s="44" t="s">
        <v>4472</v>
      </c>
      <c r="F198" s="45" t="s">
        <v>2107</v>
      </c>
      <c r="G198" s="45"/>
      <c r="H198" s="45" t="s">
        <v>719</v>
      </c>
      <c r="I198" s="45" t="s">
        <v>719</v>
      </c>
      <c r="J198" s="45"/>
      <c r="K198" s="45"/>
      <c r="L198" s="45" t="s">
        <v>4</v>
      </c>
      <c r="M198" s="45" t="s">
        <v>14</v>
      </c>
      <c r="N198" s="46">
        <v>2</v>
      </c>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45" t="s">
        <v>2253</v>
      </c>
      <c r="B199" s="44" t="s">
        <v>1626</v>
      </c>
      <c r="C199" s="44"/>
      <c r="D199" s="44" t="s">
        <v>2007</v>
      </c>
      <c r="E199" s="44" t="s">
        <v>4472</v>
      </c>
      <c r="F199" s="45" t="s">
        <v>2107</v>
      </c>
      <c r="G199" s="45"/>
      <c r="H199" s="45" t="s">
        <v>4253</v>
      </c>
      <c r="I199" s="45" t="s">
        <v>720</v>
      </c>
      <c r="J199" s="45" t="s">
        <v>719</v>
      </c>
      <c r="K199" s="45" t="s">
        <v>16</v>
      </c>
      <c r="L199" s="45" t="s">
        <v>4</v>
      </c>
      <c r="M199" s="45" t="s">
        <v>17</v>
      </c>
      <c r="N199" s="46">
        <v>1</v>
      </c>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x14ac:dyDescent="0.3">
      <c r="A200" s="45" t="s">
        <v>2253</v>
      </c>
      <c r="B200" s="44" t="s">
        <v>1626</v>
      </c>
      <c r="C200" s="44"/>
      <c r="D200" s="44" t="s">
        <v>2008</v>
      </c>
      <c r="E200" s="44" t="s">
        <v>4472</v>
      </c>
      <c r="F200" s="45" t="s">
        <v>2107</v>
      </c>
      <c r="G200" s="45"/>
      <c r="H200" s="45" t="s">
        <v>4254</v>
      </c>
      <c r="I200" s="45" t="s">
        <v>720</v>
      </c>
      <c r="J200" s="45" t="s">
        <v>719</v>
      </c>
      <c r="K200" s="45" t="s">
        <v>16</v>
      </c>
      <c r="L200" s="45" t="s">
        <v>4</v>
      </c>
      <c r="M200" s="45" t="s">
        <v>17</v>
      </c>
      <c r="N200" s="46">
        <v>1</v>
      </c>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x14ac:dyDescent="0.3">
      <c r="A201" s="45" t="s">
        <v>2253</v>
      </c>
      <c r="B201" s="44" t="s">
        <v>1626</v>
      </c>
      <c r="C201" s="44"/>
      <c r="D201" s="44" t="s">
        <v>2009</v>
      </c>
      <c r="E201" s="44" t="s">
        <v>4472</v>
      </c>
      <c r="F201" s="45" t="s">
        <v>2107</v>
      </c>
      <c r="G201" s="45"/>
      <c r="H201" s="45" t="s">
        <v>4255</v>
      </c>
      <c r="I201" s="45" t="s">
        <v>720</v>
      </c>
      <c r="J201" s="45" t="s">
        <v>719</v>
      </c>
      <c r="K201" s="45" t="s">
        <v>16</v>
      </c>
      <c r="L201" s="45" t="s">
        <v>4</v>
      </c>
      <c r="M201" s="45" t="s">
        <v>17</v>
      </c>
      <c r="N201" s="46">
        <v>1</v>
      </c>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x14ac:dyDescent="0.3">
      <c r="A202" s="45" t="s">
        <v>2253</v>
      </c>
      <c r="B202" s="44" t="s">
        <v>1626</v>
      </c>
      <c r="C202" s="44"/>
      <c r="D202" s="44" t="s">
        <v>2010</v>
      </c>
      <c r="E202" s="44" t="s">
        <v>4472</v>
      </c>
      <c r="F202" s="45" t="s">
        <v>2107</v>
      </c>
      <c r="G202" s="45"/>
      <c r="H202" s="45" t="s">
        <v>4256</v>
      </c>
      <c r="I202" s="45" t="s">
        <v>720</v>
      </c>
      <c r="J202" s="45" t="s">
        <v>719</v>
      </c>
      <c r="K202" s="45" t="s">
        <v>16</v>
      </c>
      <c r="L202" s="45" t="s">
        <v>4</v>
      </c>
      <c r="M202" s="45" t="s">
        <v>17</v>
      </c>
      <c r="N202" s="46">
        <v>1</v>
      </c>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x14ac:dyDescent="0.3">
      <c r="A203" s="45" t="s">
        <v>2253</v>
      </c>
      <c r="B203" s="44" t="s">
        <v>1626</v>
      </c>
      <c r="C203" s="44"/>
      <c r="D203" s="44" t="s">
        <v>2011</v>
      </c>
      <c r="E203" s="44" t="s">
        <v>4472</v>
      </c>
      <c r="F203" s="45" t="s">
        <v>2107</v>
      </c>
      <c r="G203" s="45"/>
      <c r="H203" s="45" t="s">
        <v>4257</v>
      </c>
      <c r="I203" s="45" t="s">
        <v>720</v>
      </c>
      <c r="J203" s="45" t="s">
        <v>719</v>
      </c>
      <c r="K203" s="45" t="s">
        <v>16</v>
      </c>
      <c r="L203" s="45" t="s">
        <v>4</v>
      </c>
      <c r="M203" s="45" t="s">
        <v>17</v>
      </c>
      <c r="N203" s="46">
        <v>1</v>
      </c>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x14ac:dyDescent="0.3">
      <c r="A204" s="45" t="s">
        <v>2253</v>
      </c>
      <c r="B204" s="44" t="s">
        <v>1626</v>
      </c>
      <c r="C204" s="44"/>
      <c r="D204" s="44" t="s">
        <v>2012</v>
      </c>
      <c r="E204" s="44" t="s">
        <v>4472</v>
      </c>
      <c r="F204" s="45" t="s">
        <v>2107</v>
      </c>
      <c r="G204" s="45"/>
      <c r="H204" s="45" t="s">
        <v>4258</v>
      </c>
      <c r="I204" s="45" t="s">
        <v>720</v>
      </c>
      <c r="J204" s="45" t="s">
        <v>719</v>
      </c>
      <c r="K204" s="45" t="s">
        <v>16</v>
      </c>
      <c r="L204" s="45" t="s">
        <v>4</v>
      </c>
      <c r="M204" s="45" t="s">
        <v>17</v>
      </c>
      <c r="N204" s="46">
        <v>1</v>
      </c>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x14ac:dyDescent="0.3">
      <c r="A205" s="45" t="s">
        <v>2253</v>
      </c>
      <c r="B205" s="44" t="s">
        <v>1626</v>
      </c>
      <c r="C205" s="44"/>
      <c r="D205" s="44" t="s">
        <v>2013</v>
      </c>
      <c r="E205" s="44" t="s">
        <v>4472</v>
      </c>
      <c r="F205" s="45" t="s">
        <v>2107</v>
      </c>
      <c r="G205" s="45"/>
      <c r="H205" s="45" t="s">
        <v>4259</v>
      </c>
      <c r="I205" s="45" t="s">
        <v>720</v>
      </c>
      <c r="J205" s="45" t="s">
        <v>719</v>
      </c>
      <c r="K205" s="45" t="s">
        <v>16</v>
      </c>
      <c r="L205" s="45" t="s">
        <v>4</v>
      </c>
      <c r="M205" s="45" t="s">
        <v>17</v>
      </c>
      <c r="N205" s="46">
        <v>1</v>
      </c>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x14ac:dyDescent="0.3">
      <c r="A206" s="45" t="s">
        <v>2253</v>
      </c>
      <c r="B206" s="44" t="s">
        <v>1626</v>
      </c>
      <c r="C206" s="44"/>
      <c r="D206" s="44" t="s">
        <v>2014</v>
      </c>
      <c r="E206" s="44" t="s">
        <v>4472</v>
      </c>
      <c r="F206" s="45" t="s">
        <v>2107</v>
      </c>
      <c r="G206" s="45"/>
      <c r="H206" s="45" t="s">
        <v>4260</v>
      </c>
      <c r="I206" s="45" t="s">
        <v>720</v>
      </c>
      <c r="J206" s="45" t="s">
        <v>719</v>
      </c>
      <c r="K206" s="45" t="s">
        <v>16</v>
      </c>
      <c r="L206" s="45" t="s">
        <v>4</v>
      </c>
      <c r="M206" s="45" t="s">
        <v>17</v>
      </c>
      <c r="N206" s="46">
        <v>1</v>
      </c>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x14ac:dyDescent="0.3">
      <c r="A207" s="45" t="s">
        <v>2253</v>
      </c>
      <c r="B207" s="44" t="s">
        <v>1626</v>
      </c>
      <c r="C207" s="44"/>
      <c r="D207" s="44" t="s">
        <v>2015</v>
      </c>
      <c r="E207" s="44" t="s">
        <v>4472</v>
      </c>
      <c r="F207" s="45" t="s">
        <v>2107</v>
      </c>
      <c r="G207" s="45"/>
      <c r="H207" s="45" t="s">
        <v>4261</v>
      </c>
      <c r="I207" s="45" t="s">
        <v>720</v>
      </c>
      <c r="J207" s="45" t="s">
        <v>719</v>
      </c>
      <c r="K207" s="45" t="s">
        <v>16</v>
      </c>
      <c r="L207" s="45" t="s">
        <v>4</v>
      </c>
      <c r="M207" s="45" t="s">
        <v>17</v>
      </c>
      <c r="N207" s="46">
        <v>1</v>
      </c>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x14ac:dyDescent="0.3">
      <c r="A208" s="45" t="s">
        <v>2253</v>
      </c>
      <c r="B208" s="44" t="s">
        <v>1626</v>
      </c>
      <c r="C208" s="44"/>
      <c r="D208" s="44" t="s">
        <v>9</v>
      </c>
      <c r="E208" s="44" t="s">
        <v>4472</v>
      </c>
      <c r="F208" s="45" t="s">
        <v>2107</v>
      </c>
      <c r="G208" s="45"/>
      <c r="H208" s="45" t="s">
        <v>4262</v>
      </c>
      <c r="I208" s="45" t="s">
        <v>720</v>
      </c>
      <c r="J208" s="45" t="s">
        <v>719</v>
      </c>
      <c r="K208" s="45" t="s">
        <v>16</v>
      </c>
      <c r="L208" s="45" t="s">
        <v>4</v>
      </c>
      <c r="M208" s="45" t="s">
        <v>17</v>
      </c>
      <c r="N208" s="46">
        <v>1</v>
      </c>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x14ac:dyDescent="0.3">
      <c r="A209" s="45" t="s">
        <v>2254</v>
      </c>
      <c r="B209" s="44" t="s">
        <v>1627</v>
      </c>
      <c r="C209" s="44"/>
      <c r="D209" s="44"/>
      <c r="E209" s="44" t="s">
        <v>4472</v>
      </c>
      <c r="F209" s="45" t="s">
        <v>2107</v>
      </c>
      <c r="G209" s="45"/>
      <c r="H209" s="45" t="s">
        <v>721</v>
      </c>
      <c r="I209" s="45" t="s">
        <v>721</v>
      </c>
      <c r="J209" s="45" t="s">
        <v>720</v>
      </c>
      <c r="K209" s="45" t="s">
        <v>9</v>
      </c>
      <c r="L209" s="45" t="s">
        <v>10</v>
      </c>
      <c r="M209" s="45" t="s">
        <v>47</v>
      </c>
      <c r="N209" s="46"/>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ht="28.8" x14ac:dyDescent="0.3">
      <c r="A210" s="45" t="s">
        <v>2231</v>
      </c>
      <c r="B210" s="44" t="s">
        <v>1628</v>
      </c>
      <c r="C210" s="44"/>
      <c r="D210" s="44" t="s">
        <v>1813</v>
      </c>
      <c r="E210" s="44" t="s">
        <v>4472</v>
      </c>
      <c r="F210" s="45" t="s">
        <v>2107</v>
      </c>
      <c r="G210" s="45"/>
      <c r="H210" s="45" t="s">
        <v>722</v>
      </c>
      <c r="I210" s="45" t="s">
        <v>722</v>
      </c>
      <c r="J210" s="45"/>
      <c r="K210" s="45"/>
      <c r="L210" s="45" t="s">
        <v>4</v>
      </c>
      <c r="M210" s="45" t="s">
        <v>14</v>
      </c>
      <c r="N210" s="46">
        <v>2</v>
      </c>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x14ac:dyDescent="0.3">
      <c r="A211" s="45" t="s">
        <v>2329</v>
      </c>
      <c r="B211" s="44" t="s">
        <v>1629</v>
      </c>
      <c r="C211" s="44"/>
      <c r="D211" s="44"/>
      <c r="E211" s="44"/>
      <c r="F211" s="45" t="s">
        <v>2107</v>
      </c>
      <c r="G211" s="45"/>
      <c r="H211" s="45" t="s">
        <v>723</v>
      </c>
      <c r="I211" s="45" t="s">
        <v>723</v>
      </c>
      <c r="J211" s="45" t="s">
        <v>722</v>
      </c>
      <c r="K211" s="45" t="s">
        <v>16</v>
      </c>
      <c r="L211" s="45" t="s">
        <v>10</v>
      </c>
      <c r="M211" s="45" t="s">
        <v>47</v>
      </c>
      <c r="N211" s="46"/>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ht="244.8" x14ac:dyDescent="0.3">
      <c r="A212" s="45" t="s">
        <v>2232</v>
      </c>
      <c r="B212" s="44" t="s">
        <v>1630</v>
      </c>
      <c r="C212" s="44" t="s">
        <v>4763</v>
      </c>
      <c r="D212" s="44" t="s">
        <v>1835</v>
      </c>
      <c r="E212" s="44" t="s">
        <v>4472</v>
      </c>
      <c r="F212" s="45" t="s">
        <v>2107</v>
      </c>
      <c r="G212" s="45"/>
      <c r="H212" s="45" t="s">
        <v>724</v>
      </c>
      <c r="I212" s="45" t="s">
        <v>724</v>
      </c>
      <c r="J212" s="45"/>
      <c r="K212" s="45"/>
      <c r="L212" s="45" t="s">
        <v>4</v>
      </c>
      <c r="M212" s="45" t="s">
        <v>14</v>
      </c>
      <c r="N212" s="46">
        <v>3</v>
      </c>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x14ac:dyDescent="0.3">
      <c r="A213" s="45" t="s">
        <v>2255</v>
      </c>
      <c r="B213" s="44" t="s">
        <v>1631</v>
      </c>
      <c r="C213" s="44"/>
      <c r="D213" s="44"/>
      <c r="E213" s="44" t="s">
        <v>4472</v>
      </c>
      <c r="F213" s="45" t="s">
        <v>2107</v>
      </c>
      <c r="G213" s="45"/>
      <c r="H213" s="45" t="s">
        <v>725</v>
      </c>
      <c r="I213" s="45" t="s">
        <v>725</v>
      </c>
      <c r="J213" s="45" t="s">
        <v>724</v>
      </c>
      <c r="K213" s="45" t="s">
        <v>16</v>
      </c>
      <c r="L213" s="45" t="s">
        <v>10</v>
      </c>
      <c r="M213" s="45" t="s">
        <v>47</v>
      </c>
      <c r="N213" s="46"/>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x14ac:dyDescent="0.3">
      <c r="A214" s="45" t="s">
        <v>2233</v>
      </c>
      <c r="B214" s="44" t="s">
        <v>4764</v>
      </c>
      <c r="C214" s="44"/>
      <c r="D214" s="44" t="s">
        <v>1813</v>
      </c>
      <c r="E214" s="44" t="s">
        <v>4472</v>
      </c>
      <c r="F214" s="45" t="s">
        <v>2107</v>
      </c>
      <c r="G214" s="45"/>
      <c r="H214" s="45" t="s">
        <v>726</v>
      </c>
      <c r="I214" s="45" t="s">
        <v>726</v>
      </c>
      <c r="J214" s="45"/>
      <c r="K214" s="45"/>
      <c r="L214" s="45" t="s">
        <v>4</v>
      </c>
      <c r="M214" s="45" t="s">
        <v>14</v>
      </c>
      <c r="N214" s="46">
        <v>2</v>
      </c>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ht="28.8" x14ac:dyDescent="0.3">
      <c r="A215" s="45" t="s">
        <v>2291</v>
      </c>
      <c r="B215" s="44" t="s">
        <v>4765</v>
      </c>
      <c r="C215" s="44"/>
      <c r="D215" s="44"/>
      <c r="E215" s="44" t="s">
        <v>4472</v>
      </c>
      <c r="F215" s="45" t="s">
        <v>2107</v>
      </c>
      <c r="G215" s="45"/>
      <c r="H215" s="45" t="s">
        <v>727</v>
      </c>
      <c r="I215" s="45" t="s">
        <v>727</v>
      </c>
      <c r="J215" s="45" t="s">
        <v>726</v>
      </c>
      <c r="K215" s="45" t="s">
        <v>16</v>
      </c>
      <c r="L215" s="45" t="s">
        <v>10</v>
      </c>
      <c r="M215" s="45" t="s">
        <v>47</v>
      </c>
      <c r="N215" s="46"/>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ht="28.8" x14ac:dyDescent="0.3">
      <c r="A216" s="45" t="s">
        <v>3578</v>
      </c>
      <c r="B216" s="44" t="s">
        <v>1632</v>
      </c>
      <c r="C216" s="44"/>
      <c r="D216" s="44" t="s">
        <v>1813</v>
      </c>
      <c r="E216" s="44" t="s">
        <v>4472</v>
      </c>
      <c r="F216" s="45" t="s">
        <v>2107</v>
      </c>
      <c r="G216" s="45"/>
      <c r="H216" s="45" t="s">
        <v>728</v>
      </c>
      <c r="I216" s="45" t="s">
        <v>728</v>
      </c>
      <c r="J216" s="45" t="s">
        <v>726</v>
      </c>
      <c r="K216" s="45" t="s">
        <v>114</v>
      </c>
      <c r="L216" s="45" t="s">
        <v>4</v>
      </c>
      <c r="M216" s="45" t="s">
        <v>14</v>
      </c>
      <c r="N216" s="46">
        <v>2</v>
      </c>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ht="28.8" x14ac:dyDescent="0.3">
      <c r="A217" s="45" t="s">
        <v>2234</v>
      </c>
      <c r="B217" s="44" t="s">
        <v>3446</v>
      </c>
      <c r="C217" s="44"/>
      <c r="D217" s="44"/>
      <c r="E217" s="44"/>
      <c r="F217" s="45" t="s">
        <v>2107</v>
      </c>
      <c r="G217" s="45"/>
      <c r="H217" s="45" t="s">
        <v>765</v>
      </c>
      <c r="I217" s="45" t="s">
        <v>765</v>
      </c>
      <c r="J217" s="45"/>
      <c r="K217" s="45"/>
      <c r="L217" s="45" t="s">
        <v>10</v>
      </c>
      <c r="M217" s="45" t="s">
        <v>47</v>
      </c>
      <c r="N217" s="46"/>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row>
    <row r="218" spans="1:39" ht="115.2" x14ac:dyDescent="0.3">
      <c r="A218" s="45" t="s">
        <v>2235</v>
      </c>
      <c r="B218" s="44" t="s">
        <v>2527</v>
      </c>
      <c r="C218" s="44" t="s">
        <v>4766</v>
      </c>
      <c r="D218" s="44" t="s">
        <v>6173</v>
      </c>
      <c r="E218" s="44" t="s">
        <v>4472</v>
      </c>
      <c r="F218" s="45" t="s">
        <v>2107</v>
      </c>
      <c r="G218" s="45"/>
      <c r="H218" s="45" t="s">
        <v>729</v>
      </c>
      <c r="I218" s="45" t="s">
        <v>729</v>
      </c>
      <c r="J218" s="45"/>
      <c r="K218" s="45"/>
      <c r="L218" s="45" t="s">
        <v>4</v>
      </c>
      <c r="M218" s="45" t="s">
        <v>5</v>
      </c>
      <c r="N218" s="46">
        <v>21</v>
      </c>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row>
    <row r="219" spans="1:39" ht="129.6" x14ac:dyDescent="0.3">
      <c r="A219" s="45"/>
      <c r="B219" s="44" t="s">
        <v>6394</v>
      </c>
      <c r="C219" s="44"/>
      <c r="D219" s="44"/>
      <c r="E219" s="44"/>
      <c r="F219" s="45" t="s">
        <v>2107</v>
      </c>
      <c r="G219" s="45"/>
      <c r="H219" s="45" t="s">
        <v>2528</v>
      </c>
      <c r="I219" s="45" t="s">
        <v>2528</v>
      </c>
      <c r="J219" s="45"/>
      <c r="K219" s="45"/>
      <c r="L219" s="45" t="s">
        <v>1</v>
      </c>
      <c r="M219" s="45" t="s">
        <v>2</v>
      </c>
      <c r="N219" s="46"/>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row>
    <row r="220" spans="1:39" x14ac:dyDescent="0.3">
      <c r="A220" s="45"/>
      <c r="B220" s="44" t="s">
        <v>2530</v>
      </c>
      <c r="C220" s="44"/>
      <c r="D220" s="44"/>
      <c r="E220" s="44"/>
      <c r="F220" s="45" t="s">
        <v>2107</v>
      </c>
      <c r="G220" s="45"/>
      <c r="H220" s="45" t="s">
        <v>2529</v>
      </c>
      <c r="I220" s="45" t="s">
        <v>2529</v>
      </c>
      <c r="J220" s="45"/>
      <c r="K220" s="45"/>
      <c r="L220" s="45" t="s">
        <v>30</v>
      </c>
      <c r="M220" s="45" t="s">
        <v>31</v>
      </c>
      <c r="N220" s="46"/>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x14ac:dyDescent="0.3">
      <c r="A221" s="45" t="s">
        <v>2236</v>
      </c>
      <c r="B221" s="44" t="s">
        <v>4767</v>
      </c>
      <c r="C221" s="44"/>
      <c r="D221" s="44" t="s">
        <v>1815</v>
      </c>
      <c r="E221" s="44"/>
      <c r="F221" s="45" t="s">
        <v>2107</v>
      </c>
      <c r="G221" s="45"/>
      <c r="H221" s="45" t="s">
        <v>2531</v>
      </c>
      <c r="I221" s="45" t="s">
        <v>2531</v>
      </c>
      <c r="J221" s="45"/>
      <c r="K221" s="45"/>
      <c r="L221" s="45" t="s">
        <v>10</v>
      </c>
      <c r="M221" s="45" t="s">
        <v>11</v>
      </c>
      <c r="N221" s="46"/>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row>
    <row r="222" spans="1:39" x14ac:dyDescent="0.3">
      <c r="A222" s="45" t="s">
        <v>2237</v>
      </c>
      <c r="B222" s="44" t="s">
        <v>4768</v>
      </c>
      <c r="C222" s="44"/>
      <c r="D222" s="44" t="s">
        <v>1815</v>
      </c>
      <c r="E222" s="44" t="s">
        <v>4472</v>
      </c>
      <c r="F222" s="45" t="s">
        <v>2107</v>
      </c>
      <c r="G222" s="45"/>
      <c r="H222" s="45" t="s">
        <v>2532</v>
      </c>
      <c r="I222" s="45" t="s">
        <v>2532</v>
      </c>
      <c r="J222" s="45"/>
      <c r="K222" s="45"/>
      <c r="L222" s="45" t="s">
        <v>10</v>
      </c>
      <c r="M222" s="45" t="s">
        <v>11</v>
      </c>
      <c r="N222" s="46"/>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row>
    <row r="223" spans="1:39" x14ac:dyDescent="0.3">
      <c r="A223" s="45" t="s">
        <v>2262</v>
      </c>
      <c r="B223" s="44" t="s">
        <v>4769</v>
      </c>
      <c r="C223" s="44"/>
      <c r="D223" s="44" t="s">
        <v>1815</v>
      </c>
      <c r="E223" s="44"/>
      <c r="F223" s="45" t="s">
        <v>2107</v>
      </c>
      <c r="G223" s="45"/>
      <c r="H223" s="45" t="s">
        <v>2533</v>
      </c>
      <c r="I223" s="45" t="s">
        <v>2533</v>
      </c>
      <c r="J223" s="45"/>
      <c r="K223" s="45"/>
      <c r="L223" s="45" t="s">
        <v>10</v>
      </c>
      <c r="M223" s="45" t="s">
        <v>11</v>
      </c>
      <c r="N223" s="46"/>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row>
    <row r="224" spans="1:39" x14ac:dyDescent="0.3">
      <c r="A224" s="45" t="s">
        <v>2264</v>
      </c>
      <c r="B224" s="44" t="s">
        <v>4770</v>
      </c>
      <c r="C224" s="44"/>
      <c r="D224" s="44" t="s">
        <v>1815</v>
      </c>
      <c r="E224" s="44"/>
      <c r="F224" s="45" t="s">
        <v>2107</v>
      </c>
      <c r="G224" s="45"/>
      <c r="H224" s="45" t="s">
        <v>2534</v>
      </c>
      <c r="I224" s="45" t="s">
        <v>2534</v>
      </c>
      <c r="J224" s="45"/>
      <c r="K224" s="45"/>
      <c r="L224" s="45" t="s">
        <v>10</v>
      </c>
      <c r="M224" s="45" t="s">
        <v>11</v>
      </c>
      <c r="N224" s="46"/>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x14ac:dyDescent="0.3">
      <c r="A225" s="45" t="s">
        <v>2265</v>
      </c>
      <c r="B225" s="44" t="s">
        <v>4771</v>
      </c>
      <c r="C225" s="44"/>
      <c r="D225" s="44" t="s">
        <v>1815</v>
      </c>
      <c r="E225" s="44" t="s">
        <v>4472</v>
      </c>
      <c r="F225" s="45" t="s">
        <v>2107</v>
      </c>
      <c r="G225" s="45"/>
      <c r="H225" s="45" t="s">
        <v>2535</v>
      </c>
      <c r="I225" s="45" t="s">
        <v>2535</v>
      </c>
      <c r="J225" s="45"/>
      <c r="K225" s="45"/>
      <c r="L225" s="45" t="s">
        <v>10</v>
      </c>
      <c r="M225" s="45" t="s">
        <v>11</v>
      </c>
      <c r="N225" s="46"/>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x14ac:dyDescent="0.3">
      <c r="A226" s="132" t="s">
        <v>2266</v>
      </c>
      <c r="B226" s="131" t="s">
        <v>4772</v>
      </c>
      <c r="C226" s="131"/>
      <c r="D226" s="131" t="s">
        <v>1815</v>
      </c>
      <c r="E226" s="131"/>
      <c r="F226" s="45" t="s">
        <v>2107</v>
      </c>
      <c r="G226" s="45"/>
      <c r="H226" s="45" t="s">
        <v>2536</v>
      </c>
      <c r="I226" s="45" t="s">
        <v>2536</v>
      </c>
      <c r="J226" s="45"/>
      <c r="K226" s="45"/>
      <c r="L226" s="45" t="s">
        <v>10</v>
      </c>
      <c r="M226" s="45" t="s">
        <v>11</v>
      </c>
      <c r="N226" s="46"/>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ht="158.4" x14ac:dyDescent="0.3">
      <c r="A227" s="45"/>
      <c r="B227" s="44" t="s">
        <v>6395</v>
      </c>
      <c r="C227" s="44"/>
      <c r="D227" s="44"/>
      <c r="E227" s="44"/>
      <c r="F227" s="45" t="s">
        <v>2107</v>
      </c>
      <c r="G227" s="45"/>
      <c r="H227" s="45" t="s">
        <v>730</v>
      </c>
      <c r="I227" s="45" t="s">
        <v>730</v>
      </c>
      <c r="J227" s="45"/>
      <c r="K227" s="45"/>
      <c r="L227" s="45" t="s">
        <v>1</v>
      </c>
      <c r="M227" s="45" t="s">
        <v>11</v>
      </c>
      <c r="N227" s="46"/>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x14ac:dyDescent="0.3">
      <c r="A228" s="45"/>
      <c r="B228" s="44" t="s">
        <v>3447</v>
      </c>
      <c r="C228" s="44"/>
      <c r="D228" s="44"/>
      <c r="E228" s="44"/>
      <c r="F228" s="45" t="s">
        <v>2107</v>
      </c>
      <c r="G228" s="45"/>
      <c r="H228" s="45" t="s">
        <v>731</v>
      </c>
      <c r="I228" s="45" t="s">
        <v>731</v>
      </c>
      <c r="J228" s="45"/>
      <c r="K228" s="45"/>
      <c r="L228" s="45" t="s">
        <v>30</v>
      </c>
      <c r="M228" s="45" t="s">
        <v>31</v>
      </c>
      <c r="N228" s="46"/>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x14ac:dyDescent="0.3">
      <c r="A229" s="45" t="s">
        <v>2267</v>
      </c>
      <c r="B229" s="44" t="s">
        <v>4773</v>
      </c>
      <c r="C229" s="44"/>
      <c r="D229" s="44" t="s">
        <v>1815</v>
      </c>
      <c r="E229" s="44"/>
      <c r="F229" s="45" t="s">
        <v>2107</v>
      </c>
      <c r="G229" s="45"/>
      <c r="H229" s="45" t="s">
        <v>732</v>
      </c>
      <c r="I229" s="45" t="s">
        <v>732</v>
      </c>
      <c r="J229" s="45"/>
      <c r="K229" s="45"/>
      <c r="L229" s="45" t="s">
        <v>10</v>
      </c>
      <c r="M229" s="45" t="s">
        <v>11</v>
      </c>
      <c r="N229" s="46"/>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x14ac:dyDescent="0.3">
      <c r="A230" s="45" t="s">
        <v>2292</v>
      </c>
      <c r="B230" s="44" t="s">
        <v>4774</v>
      </c>
      <c r="C230" s="44"/>
      <c r="D230" s="44" t="s">
        <v>1815</v>
      </c>
      <c r="E230" s="44" t="s">
        <v>4472</v>
      </c>
      <c r="F230" s="45" t="s">
        <v>2107</v>
      </c>
      <c r="G230" s="45"/>
      <c r="H230" s="45" t="s">
        <v>733</v>
      </c>
      <c r="I230" s="45" t="s">
        <v>733</v>
      </c>
      <c r="J230" s="45"/>
      <c r="K230" s="45"/>
      <c r="L230" s="45" t="s">
        <v>10</v>
      </c>
      <c r="M230" s="45" t="s">
        <v>11</v>
      </c>
      <c r="N230" s="46"/>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x14ac:dyDescent="0.3">
      <c r="A231" s="132" t="s">
        <v>2293</v>
      </c>
      <c r="B231" s="131" t="s">
        <v>4775</v>
      </c>
      <c r="C231" s="131"/>
      <c r="D231" s="131" t="s">
        <v>1815</v>
      </c>
      <c r="E231" s="131"/>
      <c r="F231" s="45" t="s">
        <v>2107</v>
      </c>
      <c r="G231" s="45"/>
      <c r="H231" s="45" t="s">
        <v>734</v>
      </c>
      <c r="I231" s="45" t="s">
        <v>734</v>
      </c>
      <c r="J231" s="45"/>
      <c r="K231" s="45"/>
      <c r="L231" s="45" t="s">
        <v>10</v>
      </c>
      <c r="M231" s="45" t="s">
        <v>11</v>
      </c>
      <c r="N231" s="46"/>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x14ac:dyDescent="0.3">
      <c r="A232" s="45" t="s">
        <v>4374</v>
      </c>
      <c r="B232" s="44" t="s">
        <v>6004</v>
      </c>
      <c r="C232" s="44"/>
      <c r="D232" s="44" t="s">
        <v>1815</v>
      </c>
      <c r="E232" s="44"/>
      <c r="F232" s="45" t="s">
        <v>2107</v>
      </c>
      <c r="G232" s="45"/>
      <c r="H232" s="45" t="s">
        <v>735</v>
      </c>
      <c r="I232" s="45" t="s">
        <v>735</v>
      </c>
      <c r="J232" s="45"/>
      <c r="K232" s="45"/>
      <c r="L232" s="45" t="s">
        <v>10</v>
      </c>
      <c r="M232" s="45" t="s">
        <v>11</v>
      </c>
      <c r="N232" s="46"/>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x14ac:dyDescent="0.3">
      <c r="A233" s="45" t="s">
        <v>2296</v>
      </c>
      <c r="B233" s="44" t="s">
        <v>6005</v>
      </c>
      <c r="C233" s="44"/>
      <c r="D233" s="44" t="s">
        <v>1815</v>
      </c>
      <c r="E233" s="44" t="s">
        <v>4472</v>
      </c>
      <c r="F233" s="45" t="s">
        <v>2107</v>
      </c>
      <c r="G233" s="45"/>
      <c r="H233" s="45" t="s">
        <v>736</v>
      </c>
      <c r="I233" s="45" t="s">
        <v>736</v>
      </c>
      <c r="J233" s="45"/>
      <c r="K233" s="45"/>
      <c r="L233" s="45" t="s">
        <v>10</v>
      </c>
      <c r="M233" s="45" t="s">
        <v>11</v>
      </c>
      <c r="N233" s="46"/>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x14ac:dyDescent="0.3">
      <c r="A234" s="132" t="s">
        <v>2297</v>
      </c>
      <c r="B234" s="131" t="s">
        <v>6006</v>
      </c>
      <c r="C234" s="131"/>
      <c r="D234" s="131" t="s">
        <v>1815</v>
      </c>
      <c r="E234" s="131"/>
      <c r="F234" s="45" t="s">
        <v>2107</v>
      </c>
      <c r="G234" s="45"/>
      <c r="H234" s="45" t="s">
        <v>737</v>
      </c>
      <c r="I234" s="45" t="s">
        <v>737</v>
      </c>
      <c r="J234" s="45"/>
      <c r="K234" s="45"/>
      <c r="L234" s="45" t="s">
        <v>10</v>
      </c>
      <c r="M234" s="45" t="s">
        <v>11</v>
      </c>
      <c r="N234" s="46"/>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x14ac:dyDescent="0.3">
      <c r="A235" s="45" t="s">
        <v>4376</v>
      </c>
      <c r="B235" s="44" t="s">
        <v>6396</v>
      </c>
      <c r="C235" s="44"/>
      <c r="D235" s="44" t="s">
        <v>1815</v>
      </c>
      <c r="E235" s="44"/>
      <c r="F235" s="45" t="s">
        <v>2107</v>
      </c>
      <c r="G235" s="45"/>
      <c r="H235" s="45" t="s">
        <v>5556</v>
      </c>
      <c r="I235" s="45" t="s">
        <v>5556</v>
      </c>
      <c r="J235" s="45"/>
      <c r="K235" s="45"/>
      <c r="L235" s="45" t="s">
        <v>10</v>
      </c>
      <c r="M235" s="45" t="s">
        <v>11</v>
      </c>
      <c r="N235" s="46"/>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row r="236" spans="1:39" x14ac:dyDescent="0.3">
      <c r="A236" s="45" t="s">
        <v>4377</v>
      </c>
      <c r="B236" s="44" t="s">
        <v>6397</v>
      </c>
      <c r="C236" s="44"/>
      <c r="D236" s="44" t="s">
        <v>1815</v>
      </c>
      <c r="E236" s="44"/>
      <c r="F236" s="45" t="s">
        <v>2107</v>
      </c>
      <c r="G236" s="45"/>
      <c r="H236" s="45" t="s">
        <v>5557</v>
      </c>
      <c r="I236" s="45" t="s">
        <v>5557</v>
      </c>
      <c r="J236" s="45"/>
      <c r="K236" s="45"/>
      <c r="L236" s="45" t="s">
        <v>10</v>
      </c>
      <c r="M236" s="45" t="s">
        <v>11</v>
      </c>
      <c r="N236" s="46"/>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row>
    <row r="237" spans="1:39" x14ac:dyDescent="0.3">
      <c r="A237" s="132" t="s">
        <v>4378</v>
      </c>
      <c r="B237" s="131" t="s">
        <v>6398</v>
      </c>
      <c r="C237" s="131"/>
      <c r="D237" s="131" t="s">
        <v>1815</v>
      </c>
      <c r="E237" s="44"/>
      <c r="F237" s="45" t="s">
        <v>2107</v>
      </c>
      <c r="G237" s="45"/>
      <c r="H237" s="45" t="s">
        <v>5558</v>
      </c>
      <c r="I237" s="45" t="s">
        <v>5558</v>
      </c>
      <c r="J237" s="45"/>
      <c r="K237" s="45"/>
      <c r="L237" s="45" t="s">
        <v>10</v>
      </c>
      <c r="M237" s="45" t="s">
        <v>11</v>
      </c>
      <c r="N237" s="46"/>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row>
    <row r="238" spans="1:39" x14ac:dyDescent="0.3">
      <c r="A238" s="45" t="s">
        <v>4388</v>
      </c>
      <c r="B238" s="44" t="s">
        <v>4776</v>
      </c>
      <c r="C238" s="44"/>
      <c r="D238" s="44" t="s">
        <v>1815</v>
      </c>
      <c r="E238" s="44"/>
      <c r="F238" s="45" t="s">
        <v>2107</v>
      </c>
      <c r="G238" s="45"/>
      <c r="H238" s="45" t="s">
        <v>738</v>
      </c>
      <c r="I238" s="45" t="s">
        <v>738</v>
      </c>
      <c r="J238" s="45"/>
      <c r="K238" s="45"/>
      <c r="L238" s="45" t="s">
        <v>10</v>
      </c>
      <c r="M238" s="45" t="s">
        <v>11</v>
      </c>
      <c r="N238" s="46"/>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row>
    <row r="239" spans="1:39" x14ac:dyDescent="0.3">
      <c r="A239" s="45" t="s">
        <v>4389</v>
      </c>
      <c r="B239" s="44" t="s">
        <v>4777</v>
      </c>
      <c r="C239" s="44"/>
      <c r="D239" s="44" t="s">
        <v>1815</v>
      </c>
      <c r="E239" s="44" t="s">
        <v>4472</v>
      </c>
      <c r="F239" s="45" t="s">
        <v>2107</v>
      </c>
      <c r="G239" s="45"/>
      <c r="H239" s="45" t="s">
        <v>739</v>
      </c>
      <c r="I239" s="45" t="s">
        <v>739</v>
      </c>
      <c r="J239" s="45"/>
      <c r="K239" s="45"/>
      <c r="L239" s="45" t="s">
        <v>10</v>
      </c>
      <c r="M239" s="45" t="s">
        <v>11</v>
      </c>
      <c r="N239" s="46"/>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row>
    <row r="240" spans="1:39" x14ac:dyDescent="0.3">
      <c r="A240" s="132" t="s">
        <v>4390</v>
      </c>
      <c r="B240" s="131" t="s">
        <v>4778</v>
      </c>
      <c r="C240" s="131"/>
      <c r="D240" s="131" t="s">
        <v>1815</v>
      </c>
      <c r="E240" s="44"/>
      <c r="F240" s="45" t="s">
        <v>2107</v>
      </c>
      <c r="G240" s="45"/>
      <c r="H240" s="45" t="s">
        <v>740</v>
      </c>
      <c r="I240" s="45" t="s">
        <v>740</v>
      </c>
      <c r="J240" s="45"/>
      <c r="K240" s="45"/>
      <c r="L240" s="45" t="s">
        <v>10</v>
      </c>
      <c r="M240" s="45" t="s">
        <v>11</v>
      </c>
      <c r="N240" s="46"/>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row>
    <row r="241" spans="1:39" x14ac:dyDescent="0.3">
      <c r="A241" s="45" t="s">
        <v>4394</v>
      </c>
      <c r="B241" s="44" t="s">
        <v>4779</v>
      </c>
      <c r="C241" s="44"/>
      <c r="D241" s="44" t="s">
        <v>1815</v>
      </c>
      <c r="E241" s="44"/>
      <c r="F241" s="45" t="s">
        <v>2107</v>
      </c>
      <c r="G241" s="45"/>
      <c r="H241" s="45" t="s">
        <v>741</v>
      </c>
      <c r="I241" s="45" t="s">
        <v>741</v>
      </c>
      <c r="J241" s="45"/>
      <c r="K241" s="45"/>
      <c r="L241" s="45" t="s">
        <v>10</v>
      </c>
      <c r="M241" s="45" t="s">
        <v>11</v>
      </c>
      <c r="N241" s="46"/>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row>
    <row r="242" spans="1:39" x14ac:dyDescent="0.3">
      <c r="A242" s="45" t="s">
        <v>4395</v>
      </c>
      <c r="B242" s="44" t="s">
        <v>4780</v>
      </c>
      <c r="C242" s="44"/>
      <c r="D242" s="44" t="s">
        <v>1815</v>
      </c>
      <c r="E242" s="44" t="s">
        <v>4472</v>
      </c>
      <c r="F242" s="45" t="s">
        <v>2107</v>
      </c>
      <c r="G242" s="45"/>
      <c r="H242" s="45" t="s">
        <v>742</v>
      </c>
      <c r="I242" s="45" t="s">
        <v>742</v>
      </c>
      <c r="J242" s="45"/>
      <c r="K242" s="45"/>
      <c r="L242" s="45" t="s">
        <v>10</v>
      </c>
      <c r="M242" s="45" t="s">
        <v>11</v>
      </c>
      <c r="N242" s="46"/>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row>
    <row r="243" spans="1:39" x14ac:dyDescent="0.3">
      <c r="A243" s="132" t="s">
        <v>4396</v>
      </c>
      <c r="B243" s="131" t="s">
        <v>4781</v>
      </c>
      <c r="C243" s="131"/>
      <c r="D243" s="131" t="s">
        <v>1815</v>
      </c>
      <c r="E243" s="44"/>
      <c r="F243" s="45" t="s">
        <v>2107</v>
      </c>
      <c r="G243" s="45"/>
      <c r="H243" s="45" t="s">
        <v>743</v>
      </c>
      <c r="I243" s="45" t="s">
        <v>743</v>
      </c>
      <c r="J243" s="45"/>
      <c r="K243" s="45"/>
      <c r="L243" s="45" t="s">
        <v>10</v>
      </c>
      <c r="M243" s="45" t="s">
        <v>11</v>
      </c>
      <c r="N243" s="46"/>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row>
    <row r="244" spans="1:39" x14ac:dyDescent="0.3">
      <c r="A244" s="45" t="s">
        <v>4400</v>
      </c>
      <c r="B244" s="44" t="s">
        <v>6399</v>
      </c>
      <c r="C244" s="44"/>
      <c r="D244" s="44" t="s">
        <v>1815</v>
      </c>
      <c r="E244" s="44"/>
      <c r="F244" s="45" t="s">
        <v>2107</v>
      </c>
      <c r="G244" s="45"/>
      <c r="H244" s="45" t="s">
        <v>5559</v>
      </c>
      <c r="I244" s="45" t="s">
        <v>5559</v>
      </c>
      <c r="J244" s="45"/>
      <c r="K244" s="45"/>
      <c r="L244" s="45" t="s">
        <v>10</v>
      </c>
      <c r="M244" s="45" t="s">
        <v>11</v>
      </c>
      <c r="N244" s="46"/>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row>
    <row r="245" spans="1:39" x14ac:dyDescent="0.3">
      <c r="A245" s="45" t="s">
        <v>4401</v>
      </c>
      <c r="B245" s="44" t="s">
        <v>6400</v>
      </c>
      <c r="C245" s="44"/>
      <c r="D245" s="44" t="s">
        <v>1815</v>
      </c>
      <c r="E245" s="44"/>
      <c r="F245" s="45" t="s">
        <v>2107</v>
      </c>
      <c r="G245" s="45"/>
      <c r="H245" s="45" t="s">
        <v>5560</v>
      </c>
      <c r="I245" s="45" t="s">
        <v>5560</v>
      </c>
      <c r="J245" s="45"/>
      <c r="K245" s="45"/>
      <c r="L245" s="45" t="s">
        <v>10</v>
      </c>
      <c r="M245" s="45" t="s">
        <v>11</v>
      </c>
      <c r="N245" s="46"/>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row>
    <row r="246" spans="1:39" x14ac:dyDescent="0.3">
      <c r="A246" s="132" t="s">
        <v>4402</v>
      </c>
      <c r="B246" s="131" t="s">
        <v>6401</v>
      </c>
      <c r="C246" s="131"/>
      <c r="D246" s="131" t="s">
        <v>1815</v>
      </c>
      <c r="E246" s="44"/>
      <c r="F246" s="45" t="s">
        <v>2107</v>
      </c>
      <c r="G246" s="45"/>
      <c r="H246" s="45" t="s">
        <v>5561</v>
      </c>
      <c r="I246" s="45" t="s">
        <v>5561</v>
      </c>
      <c r="J246" s="45"/>
      <c r="K246" s="45"/>
      <c r="L246" s="45" t="s">
        <v>10</v>
      </c>
      <c r="M246" s="45" t="s">
        <v>11</v>
      </c>
      <c r="N246" s="46"/>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row>
    <row r="247" spans="1:39" x14ac:dyDescent="0.3">
      <c r="A247" s="45" t="s">
        <v>4450</v>
      </c>
      <c r="B247" s="44" t="s">
        <v>4782</v>
      </c>
      <c r="C247" s="44"/>
      <c r="D247" s="44" t="s">
        <v>1815</v>
      </c>
      <c r="E247" s="44"/>
      <c r="F247" s="45" t="s">
        <v>2107</v>
      </c>
      <c r="G247" s="45"/>
      <c r="H247" s="45" t="s">
        <v>744</v>
      </c>
      <c r="I247" s="45" t="s">
        <v>744</v>
      </c>
      <c r="J247" s="45"/>
      <c r="K247" s="45"/>
      <c r="L247" s="45" t="s">
        <v>10</v>
      </c>
      <c r="M247" s="45" t="s">
        <v>11</v>
      </c>
      <c r="N247" s="46"/>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row>
    <row r="248" spans="1:39" x14ac:dyDescent="0.3">
      <c r="A248" s="45" t="s">
        <v>4451</v>
      </c>
      <c r="B248" s="44" t="s">
        <v>4783</v>
      </c>
      <c r="C248" s="44"/>
      <c r="D248" s="44" t="s">
        <v>1815</v>
      </c>
      <c r="E248" s="44" t="s">
        <v>4472</v>
      </c>
      <c r="F248" s="45" t="s">
        <v>2107</v>
      </c>
      <c r="G248" s="45"/>
      <c r="H248" s="45" t="s">
        <v>745</v>
      </c>
      <c r="I248" s="45" t="s">
        <v>745</v>
      </c>
      <c r="J248" s="45"/>
      <c r="K248" s="45"/>
      <c r="L248" s="45" t="s">
        <v>10</v>
      </c>
      <c r="M248" s="45" t="s">
        <v>11</v>
      </c>
      <c r="N248" s="46"/>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row>
    <row r="249" spans="1:39" x14ac:dyDescent="0.3">
      <c r="A249" s="132" t="s">
        <v>4452</v>
      </c>
      <c r="B249" s="131" t="s">
        <v>4784</v>
      </c>
      <c r="C249" s="131"/>
      <c r="D249" s="131" t="s">
        <v>1815</v>
      </c>
      <c r="E249" s="44"/>
      <c r="F249" s="45" t="s">
        <v>2107</v>
      </c>
      <c r="G249" s="45"/>
      <c r="H249" s="45" t="s">
        <v>746</v>
      </c>
      <c r="I249" s="45" t="s">
        <v>746</v>
      </c>
      <c r="J249" s="45"/>
      <c r="K249" s="45"/>
      <c r="L249" s="45" t="s">
        <v>10</v>
      </c>
      <c r="M249" s="45" t="s">
        <v>11</v>
      </c>
      <c r="N249" s="46"/>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row>
    <row r="250" spans="1:39" x14ac:dyDescent="0.3">
      <c r="A250" s="45" t="s">
        <v>4435</v>
      </c>
      <c r="B250" s="44" t="s">
        <v>6402</v>
      </c>
      <c r="C250" s="44"/>
      <c r="D250" s="44" t="s">
        <v>1815</v>
      </c>
      <c r="E250" s="44"/>
      <c r="F250" s="45" t="s">
        <v>2107</v>
      </c>
      <c r="G250" s="45"/>
      <c r="H250" s="45" t="s">
        <v>5562</v>
      </c>
      <c r="I250" s="45" t="s">
        <v>5562</v>
      </c>
      <c r="J250" s="45"/>
      <c r="K250" s="45"/>
      <c r="L250" s="45" t="s">
        <v>10</v>
      </c>
      <c r="M250" s="45" t="s">
        <v>11</v>
      </c>
      <c r="N250" s="46"/>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row>
    <row r="251" spans="1:39" x14ac:dyDescent="0.3">
      <c r="A251" s="45" t="s">
        <v>4453</v>
      </c>
      <c r="B251" s="44" t="s">
        <v>6403</v>
      </c>
      <c r="C251" s="44"/>
      <c r="D251" s="44" t="s">
        <v>1815</v>
      </c>
      <c r="E251" s="44"/>
      <c r="F251" s="45" t="s">
        <v>2107</v>
      </c>
      <c r="G251" s="45"/>
      <c r="H251" s="45" t="s">
        <v>5563</v>
      </c>
      <c r="I251" s="45" t="s">
        <v>5563</v>
      </c>
      <c r="J251" s="45"/>
      <c r="K251" s="45"/>
      <c r="L251" s="45" t="s">
        <v>10</v>
      </c>
      <c r="M251" s="45" t="s">
        <v>11</v>
      </c>
      <c r="N251" s="46"/>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row>
    <row r="252" spans="1:39" x14ac:dyDescent="0.3">
      <c r="A252" s="132" t="s">
        <v>6404</v>
      </c>
      <c r="B252" s="131" t="s">
        <v>6405</v>
      </c>
      <c r="C252" s="131"/>
      <c r="D252" s="131" t="s">
        <v>1815</v>
      </c>
      <c r="E252" s="131"/>
      <c r="F252" s="45" t="s">
        <v>2107</v>
      </c>
      <c r="G252" s="45"/>
      <c r="H252" s="45" t="s">
        <v>5564</v>
      </c>
      <c r="I252" s="45" t="s">
        <v>5564</v>
      </c>
      <c r="J252" s="45"/>
      <c r="K252" s="45"/>
      <c r="L252" s="45" t="s">
        <v>10</v>
      </c>
      <c r="M252" s="45" t="s">
        <v>11</v>
      </c>
      <c r="N252" s="46"/>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row>
    <row r="253" spans="1:39" ht="187.2" x14ac:dyDescent="0.3">
      <c r="A253" s="45"/>
      <c r="B253" s="44" t="s">
        <v>6406</v>
      </c>
      <c r="C253" s="44"/>
      <c r="D253" s="44"/>
      <c r="E253" s="44"/>
      <c r="F253" s="45" t="s">
        <v>2107</v>
      </c>
      <c r="G253" s="45"/>
      <c r="H253" s="45" t="s">
        <v>747</v>
      </c>
      <c r="I253" s="45" t="s">
        <v>747</v>
      </c>
      <c r="J253" s="45"/>
      <c r="K253" s="45"/>
      <c r="L253" s="45" t="s">
        <v>1</v>
      </c>
      <c r="M253" s="45" t="s">
        <v>11</v>
      </c>
      <c r="N253" s="46"/>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row>
    <row r="254" spans="1:39" x14ac:dyDescent="0.3">
      <c r="A254" s="45"/>
      <c r="B254" s="44" t="s">
        <v>2537</v>
      </c>
      <c r="C254" s="44"/>
      <c r="D254" s="44"/>
      <c r="E254" s="44"/>
      <c r="F254" s="45" t="s">
        <v>2107</v>
      </c>
      <c r="G254" s="45"/>
      <c r="H254" s="45" t="s">
        <v>748</v>
      </c>
      <c r="I254" s="45" t="s">
        <v>748</v>
      </c>
      <c r="J254" s="45"/>
      <c r="K254" s="45"/>
      <c r="L254" s="45" t="s">
        <v>30</v>
      </c>
      <c r="M254" s="45" t="s">
        <v>31</v>
      </c>
      <c r="N254" s="46"/>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row>
    <row r="255" spans="1:39" x14ac:dyDescent="0.3">
      <c r="A255" s="45" t="s">
        <v>4438</v>
      </c>
      <c r="B255" s="44" t="s">
        <v>5565</v>
      </c>
      <c r="C255" s="44"/>
      <c r="D255" s="44" t="s">
        <v>1815</v>
      </c>
      <c r="E255" s="44"/>
      <c r="F255" s="45" t="s">
        <v>2107</v>
      </c>
      <c r="G255" s="45"/>
      <c r="H255" s="45" t="s">
        <v>749</v>
      </c>
      <c r="I255" s="45" t="s">
        <v>749</v>
      </c>
      <c r="J255" s="45"/>
      <c r="K255" s="45"/>
      <c r="L255" s="45" t="s">
        <v>10</v>
      </c>
      <c r="M255" s="45" t="s">
        <v>11</v>
      </c>
      <c r="N255" s="46"/>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row>
    <row r="256" spans="1:39" x14ac:dyDescent="0.3">
      <c r="A256" s="45" t="s">
        <v>4439</v>
      </c>
      <c r="B256" s="44" t="s">
        <v>5566</v>
      </c>
      <c r="C256" s="44"/>
      <c r="D256" s="44" t="s">
        <v>1815</v>
      </c>
      <c r="E256" s="44" t="s">
        <v>4472</v>
      </c>
      <c r="F256" s="45" t="s">
        <v>2107</v>
      </c>
      <c r="G256" s="45"/>
      <c r="H256" s="45" t="s">
        <v>750</v>
      </c>
      <c r="I256" s="45" t="s">
        <v>750</v>
      </c>
      <c r="J256" s="45"/>
      <c r="K256" s="45"/>
      <c r="L256" s="45" t="s">
        <v>10</v>
      </c>
      <c r="M256" s="45" t="s">
        <v>11</v>
      </c>
      <c r="N256" s="46"/>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row>
    <row r="257" spans="1:39" x14ac:dyDescent="0.3">
      <c r="A257" s="132" t="s">
        <v>4440</v>
      </c>
      <c r="B257" s="131" t="s">
        <v>5567</v>
      </c>
      <c r="C257" s="131"/>
      <c r="D257" s="131" t="s">
        <v>1815</v>
      </c>
      <c r="E257" s="131"/>
      <c r="F257" s="45" t="s">
        <v>2107</v>
      </c>
      <c r="G257" s="45"/>
      <c r="H257" s="45" t="s">
        <v>751</v>
      </c>
      <c r="I257" s="45" t="s">
        <v>751</v>
      </c>
      <c r="J257" s="45"/>
      <c r="K257" s="45"/>
      <c r="L257" s="45" t="s">
        <v>10</v>
      </c>
      <c r="M257" s="45" t="s">
        <v>11</v>
      </c>
      <c r="N257" s="46"/>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row>
    <row r="258" spans="1:39" ht="86.4" x14ac:dyDescent="0.3">
      <c r="A258" s="45"/>
      <c r="B258" s="44" t="s">
        <v>6407</v>
      </c>
      <c r="C258" s="44" t="s">
        <v>3448</v>
      </c>
      <c r="D258" s="44"/>
      <c r="E258" s="44"/>
      <c r="F258" s="45" t="s">
        <v>2107</v>
      </c>
      <c r="G258" s="45"/>
      <c r="H258" s="45" t="s">
        <v>5568</v>
      </c>
      <c r="I258" s="45" t="s">
        <v>5568</v>
      </c>
      <c r="J258" s="45"/>
      <c r="K258" s="45"/>
      <c r="L258" s="45" t="s">
        <v>30</v>
      </c>
      <c r="M258" s="45" t="s">
        <v>31</v>
      </c>
      <c r="N258" s="46"/>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row>
    <row r="259" spans="1:39" x14ac:dyDescent="0.3">
      <c r="A259" s="45" t="s">
        <v>4444</v>
      </c>
      <c r="B259" s="44" t="s">
        <v>5569</v>
      </c>
      <c r="C259" s="44"/>
      <c r="D259" s="44" t="s">
        <v>1813</v>
      </c>
      <c r="E259" s="44"/>
      <c r="F259" s="45" t="s">
        <v>2107</v>
      </c>
      <c r="G259" s="45"/>
      <c r="H259" s="45" t="s">
        <v>5570</v>
      </c>
      <c r="I259" s="45" t="s">
        <v>5570</v>
      </c>
      <c r="J259" s="45"/>
      <c r="K259" s="45"/>
      <c r="L259" s="45" t="s">
        <v>4</v>
      </c>
      <c r="M259" s="45" t="s">
        <v>5</v>
      </c>
      <c r="N259" s="46">
        <v>2</v>
      </c>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row>
    <row r="260" spans="1:39" x14ac:dyDescent="0.3">
      <c r="A260" s="45" t="s">
        <v>4445</v>
      </c>
      <c r="B260" s="44" t="s">
        <v>5571</v>
      </c>
      <c r="C260" s="44"/>
      <c r="D260" s="44" t="s">
        <v>1813</v>
      </c>
      <c r="E260" s="44"/>
      <c r="F260" s="45" t="s">
        <v>2107</v>
      </c>
      <c r="G260" s="45"/>
      <c r="H260" s="45" t="s">
        <v>5572</v>
      </c>
      <c r="I260" s="45" t="s">
        <v>5572</v>
      </c>
      <c r="J260" s="45"/>
      <c r="K260" s="45"/>
      <c r="L260" s="45" t="s">
        <v>4</v>
      </c>
      <c r="M260" s="45" t="s">
        <v>5</v>
      </c>
      <c r="N260" s="46">
        <v>2</v>
      </c>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row>
    <row r="261" spans="1:39" x14ac:dyDescent="0.3">
      <c r="A261" s="132" t="s">
        <v>4455</v>
      </c>
      <c r="B261" s="131" t="s">
        <v>5573</v>
      </c>
      <c r="C261" s="131"/>
      <c r="D261" s="131" t="s">
        <v>1813</v>
      </c>
      <c r="E261" s="131"/>
      <c r="F261" s="45" t="s">
        <v>2107</v>
      </c>
      <c r="G261" s="45"/>
      <c r="H261" s="45" t="s">
        <v>3449</v>
      </c>
      <c r="I261" s="45" t="s">
        <v>3449</v>
      </c>
      <c r="J261" s="45"/>
      <c r="K261" s="45"/>
      <c r="L261" s="45" t="s">
        <v>4</v>
      </c>
      <c r="M261" s="45" t="s">
        <v>5</v>
      </c>
      <c r="N261" s="46">
        <v>2</v>
      </c>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row>
    <row r="262" spans="1:39" ht="28.8" x14ac:dyDescent="0.3">
      <c r="A262" s="45" t="s">
        <v>4456</v>
      </c>
      <c r="B262" s="44" t="s">
        <v>5574</v>
      </c>
      <c r="C262" s="44"/>
      <c r="D262" s="44"/>
      <c r="E262" s="44"/>
      <c r="F262" s="45" t="s">
        <v>2107</v>
      </c>
      <c r="G262" s="45"/>
      <c r="H262" s="45" t="s">
        <v>3450</v>
      </c>
      <c r="I262" s="45" t="s">
        <v>3450</v>
      </c>
      <c r="J262" s="45"/>
      <c r="K262" s="45"/>
      <c r="L262" s="45" t="s">
        <v>10</v>
      </c>
      <c r="M262" s="45" t="s">
        <v>47</v>
      </c>
      <c r="N262" s="46"/>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row>
    <row r="263" spans="1:39" x14ac:dyDescent="0.3">
      <c r="A263" s="45"/>
      <c r="B263" s="44" t="s">
        <v>2538</v>
      </c>
      <c r="C263" s="44"/>
      <c r="D263" s="44"/>
      <c r="E263" s="44"/>
      <c r="F263" s="45" t="s">
        <v>2107</v>
      </c>
      <c r="G263" s="45"/>
      <c r="H263" s="45" t="s">
        <v>752</v>
      </c>
      <c r="I263" s="45" t="s">
        <v>752</v>
      </c>
      <c r="J263" s="45"/>
      <c r="K263" s="45"/>
      <c r="L263" s="45" t="s">
        <v>30</v>
      </c>
      <c r="M263" s="45" t="s">
        <v>31</v>
      </c>
      <c r="N263" s="46"/>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row>
    <row r="264" spans="1:39" x14ac:dyDescent="0.3">
      <c r="A264" s="45" t="s">
        <v>4457</v>
      </c>
      <c r="B264" s="44" t="s">
        <v>6007</v>
      </c>
      <c r="C264" s="44"/>
      <c r="D264" s="44" t="s">
        <v>1822</v>
      </c>
      <c r="E264" s="44"/>
      <c r="F264" s="45" t="s">
        <v>2107</v>
      </c>
      <c r="G264" s="45"/>
      <c r="H264" s="45" t="s">
        <v>753</v>
      </c>
      <c r="I264" s="45" t="s">
        <v>753</v>
      </c>
      <c r="J264" s="45"/>
      <c r="K264" s="45"/>
      <c r="L264" s="45" t="s">
        <v>10</v>
      </c>
      <c r="M264" s="45" t="s">
        <v>11</v>
      </c>
      <c r="N264" s="46"/>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row>
    <row r="265" spans="1:39" x14ac:dyDescent="0.3">
      <c r="A265" s="45" t="s">
        <v>4458</v>
      </c>
      <c r="B265" s="44" t="s">
        <v>6008</v>
      </c>
      <c r="C265" s="44"/>
      <c r="D265" s="44" t="s">
        <v>1822</v>
      </c>
      <c r="E265" s="44" t="s">
        <v>4472</v>
      </c>
      <c r="F265" s="45" t="s">
        <v>2107</v>
      </c>
      <c r="G265" s="45"/>
      <c r="H265" s="45" t="s">
        <v>754</v>
      </c>
      <c r="I265" s="45" t="s">
        <v>754</v>
      </c>
      <c r="J265" s="45"/>
      <c r="K265" s="45"/>
      <c r="L265" s="45" t="s">
        <v>10</v>
      </c>
      <c r="M265" s="45" t="s">
        <v>11</v>
      </c>
      <c r="N265" s="46"/>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row>
    <row r="266" spans="1:39" x14ac:dyDescent="0.3">
      <c r="A266" s="45" t="s">
        <v>4459</v>
      </c>
      <c r="B266" s="44" t="s">
        <v>6009</v>
      </c>
      <c r="C266" s="44"/>
      <c r="D266" s="44" t="s">
        <v>1822</v>
      </c>
      <c r="E266" s="44"/>
      <c r="F266" s="45" t="s">
        <v>2107</v>
      </c>
      <c r="G266" s="45"/>
      <c r="H266" s="45" t="s">
        <v>755</v>
      </c>
      <c r="I266" s="45" t="s">
        <v>755</v>
      </c>
      <c r="J266" s="45"/>
      <c r="K266" s="45"/>
      <c r="L266" s="45" t="s">
        <v>10</v>
      </c>
      <c r="M266" s="45" t="s">
        <v>11</v>
      </c>
      <c r="N266" s="46"/>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row>
    <row r="267" spans="1:39" x14ac:dyDescent="0.3">
      <c r="A267" s="45" t="s">
        <v>4460</v>
      </c>
      <c r="B267" s="44" t="s">
        <v>6010</v>
      </c>
      <c r="C267" s="44"/>
      <c r="D267" s="44" t="s">
        <v>1822</v>
      </c>
      <c r="E267" s="44"/>
      <c r="F267" s="45" t="s">
        <v>2107</v>
      </c>
      <c r="G267" s="45"/>
      <c r="H267" s="45" t="s">
        <v>756</v>
      </c>
      <c r="I267" s="45" t="s">
        <v>756</v>
      </c>
      <c r="J267" s="45"/>
      <c r="K267" s="45"/>
      <c r="L267" s="45" t="s">
        <v>10</v>
      </c>
      <c r="M267" s="45" t="s">
        <v>11</v>
      </c>
      <c r="N267" s="46"/>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row>
    <row r="268" spans="1:39" x14ac:dyDescent="0.3">
      <c r="A268" s="45" t="s">
        <v>5759</v>
      </c>
      <c r="B268" s="44" t="s">
        <v>6011</v>
      </c>
      <c r="C268" s="44"/>
      <c r="D268" s="44" t="s">
        <v>1822</v>
      </c>
      <c r="E268" s="44" t="s">
        <v>4472</v>
      </c>
      <c r="F268" s="45" t="s">
        <v>2107</v>
      </c>
      <c r="G268" s="45"/>
      <c r="H268" s="45" t="s">
        <v>757</v>
      </c>
      <c r="I268" s="45" t="s">
        <v>757</v>
      </c>
      <c r="J268" s="45"/>
      <c r="K268" s="45"/>
      <c r="L268" s="45" t="s">
        <v>10</v>
      </c>
      <c r="M268" s="45" t="s">
        <v>11</v>
      </c>
      <c r="N268" s="46"/>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row>
    <row r="269" spans="1:39" x14ac:dyDescent="0.3">
      <c r="A269" s="45" t="s">
        <v>5760</v>
      </c>
      <c r="B269" s="44" t="s">
        <v>6012</v>
      </c>
      <c r="C269" s="44"/>
      <c r="D269" s="44" t="s">
        <v>1822</v>
      </c>
      <c r="E269" s="44"/>
      <c r="F269" s="45" t="s">
        <v>2107</v>
      </c>
      <c r="G269" s="45"/>
      <c r="H269" s="45" t="s">
        <v>758</v>
      </c>
      <c r="I269" s="45" t="s">
        <v>758</v>
      </c>
      <c r="J269" s="45"/>
      <c r="K269" s="45"/>
      <c r="L269" s="45" t="s">
        <v>10</v>
      </c>
      <c r="M269" s="45" t="s">
        <v>11</v>
      </c>
      <c r="N269" s="46"/>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row>
    <row r="270" spans="1:39" x14ac:dyDescent="0.3">
      <c r="A270" s="45" t="s">
        <v>5761</v>
      </c>
      <c r="B270" s="44" t="s">
        <v>6013</v>
      </c>
      <c r="C270" s="44"/>
      <c r="D270" s="44" t="s">
        <v>1822</v>
      </c>
      <c r="E270" s="44"/>
      <c r="F270" s="45" t="s">
        <v>2107</v>
      </c>
      <c r="G270" s="45"/>
      <c r="H270" s="45" t="s">
        <v>759</v>
      </c>
      <c r="I270" s="45" t="s">
        <v>759</v>
      </c>
      <c r="J270" s="45"/>
      <c r="K270" s="45"/>
      <c r="L270" s="45" t="s">
        <v>10</v>
      </c>
      <c r="M270" s="45" t="s">
        <v>11</v>
      </c>
      <c r="N270" s="46"/>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row>
    <row r="271" spans="1:39" x14ac:dyDescent="0.3">
      <c r="A271" s="45" t="s">
        <v>5762</v>
      </c>
      <c r="B271" s="44" t="s">
        <v>6014</v>
      </c>
      <c r="C271" s="44"/>
      <c r="D271" s="44" t="s">
        <v>1822</v>
      </c>
      <c r="E271" s="44" t="s">
        <v>4472</v>
      </c>
      <c r="F271" s="45" t="s">
        <v>2107</v>
      </c>
      <c r="G271" s="45"/>
      <c r="H271" s="45" t="s">
        <v>760</v>
      </c>
      <c r="I271" s="45" t="s">
        <v>760</v>
      </c>
      <c r="J271" s="45"/>
      <c r="K271" s="45"/>
      <c r="L271" s="45" t="s">
        <v>10</v>
      </c>
      <c r="M271" s="45" t="s">
        <v>11</v>
      </c>
      <c r="N271" s="46"/>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row>
    <row r="272" spans="1:39" x14ac:dyDescent="0.3">
      <c r="A272" s="45" t="s">
        <v>5090</v>
      </c>
      <c r="B272" s="44" t="s">
        <v>6015</v>
      </c>
      <c r="C272" s="44"/>
      <c r="D272" s="44" t="s">
        <v>1822</v>
      </c>
      <c r="E272" s="44"/>
      <c r="F272" s="45" t="s">
        <v>2107</v>
      </c>
      <c r="G272" s="45"/>
      <c r="H272" s="45" t="s">
        <v>761</v>
      </c>
      <c r="I272" s="45" t="s">
        <v>761</v>
      </c>
      <c r="J272" s="45"/>
      <c r="K272" s="45"/>
      <c r="L272" s="45" t="s">
        <v>10</v>
      </c>
      <c r="M272" s="45" t="s">
        <v>11</v>
      </c>
      <c r="N272" s="46"/>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row>
    <row r="273" spans="1:39" x14ac:dyDescent="0.3">
      <c r="A273" s="45" t="s">
        <v>4422</v>
      </c>
      <c r="B273" s="44" t="s">
        <v>6016</v>
      </c>
      <c r="C273" s="44"/>
      <c r="D273" s="44" t="s">
        <v>1822</v>
      </c>
      <c r="E273" s="44"/>
      <c r="F273" s="45" t="s">
        <v>2107</v>
      </c>
      <c r="G273" s="45"/>
      <c r="H273" s="45" t="s">
        <v>762</v>
      </c>
      <c r="I273" s="45" t="s">
        <v>762</v>
      </c>
      <c r="J273" s="45"/>
      <c r="K273" s="45"/>
      <c r="L273" s="45" t="s">
        <v>10</v>
      </c>
      <c r="M273" s="45" t="s">
        <v>11</v>
      </c>
      <c r="N273" s="46"/>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row>
    <row r="274" spans="1:39" x14ac:dyDescent="0.3">
      <c r="A274" s="45" t="s">
        <v>4423</v>
      </c>
      <c r="B274" s="44" t="s">
        <v>6017</v>
      </c>
      <c r="C274" s="44"/>
      <c r="D274" s="44" t="s">
        <v>1822</v>
      </c>
      <c r="E274" s="44" t="s">
        <v>4472</v>
      </c>
      <c r="F274" s="45" t="s">
        <v>2107</v>
      </c>
      <c r="G274" s="45"/>
      <c r="H274" s="45" t="s">
        <v>763</v>
      </c>
      <c r="I274" s="45" t="s">
        <v>763</v>
      </c>
      <c r="J274" s="45"/>
      <c r="K274" s="45"/>
      <c r="L274" s="45" t="s">
        <v>10</v>
      </c>
      <c r="M274" s="45" t="s">
        <v>11</v>
      </c>
      <c r="N274" s="46"/>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row>
    <row r="275" spans="1:39" x14ac:dyDescent="0.3">
      <c r="A275" s="45" t="s">
        <v>4424</v>
      </c>
      <c r="B275" s="44" t="s">
        <v>6018</v>
      </c>
      <c r="C275" s="44"/>
      <c r="D275" s="44" t="s">
        <v>1822</v>
      </c>
      <c r="E275" s="44"/>
      <c r="F275" s="45" t="s">
        <v>2107</v>
      </c>
      <c r="G275" s="45"/>
      <c r="H275" s="45" t="s">
        <v>764</v>
      </c>
      <c r="I275" s="45" t="s">
        <v>764</v>
      </c>
      <c r="J275" s="45"/>
      <c r="K275" s="45"/>
      <c r="L275" s="45" t="s">
        <v>10</v>
      </c>
      <c r="M275" s="45" t="s">
        <v>11</v>
      </c>
      <c r="N275" s="46"/>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row>
    <row r="276" spans="1:39" ht="158.4" x14ac:dyDescent="0.3">
      <c r="A276" s="45"/>
      <c r="B276" s="44" t="s">
        <v>4785</v>
      </c>
      <c r="C276" s="44" t="s">
        <v>4786</v>
      </c>
      <c r="D276" s="44"/>
      <c r="E276" s="44"/>
      <c r="F276" s="45" t="s">
        <v>2107</v>
      </c>
      <c r="G276" s="45"/>
      <c r="H276" s="45" t="s">
        <v>4787</v>
      </c>
      <c r="I276" s="45" t="s">
        <v>4787</v>
      </c>
      <c r="J276" s="45"/>
      <c r="K276" s="45"/>
      <c r="L276" s="45" t="s">
        <v>30</v>
      </c>
      <c r="M276" s="45" t="s">
        <v>31</v>
      </c>
      <c r="N276" s="46"/>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row>
    <row r="277" spans="1:39" x14ac:dyDescent="0.3">
      <c r="A277" s="45"/>
      <c r="B277" s="44" t="s">
        <v>3451</v>
      </c>
      <c r="C277" s="44"/>
      <c r="D277" s="44"/>
      <c r="E277" s="44"/>
      <c r="F277" s="45" t="s">
        <v>2107</v>
      </c>
      <c r="G277" s="45"/>
      <c r="H277" s="45" t="s">
        <v>3452</v>
      </c>
      <c r="I277" s="45" t="s">
        <v>3452</v>
      </c>
      <c r="J277" s="45"/>
      <c r="K277" s="45"/>
      <c r="L277" s="45" t="s">
        <v>1</v>
      </c>
      <c r="M277" s="45" t="s">
        <v>11</v>
      </c>
      <c r="N277" s="46"/>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row>
    <row r="278" spans="1:39" x14ac:dyDescent="0.3">
      <c r="A278" s="45"/>
      <c r="B278" s="44" t="s">
        <v>3451</v>
      </c>
      <c r="C278" s="44"/>
      <c r="D278" s="44"/>
      <c r="E278" s="44"/>
      <c r="F278" s="45" t="s">
        <v>2107</v>
      </c>
      <c r="G278" s="45"/>
      <c r="H278" s="45" t="s">
        <v>4788</v>
      </c>
      <c r="I278" s="45" t="s">
        <v>4788</v>
      </c>
      <c r="J278" s="45"/>
      <c r="K278" s="45"/>
      <c r="L278" s="45" t="s">
        <v>30</v>
      </c>
      <c r="M278" s="45" t="s">
        <v>31</v>
      </c>
      <c r="N278" s="46"/>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row>
    <row r="279" spans="1:39" ht="72" x14ac:dyDescent="0.3">
      <c r="A279" s="45"/>
      <c r="B279" s="44" t="s">
        <v>3453</v>
      </c>
      <c r="C279" s="44"/>
      <c r="D279" s="44"/>
      <c r="E279" s="44"/>
      <c r="F279" s="45" t="s">
        <v>2107</v>
      </c>
      <c r="G279" s="45"/>
      <c r="H279" s="45" t="s">
        <v>766</v>
      </c>
      <c r="I279" s="45" t="s">
        <v>766</v>
      </c>
      <c r="J279" s="45"/>
      <c r="K279" s="45"/>
      <c r="L279" s="45" t="s">
        <v>1</v>
      </c>
      <c r="M279" s="45" t="s">
        <v>2</v>
      </c>
      <c r="N279" s="46"/>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row>
    <row r="280" spans="1:39" x14ac:dyDescent="0.3">
      <c r="A280" s="45"/>
      <c r="B280" s="44" t="s">
        <v>4789</v>
      </c>
      <c r="C280" s="44"/>
      <c r="D280" s="44"/>
      <c r="E280" s="44"/>
      <c r="F280" s="45" t="s">
        <v>2107</v>
      </c>
      <c r="G280" s="45"/>
      <c r="H280" s="45" t="s">
        <v>4790</v>
      </c>
      <c r="I280" s="45" t="s">
        <v>4790</v>
      </c>
      <c r="J280" s="45"/>
      <c r="K280" s="45"/>
      <c r="L280" s="45" t="s">
        <v>30</v>
      </c>
      <c r="M280" s="45" t="s">
        <v>31</v>
      </c>
      <c r="N280" s="46"/>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row>
    <row r="281" spans="1:39" ht="43.2" x14ac:dyDescent="0.3">
      <c r="A281" s="45"/>
      <c r="B281" s="44" t="s">
        <v>1633</v>
      </c>
      <c r="C281" s="44"/>
      <c r="D281" s="44"/>
      <c r="E281" s="44"/>
      <c r="F281" s="45" t="s">
        <v>2107</v>
      </c>
      <c r="G281" s="45"/>
      <c r="H281" s="45" t="s">
        <v>767</v>
      </c>
      <c r="I281" s="45" t="s">
        <v>767</v>
      </c>
      <c r="J281" s="45"/>
      <c r="K281" s="45"/>
      <c r="L281" s="45" t="s">
        <v>1</v>
      </c>
      <c r="M281" s="45" t="s">
        <v>11</v>
      </c>
      <c r="N281" s="46"/>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row>
    <row r="282" spans="1:39" x14ac:dyDescent="0.3">
      <c r="A282" s="45" t="s">
        <v>6068</v>
      </c>
      <c r="B282" s="44" t="s">
        <v>1634</v>
      </c>
      <c r="C282" s="44"/>
      <c r="D282" s="44"/>
      <c r="E282" s="44"/>
      <c r="F282" s="45" t="s">
        <v>2107</v>
      </c>
      <c r="G282" s="45"/>
      <c r="H282" s="45" t="s">
        <v>768</v>
      </c>
      <c r="I282" s="45" t="s">
        <v>768</v>
      </c>
      <c r="J282" s="45"/>
      <c r="K282" s="45"/>
      <c r="L282" s="45" t="s">
        <v>10</v>
      </c>
      <c r="M282" s="45" t="s">
        <v>47</v>
      </c>
      <c r="N282" s="46"/>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row>
    <row r="283" spans="1:39" x14ac:dyDescent="0.3">
      <c r="A283" s="45" t="s">
        <v>6069</v>
      </c>
      <c r="B283" s="44" t="s">
        <v>4791</v>
      </c>
      <c r="C283" s="44"/>
      <c r="D283" s="44"/>
      <c r="E283" s="44"/>
      <c r="F283" s="45" t="s">
        <v>2107</v>
      </c>
      <c r="G283" s="45"/>
      <c r="H283" s="45" t="s">
        <v>769</v>
      </c>
      <c r="I283" s="45" t="s">
        <v>769</v>
      </c>
      <c r="J283" s="45"/>
      <c r="K283" s="45"/>
      <c r="L283" s="45" t="s">
        <v>86</v>
      </c>
      <c r="M283" s="45" t="s">
        <v>11</v>
      </c>
      <c r="N283" s="46"/>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row>
    <row r="284" spans="1:39" x14ac:dyDescent="0.3">
      <c r="A284" s="45" t="s">
        <v>6070</v>
      </c>
      <c r="B284" s="44" t="s">
        <v>1635</v>
      </c>
      <c r="C284" s="44"/>
      <c r="D284" s="44"/>
      <c r="E284" s="44"/>
      <c r="F284" s="45" t="s">
        <v>2107</v>
      </c>
      <c r="G284" s="45"/>
      <c r="H284" s="45" t="s">
        <v>770</v>
      </c>
      <c r="I284" s="45" t="s">
        <v>770</v>
      </c>
      <c r="J284" s="45"/>
      <c r="K284" s="45"/>
      <c r="L284" s="45" t="s">
        <v>10</v>
      </c>
      <c r="M284" s="45" t="s">
        <v>47</v>
      </c>
      <c r="N284" s="46"/>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row>
    <row r="285" spans="1:39" x14ac:dyDescent="0.3">
      <c r="A285" s="45" t="s">
        <v>6071</v>
      </c>
      <c r="B285" s="44" t="s">
        <v>4793</v>
      </c>
      <c r="C285" s="44"/>
      <c r="D285" s="44"/>
      <c r="E285" s="44"/>
      <c r="F285" s="45" t="s">
        <v>2107</v>
      </c>
      <c r="G285" s="45"/>
      <c r="H285" s="45" t="s">
        <v>771</v>
      </c>
      <c r="I285" s="45" t="s">
        <v>771</v>
      </c>
      <c r="J285" s="45"/>
      <c r="K285" s="45"/>
      <c r="L285" s="45" t="s">
        <v>86</v>
      </c>
      <c r="M285" s="45" t="s">
        <v>11</v>
      </c>
      <c r="N285" s="46"/>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row>
  </sheetData>
  <conditionalFormatting sqref="A2:AM285">
    <cfRule type="expression" dxfId="45" priority="3">
      <formula>MOD(ROW(B2),2)&gt;0</formula>
    </cfRule>
  </conditionalFormatting>
  <conditionalFormatting sqref="O2:AM285">
    <cfRule type="expression" dxfId="44" priority="1">
      <formula>AND(LEN($J2)&gt;0,NOT(IFERROR(OFFSET(O$1,MATCH(IF(INDEX($M$1:$M$3000,MATCH($J2,$I$1:$I$3000,0))="checkboxes",$J2&amp;$K2,$J2),$H$1:$H$3000,0)-1,0),$K2)=$K2))</formula>
    </cfRule>
    <cfRule type="expression" dxfId="43" priority="2">
      <formula>OR($L2="html",$L2="container")</formula>
    </cfRule>
  </conditionalFormatting>
  <dataValidations count="4">
    <dataValidation type="list" allowBlank="1" showInputMessage="1" showErrorMessage="1" errorTitle="Only one option" error="This row allows you to select the option in column D for this checkbox question. Look in other rows to select additional options." sqref="O199:AM208 O182:AM186 O156:AM160 O102:AM135 O9:AM33">
      <formula1>$D9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36:AM36 O264:AM275 O178:AM179 O170:AM170 O164:AM165 O146:AM150 O139:AM140 O96:AM97 O82:AM85 O42:AM45">
      <formula1>AND(ISNUMBER(O36),O36&gt;=0)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55:AM257 O229:AM252 O221:AM226 O94:AM95">
      <formula1>INT(O94)=O94</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74:AM174 O169:AM169 O163:AM163 O144:AM145">
      <formula1>AND(ISNUMBER(O144),INT(O144)=O144,O144&gt;=0)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6">
        <x14:dataValidation type="list" allowBlank="1" showInputMessage="1" showErrorMessage="1" errorTitle="Must choose from dropdown" error="Please select a valid value from the dropdown options.">
          <x14:formula1>
            <xm:f>AllQ4!$O$990:$P$990</xm:f>
          </x14:formula1>
          <xm:sqref>O3:AM3</xm:sqref>
        </x14:dataValidation>
        <x14:dataValidation type="list" allowBlank="1" showInputMessage="1" showErrorMessage="1" errorTitle="Must choose from dropdown" error="Please select a valid value from the dropdown options.">
          <x14:formula1>
            <xm:f>AllQ4!$O$1022:$P$1022</xm:f>
          </x14:formula1>
          <xm:sqref>O35:AM35</xm:sqref>
        </x14:dataValidation>
        <x14:dataValidation type="list" allowBlank="1" showInputMessage="1" showErrorMessage="1" errorTitle="Must choose from dropdown" error="Please select a valid value from the dropdown options.">
          <x14:formula1>
            <xm:f>AllQ4!$O$1024:$P$1024</xm:f>
          </x14:formula1>
          <xm:sqref>O37:AM37</xm:sqref>
        </x14:dataValidation>
        <x14:dataValidation type="list" allowBlank="1" showInputMessage="1" showErrorMessage="1" errorTitle="Must choose from dropdown" error="Please select a valid value from the dropdown options.">
          <x14:formula1>
            <xm:f>AllQ4!$O$1026:$P$1026</xm:f>
          </x14:formula1>
          <xm:sqref>O39:AM39</xm:sqref>
        </x14:dataValidation>
        <x14:dataValidation type="list" allowBlank="1" showInputMessage="1" showErrorMessage="1" errorTitle="Must choose from dropdown" error="Please select a valid value from the dropdown options.">
          <x14:formula1>
            <xm:f>AllQ4!$O$1035:$P$1035</xm:f>
          </x14:formula1>
          <xm:sqref>O48:AM48</xm:sqref>
        </x14:dataValidation>
        <x14:dataValidation type="list" allowBlank="1" showInputMessage="1" showErrorMessage="1" errorTitle="Must choose from dropdown" error="Please select a valid value from the dropdown options.">
          <x14:formula1>
            <xm:f>AllQ4!$O$1038:$R$1038</xm:f>
          </x14:formula1>
          <xm:sqref>O51:AM51</xm:sqref>
        </x14:dataValidation>
        <x14:dataValidation type="list" allowBlank="1" showInputMessage="1" showErrorMessage="1" errorTitle="Must choose from dropdown" error="Please select a valid value from the dropdown options.">
          <x14:formula1>
            <xm:f>AllQ4!$O$1039:$R$1039</xm:f>
          </x14:formula1>
          <xm:sqref>O52:AM52</xm:sqref>
        </x14:dataValidation>
        <x14:dataValidation type="list" allowBlank="1" showInputMessage="1" showErrorMessage="1" errorTitle="Must choose from dropdown" error="Please select a valid value from the dropdown options.">
          <x14:formula1>
            <xm:f>AllQ4!$O$1040:$R$1040</xm:f>
          </x14:formula1>
          <xm:sqref>O53:AM53</xm:sqref>
        </x14:dataValidation>
        <x14:dataValidation type="list" allowBlank="1" showInputMessage="1" showErrorMessage="1" errorTitle="Must choose from dropdown" error="Please select a valid value from the dropdown options.">
          <x14:formula1>
            <xm:f>AllQ4!$O$1041:$R$1041</xm:f>
          </x14:formula1>
          <xm:sqref>O54:AM54</xm:sqref>
        </x14:dataValidation>
        <x14:dataValidation type="list" allowBlank="1" showInputMessage="1" showErrorMessage="1" errorTitle="Must choose from dropdown" error="Please select a valid value from the dropdown options.">
          <x14:formula1>
            <xm:f>AllQ4!$O$1042:$R$1042</xm:f>
          </x14:formula1>
          <xm:sqref>O55:AM55</xm:sqref>
        </x14:dataValidation>
        <x14:dataValidation type="list" allowBlank="1" showInputMessage="1" showErrorMessage="1" errorTitle="Must choose from dropdown" error="Please select a valid value from the dropdown options.">
          <x14:formula1>
            <xm:f>AllQ4!$O$1043:$R$1043</xm:f>
          </x14:formula1>
          <xm:sqref>O56:AM56</xm:sqref>
        </x14:dataValidation>
        <x14:dataValidation type="list" allowBlank="1" showInputMessage="1" showErrorMessage="1" errorTitle="Must choose from dropdown" error="Please select a valid value from the dropdown options.">
          <x14:formula1>
            <xm:f>AllQ4!$O$1044:$R$1044</xm:f>
          </x14:formula1>
          <xm:sqref>O57:AM57</xm:sqref>
        </x14:dataValidation>
        <x14:dataValidation type="list" allowBlank="1" showInputMessage="1" showErrorMessage="1" errorTitle="Must choose from dropdown" error="Please select a valid value from the dropdown options.">
          <x14:formula1>
            <xm:f>AllQ4!$O$1045:$R$1045</xm:f>
          </x14:formula1>
          <xm:sqref>O58:AM58</xm:sqref>
        </x14:dataValidation>
        <x14:dataValidation type="list" allowBlank="1" showInputMessage="1" showErrorMessage="1" errorTitle="Must choose from dropdown" error="Please select a valid value from the dropdown options.">
          <x14:formula1>
            <xm:f>AllQ4!$O$1046:$R$1046</xm:f>
          </x14:formula1>
          <xm:sqref>O59:AM59</xm:sqref>
        </x14:dataValidation>
        <x14:dataValidation type="list" allowBlank="1" showInputMessage="1" showErrorMessage="1" errorTitle="Must choose from dropdown" error="Please select a valid value from the dropdown options.">
          <x14:formula1>
            <xm:f>AllQ4!$O$1047:$R$1047</xm:f>
          </x14:formula1>
          <xm:sqref>O60:AM60</xm:sqref>
        </x14:dataValidation>
        <x14:dataValidation type="list" allowBlank="1" showInputMessage="1" showErrorMessage="1" errorTitle="Must choose from dropdown" error="Please select a valid value from the dropdown options.">
          <x14:formula1>
            <xm:f>AllQ4!$O$1048:$R$1048</xm:f>
          </x14:formula1>
          <xm:sqref>O61:AM61</xm:sqref>
        </x14:dataValidation>
        <x14:dataValidation type="list" allowBlank="1" showInputMessage="1" showErrorMessage="1" errorTitle="Must choose from dropdown" error="Please select a valid value from the dropdown options.">
          <x14:formula1>
            <xm:f>AllQ4!$O$1049:$R$1049</xm:f>
          </x14:formula1>
          <xm:sqref>O62:AM62</xm:sqref>
        </x14:dataValidation>
        <x14:dataValidation type="list" allowBlank="1" showInputMessage="1" showErrorMessage="1" errorTitle="Must choose from dropdown" error="Please select a valid value from the dropdown options.">
          <x14:formula1>
            <xm:f>AllQ4!$O$1050:$R$1050</xm:f>
          </x14:formula1>
          <xm:sqref>O63:AM63</xm:sqref>
        </x14:dataValidation>
        <x14:dataValidation type="list" allowBlank="1" showInputMessage="1" showErrorMessage="1" errorTitle="Must choose from dropdown" error="Please select a valid value from the dropdown options.">
          <x14:formula1>
            <xm:f>AllQ4!$O$1051:$R$1051</xm:f>
          </x14:formula1>
          <xm:sqref>O64:AM64</xm:sqref>
        </x14:dataValidation>
        <x14:dataValidation type="list" allowBlank="1" showInputMessage="1" showErrorMessage="1" errorTitle="Must choose from dropdown" error="Please select a valid value from the dropdown options.">
          <x14:formula1>
            <xm:f>AllQ4!$O$1052:$R$1052</xm:f>
          </x14:formula1>
          <xm:sqref>O65:AM65</xm:sqref>
        </x14:dataValidation>
        <x14:dataValidation type="list" allowBlank="1" showInputMessage="1" showErrorMessage="1" errorTitle="Must choose from dropdown" error="Please select a valid value from the dropdown options.">
          <x14:formula1>
            <xm:f>AllQ4!$O$1053:$R$1053</xm:f>
          </x14:formula1>
          <xm:sqref>O66:AM66</xm:sqref>
        </x14:dataValidation>
        <x14:dataValidation type="list" allowBlank="1" showInputMessage="1" showErrorMessage="1" errorTitle="Must choose from dropdown" error="Please select a valid value from the dropdown options.">
          <x14:formula1>
            <xm:f>AllQ4!$O$1054:$R$1054</xm:f>
          </x14:formula1>
          <xm:sqref>O67:AM67</xm:sqref>
        </x14:dataValidation>
        <x14:dataValidation type="list" allowBlank="1" showInputMessage="1" showErrorMessage="1" errorTitle="Must choose from dropdown" error="Please select a valid value from the dropdown options.">
          <x14:formula1>
            <xm:f>AllQ4!$O$1055:$R$1055</xm:f>
          </x14:formula1>
          <xm:sqref>O68:AM68</xm:sqref>
        </x14:dataValidation>
        <x14:dataValidation type="list" allowBlank="1" showInputMessage="1" showErrorMessage="1" errorTitle="Must choose from dropdown" error="Please select a valid value from the dropdown options.">
          <x14:formula1>
            <xm:f>AllQ4!$O$1056:$R$1056</xm:f>
          </x14:formula1>
          <xm:sqref>O69:AM69</xm:sqref>
        </x14:dataValidation>
        <x14:dataValidation type="list" allowBlank="1" showInputMessage="1" showErrorMessage="1" errorTitle="Must choose from dropdown" error="Please select a valid value from the dropdown options.">
          <x14:formula1>
            <xm:f>AllQ4!$O$1057:$R$1057</xm:f>
          </x14:formula1>
          <xm:sqref>O70:AM70</xm:sqref>
        </x14:dataValidation>
        <x14:dataValidation type="list" allowBlank="1" showInputMessage="1" showErrorMessage="1" errorTitle="Must choose from dropdown" error="Please select a valid value from the dropdown options.">
          <x14:formula1>
            <xm:f>AllQ4!$O$1058:$R$1058</xm:f>
          </x14:formula1>
          <xm:sqref>O71:AM71</xm:sqref>
        </x14:dataValidation>
        <x14:dataValidation type="list" allowBlank="1" showInputMessage="1" showErrorMessage="1" errorTitle="Must choose from dropdown" error="Please select a valid value from the dropdown options.">
          <x14:formula1>
            <xm:f>AllQ4!$O$1059:$R$1059</xm:f>
          </x14:formula1>
          <xm:sqref>O72:AM72</xm:sqref>
        </x14:dataValidation>
        <x14:dataValidation type="list" allowBlank="1" showInputMessage="1" showErrorMessage="1" errorTitle="Must choose from dropdown" error="Please select a valid value from the dropdown options.">
          <x14:formula1>
            <xm:f>AllQ4!$O$1060:$R$1060</xm:f>
          </x14:formula1>
          <xm:sqref>O73:AM73</xm:sqref>
        </x14:dataValidation>
        <x14:dataValidation type="list" allowBlank="1" showInputMessage="1" showErrorMessage="1" errorTitle="Must choose from dropdown" error="Please select a valid value from the dropdown options.">
          <x14:formula1>
            <xm:f>AllQ4!$O$1061:$R$1061</xm:f>
          </x14:formula1>
          <xm:sqref>O74:AM74</xm:sqref>
        </x14:dataValidation>
        <x14:dataValidation type="list" allowBlank="1" showInputMessage="1" showErrorMessage="1" errorTitle="Must choose from dropdown" error="Please select a valid value from the dropdown options.">
          <x14:formula1>
            <xm:f>AllQ4!$O$1062:$R$1062</xm:f>
          </x14:formula1>
          <xm:sqref>O75:AM75</xm:sqref>
        </x14:dataValidation>
        <x14:dataValidation type="list" allowBlank="1" showInputMessage="1" showErrorMessage="1" errorTitle="Must choose from dropdown" error="Please select a valid value from the dropdown options.">
          <x14:formula1>
            <xm:f>AllQ4!$O$1063:$R$1063</xm:f>
          </x14:formula1>
          <xm:sqref>O76:AM76</xm:sqref>
        </x14:dataValidation>
        <x14:dataValidation type="list" allowBlank="1" showInputMessage="1" showErrorMessage="1" errorTitle="Must choose from dropdown" error="Please select a valid value from the dropdown options.">
          <x14:formula1>
            <xm:f>AllQ4!$O$1064:$R$1064</xm:f>
          </x14:formula1>
          <xm:sqref>O77:AM77</xm:sqref>
        </x14:dataValidation>
        <x14:dataValidation type="list" allowBlank="1" showInputMessage="1" showErrorMessage="1" errorTitle="Must choose from dropdown" error="Please select a valid value from the dropdown options.">
          <x14:formula1>
            <xm:f>AllQ4!$O$1065:$R$1065</xm:f>
          </x14:formula1>
          <xm:sqref>O78:AM78</xm:sqref>
        </x14:dataValidation>
        <x14:dataValidation type="list" allowBlank="1" showInputMessage="1" showErrorMessage="1" errorTitle="Must choose from dropdown" error="Please select a valid value from the dropdown options.">
          <x14:formula1>
            <xm:f>AllQ4!$O$1076:$P$1076</xm:f>
          </x14:formula1>
          <xm:sqref>O89:AM89</xm:sqref>
        </x14:dataValidation>
        <x14:dataValidation type="list" allowBlank="1" showInputMessage="1" showErrorMessage="1" errorTitle="Must choose from dropdown" error="Please select a valid value from the dropdown options.">
          <x14:formula1>
            <xm:f>AllQ4!$O$1077:$T$1077</xm:f>
          </x14:formula1>
          <xm:sqref>O90:AM90</xm:sqref>
        </x14:dataValidation>
        <x14:dataValidation type="list" allowBlank="1" showInputMessage="1" showErrorMessage="1" errorTitle="Must choose from dropdown" error="Please select a valid value from the dropdown options.">
          <x14:formula1>
            <xm:f>AllQ4!$O$1086:$P$1086</xm:f>
          </x14:formula1>
          <xm:sqref>O99:AM99</xm:sqref>
        </x14:dataValidation>
        <x14:dataValidation type="list" allowBlank="1" showInputMessage="1" showErrorMessage="1" errorTitle="Must choose from dropdown" error="Please select a valid value from the dropdown options.">
          <x14:formula1>
            <xm:f>AllQ4!$O$1088:$P$1088</xm:f>
          </x14:formula1>
          <xm:sqref>O101:AM101</xm:sqref>
        </x14:dataValidation>
        <x14:dataValidation type="list" allowBlank="1" showInputMessage="1" showErrorMessage="1" errorTitle="Must choose from dropdown" error="Please select a valid value from the dropdown options.">
          <x14:formula1>
            <xm:f>AllQ4!$O$1128:$P$1128</xm:f>
          </x14:formula1>
          <xm:sqref>O141:AM141</xm:sqref>
        </x14:dataValidation>
        <x14:dataValidation type="list" allowBlank="1" showInputMessage="1" showErrorMessage="1" errorTitle="Must choose from dropdown" error="Please select a valid value from the dropdown options.">
          <x14:formula1>
            <xm:f>AllQ4!$O$1142:$P$1142</xm:f>
          </x14:formula1>
          <xm:sqref>O155:AM155</xm:sqref>
        </x14:dataValidation>
        <x14:dataValidation type="list" allowBlank="1" showInputMessage="1" showErrorMessage="1" errorTitle="Must choose from dropdown" error="Please select a valid value from the dropdown options.">
          <x14:formula1>
            <xm:f>AllQ4!$O$1153:$P$1153</xm:f>
          </x14:formula1>
          <xm:sqref>O166:AM166</xm:sqref>
        </x14:dataValidation>
        <x14:dataValidation type="list" allowBlank="1" showInputMessage="1" showErrorMessage="1" errorTitle="Must choose from dropdown" error="Please select a valid value from the dropdown options.">
          <x14:formula1>
            <xm:f>AllQ4!$O$1159:$P$1159</xm:f>
          </x14:formula1>
          <xm:sqref>O172:AM172</xm:sqref>
        </x14:dataValidation>
        <x14:dataValidation type="list" allowBlank="1" showInputMessage="1" showErrorMessage="1" errorTitle="Must choose from dropdown" error="Please select a valid value from the dropdown options.">
          <x14:formula1>
            <xm:f>AllQ4!$O$1162:$P$1162</xm:f>
          </x14:formula1>
          <xm:sqref>O175:AM175</xm:sqref>
        </x14:dataValidation>
        <x14:dataValidation type="list" allowBlank="1" showInputMessage="1" showErrorMessage="1" errorTitle="Must choose from dropdown" error="Please select a valid value from the dropdown options.">
          <x14:formula1>
            <xm:f>AllQ4!$O$1168:$P$1168</xm:f>
          </x14:formula1>
          <xm:sqref>O181:AM181</xm:sqref>
        </x14:dataValidation>
        <x14:dataValidation type="list" allowBlank="1" showInputMessage="1" showErrorMessage="1" errorTitle="Must choose from dropdown" error="Please select a valid value from the dropdown options.">
          <x14:formula1>
            <xm:f>AllQ4!$O$1175:$P$1175</xm:f>
          </x14:formula1>
          <xm:sqref>O188:AM188</xm:sqref>
        </x14:dataValidation>
        <x14:dataValidation type="list" allowBlank="1" showInputMessage="1" showErrorMessage="1" errorTitle="Must choose from dropdown" error="Please select a valid value from the dropdown options.">
          <x14:formula1>
            <xm:f>AllQ4!$O$1177:$P$1177</xm:f>
          </x14:formula1>
          <xm:sqref>O190:AM190</xm:sqref>
        </x14:dataValidation>
        <x14:dataValidation type="list" allowBlank="1" showInputMessage="1" showErrorMessage="1" errorTitle="Must choose from dropdown" error="Please select a valid value from the dropdown options.">
          <x14:formula1>
            <xm:f>AllQ4!$O$1179:$P$1179</xm:f>
          </x14:formula1>
          <xm:sqref>O192:AM192</xm:sqref>
        </x14:dataValidation>
        <x14:dataValidation type="list" allowBlank="1" showInputMessage="1" showErrorMessage="1" errorTitle="Must choose from dropdown" error="Please select a valid value from the dropdown options.">
          <x14:formula1>
            <xm:f>AllQ4!$O$1182:$P$1182</xm:f>
          </x14:formula1>
          <xm:sqref>O195:AM195</xm:sqref>
        </x14:dataValidation>
        <x14:dataValidation type="list" allowBlank="1" showInputMessage="1" showErrorMessage="1" errorTitle="Must choose from dropdown" error="Please select a valid value from the dropdown options.">
          <x14:formula1>
            <xm:f>AllQ4!$O$1185:$P$1185</xm:f>
          </x14:formula1>
          <xm:sqref>O198:AM198</xm:sqref>
        </x14:dataValidation>
        <x14:dataValidation type="list" allowBlank="1" showInputMessage="1" showErrorMessage="1" errorTitle="Must choose from dropdown" error="Please select a valid value from the dropdown options.">
          <x14:formula1>
            <xm:f>AllQ4!$O$1197:$P$1197</xm:f>
          </x14:formula1>
          <xm:sqref>O210:AM210</xm:sqref>
        </x14:dataValidation>
        <x14:dataValidation type="list" allowBlank="1" showInputMessage="1" showErrorMessage="1" errorTitle="Must choose from dropdown" error="Please select a valid value from the dropdown options.">
          <x14:formula1>
            <xm:f>AllQ4!$O$1199:$Q$1199</xm:f>
          </x14:formula1>
          <xm:sqref>O212:AM212</xm:sqref>
        </x14:dataValidation>
        <x14:dataValidation type="list" allowBlank="1" showInputMessage="1" showErrorMessage="1" errorTitle="Must choose from dropdown" error="Please select a valid value from the dropdown options.">
          <x14:formula1>
            <xm:f>AllQ4!$O$1201:$P$1201</xm:f>
          </x14:formula1>
          <xm:sqref>O214:AM214</xm:sqref>
        </x14:dataValidation>
        <x14:dataValidation type="list" allowBlank="1" showInputMessage="1" showErrorMessage="1" errorTitle="Must choose from dropdown" error="Please select a valid value from the dropdown options.">
          <x14:formula1>
            <xm:f>AllQ4!$O$1203:$P$1203</xm:f>
          </x14:formula1>
          <xm:sqref>O216:AM216</xm:sqref>
        </x14:dataValidation>
        <x14:dataValidation type="list" allowBlank="1" showInputMessage="1" showErrorMessage="1" errorTitle="Must choose from dropdown" error="Please select a valid value from the dropdown options.">
          <x14:formula1>
            <xm:f>AllQ4!$O$1205:$AI$1205</xm:f>
          </x14:formula1>
          <xm:sqref>O218:AM218</xm:sqref>
        </x14:dataValidation>
        <x14:dataValidation type="list" allowBlank="1" showInputMessage="1" showErrorMessage="1" errorTitle="Must choose from dropdown" error="Please select a valid value from the dropdown options.">
          <x14:formula1>
            <xm:f>AllQ4!$O$1246:$P$1246</xm:f>
          </x14:formula1>
          <xm:sqref>O259:AM259</xm:sqref>
        </x14:dataValidation>
        <x14:dataValidation type="list" allowBlank="1" showInputMessage="1" showErrorMessage="1" errorTitle="Must choose from dropdown" error="Please select a valid value from the dropdown options.">
          <x14:formula1>
            <xm:f>AllQ4!$O$1247:$P$1247</xm:f>
          </x14:formula1>
          <xm:sqref>O260:AM260</xm:sqref>
        </x14:dataValidation>
        <x14:dataValidation type="list" allowBlank="1" showInputMessage="1" showErrorMessage="1" errorTitle="Must choose from dropdown" error="Please select a valid value from the dropdown options.">
          <x14:formula1>
            <xm:f>AllQ4!$O$1248:$P$1248</xm:f>
          </x14:formula1>
          <xm:sqref>O261:AM261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M256"/>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87.2" x14ac:dyDescent="0.3">
      <c r="A2" s="45"/>
      <c r="B2" s="44" t="s">
        <v>6408</v>
      </c>
      <c r="C2" s="44"/>
      <c r="D2" s="44"/>
      <c r="E2" s="44"/>
      <c r="F2" s="45" t="s">
        <v>2041</v>
      </c>
      <c r="G2" s="45"/>
      <c r="H2" s="45" t="s">
        <v>772</v>
      </c>
      <c r="I2" s="45" t="s">
        <v>772</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45"/>
      <c r="B3" s="44" t="s">
        <v>1636</v>
      </c>
      <c r="C3" s="44"/>
      <c r="D3" s="44"/>
      <c r="E3" s="44"/>
      <c r="F3" s="45" t="s">
        <v>2041</v>
      </c>
      <c r="G3" s="45"/>
      <c r="H3" s="45" t="s">
        <v>3454</v>
      </c>
      <c r="I3" s="45" t="s">
        <v>3454</v>
      </c>
      <c r="J3" s="45"/>
      <c r="K3" s="45"/>
      <c r="L3" s="45" t="s">
        <v>30</v>
      </c>
      <c r="M3" s="45" t="s">
        <v>31</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x14ac:dyDescent="0.3">
      <c r="A4" s="45" t="s">
        <v>2202</v>
      </c>
      <c r="B4" s="44" t="s">
        <v>6409</v>
      </c>
      <c r="C4" s="44"/>
      <c r="D4" s="44"/>
      <c r="E4" s="44" t="s">
        <v>4472</v>
      </c>
      <c r="F4" s="45" t="s">
        <v>2041</v>
      </c>
      <c r="G4" s="45"/>
      <c r="H4" s="45" t="s">
        <v>3455</v>
      </c>
      <c r="I4" s="45" t="s">
        <v>3455</v>
      </c>
      <c r="J4" s="45"/>
      <c r="K4" s="45"/>
      <c r="L4" s="45" t="s">
        <v>10</v>
      </c>
      <c r="M4" s="45" t="s">
        <v>11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t="s">
        <v>2207</v>
      </c>
      <c r="B5" s="44" t="s">
        <v>6410</v>
      </c>
      <c r="C5" s="44"/>
      <c r="D5" s="44"/>
      <c r="E5" s="44" t="s">
        <v>4472</v>
      </c>
      <c r="F5" s="45" t="s">
        <v>2041</v>
      </c>
      <c r="G5" s="45"/>
      <c r="H5" s="45" t="s">
        <v>3456</v>
      </c>
      <c r="I5" s="45" t="s">
        <v>3456</v>
      </c>
      <c r="J5" s="45"/>
      <c r="K5" s="45"/>
      <c r="L5" s="45" t="s">
        <v>10</v>
      </c>
      <c r="M5" s="45" t="s">
        <v>11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t="s">
        <v>2208</v>
      </c>
      <c r="B6" s="44" t="s">
        <v>6411</v>
      </c>
      <c r="C6" s="44"/>
      <c r="D6" s="44"/>
      <c r="E6" s="44" t="s">
        <v>4472</v>
      </c>
      <c r="F6" s="45" t="s">
        <v>2041</v>
      </c>
      <c r="G6" s="45"/>
      <c r="H6" s="45" t="s">
        <v>3457</v>
      </c>
      <c r="I6" s="45" t="s">
        <v>3457</v>
      </c>
      <c r="J6" s="45"/>
      <c r="K6" s="45"/>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28.8" x14ac:dyDescent="0.3">
      <c r="A7" s="45" t="s">
        <v>2210</v>
      </c>
      <c r="B7" s="44" t="s">
        <v>3462</v>
      </c>
      <c r="C7" s="44"/>
      <c r="D7" s="44" t="s">
        <v>3463</v>
      </c>
      <c r="E7" s="44"/>
      <c r="F7" s="45" t="s">
        <v>2041</v>
      </c>
      <c r="G7" s="45"/>
      <c r="H7" s="45" t="s">
        <v>3464</v>
      </c>
      <c r="I7" s="45" t="s">
        <v>3464</v>
      </c>
      <c r="J7" s="45"/>
      <c r="K7" s="45"/>
      <c r="L7" s="45" t="s">
        <v>4</v>
      </c>
      <c r="M7" s="45" t="s">
        <v>5</v>
      </c>
      <c r="N7" s="46">
        <v>3</v>
      </c>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86.4" x14ac:dyDescent="0.3">
      <c r="A8" s="45" t="s">
        <v>2213</v>
      </c>
      <c r="B8" s="44" t="s">
        <v>6412</v>
      </c>
      <c r="C8" s="44" t="s">
        <v>4794</v>
      </c>
      <c r="D8" s="44" t="s">
        <v>2016</v>
      </c>
      <c r="E8" s="44"/>
      <c r="F8" s="45" t="s">
        <v>2041</v>
      </c>
      <c r="G8" s="45"/>
      <c r="H8" s="45" t="s">
        <v>6413</v>
      </c>
      <c r="I8" s="45" t="s">
        <v>6414</v>
      </c>
      <c r="J8" s="45"/>
      <c r="K8" s="45"/>
      <c r="L8" s="45" t="s">
        <v>4</v>
      </c>
      <c r="M8" s="45" t="s">
        <v>17</v>
      </c>
      <c r="N8" s="46">
        <v>1</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86.4" x14ac:dyDescent="0.3">
      <c r="A9" s="45" t="s">
        <v>2213</v>
      </c>
      <c r="B9" s="44" t="s">
        <v>6412</v>
      </c>
      <c r="C9" s="44" t="s">
        <v>4794</v>
      </c>
      <c r="D9" s="44" t="s">
        <v>2017</v>
      </c>
      <c r="E9" s="44"/>
      <c r="F9" s="45" t="s">
        <v>2041</v>
      </c>
      <c r="G9" s="45"/>
      <c r="H9" s="45" t="s">
        <v>6415</v>
      </c>
      <c r="I9" s="45" t="s">
        <v>6414</v>
      </c>
      <c r="J9" s="45"/>
      <c r="K9" s="45"/>
      <c r="L9" s="45" t="s">
        <v>4</v>
      </c>
      <c r="M9" s="45" t="s">
        <v>17</v>
      </c>
      <c r="N9" s="46">
        <v>1</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86.4" x14ac:dyDescent="0.3">
      <c r="A10" s="45" t="s">
        <v>2213</v>
      </c>
      <c r="B10" s="44" t="s">
        <v>6412</v>
      </c>
      <c r="C10" s="44" t="s">
        <v>4794</v>
      </c>
      <c r="D10" s="44" t="s">
        <v>2018</v>
      </c>
      <c r="E10" s="44"/>
      <c r="F10" s="45" t="s">
        <v>2041</v>
      </c>
      <c r="G10" s="45"/>
      <c r="H10" s="45" t="s">
        <v>6416</v>
      </c>
      <c r="I10" s="45" t="s">
        <v>6414</v>
      </c>
      <c r="J10" s="45"/>
      <c r="K10" s="45"/>
      <c r="L10" s="45" t="s">
        <v>4</v>
      </c>
      <c r="M10" s="45" t="s">
        <v>17</v>
      </c>
      <c r="N10" s="46">
        <v>1</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86.4" x14ac:dyDescent="0.3">
      <c r="A11" s="45" t="s">
        <v>2213</v>
      </c>
      <c r="B11" s="44" t="s">
        <v>6412</v>
      </c>
      <c r="C11" s="44" t="s">
        <v>4794</v>
      </c>
      <c r="D11" s="44" t="s">
        <v>2019</v>
      </c>
      <c r="E11" s="44"/>
      <c r="F11" s="45" t="s">
        <v>2041</v>
      </c>
      <c r="G11" s="45"/>
      <c r="H11" s="45" t="s">
        <v>6417</v>
      </c>
      <c r="I11" s="45" t="s">
        <v>6414</v>
      </c>
      <c r="J11" s="45"/>
      <c r="K11" s="45"/>
      <c r="L11" s="45" t="s">
        <v>4</v>
      </c>
      <c r="M11" s="45" t="s">
        <v>17</v>
      </c>
      <c r="N11" s="46">
        <v>1</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86.4" x14ac:dyDescent="0.3">
      <c r="A12" s="45" t="s">
        <v>2213</v>
      </c>
      <c r="B12" s="44" t="s">
        <v>6412</v>
      </c>
      <c r="C12" s="44" t="s">
        <v>4794</v>
      </c>
      <c r="D12" s="44" t="s">
        <v>2020</v>
      </c>
      <c r="E12" s="44"/>
      <c r="F12" s="45" t="s">
        <v>2041</v>
      </c>
      <c r="G12" s="45"/>
      <c r="H12" s="45" t="s">
        <v>6418</v>
      </c>
      <c r="I12" s="45" t="s">
        <v>6414</v>
      </c>
      <c r="J12" s="45"/>
      <c r="K12" s="45"/>
      <c r="L12" s="45" t="s">
        <v>4</v>
      </c>
      <c r="M12" s="45" t="s">
        <v>17</v>
      </c>
      <c r="N12" s="46">
        <v>1</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86.4" x14ac:dyDescent="0.3">
      <c r="A13" s="45" t="s">
        <v>2213</v>
      </c>
      <c r="B13" s="44" t="s">
        <v>6412</v>
      </c>
      <c r="C13" s="44" t="s">
        <v>4794</v>
      </c>
      <c r="D13" s="44" t="s">
        <v>2021</v>
      </c>
      <c r="E13" s="44"/>
      <c r="F13" s="45" t="s">
        <v>2041</v>
      </c>
      <c r="G13" s="45"/>
      <c r="H13" s="45" t="s">
        <v>6419</v>
      </c>
      <c r="I13" s="45" t="s">
        <v>6414</v>
      </c>
      <c r="J13" s="45"/>
      <c r="K13" s="45"/>
      <c r="L13" s="45" t="s">
        <v>4</v>
      </c>
      <c r="M13" s="45" t="s">
        <v>17</v>
      </c>
      <c r="N13" s="46">
        <v>1</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2216</v>
      </c>
      <c r="B14" s="44" t="s">
        <v>6420</v>
      </c>
      <c r="C14" s="44"/>
      <c r="D14" s="44" t="s">
        <v>1813</v>
      </c>
      <c r="E14" s="44"/>
      <c r="F14" s="45" t="s">
        <v>2041</v>
      </c>
      <c r="G14" s="45"/>
      <c r="H14" s="45" t="s">
        <v>773</v>
      </c>
      <c r="I14" s="45" t="s">
        <v>773</v>
      </c>
      <c r="J14" s="45"/>
      <c r="K14" s="45"/>
      <c r="L14" s="45" t="s">
        <v>4</v>
      </c>
      <c r="M14" s="45" t="s">
        <v>14</v>
      </c>
      <c r="N14" s="46">
        <v>2</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28.8" x14ac:dyDescent="0.3">
      <c r="A15" s="45" t="s">
        <v>2245</v>
      </c>
      <c r="B15" s="44" t="s">
        <v>6421</v>
      </c>
      <c r="C15" s="44"/>
      <c r="D15" s="44" t="s">
        <v>6422</v>
      </c>
      <c r="E15" s="44"/>
      <c r="F15" s="45" t="s">
        <v>2041</v>
      </c>
      <c r="G15" s="45"/>
      <c r="H15" s="45" t="s">
        <v>6423</v>
      </c>
      <c r="I15" s="45" t="s">
        <v>6424</v>
      </c>
      <c r="J15" s="45" t="s">
        <v>773</v>
      </c>
      <c r="K15" s="45" t="s">
        <v>16</v>
      </c>
      <c r="L15" s="45" t="s">
        <v>4</v>
      </c>
      <c r="M15" s="45" t="s">
        <v>17</v>
      </c>
      <c r="N15" s="46">
        <v>1</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45" t="s">
        <v>2245</v>
      </c>
      <c r="B16" s="44" t="s">
        <v>6421</v>
      </c>
      <c r="C16" s="44"/>
      <c r="D16" s="44" t="s">
        <v>1940</v>
      </c>
      <c r="E16" s="44"/>
      <c r="F16" s="45" t="s">
        <v>2041</v>
      </c>
      <c r="G16" s="45"/>
      <c r="H16" s="45" t="s">
        <v>6425</v>
      </c>
      <c r="I16" s="45" t="s">
        <v>6424</v>
      </c>
      <c r="J16" s="45" t="s">
        <v>773</v>
      </c>
      <c r="K16" s="45" t="s">
        <v>16</v>
      </c>
      <c r="L16" s="45" t="s">
        <v>4</v>
      </c>
      <c r="M16" s="45" t="s">
        <v>17</v>
      </c>
      <c r="N16" s="46">
        <v>1</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8.8" x14ac:dyDescent="0.3">
      <c r="A17" s="45" t="s">
        <v>2245</v>
      </c>
      <c r="B17" s="44" t="s">
        <v>6421</v>
      </c>
      <c r="C17" s="44"/>
      <c r="D17" s="44" t="s">
        <v>1939</v>
      </c>
      <c r="E17" s="44"/>
      <c r="F17" s="45" t="s">
        <v>2041</v>
      </c>
      <c r="G17" s="45"/>
      <c r="H17" s="45" t="s">
        <v>6426</v>
      </c>
      <c r="I17" s="45" t="s">
        <v>6424</v>
      </c>
      <c r="J17" s="45" t="s">
        <v>773</v>
      </c>
      <c r="K17" s="45" t="s">
        <v>16</v>
      </c>
      <c r="L17" s="45" t="s">
        <v>4</v>
      </c>
      <c r="M17" s="45" t="s">
        <v>17</v>
      </c>
      <c r="N17" s="46">
        <v>1</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28.8" x14ac:dyDescent="0.3">
      <c r="A18" s="45" t="s">
        <v>2245</v>
      </c>
      <c r="B18" s="44" t="s">
        <v>6421</v>
      </c>
      <c r="C18" s="44"/>
      <c r="D18" s="44" t="s">
        <v>6427</v>
      </c>
      <c r="E18" s="44"/>
      <c r="F18" s="45" t="s">
        <v>2041</v>
      </c>
      <c r="G18" s="45"/>
      <c r="H18" s="45" t="s">
        <v>6428</v>
      </c>
      <c r="I18" s="45" t="s">
        <v>6424</v>
      </c>
      <c r="J18" s="45" t="s">
        <v>773</v>
      </c>
      <c r="K18" s="45" t="s">
        <v>16</v>
      </c>
      <c r="L18" s="45" t="s">
        <v>4</v>
      </c>
      <c r="M18" s="45" t="s">
        <v>17</v>
      </c>
      <c r="N18" s="46">
        <v>1</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28.8" x14ac:dyDescent="0.3">
      <c r="A19" s="45" t="s">
        <v>2245</v>
      </c>
      <c r="B19" s="44" t="s">
        <v>6421</v>
      </c>
      <c r="C19" s="44"/>
      <c r="D19" s="44" t="s">
        <v>6429</v>
      </c>
      <c r="E19" s="44"/>
      <c r="F19" s="45" t="s">
        <v>2041</v>
      </c>
      <c r="G19" s="45"/>
      <c r="H19" s="45" t="s">
        <v>6430</v>
      </c>
      <c r="I19" s="45" t="s">
        <v>6424</v>
      </c>
      <c r="J19" s="45" t="s">
        <v>773</v>
      </c>
      <c r="K19" s="45" t="s">
        <v>16</v>
      </c>
      <c r="L19" s="45" t="s">
        <v>4</v>
      </c>
      <c r="M19" s="45" t="s">
        <v>17</v>
      </c>
      <c r="N19" s="46">
        <v>1</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28.8" x14ac:dyDescent="0.3">
      <c r="A20" s="45" t="s">
        <v>2245</v>
      </c>
      <c r="B20" s="44" t="s">
        <v>6421</v>
      </c>
      <c r="C20" s="44"/>
      <c r="D20" s="44" t="s">
        <v>2022</v>
      </c>
      <c r="E20" s="44"/>
      <c r="F20" s="45" t="s">
        <v>2041</v>
      </c>
      <c r="G20" s="45"/>
      <c r="H20" s="45" t="s">
        <v>6431</v>
      </c>
      <c r="I20" s="45" t="s">
        <v>6424</v>
      </c>
      <c r="J20" s="45" t="s">
        <v>773</v>
      </c>
      <c r="K20" s="45" t="s">
        <v>16</v>
      </c>
      <c r="L20" s="45" t="s">
        <v>4</v>
      </c>
      <c r="M20" s="45" t="s">
        <v>17</v>
      </c>
      <c r="N20" s="46">
        <v>1</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ht="28.8" x14ac:dyDescent="0.3">
      <c r="A21" s="45" t="s">
        <v>2245</v>
      </c>
      <c r="B21" s="44" t="s">
        <v>6421</v>
      </c>
      <c r="C21" s="44"/>
      <c r="D21" s="44" t="s">
        <v>3458</v>
      </c>
      <c r="E21" s="44"/>
      <c r="F21" s="45" t="s">
        <v>2041</v>
      </c>
      <c r="G21" s="45"/>
      <c r="H21" s="45" t="s">
        <v>6432</v>
      </c>
      <c r="I21" s="45" t="s">
        <v>6424</v>
      </c>
      <c r="J21" s="45" t="s">
        <v>773</v>
      </c>
      <c r="K21" s="45" t="s">
        <v>16</v>
      </c>
      <c r="L21" s="45" t="s">
        <v>4</v>
      </c>
      <c r="M21" s="45" t="s">
        <v>17</v>
      </c>
      <c r="N21" s="46">
        <v>1</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ht="28.8" x14ac:dyDescent="0.3">
      <c r="A22" s="45" t="s">
        <v>2245</v>
      </c>
      <c r="B22" s="44" t="s">
        <v>6421</v>
      </c>
      <c r="C22" s="44"/>
      <c r="D22" s="44" t="s">
        <v>9</v>
      </c>
      <c r="E22" s="44"/>
      <c r="F22" s="45" t="s">
        <v>2041</v>
      </c>
      <c r="G22" s="45"/>
      <c r="H22" s="45" t="s">
        <v>6433</v>
      </c>
      <c r="I22" s="45" t="s">
        <v>6424</v>
      </c>
      <c r="J22" s="45" t="s">
        <v>773</v>
      </c>
      <c r="K22" s="45" t="s">
        <v>16</v>
      </c>
      <c r="L22" s="45" t="s">
        <v>4</v>
      </c>
      <c r="M22" s="45" t="s">
        <v>17</v>
      </c>
      <c r="N22" s="46">
        <v>1</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5575</v>
      </c>
      <c r="B23" s="44" t="s">
        <v>6434</v>
      </c>
      <c r="C23" s="44"/>
      <c r="D23" s="44"/>
      <c r="E23" s="44"/>
      <c r="F23" s="45" t="s">
        <v>2041</v>
      </c>
      <c r="G23" s="45"/>
      <c r="H23" s="45" t="s">
        <v>6435</v>
      </c>
      <c r="I23" s="45" t="s">
        <v>6435</v>
      </c>
      <c r="J23" s="45" t="s">
        <v>6424</v>
      </c>
      <c r="K23" s="45" t="s">
        <v>9</v>
      </c>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2217</v>
      </c>
      <c r="B24" s="44" t="s">
        <v>6436</v>
      </c>
      <c r="C24" s="44"/>
      <c r="D24" s="44" t="s">
        <v>2023</v>
      </c>
      <c r="E24" s="44"/>
      <c r="F24" s="45" t="s">
        <v>2041</v>
      </c>
      <c r="G24" s="45"/>
      <c r="H24" s="45" t="s">
        <v>6437</v>
      </c>
      <c r="I24" s="45" t="s">
        <v>6438</v>
      </c>
      <c r="J24" s="45"/>
      <c r="K24" s="45"/>
      <c r="L24" s="45" t="s">
        <v>4</v>
      </c>
      <c r="M24" s="45" t="s">
        <v>17</v>
      </c>
      <c r="N24" s="46">
        <v>1</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2217</v>
      </c>
      <c r="B25" s="44" t="s">
        <v>6436</v>
      </c>
      <c r="C25" s="44"/>
      <c r="D25" s="44" t="s">
        <v>2024</v>
      </c>
      <c r="E25" s="44"/>
      <c r="F25" s="45" t="s">
        <v>2041</v>
      </c>
      <c r="G25" s="45"/>
      <c r="H25" s="45" t="s">
        <v>6439</v>
      </c>
      <c r="I25" s="45" t="s">
        <v>6438</v>
      </c>
      <c r="J25" s="45"/>
      <c r="K25" s="45"/>
      <c r="L25" s="45" t="s">
        <v>4</v>
      </c>
      <c r="M25" s="45" t="s">
        <v>17</v>
      </c>
      <c r="N25" s="46">
        <v>1</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28.8" x14ac:dyDescent="0.3">
      <c r="A26" s="45" t="s">
        <v>2217</v>
      </c>
      <c r="B26" s="44" t="s">
        <v>6436</v>
      </c>
      <c r="C26" s="44"/>
      <c r="D26" s="44" t="s">
        <v>2025</v>
      </c>
      <c r="E26" s="44"/>
      <c r="F26" s="45" t="s">
        <v>2041</v>
      </c>
      <c r="G26" s="45"/>
      <c r="H26" s="45" t="s">
        <v>6440</v>
      </c>
      <c r="I26" s="45" t="s">
        <v>6438</v>
      </c>
      <c r="J26" s="45"/>
      <c r="K26" s="45"/>
      <c r="L26" s="45" t="s">
        <v>4</v>
      </c>
      <c r="M26" s="45" t="s">
        <v>17</v>
      </c>
      <c r="N26" s="46">
        <v>1</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t="s">
        <v>2217</v>
      </c>
      <c r="B27" s="44" t="s">
        <v>6436</v>
      </c>
      <c r="C27" s="44"/>
      <c r="D27" s="44" t="s">
        <v>2026</v>
      </c>
      <c r="E27" s="44"/>
      <c r="F27" s="45" t="s">
        <v>2041</v>
      </c>
      <c r="G27" s="45"/>
      <c r="H27" s="45" t="s">
        <v>6441</v>
      </c>
      <c r="I27" s="45" t="s">
        <v>6438</v>
      </c>
      <c r="J27" s="45"/>
      <c r="K27" s="45"/>
      <c r="L27" s="45" t="s">
        <v>4</v>
      </c>
      <c r="M27" s="45" t="s">
        <v>17</v>
      </c>
      <c r="N27" s="46">
        <v>1</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2217</v>
      </c>
      <c r="B28" s="44" t="s">
        <v>6436</v>
      </c>
      <c r="C28" s="44"/>
      <c r="D28" s="44" t="s">
        <v>2027</v>
      </c>
      <c r="E28" s="44"/>
      <c r="F28" s="45" t="s">
        <v>2041</v>
      </c>
      <c r="G28" s="45"/>
      <c r="H28" s="45" t="s">
        <v>6442</v>
      </c>
      <c r="I28" s="45" t="s">
        <v>6438</v>
      </c>
      <c r="J28" s="45"/>
      <c r="K28" s="45"/>
      <c r="L28" s="45" t="s">
        <v>4</v>
      </c>
      <c r="M28" s="45" t="s">
        <v>17</v>
      </c>
      <c r="N28" s="46">
        <v>1</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2217</v>
      </c>
      <c r="B29" s="44" t="s">
        <v>6436</v>
      </c>
      <c r="C29" s="44"/>
      <c r="D29" s="44" t="s">
        <v>9</v>
      </c>
      <c r="E29" s="44"/>
      <c r="F29" s="45" t="s">
        <v>2041</v>
      </c>
      <c r="G29" s="45"/>
      <c r="H29" s="45" t="s">
        <v>6443</v>
      </c>
      <c r="I29" s="45" t="s">
        <v>6438</v>
      </c>
      <c r="J29" s="45"/>
      <c r="K29" s="45"/>
      <c r="L29" s="45" t="s">
        <v>4</v>
      </c>
      <c r="M29" s="45" t="s">
        <v>17</v>
      </c>
      <c r="N29" s="46">
        <v>1</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2246</v>
      </c>
      <c r="B30" s="44" t="s">
        <v>6444</v>
      </c>
      <c r="C30" s="44"/>
      <c r="D30" s="44"/>
      <c r="E30" s="44"/>
      <c r="F30" s="45" t="s">
        <v>2041</v>
      </c>
      <c r="G30" s="45"/>
      <c r="H30" s="45" t="s">
        <v>6445</v>
      </c>
      <c r="I30" s="45" t="s">
        <v>6445</v>
      </c>
      <c r="J30" s="45" t="s">
        <v>6438</v>
      </c>
      <c r="K30" s="45" t="s">
        <v>9</v>
      </c>
      <c r="L30" s="45" t="s">
        <v>10</v>
      </c>
      <c r="M30" s="45" t="s">
        <v>47</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2218</v>
      </c>
      <c r="B31" s="44" t="s">
        <v>6446</v>
      </c>
      <c r="C31" s="44"/>
      <c r="D31" s="44"/>
      <c r="E31" s="44"/>
      <c r="F31" s="45" t="s">
        <v>2041</v>
      </c>
      <c r="G31" s="45"/>
      <c r="H31" s="45" t="s">
        <v>6447</v>
      </c>
      <c r="I31" s="45" t="s">
        <v>6447</v>
      </c>
      <c r="J31" s="45"/>
      <c r="K31" s="45"/>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ht="72" x14ac:dyDescent="0.3">
      <c r="A32" s="132" t="s">
        <v>2219</v>
      </c>
      <c r="B32" s="131" t="s">
        <v>6448</v>
      </c>
      <c r="C32" s="131"/>
      <c r="D32" s="131" t="s">
        <v>6173</v>
      </c>
      <c r="E32" s="131" t="s">
        <v>4472</v>
      </c>
      <c r="F32" s="45" t="s">
        <v>2041</v>
      </c>
      <c r="G32" s="45"/>
      <c r="H32" s="45" t="s">
        <v>2539</v>
      </c>
      <c r="I32" s="45" t="s">
        <v>2539</v>
      </c>
      <c r="J32" s="45"/>
      <c r="K32" s="45"/>
      <c r="L32" s="45" t="s">
        <v>4</v>
      </c>
      <c r="M32" s="45" t="s">
        <v>5</v>
      </c>
      <c r="N32" s="46">
        <v>21</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ht="43.2" x14ac:dyDescent="0.3">
      <c r="A33" s="45"/>
      <c r="B33" s="44" t="s">
        <v>6449</v>
      </c>
      <c r="C33" s="44"/>
      <c r="D33" s="44"/>
      <c r="E33" s="44"/>
      <c r="F33" s="45" t="s">
        <v>2041</v>
      </c>
      <c r="G33" s="45"/>
      <c r="H33" s="45" t="s">
        <v>6450</v>
      </c>
      <c r="I33" s="45" t="s">
        <v>6450</v>
      </c>
      <c r="J33" s="45"/>
      <c r="K33" s="45"/>
      <c r="L33" s="45" t="s">
        <v>30</v>
      </c>
      <c r="M33" s="45" t="s">
        <v>31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2220</v>
      </c>
      <c r="B34" s="44" t="s">
        <v>6451</v>
      </c>
      <c r="C34" s="44"/>
      <c r="D34" s="44" t="s">
        <v>1815</v>
      </c>
      <c r="E34" s="44"/>
      <c r="F34" s="45" t="s">
        <v>2041</v>
      </c>
      <c r="G34" s="45"/>
      <c r="H34" s="45" t="s">
        <v>6452</v>
      </c>
      <c r="I34" s="45" t="s">
        <v>6452</v>
      </c>
      <c r="J34" s="45"/>
      <c r="K34" s="45"/>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2221</v>
      </c>
      <c r="B35" s="44" t="s">
        <v>6453</v>
      </c>
      <c r="C35" s="44"/>
      <c r="D35" s="44" t="s">
        <v>1815</v>
      </c>
      <c r="E35" s="44" t="s">
        <v>4472</v>
      </c>
      <c r="F35" s="45" t="s">
        <v>2041</v>
      </c>
      <c r="G35" s="45"/>
      <c r="H35" s="45" t="s">
        <v>6454</v>
      </c>
      <c r="I35" s="45" t="s">
        <v>6454</v>
      </c>
      <c r="J35" s="45"/>
      <c r="K35" s="45"/>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2223</v>
      </c>
      <c r="B36" s="44" t="s">
        <v>6455</v>
      </c>
      <c r="C36" s="44"/>
      <c r="D36" s="44" t="s">
        <v>1815</v>
      </c>
      <c r="E36" s="44"/>
      <c r="F36" s="45" t="s">
        <v>2041</v>
      </c>
      <c r="G36" s="45"/>
      <c r="H36" s="45" t="s">
        <v>6456</v>
      </c>
      <c r="I36" s="45" t="s">
        <v>6456</v>
      </c>
      <c r="J36" s="45"/>
      <c r="K36" s="45"/>
      <c r="L36" s="45" t="s">
        <v>10</v>
      </c>
      <c r="M36" s="45" t="s">
        <v>11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2225</v>
      </c>
      <c r="B37" s="44" t="s">
        <v>6457</v>
      </c>
      <c r="C37" s="44"/>
      <c r="D37" s="44" t="s">
        <v>1815</v>
      </c>
      <c r="E37" s="44"/>
      <c r="F37" s="45" t="s">
        <v>2041</v>
      </c>
      <c r="G37" s="45"/>
      <c r="H37" s="45" t="s">
        <v>6458</v>
      </c>
      <c r="I37" s="45" t="s">
        <v>6458</v>
      </c>
      <c r="J37" s="45"/>
      <c r="K37" s="45"/>
      <c r="L37" s="45" t="s">
        <v>10</v>
      </c>
      <c r="M37" s="45" t="s">
        <v>11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2226</v>
      </c>
      <c r="B38" s="44" t="s">
        <v>6459</v>
      </c>
      <c r="C38" s="44"/>
      <c r="D38" s="44" t="s">
        <v>1815</v>
      </c>
      <c r="E38" s="44" t="s">
        <v>4472</v>
      </c>
      <c r="F38" s="45" t="s">
        <v>2041</v>
      </c>
      <c r="G38" s="45"/>
      <c r="H38" s="45" t="s">
        <v>6460</v>
      </c>
      <c r="I38" s="45" t="s">
        <v>6460</v>
      </c>
      <c r="J38" s="45"/>
      <c r="K38" s="45"/>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2227</v>
      </c>
      <c r="B39" s="44" t="s">
        <v>6461</v>
      </c>
      <c r="C39" s="44"/>
      <c r="D39" s="44" t="s">
        <v>1815</v>
      </c>
      <c r="E39" s="44"/>
      <c r="F39" s="45" t="s">
        <v>2041</v>
      </c>
      <c r="G39" s="45"/>
      <c r="H39" s="45" t="s">
        <v>6462</v>
      </c>
      <c r="I39" s="45" t="s">
        <v>6462</v>
      </c>
      <c r="J39" s="45"/>
      <c r="K39" s="45"/>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2228</v>
      </c>
      <c r="B40" s="44" t="s">
        <v>6463</v>
      </c>
      <c r="C40" s="44"/>
      <c r="D40" s="44" t="s">
        <v>1815</v>
      </c>
      <c r="E40" s="44"/>
      <c r="F40" s="45" t="s">
        <v>2041</v>
      </c>
      <c r="G40" s="45"/>
      <c r="H40" s="45" t="s">
        <v>6464</v>
      </c>
      <c r="I40" s="45" t="s">
        <v>6464</v>
      </c>
      <c r="J40" s="45"/>
      <c r="K40" s="45"/>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2229</v>
      </c>
      <c r="B41" s="44" t="s">
        <v>6465</v>
      </c>
      <c r="C41" s="44"/>
      <c r="D41" s="44" t="s">
        <v>1815</v>
      </c>
      <c r="E41" s="44" t="s">
        <v>4472</v>
      </c>
      <c r="F41" s="45" t="s">
        <v>2041</v>
      </c>
      <c r="G41" s="45"/>
      <c r="H41" s="45" t="s">
        <v>6466</v>
      </c>
      <c r="I41" s="45" t="s">
        <v>6466</v>
      </c>
      <c r="J41" s="45"/>
      <c r="K41" s="45"/>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t="s">
        <v>2230</v>
      </c>
      <c r="B42" s="44" t="s">
        <v>6467</v>
      </c>
      <c r="C42" s="44"/>
      <c r="D42" s="44" t="s">
        <v>1815</v>
      </c>
      <c r="E42" s="44"/>
      <c r="F42" s="45" t="s">
        <v>2041</v>
      </c>
      <c r="G42" s="45"/>
      <c r="H42" s="45" t="s">
        <v>6468</v>
      </c>
      <c r="I42" s="45" t="s">
        <v>6468</v>
      </c>
      <c r="J42" s="45"/>
      <c r="K42" s="45"/>
      <c r="L42" s="45" t="s">
        <v>10</v>
      </c>
      <c r="M42" s="45" t="s">
        <v>11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2234</v>
      </c>
      <c r="B43" s="44" t="s">
        <v>6469</v>
      </c>
      <c r="C43" s="44"/>
      <c r="D43" s="44" t="s">
        <v>1813</v>
      </c>
      <c r="E43" s="44"/>
      <c r="F43" s="45" t="s">
        <v>2041</v>
      </c>
      <c r="G43" s="45"/>
      <c r="H43" s="45" t="s">
        <v>6470</v>
      </c>
      <c r="I43" s="45" t="s">
        <v>6470</v>
      </c>
      <c r="J43" s="45"/>
      <c r="K43" s="45"/>
      <c r="L43" s="45" t="s">
        <v>4</v>
      </c>
      <c r="M43" s="45" t="s">
        <v>14</v>
      </c>
      <c r="N43" s="46">
        <v>2</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43.2" x14ac:dyDescent="0.3">
      <c r="A44" s="45"/>
      <c r="B44" s="44" t="s">
        <v>6471</v>
      </c>
      <c r="C44" s="44"/>
      <c r="D44" s="44"/>
      <c r="E44" s="44"/>
      <c r="F44" s="45" t="s">
        <v>2041</v>
      </c>
      <c r="G44" s="45"/>
      <c r="H44" s="45" t="s">
        <v>6472</v>
      </c>
      <c r="I44" s="45" t="s">
        <v>6472</v>
      </c>
      <c r="J44" s="45"/>
      <c r="K44" s="45"/>
      <c r="L44" s="45" t="s">
        <v>1</v>
      </c>
      <c r="M44" s="45" t="s">
        <v>11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c r="B45" s="44" t="s">
        <v>6473</v>
      </c>
      <c r="C45" s="44"/>
      <c r="D45" s="44"/>
      <c r="E45" s="44"/>
      <c r="F45" s="45" t="s">
        <v>2041</v>
      </c>
      <c r="G45" s="45"/>
      <c r="H45" s="45" t="s">
        <v>6474</v>
      </c>
      <c r="I45" s="45" t="s">
        <v>6474</v>
      </c>
      <c r="J45" s="45"/>
      <c r="K45" s="45"/>
      <c r="L45" s="45" t="s">
        <v>30</v>
      </c>
      <c r="M45" s="45" t="s">
        <v>31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2235</v>
      </c>
      <c r="B46" s="44" t="s">
        <v>6475</v>
      </c>
      <c r="C46" s="44"/>
      <c r="D46" s="44" t="s">
        <v>1822</v>
      </c>
      <c r="E46" s="44"/>
      <c r="F46" s="45" t="s">
        <v>2041</v>
      </c>
      <c r="G46" s="45"/>
      <c r="H46" s="45" t="s">
        <v>6476</v>
      </c>
      <c r="I46" s="45" t="s">
        <v>6476</v>
      </c>
      <c r="J46" s="45"/>
      <c r="K46" s="45"/>
      <c r="L46" s="45" t="s">
        <v>10</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t="s">
        <v>2236</v>
      </c>
      <c r="B47" s="44" t="s">
        <v>6477</v>
      </c>
      <c r="C47" s="44"/>
      <c r="D47" s="44" t="s">
        <v>1822</v>
      </c>
      <c r="E47" s="44" t="s">
        <v>4472</v>
      </c>
      <c r="F47" s="45" t="s">
        <v>2041</v>
      </c>
      <c r="G47" s="45"/>
      <c r="H47" s="45" t="s">
        <v>6478</v>
      </c>
      <c r="I47" s="45" t="s">
        <v>6478</v>
      </c>
      <c r="J47" s="45"/>
      <c r="K47" s="45"/>
      <c r="L47" s="45" t="s">
        <v>10</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132" t="s">
        <v>2237</v>
      </c>
      <c r="B48" s="131" t="s">
        <v>6479</v>
      </c>
      <c r="C48" s="131"/>
      <c r="D48" s="131" t="s">
        <v>1822</v>
      </c>
      <c r="E48" s="131"/>
      <c r="F48" s="45" t="s">
        <v>2041</v>
      </c>
      <c r="G48" s="45"/>
      <c r="H48" s="45" t="s">
        <v>6480</v>
      </c>
      <c r="I48" s="45" t="s">
        <v>6480</v>
      </c>
      <c r="J48" s="45"/>
      <c r="K48" s="45"/>
      <c r="L48" s="45" t="s">
        <v>10</v>
      </c>
      <c r="M48" s="45" t="s">
        <v>11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45" t="s">
        <v>2262</v>
      </c>
      <c r="B49" s="44" t="s">
        <v>6481</v>
      </c>
      <c r="C49" s="44"/>
      <c r="D49" s="44" t="s">
        <v>1822</v>
      </c>
      <c r="E49" s="44"/>
      <c r="F49" s="45" t="s">
        <v>2041</v>
      </c>
      <c r="G49" s="45"/>
      <c r="H49" s="45" t="s">
        <v>6482</v>
      </c>
      <c r="I49" s="45" t="s">
        <v>6482</v>
      </c>
      <c r="J49" s="45"/>
      <c r="K49" s="45"/>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45" t="s">
        <v>2264</v>
      </c>
      <c r="B50" s="44" t="s">
        <v>6483</v>
      </c>
      <c r="C50" s="44"/>
      <c r="D50" s="44" t="s">
        <v>1822</v>
      </c>
      <c r="E50" s="44" t="s">
        <v>4472</v>
      </c>
      <c r="F50" s="45" t="s">
        <v>2041</v>
      </c>
      <c r="G50" s="45"/>
      <c r="H50" s="45" t="s">
        <v>6484</v>
      </c>
      <c r="I50" s="45" t="s">
        <v>6484</v>
      </c>
      <c r="J50" s="45"/>
      <c r="K50" s="45"/>
      <c r="L50" s="45" t="s">
        <v>10</v>
      </c>
      <c r="M50" s="45" t="s">
        <v>11</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132" t="s">
        <v>2265</v>
      </c>
      <c r="B51" s="131" t="s">
        <v>6485</v>
      </c>
      <c r="C51" s="131"/>
      <c r="D51" s="131" t="s">
        <v>1822</v>
      </c>
      <c r="E51" s="131"/>
      <c r="F51" s="45" t="s">
        <v>2041</v>
      </c>
      <c r="G51" s="45"/>
      <c r="H51" s="45" t="s">
        <v>6486</v>
      </c>
      <c r="I51" s="45" t="s">
        <v>6486</v>
      </c>
      <c r="J51" s="45"/>
      <c r="K51" s="45"/>
      <c r="L51" s="45" t="s">
        <v>10</v>
      </c>
      <c r="M51" s="45" t="s">
        <v>11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2266</v>
      </c>
      <c r="B52" s="44" t="s">
        <v>6487</v>
      </c>
      <c r="C52" s="44"/>
      <c r="D52" s="44" t="s">
        <v>1822</v>
      </c>
      <c r="E52" s="44"/>
      <c r="F52" s="45" t="s">
        <v>2041</v>
      </c>
      <c r="G52" s="45"/>
      <c r="H52" s="45" t="s">
        <v>6488</v>
      </c>
      <c r="I52" s="45" t="s">
        <v>6488</v>
      </c>
      <c r="J52" s="45"/>
      <c r="K52" s="45"/>
      <c r="L52" s="45" t="s">
        <v>10</v>
      </c>
      <c r="M52" s="45" t="s">
        <v>11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2267</v>
      </c>
      <c r="B53" s="44" t="s">
        <v>6489</v>
      </c>
      <c r="C53" s="44"/>
      <c r="D53" s="44" t="s">
        <v>1822</v>
      </c>
      <c r="E53" s="44" t="s">
        <v>4472</v>
      </c>
      <c r="F53" s="45" t="s">
        <v>2041</v>
      </c>
      <c r="G53" s="45"/>
      <c r="H53" s="45" t="s">
        <v>6490</v>
      </c>
      <c r="I53" s="45" t="s">
        <v>6490</v>
      </c>
      <c r="J53" s="45"/>
      <c r="K53" s="45"/>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132" t="s">
        <v>2292</v>
      </c>
      <c r="B54" s="131" t="s">
        <v>6491</v>
      </c>
      <c r="C54" s="131"/>
      <c r="D54" s="131" t="s">
        <v>1822</v>
      </c>
      <c r="E54" s="131"/>
      <c r="F54" s="45" t="s">
        <v>2041</v>
      </c>
      <c r="G54" s="45"/>
      <c r="H54" s="45" t="s">
        <v>6492</v>
      </c>
      <c r="I54" s="45" t="s">
        <v>6492</v>
      </c>
      <c r="J54" s="45"/>
      <c r="K54" s="45"/>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2293</v>
      </c>
      <c r="B55" s="44" t="s">
        <v>6493</v>
      </c>
      <c r="C55" s="44"/>
      <c r="D55" s="44" t="s">
        <v>1822</v>
      </c>
      <c r="E55" s="44"/>
      <c r="F55" s="45" t="s">
        <v>2041</v>
      </c>
      <c r="G55" s="45"/>
      <c r="H55" s="45" t="s">
        <v>6494</v>
      </c>
      <c r="I55" s="45" t="s">
        <v>6494</v>
      </c>
      <c r="J55" s="45"/>
      <c r="K55" s="45"/>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2294</v>
      </c>
      <c r="B56" s="44" t="s">
        <v>6495</v>
      </c>
      <c r="C56" s="44"/>
      <c r="D56" s="44" t="s">
        <v>1822</v>
      </c>
      <c r="E56" s="44" t="s">
        <v>4472</v>
      </c>
      <c r="F56" s="45" t="s">
        <v>2041</v>
      </c>
      <c r="G56" s="45"/>
      <c r="H56" s="45" t="s">
        <v>6496</v>
      </c>
      <c r="I56" s="45" t="s">
        <v>6496</v>
      </c>
      <c r="J56" s="45"/>
      <c r="K56" s="45"/>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132" t="s">
        <v>2295</v>
      </c>
      <c r="B57" s="131" t="s">
        <v>6497</v>
      </c>
      <c r="C57" s="131"/>
      <c r="D57" s="131" t="s">
        <v>1822</v>
      </c>
      <c r="E57" s="131"/>
      <c r="F57" s="45" t="s">
        <v>2041</v>
      </c>
      <c r="G57" s="45"/>
      <c r="H57" s="45" t="s">
        <v>6498</v>
      </c>
      <c r="I57" s="45" t="s">
        <v>6498</v>
      </c>
      <c r="J57" s="45"/>
      <c r="K57" s="45"/>
      <c r="L57" s="45" t="s">
        <v>10</v>
      </c>
      <c r="M57" s="45" t="s">
        <v>11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4373</v>
      </c>
      <c r="B58" s="44" t="s">
        <v>6499</v>
      </c>
      <c r="C58" s="44"/>
      <c r="D58" s="44" t="s">
        <v>1822</v>
      </c>
      <c r="E58" s="44"/>
      <c r="F58" s="45" t="s">
        <v>2041</v>
      </c>
      <c r="G58" s="45"/>
      <c r="H58" s="45" t="s">
        <v>6500</v>
      </c>
      <c r="I58" s="45" t="s">
        <v>6500</v>
      </c>
      <c r="J58" s="45"/>
      <c r="K58" s="45"/>
      <c r="L58" s="45" t="s">
        <v>10</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4374</v>
      </c>
      <c r="B59" s="44" t="s">
        <v>6501</v>
      </c>
      <c r="C59" s="44"/>
      <c r="D59" s="44" t="s">
        <v>1822</v>
      </c>
      <c r="E59" s="44" t="s">
        <v>4472</v>
      </c>
      <c r="F59" s="45" t="s">
        <v>2041</v>
      </c>
      <c r="G59" s="45"/>
      <c r="H59" s="45" t="s">
        <v>6502</v>
      </c>
      <c r="I59" s="45" t="s">
        <v>6502</v>
      </c>
      <c r="J59" s="45"/>
      <c r="K59" s="45"/>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132" t="s">
        <v>2296</v>
      </c>
      <c r="B60" s="131" t="s">
        <v>6503</v>
      </c>
      <c r="C60" s="131"/>
      <c r="D60" s="131" t="s">
        <v>1822</v>
      </c>
      <c r="E60" s="131"/>
      <c r="F60" s="45" t="s">
        <v>2041</v>
      </c>
      <c r="G60" s="45"/>
      <c r="H60" s="45" t="s">
        <v>6504</v>
      </c>
      <c r="I60" s="45" t="s">
        <v>6504</v>
      </c>
      <c r="J60" s="45"/>
      <c r="K60" s="45"/>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x14ac:dyDescent="0.3">
      <c r="A61" s="45" t="s">
        <v>2297</v>
      </c>
      <c r="B61" s="44" t="s">
        <v>6505</v>
      </c>
      <c r="C61" s="44"/>
      <c r="D61" s="44" t="s">
        <v>1822</v>
      </c>
      <c r="E61" s="44"/>
      <c r="F61" s="45" t="s">
        <v>2041</v>
      </c>
      <c r="G61" s="45"/>
      <c r="H61" s="45" t="s">
        <v>6506</v>
      </c>
      <c r="I61" s="45" t="s">
        <v>6506</v>
      </c>
      <c r="J61" s="45"/>
      <c r="K61" s="45"/>
      <c r="L61" s="45" t="s">
        <v>10</v>
      </c>
      <c r="M61" s="45" t="s">
        <v>11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45" t="s">
        <v>2298</v>
      </c>
      <c r="B62" s="44" t="s">
        <v>6507</v>
      </c>
      <c r="C62" s="44"/>
      <c r="D62" s="44" t="s">
        <v>1822</v>
      </c>
      <c r="E62" s="44" t="s">
        <v>4472</v>
      </c>
      <c r="F62" s="45" t="s">
        <v>2041</v>
      </c>
      <c r="G62" s="45"/>
      <c r="H62" s="45" t="s">
        <v>6508</v>
      </c>
      <c r="I62" s="45" t="s">
        <v>6508</v>
      </c>
      <c r="J62" s="45"/>
      <c r="K62" s="45"/>
      <c r="L62" s="45" t="s">
        <v>10</v>
      </c>
      <c r="M62" s="45" t="s">
        <v>11</v>
      </c>
      <c r="N62" s="46"/>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132" t="s">
        <v>2299</v>
      </c>
      <c r="B63" s="131" t="s">
        <v>6509</v>
      </c>
      <c r="C63" s="131"/>
      <c r="D63" s="131" t="s">
        <v>1822</v>
      </c>
      <c r="E63" s="131"/>
      <c r="F63" s="45" t="s">
        <v>2041</v>
      </c>
      <c r="G63" s="45"/>
      <c r="H63" s="45" t="s">
        <v>6510</v>
      </c>
      <c r="I63" s="45" t="s">
        <v>6510</v>
      </c>
      <c r="J63" s="45"/>
      <c r="K63" s="45"/>
      <c r="L63" s="45" t="s">
        <v>10</v>
      </c>
      <c r="M63" s="45" t="s">
        <v>11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4375</v>
      </c>
      <c r="B64" s="44" t="s">
        <v>6511</v>
      </c>
      <c r="C64" s="44"/>
      <c r="D64" s="44" t="s">
        <v>1822</v>
      </c>
      <c r="E64" s="44"/>
      <c r="F64" s="45" t="s">
        <v>2041</v>
      </c>
      <c r="G64" s="45"/>
      <c r="H64" s="45" t="s">
        <v>6512</v>
      </c>
      <c r="I64" s="45" t="s">
        <v>6512</v>
      </c>
      <c r="J64" s="45"/>
      <c r="K64" s="45"/>
      <c r="L64" s="45" t="s">
        <v>10</v>
      </c>
      <c r="M64" s="45" t="s">
        <v>11</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4376</v>
      </c>
      <c r="B65" s="44" t="s">
        <v>6513</v>
      </c>
      <c r="C65" s="44"/>
      <c r="D65" s="44" t="s">
        <v>1822</v>
      </c>
      <c r="E65" s="44" t="s">
        <v>4472</v>
      </c>
      <c r="F65" s="45" t="s">
        <v>2041</v>
      </c>
      <c r="G65" s="45"/>
      <c r="H65" s="45" t="s">
        <v>6514</v>
      </c>
      <c r="I65" s="45" t="s">
        <v>6514</v>
      </c>
      <c r="J65" s="45"/>
      <c r="K65" s="45"/>
      <c r="L65" s="45" t="s">
        <v>10</v>
      </c>
      <c r="M65" s="45" t="s">
        <v>11</v>
      </c>
      <c r="N65" s="4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132" t="s">
        <v>4377</v>
      </c>
      <c r="B66" s="131" t="s">
        <v>6515</v>
      </c>
      <c r="C66" s="131"/>
      <c r="D66" s="131" t="s">
        <v>1822</v>
      </c>
      <c r="E66" s="131"/>
      <c r="F66" s="45" t="s">
        <v>2041</v>
      </c>
      <c r="G66" s="45"/>
      <c r="H66" s="45" t="s">
        <v>6516</v>
      </c>
      <c r="I66" s="45" t="s">
        <v>6516</v>
      </c>
      <c r="J66" s="45"/>
      <c r="K66" s="45"/>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45" t="s">
        <v>4378</v>
      </c>
      <c r="B67" s="44" t="s">
        <v>6517</v>
      </c>
      <c r="C67" s="44"/>
      <c r="D67" s="44" t="s">
        <v>1822</v>
      </c>
      <c r="E67" s="44"/>
      <c r="F67" s="45" t="s">
        <v>2041</v>
      </c>
      <c r="G67" s="45"/>
      <c r="H67" s="45" t="s">
        <v>6518</v>
      </c>
      <c r="I67" s="45" t="s">
        <v>6518</v>
      </c>
      <c r="J67" s="45"/>
      <c r="K67" s="45"/>
      <c r="L67" s="45" t="s">
        <v>10</v>
      </c>
      <c r="M67" s="45" t="s">
        <v>11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45" t="s">
        <v>4379</v>
      </c>
      <c r="B68" s="44" t="s">
        <v>6519</v>
      </c>
      <c r="C68" s="44"/>
      <c r="D68" s="44" t="s">
        <v>1822</v>
      </c>
      <c r="E68" s="44" t="s">
        <v>4472</v>
      </c>
      <c r="F68" s="45" t="s">
        <v>2041</v>
      </c>
      <c r="G68" s="45"/>
      <c r="H68" s="45" t="s">
        <v>6520</v>
      </c>
      <c r="I68" s="45" t="s">
        <v>6520</v>
      </c>
      <c r="J68" s="45"/>
      <c r="K68" s="45"/>
      <c r="L68" s="45" t="s">
        <v>10</v>
      </c>
      <c r="M68" s="45" t="s">
        <v>11</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132" t="s">
        <v>4380</v>
      </c>
      <c r="B69" s="131" t="s">
        <v>6521</v>
      </c>
      <c r="C69" s="131"/>
      <c r="D69" s="131" t="s">
        <v>1822</v>
      </c>
      <c r="E69" s="131"/>
      <c r="F69" s="45" t="s">
        <v>2041</v>
      </c>
      <c r="G69" s="45"/>
      <c r="H69" s="45" t="s">
        <v>6522</v>
      </c>
      <c r="I69" s="45" t="s">
        <v>6522</v>
      </c>
      <c r="J69" s="45"/>
      <c r="K69" s="45"/>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4381</v>
      </c>
      <c r="B70" s="44" t="s">
        <v>6523</v>
      </c>
      <c r="C70" s="44"/>
      <c r="D70" s="44" t="s">
        <v>1822</v>
      </c>
      <c r="E70" s="44"/>
      <c r="F70" s="45" t="s">
        <v>2041</v>
      </c>
      <c r="G70" s="45"/>
      <c r="H70" s="45" t="s">
        <v>6524</v>
      </c>
      <c r="I70" s="45" t="s">
        <v>6524</v>
      </c>
      <c r="J70" s="45"/>
      <c r="K70" s="45"/>
      <c r="L70" s="45" t="s">
        <v>10</v>
      </c>
      <c r="M70" s="45" t="s">
        <v>11</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4382</v>
      </c>
      <c r="B71" s="44" t="s">
        <v>6525</v>
      </c>
      <c r="C71" s="44"/>
      <c r="D71" s="44" t="s">
        <v>1822</v>
      </c>
      <c r="E71" s="44" t="s">
        <v>4472</v>
      </c>
      <c r="F71" s="45" t="s">
        <v>2041</v>
      </c>
      <c r="G71" s="45"/>
      <c r="H71" s="45" t="s">
        <v>6526</v>
      </c>
      <c r="I71" s="45" t="s">
        <v>6526</v>
      </c>
      <c r="J71" s="45"/>
      <c r="K71" s="45"/>
      <c r="L71" s="45" t="s">
        <v>10</v>
      </c>
      <c r="M71" s="45" t="s">
        <v>11</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132" t="s">
        <v>4383</v>
      </c>
      <c r="B72" s="131" t="s">
        <v>6527</v>
      </c>
      <c r="C72" s="131"/>
      <c r="D72" s="131" t="s">
        <v>1822</v>
      </c>
      <c r="E72" s="131"/>
      <c r="F72" s="45" t="s">
        <v>2041</v>
      </c>
      <c r="G72" s="45"/>
      <c r="H72" s="45" t="s">
        <v>6528</v>
      </c>
      <c r="I72" s="45" t="s">
        <v>6528</v>
      </c>
      <c r="J72" s="45"/>
      <c r="K72" s="45"/>
      <c r="L72" s="45" t="s">
        <v>10</v>
      </c>
      <c r="M72" s="45" t="s">
        <v>11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ht="28.8" x14ac:dyDescent="0.3">
      <c r="A73" s="45"/>
      <c r="B73" s="44" t="s">
        <v>6529</v>
      </c>
      <c r="C73" s="44"/>
      <c r="D73" s="44"/>
      <c r="E73" s="44"/>
      <c r="F73" s="45" t="s">
        <v>2041</v>
      </c>
      <c r="G73" s="45"/>
      <c r="H73" s="45" t="s">
        <v>6530</v>
      </c>
      <c r="I73" s="45" t="s">
        <v>6530</v>
      </c>
      <c r="J73" s="45"/>
      <c r="K73" s="45"/>
      <c r="L73" s="45" t="s">
        <v>1</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45"/>
      <c r="B74" s="44" t="s">
        <v>6531</v>
      </c>
      <c r="C74" s="44"/>
      <c r="D74" s="44"/>
      <c r="E74" s="44"/>
      <c r="F74" s="45" t="s">
        <v>2041</v>
      </c>
      <c r="G74" s="45"/>
      <c r="H74" s="45" t="s">
        <v>6532</v>
      </c>
      <c r="I74" s="45" t="s">
        <v>6532</v>
      </c>
      <c r="J74" s="45"/>
      <c r="K74" s="45"/>
      <c r="L74" s="45" t="s">
        <v>30</v>
      </c>
      <c r="M74" s="45" t="s">
        <v>31</v>
      </c>
      <c r="N74" s="46"/>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4387</v>
      </c>
      <c r="B75" s="44" t="s">
        <v>6533</v>
      </c>
      <c r="C75" s="44"/>
      <c r="D75" s="44" t="s">
        <v>1822</v>
      </c>
      <c r="E75" s="44"/>
      <c r="F75" s="45" t="s">
        <v>2041</v>
      </c>
      <c r="G75" s="45"/>
      <c r="H75" s="45" t="s">
        <v>6534</v>
      </c>
      <c r="I75" s="45" t="s">
        <v>6534</v>
      </c>
      <c r="J75" s="45"/>
      <c r="K75" s="45"/>
      <c r="L75" s="45" t="s">
        <v>10</v>
      </c>
      <c r="M75" s="45" t="s">
        <v>11</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45" t="s">
        <v>4388</v>
      </c>
      <c r="B76" s="44" t="s">
        <v>6535</v>
      </c>
      <c r="C76" s="44"/>
      <c r="D76" s="44" t="s">
        <v>1822</v>
      </c>
      <c r="E76" s="44"/>
      <c r="F76" s="45" t="s">
        <v>2041</v>
      </c>
      <c r="G76" s="45"/>
      <c r="H76" s="45" t="s">
        <v>6536</v>
      </c>
      <c r="I76" s="45" t="s">
        <v>6536</v>
      </c>
      <c r="J76" s="45"/>
      <c r="K76" s="45"/>
      <c r="L76" s="45" t="s">
        <v>10</v>
      </c>
      <c r="M76" s="45" t="s">
        <v>11</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ht="57.6" x14ac:dyDescent="0.3">
      <c r="A77" s="45"/>
      <c r="B77" s="44" t="s">
        <v>6537</v>
      </c>
      <c r="C77" s="44"/>
      <c r="D77" s="44"/>
      <c r="E77" s="44"/>
      <c r="F77" s="45" t="s">
        <v>2041</v>
      </c>
      <c r="G77" s="45"/>
      <c r="H77" s="45" t="s">
        <v>6538</v>
      </c>
      <c r="I77" s="45" t="s">
        <v>6538</v>
      </c>
      <c r="J77" s="45"/>
      <c r="K77" s="45"/>
      <c r="L77" s="45" t="s">
        <v>1</v>
      </c>
      <c r="M77" s="45" t="s">
        <v>11</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ht="43.2" x14ac:dyDescent="0.3">
      <c r="A78" s="45" t="s">
        <v>4390</v>
      </c>
      <c r="B78" s="44" t="s">
        <v>6539</v>
      </c>
      <c r="C78" s="44" t="s">
        <v>6540</v>
      </c>
      <c r="D78" s="44" t="s">
        <v>6541</v>
      </c>
      <c r="E78" s="44"/>
      <c r="F78" s="45" t="s">
        <v>2041</v>
      </c>
      <c r="G78" s="45"/>
      <c r="H78" s="45" t="s">
        <v>6542</v>
      </c>
      <c r="I78" s="45" t="s">
        <v>6543</v>
      </c>
      <c r="J78" s="45"/>
      <c r="K78" s="45"/>
      <c r="L78" s="45" t="s">
        <v>4</v>
      </c>
      <c r="M78" s="45" t="s">
        <v>17</v>
      </c>
      <c r="N78" s="46">
        <v>1</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ht="43.2" x14ac:dyDescent="0.3">
      <c r="A79" s="45" t="s">
        <v>4390</v>
      </c>
      <c r="B79" s="44" t="s">
        <v>6539</v>
      </c>
      <c r="C79" s="44" t="s">
        <v>6540</v>
      </c>
      <c r="D79" s="44" t="s">
        <v>6544</v>
      </c>
      <c r="E79" s="44"/>
      <c r="F79" s="45" t="s">
        <v>2041</v>
      </c>
      <c r="G79" s="45"/>
      <c r="H79" s="45" t="s">
        <v>6545</v>
      </c>
      <c r="I79" s="45" t="s">
        <v>6543</v>
      </c>
      <c r="J79" s="45"/>
      <c r="K79" s="45"/>
      <c r="L79" s="45" t="s">
        <v>4</v>
      </c>
      <c r="M79" s="45" t="s">
        <v>17</v>
      </c>
      <c r="N79" s="46">
        <v>1</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43.2" x14ac:dyDescent="0.3">
      <c r="A80" s="45" t="s">
        <v>4390</v>
      </c>
      <c r="B80" s="44" t="s">
        <v>6539</v>
      </c>
      <c r="C80" s="44" t="s">
        <v>6540</v>
      </c>
      <c r="D80" s="44" t="s">
        <v>6546</v>
      </c>
      <c r="E80" s="44"/>
      <c r="F80" s="45" t="s">
        <v>2041</v>
      </c>
      <c r="G80" s="45"/>
      <c r="H80" s="45" t="s">
        <v>6547</v>
      </c>
      <c r="I80" s="45" t="s">
        <v>6543</v>
      </c>
      <c r="J80" s="45"/>
      <c r="K80" s="45"/>
      <c r="L80" s="45" t="s">
        <v>4</v>
      </c>
      <c r="M80" s="45" t="s">
        <v>17</v>
      </c>
      <c r="N80" s="46">
        <v>1</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43.2" x14ac:dyDescent="0.3">
      <c r="A81" s="45" t="s">
        <v>4390</v>
      </c>
      <c r="B81" s="44" t="s">
        <v>6539</v>
      </c>
      <c r="C81" s="44" t="s">
        <v>6540</v>
      </c>
      <c r="D81" s="44" t="s">
        <v>6548</v>
      </c>
      <c r="E81" s="44"/>
      <c r="F81" s="45" t="s">
        <v>2041</v>
      </c>
      <c r="G81" s="45"/>
      <c r="H81" s="45" t="s">
        <v>6549</v>
      </c>
      <c r="I81" s="45" t="s">
        <v>6543</v>
      </c>
      <c r="J81" s="45"/>
      <c r="K81" s="45"/>
      <c r="L81" s="45" t="s">
        <v>4</v>
      </c>
      <c r="M81" s="45" t="s">
        <v>17</v>
      </c>
      <c r="N81" s="46">
        <v>1</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43.2" x14ac:dyDescent="0.3">
      <c r="A82" s="45" t="s">
        <v>4390</v>
      </c>
      <c r="B82" s="44" t="s">
        <v>6539</v>
      </c>
      <c r="C82" s="44" t="s">
        <v>6540</v>
      </c>
      <c r="D82" s="44" t="s">
        <v>6550</v>
      </c>
      <c r="E82" s="44"/>
      <c r="F82" s="45" t="s">
        <v>2041</v>
      </c>
      <c r="G82" s="45"/>
      <c r="H82" s="45" t="s">
        <v>6551</v>
      </c>
      <c r="I82" s="45" t="s">
        <v>6543</v>
      </c>
      <c r="J82" s="45"/>
      <c r="K82" s="45"/>
      <c r="L82" s="45" t="s">
        <v>4</v>
      </c>
      <c r="M82" s="45" t="s">
        <v>17</v>
      </c>
      <c r="N82" s="46">
        <v>1</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ht="43.2" x14ac:dyDescent="0.3">
      <c r="A83" s="45" t="s">
        <v>4390</v>
      </c>
      <c r="B83" s="44" t="s">
        <v>6539</v>
      </c>
      <c r="C83" s="44" t="s">
        <v>6540</v>
      </c>
      <c r="D83" s="44" t="s">
        <v>6552</v>
      </c>
      <c r="E83" s="44"/>
      <c r="F83" s="45" t="s">
        <v>2041</v>
      </c>
      <c r="G83" s="45"/>
      <c r="H83" s="45" t="s">
        <v>6553</v>
      </c>
      <c r="I83" s="45" t="s">
        <v>6543</v>
      </c>
      <c r="J83" s="45"/>
      <c r="K83" s="45"/>
      <c r="L83" s="45" t="s">
        <v>4</v>
      </c>
      <c r="M83" s="45" t="s">
        <v>17</v>
      </c>
      <c r="N83" s="46">
        <v>1</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ht="43.2" x14ac:dyDescent="0.3">
      <c r="A84" s="45" t="s">
        <v>4390</v>
      </c>
      <c r="B84" s="44" t="s">
        <v>6539</v>
      </c>
      <c r="C84" s="44" t="s">
        <v>6540</v>
      </c>
      <c r="D84" s="44" t="s">
        <v>6554</v>
      </c>
      <c r="E84" s="44"/>
      <c r="F84" s="45" t="s">
        <v>2041</v>
      </c>
      <c r="G84" s="45"/>
      <c r="H84" s="45" t="s">
        <v>6555</v>
      </c>
      <c r="I84" s="45" t="s">
        <v>6543</v>
      </c>
      <c r="J84" s="45"/>
      <c r="K84" s="45"/>
      <c r="L84" s="45" t="s">
        <v>4</v>
      </c>
      <c r="M84" s="45" t="s">
        <v>17</v>
      </c>
      <c r="N84" s="46">
        <v>1</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ht="43.2" x14ac:dyDescent="0.3">
      <c r="A85" s="45" t="s">
        <v>4390</v>
      </c>
      <c r="B85" s="44" t="s">
        <v>6539</v>
      </c>
      <c r="C85" s="44" t="s">
        <v>6540</v>
      </c>
      <c r="D85" s="44" t="s">
        <v>9</v>
      </c>
      <c r="E85" s="44"/>
      <c r="F85" s="45" t="s">
        <v>2041</v>
      </c>
      <c r="G85" s="45"/>
      <c r="H85" s="45" t="s">
        <v>6556</v>
      </c>
      <c r="I85" s="45" t="s">
        <v>6543</v>
      </c>
      <c r="J85" s="45"/>
      <c r="K85" s="45"/>
      <c r="L85" s="45" t="s">
        <v>4</v>
      </c>
      <c r="M85" s="45" t="s">
        <v>17</v>
      </c>
      <c r="N85" s="46">
        <v>1</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45" t="s">
        <v>5403</v>
      </c>
      <c r="B86" s="44" t="s">
        <v>6557</v>
      </c>
      <c r="C86" s="44"/>
      <c r="D86" s="44"/>
      <c r="E86" s="44"/>
      <c r="F86" s="45" t="s">
        <v>2041</v>
      </c>
      <c r="G86" s="45"/>
      <c r="H86" s="45" t="s">
        <v>6558</v>
      </c>
      <c r="I86" s="45" t="s">
        <v>6558</v>
      </c>
      <c r="J86" s="45" t="s">
        <v>6543</v>
      </c>
      <c r="K86" s="45" t="s">
        <v>9</v>
      </c>
      <c r="L86" s="45" t="s">
        <v>10</v>
      </c>
      <c r="M86" s="45" t="s">
        <v>47</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ht="28.8" x14ac:dyDescent="0.3">
      <c r="A87" s="45" t="s">
        <v>4391</v>
      </c>
      <c r="B87" s="44" t="s">
        <v>6559</v>
      </c>
      <c r="C87" s="44"/>
      <c r="D87" s="44" t="s">
        <v>1813</v>
      </c>
      <c r="E87" s="44"/>
      <c r="F87" s="45" t="s">
        <v>2041</v>
      </c>
      <c r="G87" s="45"/>
      <c r="H87" s="45" t="s">
        <v>6560</v>
      </c>
      <c r="I87" s="45" t="s">
        <v>6560</v>
      </c>
      <c r="J87" s="45"/>
      <c r="K87" s="45"/>
      <c r="L87" s="45" t="s">
        <v>4</v>
      </c>
      <c r="M87" s="45" t="s">
        <v>14</v>
      </c>
      <c r="N87" s="46">
        <v>2</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4903</v>
      </c>
      <c r="B88" s="44" t="s">
        <v>6561</v>
      </c>
      <c r="C88" s="44"/>
      <c r="D88" s="44" t="s">
        <v>1813</v>
      </c>
      <c r="E88" s="44"/>
      <c r="F88" s="45" t="s">
        <v>2041</v>
      </c>
      <c r="G88" s="45"/>
      <c r="H88" s="45" t="s">
        <v>6562</v>
      </c>
      <c r="I88" s="45" t="s">
        <v>6562</v>
      </c>
      <c r="J88" s="45" t="s">
        <v>6560</v>
      </c>
      <c r="K88" s="45" t="s">
        <v>16</v>
      </c>
      <c r="L88" s="45" t="s">
        <v>4</v>
      </c>
      <c r="M88" s="45" t="s">
        <v>14</v>
      </c>
      <c r="N88" s="46">
        <v>2</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72" x14ac:dyDescent="0.3">
      <c r="A89" s="45"/>
      <c r="B89" s="44" t="s">
        <v>6563</v>
      </c>
      <c r="C89" s="44"/>
      <c r="D89" s="44"/>
      <c r="E89" s="44"/>
      <c r="F89" s="45" t="s">
        <v>2041</v>
      </c>
      <c r="G89" s="45"/>
      <c r="H89" s="45" t="s">
        <v>6564</v>
      </c>
      <c r="I89" s="45" t="s">
        <v>6564</v>
      </c>
      <c r="J89" s="45"/>
      <c r="K89" s="45"/>
      <c r="L89" s="45" t="s">
        <v>1</v>
      </c>
      <c r="M89" s="45" t="s">
        <v>2</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201.6" x14ac:dyDescent="0.3">
      <c r="A90" s="45"/>
      <c r="B90" s="44" t="s">
        <v>6565</v>
      </c>
      <c r="C90" s="44"/>
      <c r="D90" s="44"/>
      <c r="E90" s="44"/>
      <c r="F90" s="45" t="s">
        <v>2041</v>
      </c>
      <c r="G90" s="45"/>
      <c r="H90" s="45" t="s">
        <v>6566</v>
      </c>
      <c r="I90" s="45" t="s">
        <v>6566</v>
      </c>
      <c r="J90" s="45"/>
      <c r="K90" s="45"/>
      <c r="L90" s="45" t="s">
        <v>1</v>
      </c>
      <c r="M90" s="45" t="s">
        <v>2</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ht="28.8" x14ac:dyDescent="0.3">
      <c r="A91" s="132" t="s">
        <v>4392</v>
      </c>
      <c r="B91" s="131" t="s">
        <v>6567</v>
      </c>
      <c r="C91" s="131"/>
      <c r="D91" s="131" t="s">
        <v>1813</v>
      </c>
      <c r="E91" s="131"/>
      <c r="F91" s="45" t="s">
        <v>2041</v>
      </c>
      <c r="G91" s="45"/>
      <c r="H91" s="45" t="s">
        <v>788</v>
      </c>
      <c r="I91" s="45" t="s">
        <v>788</v>
      </c>
      <c r="J91" s="45"/>
      <c r="K91" s="45"/>
      <c r="L91" s="45" t="s">
        <v>4</v>
      </c>
      <c r="M91" s="45" t="s">
        <v>5</v>
      </c>
      <c r="N91" s="46">
        <v>2</v>
      </c>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72" x14ac:dyDescent="0.3">
      <c r="A92" s="45"/>
      <c r="B92" s="44" t="s">
        <v>6568</v>
      </c>
      <c r="C92" s="44"/>
      <c r="D92" s="44"/>
      <c r="E92" s="44"/>
      <c r="F92" s="45" t="s">
        <v>2041</v>
      </c>
      <c r="G92" s="45"/>
      <c r="H92" s="45" t="s">
        <v>789</v>
      </c>
      <c r="I92" s="45" t="s">
        <v>789</v>
      </c>
      <c r="J92" s="45" t="s">
        <v>788</v>
      </c>
      <c r="K92" s="45" t="s">
        <v>16</v>
      </c>
      <c r="L92" s="45" t="s">
        <v>1</v>
      </c>
      <c r="M92" s="45" t="s">
        <v>11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c r="B93" s="44" t="s">
        <v>6569</v>
      </c>
      <c r="C93" s="44"/>
      <c r="D93" s="44"/>
      <c r="E93" s="44"/>
      <c r="F93" s="45" t="s">
        <v>2041</v>
      </c>
      <c r="G93" s="45"/>
      <c r="H93" s="45" t="s">
        <v>6570</v>
      </c>
      <c r="I93" s="45" t="s">
        <v>6570</v>
      </c>
      <c r="J93" s="45" t="s">
        <v>788</v>
      </c>
      <c r="K93" s="45" t="s">
        <v>16</v>
      </c>
      <c r="L93" s="45" t="s">
        <v>30</v>
      </c>
      <c r="M93" s="45" t="s">
        <v>31</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6571</v>
      </c>
      <c r="B94" s="44" t="s">
        <v>6572</v>
      </c>
      <c r="C94" s="44"/>
      <c r="D94" s="44" t="s">
        <v>1822</v>
      </c>
      <c r="E94" s="44"/>
      <c r="F94" s="45" t="s">
        <v>2041</v>
      </c>
      <c r="G94" s="45"/>
      <c r="H94" s="45" t="s">
        <v>6573</v>
      </c>
      <c r="I94" s="45" t="s">
        <v>6573</v>
      </c>
      <c r="J94" s="45" t="s">
        <v>788</v>
      </c>
      <c r="K94" s="45" t="s">
        <v>16</v>
      </c>
      <c r="L94" s="45" t="s">
        <v>10</v>
      </c>
      <c r="M94" s="45" t="s">
        <v>11</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6574</v>
      </c>
      <c r="B95" s="44" t="s">
        <v>6575</v>
      </c>
      <c r="C95" s="44"/>
      <c r="D95" s="44" t="s">
        <v>1822</v>
      </c>
      <c r="E95" s="44" t="s">
        <v>4472</v>
      </c>
      <c r="F95" s="45" t="s">
        <v>2041</v>
      </c>
      <c r="G95" s="45"/>
      <c r="H95" s="45" t="s">
        <v>6576</v>
      </c>
      <c r="I95" s="45" t="s">
        <v>6576</v>
      </c>
      <c r="J95" s="45" t="s">
        <v>788</v>
      </c>
      <c r="K95" s="45" t="s">
        <v>16</v>
      </c>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132" t="s">
        <v>6577</v>
      </c>
      <c r="B96" s="131" t="s">
        <v>6578</v>
      </c>
      <c r="C96" s="131"/>
      <c r="D96" s="131" t="s">
        <v>1822</v>
      </c>
      <c r="E96" s="131"/>
      <c r="F96" s="45" t="s">
        <v>2041</v>
      </c>
      <c r="G96" s="45"/>
      <c r="H96" s="45" t="s">
        <v>6579</v>
      </c>
      <c r="I96" s="45" t="s">
        <v>6579</v>
      </c>
      <c r="J96" s="45" t="s">
        <v>788</v>
      </c>
      <c r="K96" s="45" t="s">
        <v>16</v>
      </c>
      <c r="L96" s="45" t="s">
        <v>10</v>
      </c>
      <c r="M96" s="45" t="s">
        <v>11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ht="28.8" x14ac:dyDescent="0.3">
      <c r="A97" s="45" t="s">
        <v>4393</v>
      </c>
      <c r="B97" s="44" t="s">
        <v>6580</v>
      </c>
      <c r="C97" s="44"/>
      <c r="D97" s="44" t="s">
        <v>1813</v>
      </c>
      <c r="E97" s="44"/>
      <c r="F97" s="45" t="s">
        <v>2041</v>
      </c>
      <c r="G97" s="45"/>
      <c r="H97" s="45" t="s">
        <v>6581</v>
      </c>
      <c r="I97" s="45" t="s">
        <v>6581</v>
      </c>
      <c r="J97" s="45"/>
      <c r="K97" s="45"/>
      <c r="L97" s="45" t="s">
        <v>4</v>
      </c>
      <c r="M97" s="45" t="s">
        <v>14</v>
      </c>
      <c r="N97" s="46">
        <v>2</v>
      </c>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28.8" x14ac:dyDescent="0.3">
      <c r="A98" s="45" t="s">
        <v>4394</v>
      </c>
      <c r="B98" s="44" t="s">
        <v>6582</v>
      </c>
      <c r="C98" s="44"/>
      <c r="D98" s="44" t="s">
        <v>1813</v>
      </c>
      <c r="E98" s="44"/>
      <c r="F98" s="45" t="s">
        <v>2041</v>
      </c>
      <c r="G98" s="45"/>
      <c r="H98" s="45" t="s">
        <v>6583</v>
      </c>
      <c r="I98" s="45" t="s">
        <v>6583</v>
      </c>
      <c r="J98" s="45"/>
      <c r="K98" s="45"/>
      <c r="L98" s="45" t="s">
        <v>4</v>
      </c>
      <c r="M98" s="45" t="s">
        <v>14</v>
      </c>
      <c r="N98" s="46">
        <v>2</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158.4" x14ac:dyDescent="0.3">
      <c r="A99" s="45"/>
      <c r="B99" s="44" t="s">
        <v>6584</v>
      </c>
      <c r="C99" s="44"/>
      <c r="D99" s="44"/>
      <c r="E99" s="44"/>
      <c r="F99" s="45" t="s">
        <v>2041</v>
      </c>
      <c r="G99" s="45"/>
      <c r="H99" s="45" t="s">
        <v>6585</v>
      </c>
      <c r="I99" s="45" t="s">
        <v>6585</v>
      </c>
      <c r="J99" s="45"/>
      <c r="K99" s="45"/>
      <c r="L99" s="45" t="s">
        <v>1</v>
      </c>
      <c r="M99" s="45" t="s">
        <v>2</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ht="57.6" x14ac:dyDescent="0.3">
      <c r="A100" s="132" t="s">
        <v>4395</v>
      </c>
      <c r="B100" s="131" t="s">
        <v>6586</v>
      </c>
      <c r="C100" s="131" t="s">
        <v>6587</v>
      </c>
      <c r="D100" s="131" t="s">
        <v>1813</v>
      </c>
      <c r="E100" s="131"/>
      <c r="F100" s="45" t="s">
        <v>2041</v>
      </c>
      <c r="G100" s="45"/>
      <c r="H100" s="45" t="s">
        <v>787</v>
      </c>
      <c r="I100" s="45" t="s">
        <v>787</v>
      </c>
      <c r="J100" s="45"/>
      <c r="K100" s="45"/>
      <c r="L100" s="45" t="s">
        <v>4</v>
      </c>
      <c r="M100" s="45" t="s">
        <v>5</v>
      </c>
      <c r="N100" s="46">
        <v>2</v>
      </c>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6588</v>
      </c>
      <c r="B101" s="44" t="s">
        <v>6589</v>
      </c>
      <c r="C101" s="44"/>
      <c r="D101" s="44" t="s">
        <v>1813</v>
      </c>
      <c r="E101" s="44"/>
      <c r="F101" s="45" t="s">
        <v>2041</v>
      </c>
      <c r="G101" s="45"/>
      <c r="H101" s="45" t="s">
        <v>6590</v>
      </c>
      <c r="I101" s="45" t="s">
        <v>6590</v>
      </c>
      <c r="J101" s="45" t="s">
        <v>787</v>
      </c>
      <c r="K101" s="45" t="s">
        <v>16</v>
      </c>
      <c r="L101" s="45" t="s">
        <v>4</v>
      </c>
      <c r="M101" s="45" t="s">
        <v>14</v>
      </c>
      <c r="N101" s="46">
        <v>2</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ht="28.8" x14ac:dyDescent="0.3">
      <c r="A102" s="45" t="s">
        <v>6591</v>
      </c>
      <c r="B102" s="44" t="s">
        <v>6592</v>
      </c>
      <c r="C102" s="44"/>
      <c r="D102" s="44" t="s">
        <v>1813</v>
      </c>
      <c r="E102" s="44"/>
      <c r="F102" s="45" t="s">
        <v>2041</v>
      </c>
      <c r="G102" s="45"/>
      <c r="H102" s="45" t="s">
        <v>6593</v>
      </c>
      <c r="I102" s="45" t="s">
        <v>6593</v>
      </c>
      <c r="J102" s="45" t="s">
        <v>787</v>
      </c>
      <c r="K102" s="45" t="s">
        <v>16</v>
      </c>
      <c r="L102" s="45" t="s">
        <v>4</v>
      </c>
      <c r="M102" s="45" t="s">
        <v>14</v>
      </c>
      <c r="N102" s="46">
        <v>2</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ht="28.8" x14ac:dyDescent="0.3">
      <c r="A103" s="45" t="s">
        <v>6594</v>
      </c>
      <c r="B103" s="44" t="s">
        <v>6595</v>
      </c>
      <c r="C103" s="44"/>
      <c r="D103" s="44" t="s">
        <v>1813</v>
      </c>
      <c r="E103" s="44"/>
      <c r="F103" s="45" t="s">
        <v>2041</v>
      </c>
      <c r="G103" s="45"/>
      <c r="H103" s="45" t="s">
        <v>6596</v>
      </c>
      <c r="I103" s="45" t="s">
        <v>6596</v>
      </c>
      <c r="J103" s="45" t="s">
        <v>787</v>
      </c>
      <c r="K103" s="45" t="s">
        <v>16</v>
      </c>
      <c r="L103" s="45" t="s">
        <v>4</v>
      </c>
      <c r="M103" s="45" t="s">
        <v>14</v>
      </c>
      <c r="N103" s="46">
        <v>2</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28.8" x14ac:dyDescent="0.3">
      <c r="A104" s="45" t="s">
        <v>6597</v>
      </c>
      <c r="B104" s="44" t="s">
        <v>6598</v>
      </c>
      <c r="C104" s="44"/>
      <c r="D104" s="44" t="s">
        <v>1813</v>
      </c>
      <c r="E104" s="44"/>
      <c r="F104" s="45" t="s">
        <v>2041</v>
      </c>
      <c r="G104" s="45"/>
      <c r="H104" s="45" t="s">
        <v>6599</v>
      </c>
      <c r="I104" s="45" t="s">
        <v>6599</v>
      </c>
      <c r="J104" s="45" t="s">
        <v>787</v>
      </c>
      <c r="K104" s="45" t="s">
        <v>16</v>
      </c>
      <c r="L104" s="45" t="s">
        <v>4</v>
      </c>
      <c r="M104" s="45" t="s">
        <v>14</v>
      </c>
      <c r="N104" s="46">
        <v>2</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t="s">
        <v>6600</v>
      </c>
      <c r="B105" s="44" t="s">
        <v>6601</v>
      </c>
      <c r="C105" s="44"/>
      <c r="D105" s="44" t="s">
        <v>1813</v>
      </c>
      <c r="E105" s="44"/>
      <c r="F105" s="45" t="s">
        <v>2041</v>
      </c>
      <c r="G105" s="45"/>
      <c r="H105" s="45" t="s">
        <v>6602</v>
      </c>
      <c r="I105" s="45" t="s">
        <v>6602</v>
      </c>
      <c r="J105" s="45" t="s">
        <v>787</v>
      </c>
      <c r="K105" s="45" t="s">
        <v>16</v>
      </c>
      <c r="L105" s="45" t="s">
        <v>4</v>
      </c>
      <c r="M105" s="45" t="s">
        <v>14</v>
      </c>
      <c r="N105" s="46">
        <v>2</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t="s">
        <v>6603</v>
      </c>
      <c r="B106" s="44" t="s">
        <v>6604</v>
      </c>
      <c r="C106" s="44"/>
      <c r="D106" s="44" t="s">
        <v>1813</v>
      </c>
      <c r="E106" s="44"/>
      <c r="F106" s="45" t="s">
        <v>2041</v>
      </c>
      <c r="G106" s="45"/>
      <c r="H106" s="45" t="s">
        <v>6605</v>
      </c>
      <c r="I106" s="45" t="s">
        <v>6605</v>
      </c>
      <c r="J106" s="45" t="s">
        <v>787</v>
      </c>
      <c r="K106" s="45" t="s">
        <v>16</v>
      </c>
      <c r="L106" s="45" t="s">
        <v>4</v>
      </c>
      <c r="M106" s="45" t="s">
        <v>14</v>
      </c>
      <c r="N106" s="46">
        <v>2</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ht="86.4" x14ac:dyDescent="0.3">
      <c r="A107" s="45" t="s">
        <v>6606</v>
      </c>
      <c r="B107" s="44" t="s">
        <v>6607</v>
      </c>
      <c r="C107" s="44" t="s">
        <v>6608</v>
      </c>
      <c r="D107" s="44" t="s">
        <v>1813</v>
      </c>
      <c r="E107" s="44"/>
      <c r="F107" s="45" t="s">
        <v>2041</v>
      </c>
      <c r="G107" s="45"/>
      <c r="H107" s="45" t="s">
        <v>6609</v>
      </c>
      <c r="I107" s="45" t="s">
        <v>6609</v>
      </c>
      <c r="J107" s="45" t="s">
        <v>787</v>
      </c>
      <c r="K107" s="45" t="s">
        <v>16</v>
      </c>
      <c r="L107" s="45" t="s">
        <v>4</v>
      </c>
      <c r="M107" s="45" t="s">
        <v>14</v>
      </c>
      <c r="N107" s="46">
        <v>2</v>
      </c>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45" t="s">
        <v>6610</v>
      </c>
      <c r="B108" s="44" t="s">
        <v>6611</v>
      </c>
      <c r="C108" s="44"/>
      <c r="D108" s="44" t="s">
        <v>1813</v>
      </c>
      <c r="E108" s="44"/>
      <c r="F108" s="45" t="s">
        <v>2041</v>
      </c>
      <c r="G108" s="45"/>
      <c r="H108" s="45" t="s">
        <v>6612</v>
      </c>
      <c r="I108" s="45" t="s">
        <v>6612</v>
      </c>
      <c r="J108" s="45" t="s">
        <v>787</v>
      </c>
      <c r="K108" s="45" t="s">
        <v>16</v>
      </c>
      <c r="L108" s="45" t="s">
        <v>4</v>
      </c>
      <c r="M108" s="45" t="s">
        <v>14</v>
      </c>
      <c r="N108" s="46">
        <v>2</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ht="115.2" x14ac:dyDescent="0.3">
      <c r="A109" s="45"/>
      <c r="B109" s="44" t="s">
        <v>6613</v>
      </c>
      <c r="C109" s="44"/>
      <c r="D109" s="44"/>
      <c r="E109" s="44"/>
      <c r="F109" s="45" t="s">
        <v>2041</v>
      </c>
      <c r="G109" s="45"/>
      <c r="H109" s="45" t="s">
        <v>6614</v>
      </c>
      <c r="I109" s="45" t="s">
        <v>6614</v>
      </c>
      <c r="J109" s="45" t="s">
        <v>787</v>
      </c>
      <c r="K109" s="45" t="s">
        <v>16</v>
      </c>
      <c r="L109" s="45" t="s">
        <v>1</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45"/>
      <c r="B110" s="44" t="s">
        <v>6615</v>
      </c>
      <c r="C110" s="44"/>
      <c r="D110" s="44"/>
      <c r="E110" s="44"/>
      <c r="F110" s="45" t="s">
        <v>2041</v>
      </c>
      <c r="G110" s="45"/>
      <c r="H110" s="45" t="s">
        <v>6616</v>
      </c>
      <c r="I110" s="45" t="s">
        <v>6616</v>
      </c>
      <c r="J110" s="45" t="s">
        <v>787</v>
      </c>
      <c r="K110" s="45" t="s">
        <v>16</v>
      </c>
      <c r="L110" s="45" t="s">
        <v>30</v>
      </c>
      <c r="M110" s="45" t="s">
        <v>31</v>
      </c>
      <c r="N110" s="46"/>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45" t="s">
        <v>6617</v>
      </c>
      <c r="B111" s="44" t="s">
        <v>6618</v>
      </c>
      <c r="C111" s="44"/>
      <c r="D111" s="44" t="s">
        <v>1822</v>
      </c>
      <c r="E111" s="44"/>
      <c r="F111" s="45" t="s">
        <v>2041</v>
      </c>
      <c r="G111" s="45"/>
      <c r="H111" s="45" t="s">
        <v>6619</v>
      </c>
      <c r="I111" s="45" t="s">
        <v>6619</v>
      </c>
      <c r="J111" s="45" t="s">
        <v>787</v>
      </c>
      <c r="K111" s="45" t="s">
        <v>16</v>
      </c>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x14ac:dyDescent="0.3">
      <c r="A112" s="45" t="s">
        <v>6620</v>
      </c>
      <c r="B112" s="44" t="s">
        <v>6621</v>
      </c>
      <c r="C112" s="44"/>
      <c r="D112" s="44" t="s">
        <v>1822</v>
      </c>
      <c r="E112" s="44" t="s">
        <v>4472</v>
      </c>
      <c r="F112" s="45" t="s">
        <v>2041</v>
      </c>
      <c r="G112" s="45"/>
      <c r="H112" s="45" t="s">
        <v>6622</v>
      </c>
      <c r="I112" s="45" t="s">
        <v>6622</v>
      </c>
      <c r="J112" s="45" t="s">
        <v>787</v>
      </c>
      <c r="K112" s="45" t="s">
        <v>16</v>
      </c>
      <c r="L112" s="45" t="s">
        <v>10</v>
      </c>
      <c r="M112" s="45" t="s">
        <v>11</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x14ac:dyDescent="0.3">
      <c r="A113" s="132" t="s">
        <v>6623</v>
      </c>
      <c r="B113" s="131" t="s">
        <v>6624</v>
      </c>
      <c r="C113" s="131"/>
      <c r="D113" s="131" t="s">
        <v>1822</v>
      </c>
      <c r="E113" s="131"/>
      <c r="F113" s="45" t="s">
        <v>2041</v>
      </c>
      <c r="G113" s="45"/>
      <c r="H113" s="45" t="s">
        <v>6625</v>
      </c>
      <c r="I113" s="45" t="s">
        <v>6625</v>
      </c>
      <c r="J113" s="45" t="s">
        <v>787</v>
      </c>
      <c r="K113" s="45" t="s">
        <v>16</v>
      </c>
      <c r="L113" s="45" t="s">
        <v>10</v>
      </c>
      <c r="M113" s="45" t="s">
        <v>11</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c r="B114" s="44" t="s">
        <v>6626</v>
      </c>
      <c r="C114" s="44"/>
      <c r="D114" s="44"/>
      <c r="E114" s="44"/>
      <c r="F114" s="45" t="s">
        <v>2041</v>
      </c>
      <c r="G114" s="45"/>
      <c r="H114" s="45" t="s">
        <v>6627</v>
      </c>
      <c r="I114" s="45" t="s">
        <v>6627</v>
      </c>
      <c r="J114" s="45" t="s">
        <v>787</v>
      </c>
      <c r="K114" s="45" t="s">
        <v>16</v>
      </c>
      <c r="L114" s="45" t="s">
        <v>30</v>
      </c>
      <c r="M114" s="45" t="s">
        <v>31</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45" t="s">
        <v>6628</v>
      </c>
      <c r="B115" s="44" t="s">
        <v>6629</v>
      </c>
      <c r="C115" s="44"/>
      <c r="D115" s="44" t="s">
        <v>1822</v>
      </c>
      <c r="E115" s="44"/>
      <c r="F115" s="45" t="s">
        <v>2041</v>
      </c>
      <c r="G115" s="45"/>
      <c r="H115" s="45" t="s">
        <v>6630</v>
      </c>
      <c r="I115" s="45" t="s">
        <v>6630</v>
      </c>
      <c r="J115" s="45" t="s">
        <v>787</v>
      </c>
      <c r="K115" s="45" t="s">
        <v>16</v>
      </c>
      <c r="L115" s="45" t="s">
        <v>10</v>
      </c>
      <c r="M115" s="45" t="s">
        <v>11</v>
      </c>
      <c r="N115" s="46"/>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x14ac:dyDescent="0.3">
      <c r="A116" s="45" t="s">
        <v>6631</v>
      </c>
      <c r="B116" s="44" t="s">
        <v>6632</v>
      </c>
      <c r="C116" s="44"/>
      <c r="D116" s="44" t="s">
        <v>1822</v>
      </c>
      <c r="E116" s="44" t="s">
        <v>4472</v>
      </c>
      <c r="F116" s="45" t="s">
        <v>2041</v>
      </c>
      <c r="G116" s="45"/>
      <c r="H116" s="45" t="s">
        <v>6633</v>
      </c>
      <c r="I116" s="45" t="s">
        <v>6633</v>
      </c>
      <c r="J116" s="45" t="s">
        <v>787</v>
      </c>
      <c r="K116" s="45" t="s">
        <v>16</v>
      </c>
      <c r="L116" s="45" t="s">
        <v>10</v>
      </c>
      <c r="M116" s="45" t="s">
        <v>11</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s="141" customFormat="1" x14ac:dyDescent="0.3">
      <c r="A117" s="132" t="s">
        <v>6634</v>
      </c>
      <c r="B117" s="131" t="s">
        <v>6635</v>
      </c>
      <c r="C117" s="131"/>
      <c r="D117" s="131" t="s">
        <v>1822</v>
      </c>
      <c r="E117" s="131"/>
      <c r="F117" s="132" t="s">
        <v>2041</v>
      </c>
      <c r="G117" s="132"/>
      <c r="H117" s="132" t="s">
        <v>6636</v>
      </c>
      <c r="I117" s="132" t="s">
        <v>6636</v>
      </c>
      <c r="J117" s="132" t="s">
        <v>787</v>
      </c>
      <c r="K117" s="132" t="s">
        <v>16</v>
      </c>
      <c r="L117" s="132" t="s">
        <v>10</v>
      </c>
      <c r="M117" s="132" t="s">
        <v>11</v>
      </c>
      <c r="N117" s="142"/>
      <c r="O117" s="140"/>
      <c r="P117" s="140"/>
      <c r="Q117" s="140"/>
      <c r="R117" s="140"/>
      <c r="S117" s="140"/>
      <c r="T117" s="140"/>
      <c r="U117" s="140"/>
      <c r="V117" s="140"/>
      <c r="W117" s="140"/>
      <c r="X117" s="140"/>
      <c r="Y117" s="140"/>
      <c r="Z117" s="140"/>
      <c r="AA117" s="140"/>
      <c r="AB117" s="140"/>
      <c r="AC117" s="140"/>
      <c r="AD117" s="140"/>
      <c r="AE117" s="140"/>
      <c r="AF117" s="140"/>
      <c r="AG117" s="140"/>
      <c r="AH117" s="140"/>
      <c r="AI117" s="140"/>
      <c r="AJ117" s="140"/>
      <c r="AK117" s="140"/>
      <c r="AL117" s="140"/>
      <c r="AM117" s="140"/>
    </row>
    <row r="118" spans="1:39" ht="28.8" x14ac:dyDescent="0.3">
      <c r="A118" s="45" t="s">
        <v>6637</v>
      </c>
      <c r="B118" s="44" t="s">
        <v>6638</v>
      </c>
      <c r="C118" s="44"/>
      <c r="D118" s="44" t="s">
        <v>1822</v>
      </c>
      <c r="E118" s="44"/>
      <c r="F118" s="45" t="s">
        <v>2041</v>
      </c>
      <c r="G118" s="45"/>
      <c r="H118" s="45" t="s">
        <v>6639</v>
      </c>
      <c r="I118" s="45" t="s">
        <v>6639</v>
      </c>
      <c r="J118" s="45" t="s">
        <v>787</v>
      </c>
      <c r="K118" s="45" t="s">
        <v>16</v>
      </c>
      <c r="L118" s="45" t="s">
        <v>10</v>
      </c>
      <c r="M118" s="45" t="s">
        <v>11</v>
      </c>
      <c r="N118" s="46"/>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ht="28.8" x14ac:dyDescent="0.3">
      <c r="A119" s="45" t="s">
        <v>6640</v>
      </c>
      <c r="B119" s="44" t="s">
        <v>6641</v>
      </c>
      <c r="C119" s="44"/>
      <c r="D119" s="44" t="s">
        <v>1822</v>
      </c>
      <c r="E119" s="44" t="s">
        <v>4472</v>
      </c>
      <c r="F119" s="45" t="s">
        <v>2041</v>
      </c>
      <c r="G119" s="45"/>
      <c r="H119" s="45" t="s">
        <v>6642</v>
      </c>
      <c r="I119" s="45" t="s">
        <v>6642</v>
      </c>
      <c r="J119" s="45" t="s">
        <v>787</v>
      </c>
      <c r="K119" s="45" t="s">
        <v>16</v>
      </c>
      <c r="L119" s="45" t="s">
        <v>10</v>
      </c>
      <c r="M119" s="45" t="s">
        <v>11</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ht="28.8" x14ac:dyDescent="0.3">
      <c r="A120" s="45" t="s">
        <v>6643</v>
      </c>
      <c r="B120" s="44" t="s">
        <v>6644</v>
      </c>
      <c r="C120" s="44"/>
      <c r="D120" s="44" t="s">
        <v>1822</v>
      </c>
      <c r="E120" s="44"/>
      <c r="F120" s="45" t="s">
        <v>2041</v>
      </c>
      <c r="G120" s="45"/>
      <c r="H120" s="45" t="s">
        <v>6645</v>
      </c>
      <c r="I120" s="45" t="s">
        <v>6645</v>
      </c>
      <c r="J120" s="45" t="s">
        <v>787</v>
      </c>
      <c r="K120" s="45" t="s">
        <v>16</v>
      </c>
      <c r="L120" s="45" t="s">
        <v>10</v>
      </c>
      <c r="M120" s="45" t="s">
        <v>11</v>
      </c>
      <c r="N120" s="46"/>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ht="115.2" x14ac:dyDescent="0.3">
      <c r="A121" s="45"/>
      <c r="B121" s="44" t="s">
        <v>6646</v>
      </c>
      <c r="C121" s="44"/>
      <c r="D121" s="44"/>
      <c r="E121" s="44"/>
      <c r="F121" s="45" t="s">
        <v>2041</v>
      </c>
      <c r="G121" s="45"/>
      <c r="H121" s="45" t="s">
        <v>6647</v>
      </c>
      <c r="I121" s="45" t="s">
        <v>6647</v>
      </c>
      <c r="J121" s="45"/>
      <c r="K121" s="45"/>
      <c r="L121" s="45" t="s">
        <v>1</v>
      </c>
      <c r="M121" s="45" t="s">
        <v>11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x14ac:dyDescent="0.3">
      <c r="A122" s="45" t="s">
        <v>4396</v>
      </c>
      <c r="B122" s="44" t="s">
        <v>6648</v>
      </c>
      <c r="C122" s="44"/>
      <c r="D122" s="44" t="s">
        <v>1813</v>
      </c>
      <c r="E122" s="44"/>
      <c r="F122" s="45" t="s">
        <v>2041</v>
      </c>
      <c r="G122" s="45"/>
      <c r="H122" s="45" t="s">
        <v>6649</v>
      </c>
      <c r="I122" s="45" t="s">
        <v>6649</v>
      </c>
      <c r="J122" s="45"/>
      <c r="K122" s="45"/>
      <c r="L122" s="45" t="s">
        <v>4</v>
      </c>
      <c r="M122" s="45" t="s">
        <v>14</v>
      </c>
      <c r="N122" s="46">
        <v>2</v>
      </c>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x14ac:dyDescent="0.3">
      <c r="A123" s="45"/>
      <c r="B123" s="44" t="s">
        <v>6650</v>
      </c>
      <c r="C123" s="44"/>
      <c r="D123" s="44"/>
      <c r="E123" s="44"/>
      <c r="F123" s="45" t="s">
        <v>2041</v>
      </c>
      <c r="G123" s="45"/>
      <c r="H123" s="45" t="s">
        <v>6651</v>
      </c>
      <c r="I123" s="45" t="s">
        <v>6651</v>
      </c>
      <c r="J123" s="45" t="s">
        <v>6649</v>
      </c>
      <c r="K123" s="45" t="s">
        <v>16</v>
      </c>
      <c r="L123" s="45" t="s">
        <v>1</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x14ac:dyDescent="0.3">
      <c r="A124" s="45"/>
      <c r="B124" s="44" t="s">
        <v>6652</v>
      </c>
      <c r="C124" s="44"/>
      <c r="D124" s="44"/>
      <c r="E124" s="44"/>
      <c r="F124" s="45" t="s">
        <v>2041</v>
      </c>
      <c r="G124" s="45"/>
      <c r="H124" s="45" t="s">
        <v>6653</v>
      </c>
      <c r="I124" s="45" t="s">
        <v>6653</v>
      </c>
      <c r="J124" s="45" t="s">
        <v>6649</v>
      </c>
      <c r="K124" s="45" t="s">
        <v>16</v>
      </c>
      <c r="L124" s="45" t="s">
        <v>30</v>
      </c>
      <c r="M124" s="45" t="s">
        <v>31</v>
      </c>
      <c r="N124" s="46"/>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x14ac:dyDescent="0.3">
      <c r="A125" s="45" t="s">
        <v>6654</v>
      </c>
      <c r="B125" s="44" t="s">
        <v>6655</v>
      </c>
      <c r="C125" s="44"/>
      <c r="D125" s="44" t="s">
        <v>1822</v>
      </c>
      <c r="E125" s="44"/>
      <c r="F125" s="45" t="s">
        <v>2041</v>
      </c>
      <c r="G125" s="45"/>
      <c r="H125" s="45" t="s">
        <v>6656</v>
      </c>
      <c r="I125" s="45" t="s">
        <v>6656</v>
      </c>
      <c r="J125" s="45" t="s">
        <v>6649</v>
      </c>
      <c r="K125" s="45" t="s">
        <v>16</v>
      </c>
      <c r="L125" s="45" t="s">
        <v>10</v>
      </c>
      <c r="M125" s="45" t="s">
        <v>11</v>
      </c>
      <c r="N125" s="46"/>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x14ac:dyDescent="0.3">
      <c r="A126" s="45" t="s">
        <v>6657</v>
      </c>
      <c r="B126" s="44" t="s">
        <v>6658</v>
      </c>
      <c r="C126" s="44"/>
      <c r="D126" s="44" t="s">
        <v>1822</v>
      </c>
      <c r="E126" s="44" t="s">
        <v>4472</v>
      </c>
      <c r="F126" s="45" t="s">
        <v>2041</v>
      </c>
      <c r="G126" s="45"/>
      <c r="H126" s="45" t="s">
        <v>6659</v>
      </c>
      <c r="I126" s="45" t="s">
        <v>6659</v>
      </c>
      <c r="J126" s="45" t="s">
        <v>6649</v>
      </c>
      <c r="K126" s="45" t="s">
        <v>16</v>
      </c>
      <c r="L126" s="45" t="s">
        <v>10</v>
      </c>
      <c r="M126" s="45" t="s">
        <v>11</v>
      </c>
      <c r="N126" s="46"/>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x14ac:dyDescent="0.3">
      <c r="A127" s="45" t="s">
        <v>6660</v>
      </c>
      <c r="B127" s="44" t="s">
        <v>6661</v>
      </c>
      <c r="C127" s="44"/>
      <c r="D127" s="44" t="s">
        <v>1822</v>
      </c>
      <c r="E127" s="44"/>
      <c r="F127" s="45" t="s">
        <v>2041</v>
      </c>
      <c r="G127" s="45"/>
      <c r="H127" s="45" t="s">
        <v>6662</v>
      </c>
      <c r="I127" s="45" t="s">
        <v>6662</v>
      </c>
      <c r="J127" s="45" t="s">
        <v>6649</v>
      </c>
      <c r="K127" s="45" t="s">
        <v>16</v>
      </c>
      <c r="L127" s="45" t="s">
        <v>10</v>
      </c>
      <c r="M127" s="45" t="s">
        <v>11</v>
      </c>
      <c r="N127" s="46"/>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ht="115.2" x14ac:dyDescent="0.3">
      <c r="A128" s="45"/>
      <c r="B128" s="44" t="s">
        <v>6663</v>
      </c>
      <c r="C128" s="44"/>
      <c r="D128" s="44"/>
      <c r="E128" s="44"/>
      <c r="F128" s="45" t="s">
        <v>2041</v>
      </c>
      <c r="G128" s="45"/>
      <c r="H128" s="45" t="s">
        <v>6664</v>
      </c>
      <c r="I128" s="45" t="s">
        <v>6664</v>
      </c>
      <c r="J128" s="45"/>
      <c r="K128" s="45"/>
      <c r="L128" s="45" t="s">
        <v>1</v>
      </c>
      <c r="M128" s="45" t="s">
        <v>11</v>
      </c>
      <c r="N128" s="46"/>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x14ac:dyDescent="0.3">
      <c r="A129" s="45" t="s">
        <v>4397</v>
      </c>
      <c r="B129" s="44" t="s">
        <v>6665</v>
      </c>
      <c r="C129" s="44"/>
      <c r="D129" s="44" t="s">
        <v>1813</v>
      </c>
      <c r="E129" s="44"/>
      <c r="F129" s="45" t="s">
        <v>2041</v>
      </c>
      <c r="G129" s="45"/>
      <c r="H129" s="45" t="s">
        <v>6666</v>
      </c>
      <c r="I129" s="45" t="s">
        <v>6666</v>
      </c>
      <c r="J129" s="45"/>
      <c r="K129" s="45"/>
      <c r="L129" s="45" t="s">
        <v>4</v>
      </c>
      <c r="M129" s="45" t="s">
        <v>14</v>
      </c>
      <c r="N129" s="46">
        <v>2</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x14ac:dyDescent="0.3">
      <c r="A130" s="45"/>
      <c r="B130" s="44" t="s">
        <v>6667</v>
      </c>
      <c r="C130" s="44"/>
      <c r="D130" s="44"/>
      <c r="E130" s="44"/>
      <c r="F130" s="45" t="s">
        <v>2041</v>
      </c>
      <c r="G130" s="45"/>
      <c r="H130" s="45" t="s">
        <v>6668</v>
      </c>
      <c r="I130" s="45" t="s">
        <v>6668</v>
      </c>
      <c r="J130" s="45" t="s">
        <v>6666</v>
      </c>
      <c r="K130" s="45" t="s">
        <v>16</v>
      </c>
      <c r="L130" s="45" t="s">
        <v>30</v>
      </c>
      <c r="M130" s="45" t="s">
        <v>31</v>
      </c>
      <c r="N130" s="46"/>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x14ac:dyDescent="0.3">
      <c r="A131" s="45" t="s">
        <v>6669</v>
      </c>
      <c r="B131" s="44" t="s">
        <v>6670</v>
      </c>
      <c r="C131" s="44"/>
      <c r="D131" s="44" t="s">
        <v>1822</v>
      </c>
      <c r="E131" s="44"/>
      <c r="F131" s="45" t="s">
        <v>2041</v>
      </c>
      <c r="G131" s="45"/>
      <c r="H131" s="45" t="s">
        <v>6671</v>
      </c>
      <c r="I131" s="45" t="s">
        <v>6671</v>
      </c>
      <c r="J131" s="45" t="s">
        <v>6666</v>
      </c>
      <c r="K131" s="45" t="s">
        <v>16</v>
      </c>
      <c r="L131" s="45" t="s">
        <v>10</v>
      </c>
      <c r="M131" s="45" t="s">
        <v>11</v>
      </c>
      <c r="N131" s="46"/>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x14ac:dyDescent="0.3">
      <c r="A132" s="45" t="s">
        <v>6672</v>
      </c>
      <c r="B132" s="44" t="s">
        <v>6673</v>
      </c>
      <c r="C132" s="44"/>
      <c r="D132" s="44" t="s">
        <v>1822</v>
      </c>
      <c r="E132" s="44" t="s">
        <v>4472</v>
      </c>
      <c r="F132" s="45" t="s">
        <v>2041</v>
      </c>
      <c r="G132" s="45"/>
      <c r="H132" s="45" t="s">
        <v>6674</v>
      </c>
      <c r="I132" s="45" t="s">
        <v>6674</v>
      </c>
      <c r="J132" s="45" t="s">
        <v>6666</v>
      </c>
      <c r="K132" s="45" t="s">
        <v>16</v>
      </c>
      <c r="L132" s="45" t="s">
        <v>10</v>
      </c>
      <c r="M132" s="45" t="s">
        <v>11</v>
      </c>
      <c r="N132" s="46"/>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x14ac:dyDescent="0.3">
      <c r="A133" s="45" t="s">
        <v>6675</v>
      </c>
      <c r="B133" s="44" t="s">
        <v>6676</v>
      </c>
      <c r="C133" s="44"/>
      <c r="D133" s="44" t="s">
        <v>1822</v>
      </c>
      <c r="E133" s="44"/>
      <c r="F133" s="45" t="s">
        <v>2041</v>
      </c>
      <c r="G133" s="45"/>
      <c r="H133" s="45" t="s">
        <v>6677</v>
      </c>
      <c r="I133" s="45" t="s">
        <v>6677</v>
      </c>
      <c r="J133" s="45" t="s">
        <v>6666</v>
      </c>
      <c r="K133" s="45" t="s">
        <v>16</v>
      </c>
      <c r="L133" s="45" t="s">
        <v>10</v>
      </c>
      <c r="M133" s="45" t="s">
        <v>11</v>
      </c>
      <c r="N133" s="46"/>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ht="244.8" x14ac:dyDescent="0.3">
      <c r="A134" s="45"/>
      <c r="B134" s="44" t="s">
        <v>6678</v>
      </c>
      <c r="C134" s="44"/>
      <c r="D134" s="44"/>
      <c r="E134" s="44"/>
      <c r="F134" s="45" t="s">
        <v>2041</v>
      </c>
      <c r="G134" s="45"/>
      <c r="H134" s="45" t="s">
        <v>6679</v>
      </c>
      <c r="I134" s="45" t="s">
        <v>6679</v>
      </c>
      <c r="J134" s="45"/>
      <c r="K134" s="45"/>
      <c r="L134" s="45" t="s">
        <v>1</v>
      </c>
      <c r="M134" s="45" t="s">
        <v>11</v>
      </c>
      <c r="N134" s="46"/>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ht="28.8" x14ac:dyDescent="0.3">
      <c r="A135" s="45" t="s">
        <v>4398</v>
      </c>
      <c r="B135" s="44" t="s">
        <v>6680</v>
      </c>
      <c r="C135" s="44"/>
      <c r="D135" s="44" t="s">
        <v>1813</v>
      </c>
      <c r="E135" s="44"/>
      <c r="F135" s="45" t="s">
        <v>2041</v>
      </c>
      <c r="G135" s="45"/>
      <c r="H135" s="45" t="s">
        <v>6681</v>
      </c>
      <c r="I135" s="45" t="s">
        <v>6681</v>
      </c>
      <c r="J135" s="45"/>
      <c r="K135" s="45"/>
      <c r="L135" s="45" t="s">
        <v>4</v>
      </c>
      <c r="M135" s="45" t="s">
        <v>14</v>
      </c>
      <c r="N135" s="46">
        <v>2</v>
      </c>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ht="28.8" x14ac:dyDescent="0.3">
      <c r="A136" s="45"/>
      <c r="B136" s="44" t="s">
        <v>6682</v>
      </c>
      <c r="C136" s="44"/>
      <c r="D136" s="44"/>
      <c r="E136" s="44"/>
      <c r="F136" s="45" t="s">
        <v>2041</v>
      </c>
      <c r="G136" s="45"/>
      <c r="H136" s="45" t="s">
        <v>6683</v>
      </c>
      <c r="I136" s="45" t="s">
        <v>6683</v>
      </c>
      <c r="J136" s="45" t="s">
        <v>6681</v>
      </c>
      <c r="K136" s="45" t="s">
        <v>16</v>
      </c>
      <c r="L136" s="45" t="s">
        <v>1</v>
      </c>
      <c r="M136" s="45" t="s">
        <v>11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45"/>
      <c r="B137" s="44" t="s">
        <v>6684</v>
      </c>
      <c r="C137" s="44"/>
      <c r="D137" s="44"/>
      <c r="E137" s="44"/>
      <c r="F137" s="45" t="s">
        <v>2041</v>
      </c>
      <c r="G137" s="45"/>
      <c r="H137" s="45" t="s">
        <v>6685</v>
      </c>
      <c r="I137" s="45" t="s">
        <v>6685</v>
      </c>
      <c r="J137" s="45" t="s">
        <v>6681</v>
      </c>
      <c r="K137" s="45" t="s">
        <v>16</v>
      </c>
      <c r="L137" s="45" t="s">
        <v>30</v>
      </c>
      <c r="M137" s="45" t="s">
        <v>31</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x14ac:dyDescent="0.3">
      <c r="A138" s="45" t="s">
        <v>6686</v>
      </c>
      <c r="B138" s="44" t="s">
        <v>6687</v>
      </c>
      <c r="C138" s="44"/>
      <c r="D138" s="44" t="s">
        <v>1822</v>
      </c>
      <c r="E138" s="44"/>
      <c r="F138" s="45" t="s">
        <v>2041</v>
      </c>
      <c r="G138" s="45"/>
      <c r="H138" s="45" t="s">
        <v>6688</v>
      </c>
      <c r="I138" s="45" t="s">
        <v>6688</v>
      </c>
      <c r="J138" s="45" t="s">
        <v>6681</v>
      </c>
      <c r="K138" s="45" t="s">
        <v>16</v>
      </c>
      <c r="L138" s="45" t="s">
        <v>10</v>
      </c>
      <c r="M138" s="45" t="s">
        <v>11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45" t="s">
        <v>6689</v>
      </c>
      <c r="B139" s="44" t="s">
        <v>6690</v>
      </c>
      <c r="C139" s="44"/>
      <c r="D139" s="44" t="s">
        <v>1822</v>
      </c>
      <c r="E139" s="44" t="s">
        <v>4472</v>
      </c>
      <c r="F139" s="45" t="s">
        <v>2041</v>
      </c>
      <c r="G139" s="45"/>
      <c r="H139" s="45" t="s">
        <v>6691</v>
      </c>
      <c r="I139" s="45" t="s">
        <v>6691</v>
      </c>
      <c r="J139" s="45" t="s">
        <v>6681</v>
      </c>
      <c r="K139" s="45" t="s">
        <v>16</v>
      </c>
      <c r="L139" s="45" t="s">
        <v>10</v>
      </c>
      <c r="M139" s="45" t="s">
        <v>11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x14ac:dyDescent="0.3">
      <c r="A140" s="45" t="s">
        <v>6692</v>
      </c>
      <c r="B140" s="44" t="s">
        <v>6693</v>
      </c>
      <c r="C140" s="44"/>
      <c r="D140" s="44" t="s">
        <v>1822</v>
      </c>
      <c r="E140" s="44"/>
      <c r="F140" s="45" t="s">
        <v>2041</v>
      </c>
      <c r="G140" s="45"/>
      <c r="H140" s="45" t="s">
        <v>6694</v>
      </c>
      <c r="I140" s="45" t="s">
        <v>6694</v>
      </c>
      <c r="J140" s="45" t="s">
        <v>6681</v>
      </c>
      <c r="K140" s="45" t="s">
        <v>16</v>
      </c>
      <c r="L140" s="45" t="s">
        <v>10</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ht="158.4" x14ac:dyDescent="0.3">
      <c r="A141" s="45"/>
      <c r="B141" s="44" t="s">
        <v>6695</v>
      </c>
      <c r="C141" s="44"/>
      <c r="D141" s="44"/>
      <c r="E141" s="44"/>
      <c r="F141" s="45" t="s">
        <v>2041</v>
      </c>
      <c r="G141" s="45"/>
      <c r="H141" s="45" t="s">
        <v>6696</v>
      </c>
      <c r="I141" s="45" t="s">
        <v>6696</v>
      </c>
      <c r="J141" s="45"/>
      <c r="K141" s="45"/>
      <c r="L141" s="45" t="s">
        <v>1</v>
      </c>
      <c r="M141" s="45" t="s">
        <v>11</v>
      </c>
      <c r="N141" s="46"/>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28.8" x14ac:dyDescent="0.3">
      <c r="A142" s="45" t="s">
        <v>4399</v>
      </c>
      <c r="B142" s="44" t="s">
        <v>6697</v>
      </c>
      <c r="C142" s="44"/>
      <c r="D142" s="44" t="s">
        <v>1813</v>
      </c>
      <c r="E142" s="44"/>
      <c r="F142" s="45" t="s">
        <v>2041</v>
      </c>
      <c r="G142" s="45"/>
      <c r="H142" s="45" t="s">
        <v>6698</v>
      </c>
      <c r="I142" s="45" t="s">
        <v>6698</v>
      </c>
      <c r="J142" s="45"/>
      <c r="K142" s="45"/>
      <c r="L142" s="45" t="s">
        <v>4</v>
      </c>
      <c r="M142" s="45" t="s">
        <v>14</v>
      </c>
      <c r="N142" s="46">
        <v>2</v>
      </c>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ht="28.8" x14ac:dyDescent="0.3">
      <c r="A143" s="45" t="s">
        <v>6699</v>
      </c>
      <c r="B143" s="44" t="s">
        <v>6700</v>
      </c>
      <c r="C143" s="44"/>
      <c r="D143" s="44" t="s">
        <v>2028</v>
      </c>
      <c r="E143" s="44"/>
      <c r="F143" s="45" t="s">
        <v>2041</v>
      </c>
      <c r="G143" s="45"/>
      <c r="H143" s="45" t="s">
        <v>6701</v>
      </c>
      <c r="I143" s="45" t="s">
        <v>6702</v>
      </c>
      <c r="J143" s="45" t="s">
        <v>6698</v>
      </c>
      <c r="K143" s="45" t="s">
        <v>16</v>
      </c>
      <c r="L143" s="45" t="s">
        <v>4</v>
      </c>
      <c r="M143" s="45" t="s">
        <v>17</v>
      </c>
      <c r="N143" s="46">
        <v>1</v>
      </c>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ht="28.8" x14ac:dyDescent="0.3">
      <c r="A144" s="45" t="s">
        <v>6699</v>
      </c>
      <c r="B144" s="44" t="s">
        <v>6700</v>
      </c>
      <c r="C144" s="44"/>
      <c r="D144" s="44" t="s">
        <v>2029</v>
      </c>
      <c r="E144" s="44"/>
      <c r="F144" s="45" t="s">
        <v>2041</v>
      </c>
      <c r="G144" s="45"/>
      <c r="H144" s="45" t="s">
        <v>6703</v>
      </c>
      <c r="I144" s="45" t="s">
        <v>6702</v>
      </c>
      <c r="J144" s="45" t="s">
        <v>6698</v>
      </c>
      <c r="K144" s="45" t="s">
        <v>16</v>
      </c>
      <c r="L144" s="45" t="s">
        <v>4</v>
      </c>
      <c r="M144" s="45" t="s">
        <v>17</v>
      </c>
      <c r="N144" s="46">
        <v>1</v>
      </c>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ht="28.8" x14ac:dyDescent="0.3">
      <c r="A145" s="45" t="s">
        <v>6699</v>
      </c>
      <c r="B145" s="44" t="s">
        <v>6700</v>
      </c>
      <c r="C145" s="44"/>
      <c r="D145" s="44" t="s">
        <v>2030</v>
      </c>
      <c r="E145" s="44"/>
      <c r="F145" s="45" t="s">
        <v>2041</v>
      </c>
      <c r="G145" s="45"/>
      <c r="H145" s="45" t="s">
        <v>6704</v>
      </c>
      <c r="I145" s="45" t="s">
        <v>6702</v>
      </c>
      <c r="J145" s="45" t="s">
        <v>6698</v>
      </c>
      <c r="K145" s="45" t="s">
        <v>16</v>
      </c>
      <c r="L145" s="45" t="s">
        <v>4</v>
      </c>
      <c r="M145" s="45" t="s">
        <v>17</v>
      </c>
      <c r="N145" s="46">
        <v>1</v>
      </c>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ht="43.2" x14ac:dyDescent="0.3">
      <c r="A146" s="45" t="s">
        <v>6699</v>
      </c>
      <c r="B146" s="44" t="s">
        <v>6700</v>
      </c>
      <c r="C146" s="44"/>
      <c r="D146" s="44" t="s">
        <v>2031</v>
      </c>
      <c r="E146" s="44"/>
      <c r="F146" s="45" t="s">
        <v>2041</v>
      </c>
      <c r="G146" s="45"/>
      <c r="H146" s="45" t="s">
        <v>6705</v>
      </c>
      <c r="I146" s="45" t="s">
        <v>6702</v>
      </c>
      <c r="J146" s="45" t="s">
        <v>6698</v>
      </c>
      <c r="K146" s="45" t="s">
        <v>16</v>
      </c>
      <c r="L146" s="45" t="s">
        <v>4</v>
      </c>
      <c r="M146" s="45" t="s">
        <v>17</v>
      </c>
      <c r="N146" s="46">
        <v>1</v>
      </c>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ht="28.8" x14ac:dyDescent="0.3">
      <c r="A147" s="45" t="s">
        <v>6699</v>
      </c>
      <c r="B147" s="44" t="s">
        <v>6700</v>
      </c>
      <c r="C147" s="44"/>
      <c r="D147" s="44" t="s">
        <v>2032</v>
      </c>
      <c r="E147" s="44"/>
      <c r="F147" s="45" t="s">
        <v>2041</v>
      </c>
      <c r="G147" s="45"/>
      <c r="H147" s="45" t="s">
        <v>6706</v>
      </c>
      <c r="I147" s="45" t="s">
        <v>6702</v>
      </c>
      <c r="J147" s="45" t="s">
        <v>6698</v>
      </c>
      <c r="K147" s="45" t="s">
        <v>16</v>
      </c>
      <c r="L147" s="45" t="s">
        <v>4</v>
      </c>
      <c r="M147" s="45" t="s">
        <v>17</v>
      </c>
      <c r="N147" s="46">
        <v>1</v>
      </c>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ht="43.2" x14ac:dyDescent="0.3">
      <c r="A148" s="45" t="s">
        <v>6699</v>
      </c>
      <c r="B148" s="44" t="s">
        <v>6700</v>
      </c>
      <c r="C148" s="44"/>
      <c r="D148" s="44" t="s">
        <v>2033</v>
      </c>
      <c r="E148" s="44"/>
      <c r="F148" s="45" t="s">
        <v>2041</v>
      </c>
      <c r="G148" s="45"/>
      <c r="H148" s="45" t="s">
        <v>6707</v>
      </c>
      <c r="I148" s="45" t="s">
        <v>6702</v>
      </c>
      <c r="J148" s="45" t="s">
        <v>6698</v>
      </c>
      <c r="K148" s="45" t="s">
        <v>16</v>
      </c>
      <c r="L148" s="45" t="s">
        <v>4</v>
      </c>
      <c r="M148" s="45" t="s">
        <v>17</v>
      </c>
      <c r="N148" s="46">
        <v>1</v>
      </c>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ht="43.2" x14ac:dyDescent="0.3">
      <c r="A149" s="45" t="s">
        <v>6699</v>
      </c>
      <c r="B149" s="44" t="s">
        <v>6700</v>
      </c>
      <c r="C149" s="44"/>
      <c r="D149" s="44" t="s">
        <v>6708</v>
      </c>
      <c r="E149" s="44"/>
      <c r="F149" s="45" t="s">
        <v>2041</v>
      </c>
      <c r="G149" s="45"/>
      <c r="H149" s="45" t="s">
        <v>6709</v>
      </c>
      <c r="I149" s="45" t="s">
        <v>6702</v>
      </c>
      <c r="J149" s="45" t="s">
        <v>6698</v>
      </c>
      <c r="K149" s="45" t="s">
        <v>16</v>
      </c>
      <c r="L149" s="45" t="s">
        <v>4</v>
      </c>
      <c r="M149" s="45" t="s">
        <v>17</v>
      </c>
      <c r="N149" s="46">
        <v>1</v>
      </c>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ht="28.8" x14ac:dyDescent="0.3">
      <c r="A150" s="45" t="s">
        <v>6699</v>
      </c>
      <c r="B150" s="44" t="s">
        <v>6700</v>
      </c>
      <c r="C150" s="44"/>
      <c r="D150" s="44" t="s">
        <v>2034</v>
      </c>
      <c r="E150" s="44"/>
      <c r="F150" s="45" t="s">
        <v>2041</v>
      </c>
      <c r="G150" s="45"/>
      <c r="H150" s="45" t="s">
        <v>6710</v>
      </c>
      <c r="I150" s="45" t="s">
        <v>6702</v>
      </c>
      <c r="J150" s="45" t="s">
        <v>6698</v>
      </c>
      <c r="K150" s="45" t="s">
        <v>16</v>
      </c>
      <c r="L150" s="45" t="s">
        <v>4</v>
      </c>
      <c r="M150" s="45" t="s">
        <v>17</v>
      </c>
      <c r="N150" s="46">
        <v>1</v>
      </c>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ht="28.8" x14ac:dyDescent="0.3">
      <c r="A151" s="45" t="s">
        <v>6699</v>
      </c>
      <c r="B151" s="44" t="s">
        <v>6700</v>
      </c>
      <c r="C151" s="44"/>
      <c r="D151" s="44" t="s">
        <v>9</v>
      </c>
      <c r="E151" s="44"/>
      <c r="F151" s="45" t="s">
        <v>2041</v>
      </c>
      <c r="G151" s="45"/>
      <c r="H151" s="45" t="s">
        <v>6711</v>
      </c>
      <c r="I151" s="45" t="s">
        <v>6702</v>
      </c>
      <c r="J151" s="45" t="s">
        <v>6698</v>
      </c>
      <c r="K151" s="45" t="s">
        <v>16</v>
      </c>
      <c r="L151" s="45" t="s">
        <v>4</v>
      </c>
      <c r="M151" s="45" t="s">
        <v>17</v>
      </c>
      <c r="N151" s="46">
        <v>1</v>
      </c>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x14ac:dyDescent="0.3">
      <c r="A152" s="45" t="s">
        <v>6712</v>
      </c>
      <c r="B152" s="44" t="s">
        <v>6713</v>
      </c>
      <c r="C152" s="44"/>
      <c r="D152" s="44"/>
      <c r="E152" s="44"/>
      <c r="F152" s="45" t="s">
        <v>2041</v>
      </c>
      <c r="G152" s="45"/>
      <c r="H152" s="45" t="s">
        <v>6714</v>
      </c>
      <c r="I152" s="45" t="s">
        <v>6714</v>
      </c>
      <c r="J152" s="45" t="s">
        <v>6702</v>
      </c>
      <c r="K152" s="45" t="s">
        <v>9</v>
      </c>
      <c r="L152" s="45" t="s">
        <v>10</v>
      </c>
      <c r="M152" s="45" t="s">
        <v>47</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57.6" x14ac:dyDescent="0.3">
      <c r="A153" s="45" t="s">
        <v>6715</v>
      </c>
      <c r="B153" s="44" t="s">
        <v>6716</v>
      </c>
      <c r="C153" s="44" t="s">
        <v>6717</v>
      </c>
      <c r="D153" s="44" t="s">
        <v>4804</v>
      </c>
      <c r="E153" s="44"/>
      <c r="F153" s="45" t="s">
        <v>2041</v>
      </c>
      <c r="G153" s="45"/>
      <c r="H153" s="45" t="s">
        <v>786</v>
      </c>
      <c r="I153" s="45" t="s">
        <v>786</v>
      </c>
      <c r="J153" s="45" t="s">
        <v>6698</v>
      </c>
      <c r="K153" s="45" t="s">
        <v>16</v>
      </c>
      <c r="L153" s="45" t="s">
        <v>4</v>
      </c>
      <c r="M153" s="45" t="s">
        <v>14</v>
      </c>
      <c r="N153" s="46">
        <v>3</v>
      </c>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ht="187.2" x14ac:dyDescent="0.3">
      <c r="A154" s="45"/>
      <c r="B154" s="44" t="s">
        <v>6718</v>
      </c>
      <c r="C154" s="44" t="s">
        <v>6719</v>
      </c>
      <c r="D154" s="44"/>
      <c r="E154" s="44"/>
      <c r="F154" s="45" t="s">
        <v>2041</v>
      </c>
      <c r="G154" s="45"/>
      <c r="H154" s="45" t="s">
        <v>6720</v>
      </c>
      <c r="I154" s="45" t="s">
        <v>6720</v>
      </c>
      <c r="J154" s="45"/>
      <c r="K154" s="45"/>
      <c r="L154" s="45" t="s">
        <v>1</v>
      </c>
      <c r="M154" s="45" t="s">
        <v>11</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x14ac:dyDescent="0.3">
      <c r="A155" s="45"/>
      <c r="B155" s="44" t="s">
        <v>6721</v>
      </c>
      <c r="C155" s="44"/>
      <c r="D155" s="44"/>
      <c r="E155" s="44"/>
      <c r="F155" s="45" t="s">
        <v>2041</v>
      </c>
      <c r="G155" s="45"/>
      <c r="H155" s="45" t="s">
        <v>6722</v>
      </c>
      <c r="I155" s="45" t="s">
        <v>6722</v>
      </c>
      <c r="J155" s="45"/>
      <c r="K155" s="45"/>
      <c r="L155" s="45" t="s">
        <v>30</v>
      </c>
      <c r="M155" s="45" t="s">
        <v>31</v>
      </c>
      <c r="N155" s="46"/>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x14ac:dyDescent="0.3">
      <c r="A156" s="132" t="s">
        <v>4400</v>
      </c>
      <c r="B156" s="131" t="s">
        <v>6019</v>
      </c>
      <c r="C156" s="131"/>
      <c r="D156" s="131" t="s">
        <v>1822</v>
      </c>
      <c r="E156" s="131"/>
      <c r="F156" s="45" t="s">
        <v>2041</v>
      </c>
      <c r="G156" s="45"/>
      <c r="H156" s="45" t="s">
        <v>774</v>
      </c>
      <c r="I156" s="45" t="s">
        <v>774</v>
      </c>
      <c r="J156" s="45"/>
      <c r="K156" s="45"/>
      <c r="L156" s="45" t="s">
        <v>10</v>
      </c>
      <c r="M156" s="45" t="s">
        <v>11</v>
      </c>
      <c r="N156" s="46"/>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45" t="s">
        <v>4401</v>
      </c>
      <c r="B157" s="44" t="s">
        <v>4795</v>
      </c>
      <c r="C157" s="44"/>
      <c r="D157" s="44" t="s">
        <v>1822</v>
      </c>
      <c r="E157" s="44" t="s">
        <v>4472</v>
      </c>
      <c r="F157" s="45" t="s">
        <v>2041</v>
      </c>
      <c r="G157" s="45"/>
      <c r="H157" s="45" t="s">
        <v>775</v>
      </c>
      <c r="I157" s="45" t="s">
        <v>775</v>
      </c>
      <c r="J157" s="45"/>
      <c r="K157" s="45"/>
      <c r="L157" s="45" t="s">
        <v>10</v>
      </c>
      <c r="M157" s="45" t="s">
        <v>11</v>
      </c>
      <c r="N157" s="46"/>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132" t="s">
        <v>4402</v>
      </c>
      <c r="B158" s="131" t="s">
        <v>4796</v>
      </c>
      <c r="C158" s="131"/>
      <c r="D158" s="131" t="s">
        <v>1822</v>
      </c>
      <c r="E158" s="131"/>
      <c r="F158" s="45" t="s">
        <v>2041</v>
      </c>
      <c r="G158" s="45"/>
      <c r="H158" s="45" t="s">
        <v>776</v>
      </c>
      <c r="I158" s="45" t="s">
        <v>776</v>
      </c>
      <c r="J158" s="45"/>
      <c r="K158" s="45"/>
      <c r="L158" s="45" t="s">
        <v>10</v>
      </c>
      <c r="M158" s="45" t="s">
        <v>11</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132" t="s">
        <v>4405</v>
      </c>
      <c r="B159" s="131" t="s">
        <v>6020</v>
      </c>
      <c r="C159" s="131"/>
      <c r="D159" s="131" t="s">
        <v>1822</v>
      </c>
      <c r="E159" s="131"/>
      <c r="F159" s="45" t="s">
        <v>2041</v>
      </c>
      <c r="G159" s="45"/>
      <c r="H159" s="45" t="s">
        <v>777</v>
      </c>
      <c r="I159" s="45" t="s">
        <v>777</v>
      </c>
      <c r="J159" s="45"/>
      <c r="K159" s="45"/>
      <c r="L159" s="45" t="s">
        <v>10</v>
      </c>
      <c r="M159" s="45" t="s">
        <v>11</v>
      </c>
      <c r="N159" s="46"/>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45" t="s">
        <v>4406</v>
      </c>
      <c r="B160" s="44" t="s">
        <v>6021</v>
      </c>
      <c r="C160" s="44"/>
      <c r="D160" s="44" t="s">
        <v>1822</v>
      </c>
      <c r="E160" s="44" t="s">
        <v>4472</v>
      </c>
      <c r="F160" s="45" t="s">
        <v>2041</v>
      </c>
      <c r="G160" s="45"/>
      <c r="H160" s="45" t="s">
        <v>778</v>
      </c>
      <c r="I160" s="45" t="s">
        <v>778</v>
      </c>
      <c r="J160" s="45"/>
      <c r="K160" s="45"/>
      <c r="L160" s="45" t="s">
        <v>10</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x14ac:dyDescent="0.3">
      <c r="A161" s="132" t="s">
        <v>4407</v>
      </c>
      <c r="B161" s="131" t="s">
        <v>4797</v>
      </c>
      <c r="C161" s="131"/>
      <c r="D161" s="131" t="s">
        <v>1822</v>
      </c>
      <c r="E161" s="131"/>
      <c r="F161" s="45" t="s">
        <v>2041</v>
      </c>
      <c r="G161" s="45"/>
      <c r="H161" s="45" t="s">
        <v>779</v>
      </c>
      <c r="I161" s="45" t="s">
        <v>779</v>
      </c>
      <c r="J161" s="45"/>
      <c r="K161" s="45"/>
      <c r="L161" s="45" t="s">
        <v>10</v>
      </c>
      <c r="M161" s="45" t="s">
        <v>11</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132" t="s">
        <v>4410</v>
      </c>
      <c r="B162" s="131" t="s">
        <v>4798</v>
      </c>
      <c r="C162" s="131"/>
      <c r="D162" s="131" t="s">
        <v>1822</v>
      </c>
      <c r="E162" s="131"/>
      <c r="F162" s="45" t="s">
        <v>2041</v>
      </c>
      <c r="G162" s="45"/>
      <c r="H162" s="45" t="s">
        <v>780</v>
      </c>
      <c r="I162" s="45" t="s">
        <v>780</v>
      </c>
      <c r="J162" s="45"/>
      <c r="K162" s="45"/>
      <c r="L162" s="45" t="s">
        <v>10</v>
      </c>
      <c r="M162" s="45" t="s">
        <v>11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x14ac:dyDescent="0.3">
      <c r="A163" s="45" t="s">
        <v>4432</v>
      </c>
      <c r="B163" s="44" t="s">
        <v>4799</v>
      </c>
      <c r="C163" s="44"/>
      <c r="D163" s="44" t="s">
        <v>1822</v>
      </c>
      <c r="E163" s="44" t="s">
        <v>4472</v>
      </c>
      <c r="F163" s="45" t="s">
        <v>2041</v>
      </c>
      <c r="G163" s="45"/>
      <c r="H163" s="45" t="s">
        <v>781</v>
      </c>
      <c r="I163" s="45" t="s">
        <v>781</v>
      </c>
      <c r="J163" s="45"/>
      <c r="K163" s="45"/>
      <c r="L163" s="45" t="s">
        <v>10</v>
      </c>
      <c r="M163" s="45" t="s">
        <v>11</v>
      </c>
      <c r="N163" s="46"/>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x14ac:dyDescent="0.3">
      <c r="A164" s="132" t="s">
        <v>4450</v>
      </c>
      <c r="B164" s="131" t="s">
        <v>4800</v>
      </c>
      <c r="C164" s="131"/>
      <c r="D164" s="131" t="s">
        <v>1822</v>
      </c>
      <c r="E164" s="131"/>
      <c r="F164" s="45" t="s">
        <v>2041</v>
      </c>
      <c r="G164" s="45"/>
      <c r="H164" s="45" t="s">
        <v>782</v>
      </c>
      <c r="I164" s="45" t="s">
        <v>782</v>
      </c>
      <c r="J164" s="45"/>
      <c r="K164" s="45"/>
      <c r="L164" s="45" t="s">
        <v>10</v>
      </c>
      <c r="M164" s="45" t="s">
        <v>11</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x14ac:dyDescent="0.3">
      <c r="A165" s="132" t="s">
        <v>5489</v>
      </c>
      <c r="B165" s="131" t="s">
        <v>4801</v>
      </c>
      <c r="C165" s="131"/>
      <c r="D165" s="131" t="s">
        <v>1822</v>
      </c>
      <c r="E165" s="131"/>
      <c r="F165" s="45" t="s">
        <v>2041</v>
      </c>
      <c r="G165" s="45"/>
      <c r="H165" s="45" t="s">
        <v>783</v>
      </c>
      <c r="I165" s="45" t="s">
        <v>783</v>
      </c>
      <c r="J165" s="45"/>
      <c r="K165" s="45"/>
      <c r="L165" s="45" t="s">
        <v>10</v>
      </c>
      <c r="M165" s="45" t="s">
        <v>11</v>
      </c>
      <c r="N165" s="46"/>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45" t="s">
        <v>4433</v>
      </c>
      <c r="B166" s="44" t="s">
        <v>4802</v>
      </c>
      <c r="C166" s="44"/>
      <c r="D166" s="44" t="s">
        <v>1822</v>
      </c>
      <c r="E166" s="44" t="s">
        <v>4472</v>
      </c>
      <c r="F166" s="45" t="s">
        <v>2041</v>
      </c>
      <c r="G166" s="45"/>
      <c r="H166" s="45" t="s">
        <v>784</v>
      </c>
      <c r="I166" s="45" t="s">
        <v>784</v>
      </c>
      <c r="J166" s="45"/>
      <c r="K166" s="45"/>
      <c r="L166" s="45" t="s">
        <v>10</v>
      </c>
      <c r="M166" s="45" t="s">
        <v>11</v>
      </c>
      <c r="N166" s="46"/>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x14ac:dyDescent="0.3">
      <c r="A167" s="132" t="s">
        <v>4434</v>
      </c>
      <c r="B167" s="131" t="s">
        <v>4803</v>
      </c>
      <c r="C167" s="131"/>
      <c r="D167" s="131" t="s">
        <v>1822</v>
      </c>
      <c r="E167" s="131"/>
      <c r="F167" s="45" t="s">
        <v>2041</v>
      </c>
      <c r="G167" s="45"/>
      <c r="H167" s="45" t="s">
        <v>785</v>
      </c>
      <c r="I167" s="45" t="s">
        <v>785</v>
      </c>
      <c r="J167" s="45"/>
      <c r="K167" s="45"/>
      <c r="L167" s="45" t="s">
        <v>10</v>
      </c>
      <c r="M167" s="45" t="s">
        <v>11</v>
      </c>
      <c r="N167" s="46"/>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x14ac:dyDescent="0.3">
      <c r="A168" s="132" t="s">
        <v>6404</v>
      </c>
      <c r="B168" s="131" t="s">
        <v>5576</v>
      </c>
      <c r="C168" s="131"/>
      <c r="D168" s="131" t="s">
        <v>1822</v>
      </c>
      <c r="E168" s="131"/>
      <c r="F168" s="45" t="s">
        <v>2041</v>
      </c>
      <c r="G168" s="45"/>
      <c r="H168" s="45" t="s">
        <v>5577</v>
      </c>
      <c r="I168" s="45" t="s">
        <v>5577</v>
      </c>
      <c r="J168" s="45"/>
      <c r="K168" s="45"/>
      <c r="L168" s="45" t="s">
        <v>10</v>
      </c>
      <c r="M168" s="45" t="s">
        <v>11</v>
      </c>
      <c r="N168" s="46"/>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x14ac:dyDescent="0.3">
      <c r="A169" s="45" t="s">
        <v>5490</v>
      </c>
      <c r="B169" s="44" t="s">
        <v>5578</v>
      </c>
      <c r="C169" s="44"/>
      <c r="D169" s="44" t="s">
        <v>1822</v>
      </c>
      <c r="E169" s="44" t="s">
        <v>4472</v>
      </c>
      <c r="F169" s="45" t="s">
        <v>2041</v>
      </c>
      <c r="G169" s="45"/>
      <c r="H169" s="45" t="s">
        <v>5579</v>
      </c>
      <c r="I169" s="45" t="s">
        <v>5579</v>
      </c>
      <c r="J169" s="45"/>
      <c r="K169" s="45"/>
      <c r="L169" s="45" t="s">
        <v>10</v>
      </c>
      <c r="M169" s="45" t="s">
        <v>11</v>
      </c>
      <c r="N169" s="46"/>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132" t="s">
        <v>4454</v>
      </c>
      <c r="B170" s="131" t="s">
        <v>5580</v>
      </c>
      <c r="C170" s="131"/>
      <c r="D170" s="131" t="s">
        <v>1822</v>
      </c>
      <c r="E170" s="131"/>
      <c r="F170" s="45" t="s">
        <v>2041</v>
      </c>
      <c r="G170" s="45"/>
      <c r="H170" s="45" t="s">
        <v>5581</v>
      </c>
      <c r="I170" s="45" t="s">
        <v>5581</v>
      </c>
      <c r="J170" s="45"/>
      <c r="K170" s="45"/>
      <c r="L170" s="45" t="s">
        <v>10</v>
      </c>
      <c r="M170" s="45" t="s">
        <v>11</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x14ac:dyDescent="0.3">
      <c r="A171" s="132" t="s">
        <v>4418</v>
      </c>
      <c r="B171" s="131" t="s">
        <v>6723</v>
      </c>
      <c r="C171" s="131"/>
      <c r="D171" s="131" t="s">
        <v>1822</v>
      </c>
      <c r="E171" s="131"/>
      <c r="F171" s="45" t="s">
        <v>2041</v>
      </c>
      <c r="G171" s="45"/>
      <c r="H171" s="45" t="s">
        <v>6724</v>
      </c>
      <c r="I171" s="45" t="s">
        <v>6724</v>
      </c>
      <c r="J171" s="45"/>
      <c r="K171" s="45"/>
      <c r="L171" s="45" t="s">
        <v>10</v>
      </c>
      <c r="M171" s="45" t="s">
        <v>11</v>
      </c>
      <c r="N171" s="46"/>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x14ac:dyDescent="0.3">
      <c r="A172" s="45" t="s">
        <v>4419</v>
      </c>
      <c r="B172" s="44" t="s">
        <v>6725</v>
      </c>
      <c r="C172" s="44"/>
      <c r="D172" s="44" t="s">
        <v>1822</v>
      </c>
      <c r="E172" s="44" t="s">
        <v>4472</v>
      </c>
      <c r="F172" s="45" t="s">
        <v>2041</v>
      </c>
      <c r="G172" s="45"/>
      <c r="H172" s="45" t="s">
        <v>6726</v>
      </c>
      <c r="I172" s="45" t="s">
        <v>6726</v>
      </c>
      <c r="J172" s="45"/>
      <c r="K172" s="45"/>
      <c r="L172" s="45" t="s">
        <v>10</v>
      </c>
      <c r="M172" s="45" t="s">
        <v>11</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x14ac:dyDescent="0.3">
      <c r="A173" s="132" t="s">
        <v>4420</v>
      </c>
      <c r="B173" s="131" t="s">
        <v>6727</v>
      </c>
      <c r="C173" s="131"/>
      <c r="D173" s="131" t="s">
        <v>1822</v>
      </c>
      <c r="E173" s="131"/>
      <c r="F173" s="45" t="s">
        <v>2041</v>
      </c>
      <c r="G173" s="45"/>
      <c r="H173" s="45" t="s">
        <v>6728</v>
      </c>
      <c r="I173" s="45" t="s">
        <v>6728</v>
      </c>
      <c r="J173" s="45"/>
      <c r="K173" s="45"/>
      <c r="L173" s="45" t="s">
        <v>10</v>
      </c>
      <c r="M173" s="45" t="s">
        <v>11</v>
      </c>
      <c r="N173" s="46"/>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132" t="s">
        <v>4437</v>
      </c>
      <c r="B174" s="131" t="s">
        <v>6729</v>
      </c>
      <c r="C174" s="131"/>
      <c r="D174" s="131" t="s">
        <v>1822</v>
      </c>
      <c r="E174" s="131"/>
      <c r="F174" s="45" t="s">
        <v>2041</v>
      </c>
      <c r="G174" s="45"/>
      <c r="H174" s="45" t="s">
        <v>6730</v>
      </c>
      <c r="I174" s="45" t="s">
        <v>6730</v>
      </c>
      <c r="J174" s="45"/>
      <c r="K174" s="45"/>
      <c r="L174" s="45" t="s">
        <v>10</v>
      </c>
      <c r="M174" s="45" t="s">
        <v>11</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x14ac:dyDescent="0.3">
      <c r="A175" s="45" t="s">
        <v>4438</v>
      </c>
      <c r="B175" s="44" t="s">
        <v>6731</v>
      </c>
      <c r="C175" s="44"/>
      <c r="D175" s="44" t="s">
        <v>1822</v>
      </c>
      <c r="E175" s="44" t="s">
        <v>4472</v>
      </c>
      <c r="F175" s="45" t="s">
        <v>2041</v>
      </c>
      <c r="G175" s="45"/>
      <c r="H175" s="45" t="s">
        <v>6732</v>
      </c>
      <c r="I175" s="45" t="s">
        <v>6732</v>
      </c>
      <c r="J175" s="45"/>
      <c r="K175" s="45"/>
      <c r="L175" s="45" t="s">
        <v>10</v>
      </c>
      <c r="M175" s="45" t="s">
        <v>11</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x14ac:dyDescent="0.3">
      <c r="A176" s="132" t="s">
        <v>4439</v>
      </c>
      <c r="B176" s="131" t="s">
        <v>6733</v>
      </c>
      <c r="C176" s="131"/>
      <c r="D176" s="131" t="s">
        <v>1822</v>
      </c>
      <c r="E176" s="131"/>
      <c r="F176" s="45" t="s">
        <v>2041</v>
      </c>
      <c r="G176" s="45"/>
      <c r="H176" s="45" t="s">
        <v>6734</v>
      </c>
      <c r="I176" s="45" t="s">
        <v>6734</v>
      </c>
      <c r="J176" s="45"/>
      <c r="K176" s="45"/>
      <c r="L176" s="45" t="s">
        <v>10</v>
      </c>
      <c r="M176" s="45" t="s">
        <v>11</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132" t="s">
        <v>4442</v>
      </c>
      <c r="B177" s="131" t="s">
        <v>6735</v>
      </c>
      <c r="C177" s="131"/>
      <c r="D177" s="131" t="s">
        <v>1822</v>
      </c>
      <c r="E177" s="131"/>
      <c r="F177" s="45" t="s">
        <v>2041</v>
      </c>
      <c r="G177" s="45"/>
      <c r="H177" s="45" t="s">
        <v>6736</v>
      </c>
      <c r="I177" s="45" t="s">
        <v>6736</v>
      </c>
      <c r="J177" s="45"/>
      <c r="K177" s="45"/>
      <c r="L177" s="45" t="s">
        <v>10</v>
      </c>
      <c r="M177" s="45" t="s">
        <v>11</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x14ac:dyDescent="0.3">
      <c r="A178" s="45" t="s">
        <v>4443</v>
      </c>
      <c r="B178" s="44" t="s">
        <v>6737</v>
      </c>
      <c r="C178" s="44"/>
      <c r="D178" s="44" t="s">
        <v>1822</v>
      </c>
      <c r="E178" s="44" t="s">
        <v>4472</v>
      </c>
      <c r="F178" s="45" t="s">
        <v>2041</v>
      </c>
      <c r="G178" s="45"/>
      <c r="H178" s="45" t="s">
        <v>6738</v>
      </c>
      <c r="I178" s="45" t="s">
        <v>6738</v>
      </c>
      <c r="J178" s="45"/>
      <c r="K178" s="45"/>
      <c r="L178" s="45" t="s">
        <v>10</v>
      </c>
      <c r="M178" s="45" t="s">
        <v>11</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132" t="s">
        <v>4444</v>
      </c>
      <c r="B179" s="131" t="s">
        <v>6739</v>
      </c>
      <c r="C179" s="131"/>
      <c r="D179" s="131" t="s">
        <v>1822</v>
      </c>
      <c r="E179" s="131"/>
      <c r="F179" s="45" t="s">
        <v>2041</v>
      </c>
      <c r="G179" s="45"/>
      <c r="H179" s="45" t="s">
        <v>6740</v>
      </c>
      <c r="I179" s="45" t="s">
        <v>6740</v>
      </c>
      <c r="J179" s="45"/>
      <c r="K179" s="45"/>
      <c r="L179" s="45" t="s">
        <v>10</v>
      </c>
      <c r="M179" s="45" t="s">
        <v>11</v>
      </c>
      <c r="N179" s="46"/>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x14ac:dyDescent="0.3">
      <c r="A180" s="132" t="s">
        <v>4456</v>
      </c>
      <c r="B180" s="131" t="s">
        <v>6741</v>
      </c>
      <c r="C180" s="131"/>
      <c r="D180" s="131" t="s">
        <v>1822</v>
      </c>
      <c r="E180" s="131"/>
      <c r="F180" s="45" t="s">
        <v>2041</v>
      </c>
      <c r="G180" s="45"/>
      <c r="H180" s="45" t="s">
        <v>6742</v>
      </c>
      <c r="I180" s="45" t="s">
        <v>6742</v>
      </c>
      <c r="J180" s="45"/>
      <c r="K180" s="45"/>
      <c r="L180" s="45" t="s">
        <v>10</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x14ac:dyDescent="0.3">
      <c r="A181" s="45" t="s">
        <v>4457</v>
      </c>
      <c r="B181" s="44" t="s">
        <v>6743</v>
      </c>
      <c r="C181" s="44"/>
      <c r="D181" s="44" t="s">
        <v>1822</v>
      </c>
      <c r="E181" s="44" t="s">
        <v>4472</v>
      </c>
      <c r="F181" s="45" t="s">
        <v>2041</v>
      </c>
      <c r="G181" s="45"/>
      <c r="H181" s="45" t="s">
        <v>6744</v>
      </c>
      <c r="I181" s="45" t="s">
        <v>6744</v>
      </c>
      <c r="J181" s="45"/>
      <c r="K181" s="45"/>
      <c r="L181" s="45" t="s">
        <v>10</v>
      </c>
      <c r="M181" s="45" t="s">
        <v>11</v>
      </c>
      <c r="N181" s="46"/>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x14ac:dyDescent="0.3">
      <c r="A182" s="132" t="s">
        <v>4458</v>
      </c>
      <c r="B182" s="131" t="s">
        <v>6745</v>
      </c>
      <c r="C182" s="131"/>
      <c r="D182" s="131" t="s">
        <v>1822</v>
      </c>
      <c r="E182" s="131"/>
      <c r="F182" s="45" t="s">
        <v>2041</v>
      </c>
      <c r="G182" s="45"/>
      <c r="H182" s="45" t="s">
        <v>6746</v>
      </c>
      <c r="I182" s="45" t="s">
        <v>6746</v>
      </c>
      <c r="J182" s="45"/>
      <c r="K182" s="45"/>
      <c r="L182" s="45" t="s">
        <v>10</v>
      </c>
      <c r="M182" s="45" t="s">
        <v>11</v>
      </c>
      <c r="N182" s="46"/>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x14ac:dyDescent="0.3">
      <c r="A183" s="132" t="s">
        <v>4422</v>
      </c>
      <c r="B183" s="131" t="s">
        <v>6747</v>
      </c>
      <c r="C183" s="131"/>
      <c r="D183" s="131" t="s">
        <v>1822</v>
      </c>
      <c r="E183" s="131"/>
      <c r="F183" s="45" t="s">
        <v>2041</v>
      </c>
      <c r="G183" s="45"/>
      <c r="H183" s="45" t="s">
        <v>6748</v>
      </c>
      <c r="I183" s="45" t="s">
        <v>6748</v>
      </c>
      <c r="J183" s="45"/>
      <c r="K183" s="45"/>
      <c r="L183" s="45" t="s">
        <v>10</v>
      </c>
      <c r="M183" s="45" t="s">
        <v>11</v>
      </c>
      <c r="N183" s="46"/>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x14ac:dyDescent="0.3">
      <c r="A184" s="45" t="s">
        <v>4423</v>
      </c>
      <c r="B184" s="44" t="s">
        <v>6749</v>
      </c>
      <c r="C184" s="44"/>
      <c r="D184" s="44" t="s">
        <v>1822</v>
      </c>
      <c r="E184" s="44" t="s">
        <v>4472</v>
      </c>
      <c r="F184" s="45" t="s">
        <v>2041</v>
      </c>
      <c r="G184" s="45"/>
      <c r="H184" s="45" t="s">
        <v>6750</v>
      </c>
      <c r="I184" s="45" t="s">
        <v>6750</v>
      </c>
      <c r="J184" s="45"/>
      <c r="K184" s="45"/>
      <c r="L184" s="45" t="s">
        <v>10</v>
      </c>
      <c r="M184" s="45" t="s">
        <v>11</v>
      </c>
      <c r="N184" s="46"/>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132" t="s">
        <v>4424</v>
      </c>
      <c r="B185" s="131" t="s">
        <v>6751</v>
      </c>
      <c r="C185" s="131"/>
      <c r="D185" s="131" t="s">
        <v>1822</v>
      </c>
      <c r="E185" s="131"/>
      <c r="F185" s="45" t="s">
        <v>2041</v>
      </c>
      <c r="G185" s="45"/>
      <c r="H185" s="45" t="s">
        <v>6752</v>
      </c>
      <c r="I185" s="45" t="s">
        <v>6752</v>
      </c>
      <c r="J185" s="45"/>
      <c r="K185" s="45"/>
      <c r="L185" s="45" t="s">
        <v>10</v>
      </c>
      <c r="M185" s="45" t="s">
        <v>11</v>
      </c>
      <c r="N185" s="46"/>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132" t="s">
        <v>4425</v>
      </c>
      <c r="B186" s="131" t="s">
        <v>6753</v>
      </c>
      <c r="C186" s="131"/>
      <c r="D186" s="131" t="s">
        <v>1822</v>
      </c>
      <c r="E186" s="131"/>
      <c r="F186" s="45" t="s">
        <v>2041</v>
      </c>
      <c r="G186" s="45"/>
      <c r="H186" s="45" t="s">
        <v>6754</v>
      </c>
      <c r="I186" s="45" t="s">
        <v>6754</v>
      </c>
      <c r="J186" s="45"/>
      <c r="K186" s="45"/>
      <c r="L186" s="45" t="s">
        <v>10</v>
      </c>
      <c r="M186" s="45" t="s">
        <v>11</v>
      </c>
      <c r="N186" s="46"/>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x14ac:dyDescent="0.3">
      <c r="A187" s="45" t="s">
        <v>4426</v>
      </c>
      <c r="B187" s="44" t="s">
        <v>6755</v>
      </c>
      <c r="C187" s="44"/>
      <c r="D187" s="44" t="s">
        <v>1822</v>
      </c>
      <c r="E187" s="44" t="s">
        <v>4472</v>
      </c>
      <c r="F187" s="45" t="s">
        <v>2041</v>
      </c>
      <c r="G187" s="45"/>
      <c r="H187" s="45" t="s">
        <v>6756</v>
      </c>
      <c r="I187" s="45" t="s">
        <v>6756</v>
      </c>
      <c r="J187" s="45"/>
      <c r="K187" s="45"/>
      <c r="L187" s="45" t="s">
        <v>10</v>
      </c>
      <c r="M187" s="45" t="s">
        <v>11</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x14ac:dyDescent="0.3">
      <c r="A188" s="132" t="s">
        <v>4427</v>
      </c>
      <c r="B188" s="131" t="s">
        <v>6757</v>
      </c>
      <c r="C188" s="131"/>
      <c r="D188" s="131" t="s">
        <v>1822</v>
      </c>
      <c r="E188" s="131"/>
      <c r="F188" s="45" t="s">
        <v>2041</v>
      </c>
      <c r="G188" s="45"/>
      <c r="H188" s="45" t="s">
        <v>6758</v>
      </c>
      <c r="I188" s="45" t="s">
        <v>6758</v>
      </c>
      <c r="J188" s="45"/>
      <c r="K188" s="45"/>
      <c r="L188" s="45" t="s">
        <v>10</v>
      </c>
      <c r="M188" s="45" t="s">
        <v>11</v>
      </c>
      <c r="N188" s="46"/>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x14ac:dyDescent="0.3">
      <c r="A189" s="132" t="s">
        <v>4430</v>
      </c>
      <c r="B189" s="131" t="s">
        <v>6759</v>
      </c>
      <c r="C189" s="131"/>
      <c r="D189" s="131" t="s">
        <v>1822</v>
      </c>
      <c r="E189" s="131"/>
      <c r="F189" s="45" t="s">
        <v>2041</v>
      </c>
      <c r="G189" s="45"/>
      <c r="H189" s="45" t="s">
        <v>6760</v>
      </c>
      <c r="I189" s="45" t="s">
        <v>6760</v>
      </c>
      <c r="J189" s="45"/>
      <c r="K189" s="45"/>
      <c r="L189" s="45" t="s">
        <v>10</v>
      </c>
      <c r="M189" s="45" t="s">
        <v>11</v>
      </c>
      <c r="N189" s="46"/>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x14ac:dyDescent="0.3">
      <c r="A190" s="45" t="s">
        <v>5763</v>
      </c>
      <c r="B190" s="44" t="s">
        <v>6761</v>
      </c>
      <c r="C190" s="44"/>
      <c r="D190" s="44" t="s">
        <v>1822</v>
      </c>
      <c r="E190" s="44" t="s">
        <v>4472</v>
      </c>
      <c r="F190" s="45" t="s">
        <v>2041</v>
      </c>
      <c r="G190" s="45"/>
      <c r="H190" s="45" t="s">
        <v>6762</v>
      </c>
      <c r="I190" s="45" t="s">
        <v>6762</v>
      </c>
      <c r="J190" s="45"/>
      <c r="K190" s="45"/>
      <c r="L190" s="45" t="s">
        <v>10</v>
      </c>
      <c r="M190" s="45" t="s">
        <v>11</v>
      </c>
      <c r="N190" s="46"/>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x14ac:dyDescent="0.3">
      <c r="A191" s="132" t="s">
        <v>5764</v>
      </c>
      <c r="B191" s="131" t="s">
        <v>6763</v>
      </c>
      <c r="C191" s="131"/>
      <c r="D191" s="131" t="s">
        <v>1822</v>
      </c>
      <c r="E191" s="131"/>
      <c r="F191" s="45" t="s">
        <v>2041</v>
      </c>
      <c r="G191" s="45"/>
      <c r="H191" s="45" t="s">
        <v>6764</v>
      </c>
      <c r="I191" s="45" t="s">
        <v>6764</v>
      </c>
      <c r="J191" s="45"/>
      <c r="K191" s="45"/>
      <c r="L191" s="45" t="s">
        <v>10</v>
      </c>
      <c r="M191" s="45" t="s">
        <v>11</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x14ac:dyDescent="0.3">
      <c r="A192" s="132" t="s">
        <v>5768</v>
      </c>
      <c r="B192" s="131" t="s">
        <v>6765</v>
      </c>
      <c r="C192" s="131"/>
      <c r="D192" s="131" t="s">
        <v>1822</v>
      </c>
      <c r="E192" s="131"/>
      <c r="F192" s="45" t="s">
        <v>2041</v>
      </c>
      <c r="G192" s="45"/>
      <c r="H192" s="45" t="s">
        <v>6766</v>
      </c>
      <c r="I192" s="45" t="s">
        <v>6766</v>
      </c>
      <c r="J192" s="45"/>
      <c r="K192" s="45"/>
      <c r="L192" s="45" t="s">
        <v>10</v>
      </c>
      <c r="M192" s="45" t="s">
        <v>11</v>
      </c>
      <c r="N192" s="46"/>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45" t="s">
        <v>5769</v>
      </c>
      <c r="B193" s="44" t="s">
        <v>6767</v>
      </c>
      <c r="C193" s="44"/>
      <c r="D193" s="44" t="s">
        <v>1822</v>
      </c>
      <c r="E193" s="44" t="s">
        <v>4472</v>
      </c>
      <c r="F193" s="45" t="s">
        <v>2041</v>
      </c>
      <c r="G193" s="45"/>
      <c r="H193" s="45" t="s">
        <v>6768</v>
      </c>
      <c r="I193" s="45" t="s">
        <v>6768</v>
      </c>
      <c r="J193" s="45"/>
      <c r="K193" s="45"/>
      <c r="L193" s="45" t="s">
        <v>10</v>
      </c>
      <c r="M193" s="45" t="s">
        <v>11</v>
      </c>
      <c r="N193" s="46"/>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x14ac:dyDescent="0.3">
      <c r="A194" s="132" t="s">
        <v>4449</v>
      </c>
      <c r="B194" s="131" t="s">
        <v>6769</v>
      </c>
      <c r="C194" s="131"/>
      <c r="D194" s="131" t="s">
        <v>1822</v>
      </c>
      <c r="E194" s="131"/>
      <c r="F194" s="45" t="s">
        <v>2041</v>
      </c>
      <c r="G194" s="45"/>
      <c r="H194" s="45" t="s">
        <v>6770</v>
      </c>
      <c r="I194" s="45" t="s">
        <v>6770</v>
      </c>
      <c r="J194" s="45"/>
      <c r="K194" s="45"/>
      <c r="L194" s="45" t="s">
        <v>10</v>
      </c>
      <c r="M194" s="45" t="s">
        <v>11</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x14ac:dyDescent="0.3">
      <c r="A195" s="132" t="s">
        <v>5920</v>
      </c>
      <c r="B195" s="131" t="s">
        <v>6771</v>
      </c>
      <c r="C195" s="131"/>
      <c r="D195" s="131" t="s">
        <v>1822</v>
      </c>
      <c r="E195" s="131"/>
      <c r="F195" s="45" t="s">
        <v>2041</v>
      </c>
      <c r="G195" s="45"/>
      <c r="H195" s="45" t="s">
        <v>6772</v>
      </c>
      <c r="I195" s="45" t="s">
        <v>6772</v>
      </c>
      <c r="J195" s="45"/>
      <c r="K195" s="45"/>
      <c r="L195" s="45" t="s">
        <v>10</v>
      </c>
      <c r="M195" s="45" t="s">
        <v>11</v>
      </c>
      <c r="N195" s="46"/>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x14ac:dyDescent="0.3">
      <c r="A196" s="45" t="s">
        <v>5922</v>
      </c>
      <c r="B196" s="44" t="s">
        <v>6773</v>
      </c>
      <c r="C196" s="44"/>
      <c r="D196" s="44" t="s">
        <v>1822</v>
      </c>
      <c r="E196" s="44" t="s">
        <v>4472</v>
      </c>
      <c r="F196" s="45" t="s">
        <v>2041</v>
      </c>
      <c r="G196" s="45"/>
      <c r="H196" s="45" t="s">
        <v>6774</v>
      </c>
      <c r="I196" s="45" t="s">
        <v>6774</v>
      </c>
      <c r="J196" s="45"/>
      <c r="K196" s="45"/>
      <c r="L196" s="45" t="s">
        <v>10</v>
      </c>
      <c r="M196" s="45" t="s">
        <v>11</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x14ac:dyDescent="0.3">
      <c r="A197" s="132" t="s">
        <v>5924</v>
      </c>
      <c r="B197" s="131" t="s">
        <v>6775</v>
      </c>
      <c r="C197" s="131"/>
      <c r="D197" s="131" t="s">
        <v>1822</v>
      </c>
      <c r="E197" s="131"/>
      <c r="F197" s="45" t="s">
        <v>2041</v>
      </c>
      <c r="G197" s="45"/>
      <c r="H197" s="45" t="s">
        <v>6776</v>
      </c>
      <c r="I197" s="45" t="s">
        <v>6776</v>
      </c>
      <c r="J197" s="45"/>
      <c r="K197" s="45"/>
      <c r="L197" s="45" t="s">
        <v>10</v>
      </c>
      <c r="M197" s="45" t="s">
        <v>11</v>
      </c>
      <c r="N197" s="46"/>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x14ac:dyDescent="0.3">
      <c r="A198" s="132" t="s">
        <v>6070</v>
      </c>
      <c r="B198" s="131" t="s">
        <v>6777</v>
      </c>
      <c r="C198" s="131"/>
      <c r="D198" s="131" t="s">
        <v>1822</v>
      </c>
      <c r="E198" s="131"/>
      <c r="F198" s="45" t="s">
        <v>2041</v>
      </c>
      <c r="G198" s="45"/>
      <c r="H198" s="45" t="s">
        <v>6778</v>
      </c>
      <c r="I198" s="45" t="s">
        <v>6778</v>
      </c>
      <c r="J198" s="45"/>
      <c r="K198" s="45"/>
      <c r="L198" s="45" t="s">
        <v>10</v>
      </c>
      <c r="M198" s="45" t="s">
        <v>11</v>
      </c>
      <c r="N198" s="46"/>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45" t="s">
        <v>6071</v>
      </c>
      <c r="B199" s="44" t="s">
        <v>6779</v>
      </c>
      <c r="C199" s="44"/>
      <c r="D199" s="44" t="s">
        <v>1822</v>
      </c>
      <c r="E199" s="44" t="s">
        <v>4472</v>
      </c>
      <c r="F199" s="45" t="s">
        <v>2041</v>
      </c>
      <c r="G199" s="45"/>
      <c r="H199" s="45" t="s">
        <v>6780</v>
      </c>
      <c r="I199" s="45" t="s">
        <v>6780</v>
      </c>
      <c r="J199" s="45"/>
      <c r="K199" s="45"/>
      <c r="L199" s="45" t="s">
        <v>10</v>
      </c>
      <c r="M199" s="45" t="s">
        <v>11</v>
      </c>
      <c r="N199" s="46"/>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x14ac:dyDescent="0.3">
      <c r="A200" s="132" t="s">
        <v>6072</v>
      </c>
      <c r="B200" s="131" t="s">
        <v>6781</v>
      </c>
      <c r="C200" s="131"/>
      <c r="D200" s="131" t="s">
        <v>1822</v>
      </c>
      <c r="E200" s="131"/>
      <c r="F200" s="45" t="s">
        <v>2041</v>
      </c>
      <c r="G200" s="45"/>
      <c r="H200" s="45" t="s">
        <v>6782</v>
      </c>
      <c r="I200" s="45" t="s">
        <v>6782</v>
      </c>
      <c r="J200" s="45"/>
      <c r="K200" s="45"/>
      <c r="L200" s="45" t="s">
        <v>10</v>
      </c>
      <c r="M200" s="45" t="s">
        <v>11</v>
      </c>
      <c r="N200" s="46"/>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x14ac:dyDescent="0.3">
      <c r="A201" s="132" t="s">
        <v>6082</v>
      </c>
      <c r="B201" s="131" t="s">
        <v>6783</v>
      </c>
      <c r="C201" s="131"/>
      <c r="D201" s="131" t="s">
        <v>1822</v>
      </c>
      <c r="E201" s="131"/>
      <c r="F201" s="45" t="s">
        <v>2041</v>
      </c>
      <c r="G201" s="45"/>
      <c r="H201" s="45" t="s">
        <v>6784</v>
      </c>
      <c r="I201" s="45" t="s">
        <v>6784</v>
      </c>
      <c r="J201" s="45"/>
      <c r="K201" s="45"/>
      <c r="L201" s="45" t="s">
        <v>10</v>
      </c>
      <c r="M201" s="45" t="s">
        <v>11</v>
      </c>
      <c r="N201" s="46"/>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x14ac:dyDescent="0.3">
      <c r="A202" s="45" t="s">
        <v>6083</v>
      </c>
      <c r="B202" s="44" t="s">
        <v>6785</v>
      </c>
      <c r="C202" s="44"/>
      <c r="D202" s="44" t="s">
        <v>1822</v>
      </c>
      <c r="E202" s="44" t="s">
        <v>4472</v>
      </c>
      <c r="F202" s="45" t="s">
        <v>2041</v>
      </c>
      <c r="G202" s="45"/>
      <c r="H202" s="45" t="s">
        <v>6786</v>
      </c>
      <c r="I202" s="45" t="s">
        <v>6786</v>
      </c>
      <c r="J202" s="45"/>
      <c r="K202" s="45"/>
      <c r="L202" s="45" t="s">
        <v>10</v>
      </c>
      <c r="M202" s="45" t="s">
        <v>11</v>
      </c>
      <c r="N202" s="46"/>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x14ac:dyDescent="0.3">
      <c r="A203" s="132" t="s">
        <v>6085</v>
      </c>
      <c r="B203" s="131" t="s">
        <v>6787</v>
      </c>
      <c r="C203" s="131"/>
      <c r="D203" s="131" t="s">
        <v>1822</v>
      </c>
      <c r="E203" s="131"/>
      <c r="F203" s="45" t="s">
        <v>2041</v>
      </c>
      <c r="G203" s="45"/>
      <c r="H203" s="45" t="s">
        <v>6788</v>
      </c>
      <c r="I203" s="45" t="s">
        <v>6788</v>
      </c>
      <c r="J203" s="45"/>
      <c r="K203" s="45"/>
      <c r="L203" s="45" t="s">
        <v>10</v>
      </c>
      <c r="M203" s="45" t="s">
        <v>11</v>
      </c>
      <c r="N203" s="46"/>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ht="100.8" x14ac:dyDescent="0.3">
      <c r="A204" s="45"/>
      <c r="B204" s="44" t="s">
        <v>6789</v>
      </c>
      <c r="C204" s="44" t="s">
        <v>6790</v>
      </c>
      <c r="D204" s="44"/>
      <c r="E204" s="44"/>
      <c r="F204" s="45" t="s">
        <v>2041</v>
      </c>
      <c r="G204" s="45"/>
      <c r="H204" s="45" t="s">
        <v>6791</v>
      </c>
      <c r="I204" s="45" t="s">
        <v>6791</v>
      </c>
      <c r="J204" s="45"/>
      <c r="K204" s="45"/>
      <c r="L204" s="45" t="s">
        <v>30</v>
      </c>
      <c r="M204" s="45" t="s">
        <v>31</v>
      </c>
      <c r="N204" s="46"/>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ht="43.2" x14ac:dyDescent="0.3">
      <c r="A205" s="45"/>
      <c r="B205" s="44" t="s">
        <v>6792</v>
      </c>
      <c r="C205" s="44"/>
      <c r="D205" s="44"/>
      <c r="E205" s="44"/>
      <c r="F205" s="45" t="s">
        <v>2041</v>
      </c>
      <c r="G205" s="45"/>
      <c r="H205" s="45" t="s">
        <v>6793</v>
      </c>
      <c r="I205" s="45" t="s">
        <v>6793</v>
      </c>
      <c r="J205" s="45"/>
      <c r="K205" s="45"/>
      <c r="L205" s="45" t="s">
        <v>30</v>
      </c>
      <c r="M205" s="45" t="s">
        <v>31</v>
      </c>
      <c r="N205" s="46"/>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ht="57.6" x14ac:dyDescent="0.3">
      <c r="A206" s="45"/>
      <c r="B206" s="44" t="s">
        <v>6794</v>
      </c>
      <c r="C206" s="44"/>
      <c r="D206" s="44"/>
      <c r="E206" s="44"/>
      <c r="F206" s="45" t="s">
        <v>2041</v>
      </c>
      <c r="G206" s="45"/>
      <c r="H206" s="45" t="s">
        <v>6795</v>
      </c>
      <c r="I206" s="45" t="s">
        <v>6795</v>
      </c>
      <c r="J206" s="45"/>
      <c r="K206" s="45"/>
      <c r="L206" s="45" t="s">
        <v>30</v>
      </c>
      <c r="M206" s="45" t="s">
        <v>31</v>
      </c>
      <c r="N206" s="46"/>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ht="115.2" x14ac:dyDescent="0.3">
      <c r="A207" s="45"/>
      <c r="B207" s="44" t="s">
        <v>6796</v>
      </c>
      <c r="C207" s="44"/>
      <c r="D207" s="44"/>
      <c r="E207" s="44"/>
      <c r="F207" s="45" t="s">
        <v>2041</v>
      </c>
      <c r="G207" s="45"/>
      <c r="H207" s="45" t="s">
        <v>6797</v>
      </c>
      <c r="I207" s="45" t="s">
        <v>6797</v>
      </c>
      <c r="J207" s="45"/>
      <c r="K207" s="45"/>
      <c r="L207" s="45" t="s">
        <v>1</v>
      </c>
      <c r="M207" s="45" t="s">
        <v>11</v>
      </c>
      <c r="N207" s="46"/>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ht="28.8" x14ac:dyDescent="0.3">
      <c r="A208" s="45" t="s">
        <v>6798</v>
      </c>
      <c r="B208" s="44" t="s">
        <v>6799</v>
      </c>
      <c r="C208" s="44"/>
      <c r="D208" s="44" t="s">
        <v>2036</v>
      </c>
      <c r="E208" s="44"/>
      <c r="F208" s="45" t="s">
        <v>2041</v>
      </c>
      <c r="G208" s="45"/>
      <c r="H208" s="45" t="s">
        <v>6800</v>
      </c>
      <c r="I208" s="45" t="s">
        <v>6801</v>
      </c>
      <c r="J208" s="45"/>
      <c r="K208" s="45"/>
      <c r="L208" s="45" t="s">
        <v>4</v>
      </c>
      <c r="M208" s="45" t="s">
        <v>17</v>
      </c>
      <c r="N208" s="46">
        <v>1</v>
      </c>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ht="28.8" x14ac:dyDescent="0.3">
      <c r="A209" s="45" t="s">
        <v>6798</v>
      </c>
      <c r="B209" s="44" t="s">
        <v>6799</v>
      </c>
      <c r="C209" s="44"/>
      <c r="D209" s="44" t="s">
        <v>2037</v>
      </c>
      <c r="E209" s="44"/>
      <c r="F209" s="45" t="s">
        <v>2041</v>
      </c>
      <c r="G209" s="45"/>
      <c r="H209" s="45" t="s">
        <v>6802</v>
      </c>
      <c r="I209" s="45" t="s">
        <v>6801</v>
      </c>
      <c r="J209" s="45"/>
      <c r="K209" s="45"/>
      <c r="L209" s="45" t="s">
        <v>4</v>
      </c>
      <c r="M209" s="45" t="s">
        <v>17</v>
      </c>
      <c r="N209" s="46">
        <v>1</v>
      </c>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ht="28.8" x14ac:dyDescent="0.3">
      <c r="A210" s="45" t="s">
        <v>6798</v>
      </c>
      <c r="B210" s="44" t="s">
        <v>6799</v>
      </c>
      <c r="C210" s="44"/>
      <c r="D210" s="44" t="s">
        <v>1909</v>
      </c>
      <c r="E210" s="44"/>
      <c r="F210" s="45" t="s">
        <v>2041</v>
      </c>
      <c r="G210" s="45"/>
      <c r="H210" s="45" t="s">
        <v>6803</v>
      </c>
      <c r="I210" s="45" t="s">
        <v>6801</v>
      </c>
      <c r="J210" s="45"/>
      <c r="K210" s="45"/>
      <c r="L210" s="45" t="s">
        <v>4</v>
      </c>
      <c r="M210" s="45" t="s">
        <v>17</v>
      </c>
      <c r="N210" s="46">
        <v>1</v>
      </c>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ht="28.8" x14ac:dyDescent="0.3">
      <c r="A211" s="45" t="s">
        <v>6798</v>
      </c>
      <c r="B211" s="44" t="s">
        <v>6799</v>
      </c>
      <c r="C211" s="44"/>
      <c r="D211" s="44" t="s">
        <v>2038</v>
      </c>
      <c r="E211" s="44"/>
      <c r="F211" s="45" t="s">
        <v>2041</v>
      </c>
      <c r="G211" s="45"/>
      <c r="H211" s="45" t="s">
        <v>6804</v>
      </c>
      <c r="I211" s="45" t="s">
        <v>6801</v>
      </c>
      <c r="J211" s="45"/>
      <c r="K211" s="45"/>
      <c r="L211" s="45" t="s">
        <v>4</v>
      </c>
      <c r="M211" s="45" t="s">
        <v>17</v>
      </c>
      <c r="N211" s="46">
        <v>1</v>
      </c>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ht="57.6" x14ac:dyDescent="0.3">
      <c r="A212" s="45" t="s">
        <v>6798</v>
      </c>
      <c r="B212" s="44" t="s">
        <v>6799</v>
      </c>
      <c r="C212" s="44"/>
      <c r="D212" s="44" t="s">
        <v>6805</v>
      </c>
      <c r="E212" s="44"/>
      <c r="F212" s="45" t="s">
        <v>2041</v>
      </c>
      <c r="G212" s="45"/>
      <c r="H212" s="45" t="s">
        <v>6806</v>
      </c>
      <c r="I212" s="45" t="s">
        <v>6801</v>
      </c>
      <c r="J212" s="45"/>
      <c r="K212" s="45"/>
      <c r="L212" s="45" t="s">
        <v>4</v>
      </c>
      <c r="M212" s="45" t="s">
        <v>17</v>
      </c>
      <c r="N212" s="46">
        <v>1</v>
      </c>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ht="28.8" x14ac:dyDescent="0.3">
      <c r="A213" s="45" t="s">
        <v>6798</v>
      </c>
      <c r="B213" s="44" t="s">
        <v>6799</v>
      </c>
      <c r="C213" s="44"/>
      <c r="D213" s="44" t="s">
        <v>9</v>
      </c>
      <c r="E213" s="44"/>
      <c r="F213" s="45" t="s">
        <v>2041</v>
      </c>
      <c r="G213" s="45"/>
      <c r="H213" s="45" t="s">
        <v>6807</v>
      </c>
      <c r="I213" s="45" t="s">
        <v>6801</v>
      </c>
      <c r="J213" s="45"/>
      <c r="K213" s="45"/>
      <c r="L213" s="45" t="s">
        <v>4</v>
      </c>
      <c r="M213" s="45" t="s">
        <v>17</v>
      </c>
      <c r="N213" s="46">
        <v>1</v>
      </c>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x14ac:dyDescent="0.3">
      <c r="A214" s="45" t="s">
        <v>6808</v>
      </c>
      <c r="B214" s="44" t="s">
        <v>6809</v>
      </c>
      <c r="C214" s="44"/>
      <c r="D214" s="44"/>
      <c r="E214" s="44"/>
      <c r="F214" s="45" t="s">
        <v>2041</v>
      </c>
      <c r="G214" s="45"/>
      <c r="H214" s="45" t="s">
        <v>6810</v>
      </c>
      <c r="I214" s="45" t="s">
        <v>6810</v>
      </c>
      <c r="J214" s="45" t="s">
        <v>6801</v>
      </c>
      <c r="K214" s="45" t="s">
        <v>9</v>
      </c>
      <c r="L214" s="45" t="s">
        <v>10</v>
      </c>
      <c r="M214" s="45" t="s">
        <v>47</v>
      </c>
      <c r="N214" s="46"/>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ht="43.2" x14ac:dyDescent="0.3">
      <c r="A215" s="45" t="s">
        <v>6811</v>
      </c>
      <c r="B215" s="44" t="s">
        <v>6812</v>
      </c>
      <c r="C215" s="44"/>
      <c r="D215" s="44" t="s">
        <v>6813</v>
      </c>
      <c r="E215" s="44"/>
      <c r="F215" s="45" t="s">
        <v>2041</v>
      </c>
      <c r="G215" s="45"/>
      <c r="H215" s="45" t="s">
        <v>6814</v>
      </c>
      <c r="I215" s="45" t="s">
        <v>6815</v>
      </c>
      <c r="J215" s="45"/>
      <c r="K215" s="45"/>
      <c r="L215" s="45" t="s">
        <v>4</v>
      </c>
      <c r="M215" s="45" t="s">
        <v>17</v>
      </c>
      <c r="N215" s="46">
        <v>1</v>
      </c>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ht="28.8" x14ac:dyDescent="0.3">
      <c r="A216" s="45" t="s">
        <v>6811</v>
      </c>
      <c r="B216" s="44" t="s">
        <v>6812</v>
      </c>
      <c r="C216" s="44"/>
      <c r="D216" s="44" t="s">
        <v>6816</v>
      </c>
      <c r="E216" s="44"/>
      <c r="F216" s="45" t="s">
        <v>2041</v>
      </c>
      <c r="G216" s="45"/>
      <c r="H216" s="45" t="s">
        <v>6817</v>
      </c>
      <c r="I216" s="45" t="s">
        <v>6815</v>
      </c>
      <c r="J216" s="45"/>
      <c r="K216" s="45"/>
      <c r="L216" s="45" t="s">
        <v>4</v>
      </c>
      <c r="M216" s="45" t="s">
        <v>17</v>
      </c>
      <c r="N216" s="46">
        <v>1</v>
      </c>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ht="43.2" x14ac:dyDescent="0.3">
      <c r="A217" s="45" t="s">
        <v>6811</v>
      </c>
      <c r="B217" s="44" t="s">
        <v>6812</v>
      </c>
      <c r="C217" s="44"/>
      <c r="D217" s="44" t="s">
        <v>6818</v>
      </c>
      <c r="E217" s="44"/>
      <c r="F217" s="45" t="s">
        <v>2041</v>
      </c>
      <c r="G217" s="45"/>
      <c r="H217" s="45" t="s">
        <v>6819</v>
      </c>
      <c r="I217" s="45" t="s">
        <v>6815</v>
      </c>
      <c r="J217" s="45"/>
      <c r="K217" s="45"/>
      <c r="L217" s="45" t="s">
        <v>4</v>
      </c>
      <c r="M217" s="45" t="s">
        <v>17</v>
      </c>
      <c r="N217" s="46">
        <v>1</v>
      </c>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row>
    <row r="218" spans="1:39" ht="28.8" x14ac:dyDescent="0.3">
      <c r="A218" s="45" t="s">
        <v>6811</v>
      </c>
      <c r="B218" s="44" t="s">
        <v>6812</v>
      </c>
      <c r="C218" s="44"/>
      <c r="D218" s="44" t="s">
        <v>6820</v>
      </c>
      <c r="E218" s="44"/>
      <c r="F218" s="45" t="s">
        <v>2041</v>
      </c>
      <c r="G218" s="45"/>
      <c r="H218" s="45" t="s">
        <v>6821</v>
      </c>
      <c r="I218" s="45" t="s">
        <v>6815</v>
      </c>
      <c r="J218" s="45"/>
      <c r="K218" s="45"/>
      <c r="L218" s="45" t="s">
        <v>4</v>
      </c>
      <c r="M218" s="45" t="s">
        <v>17</v>
      </c>
      <c r="N218" s="46">
        <v>1</v>
      </c>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row>
    <row r="219" spans="1:39" ht="28.8" x14ac:dyDescent="0.3">
      <c r="A219" s="45" t="s">
        <v>6811</v>
      </c>
      <c r="B219" s="44" t="s">
        <v>6812</v>
      </c>
      <c r="C219" s="44"/>
      <c r="D219" s="44" t="s">
        <v>9</v>
      </c>
      <c r="E219" s="44"/>
      <c r="F219" s="45" t="s">
        <v>2041</v>
      </c>
      <c r="G219" s="45"/>
      <c r="H219" s="45" t="s">
        <v>6822</v>
      </c>
      <c r="I219" s="45" t="s">
        <v>6815</v>
      </c>
      <c r="J219" s="45"/>
      <c r="K219" s="45"/>
      <c r="L219" s="45" t="s">
        <v>4</v>
      </c>
      <c r="M219" s="45" t="s">
        <v>17</v>
      </c>
      <c r="N219" s="46">
        <v>1</v>
      </c>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row>
    <row r="220" spans="1:39" ht="28.8" x14ac:dyDescent="0.3">
      <c r="A220" s="45" t="s">
        <v>6823</v>
      </c>
      <c r="B220" s="44" t="s">
        <v>6824</v>
      </c>
      <c r="C220" s="44"/>
      <c r="D220" s="44"/>
      <c r="E220" s="44"/>
      <c r="F220" s="45" t="s">
        <v>2041</v>
      </c>
      <c r="G220" s="45"/>
      <c r="H220" s="45" t="s">
        <v>6825</v>
      </c>
      <c r="I220" s="45" t="s">
        <v>6825</v>
      </c>
      <c r="J220" s="45" t="s">
        <v>6815</v>
      </c>
      <c r="K220" s="45" t="s">
        <v>9</v>
      </c>
      <c r="L220" s="45" t="s">
        <v>10</v>
      </c>
      <c r="M220" s="45" t="s">
        <v>47</v>
      </c>
      <c r="N220" s="46"/>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ht="28.8" x14ac:dyDescent="0.3">
      <c r="A221" s="45" t="s">
        <v>6826</v>
      </c>
      <c r="B221" s="44" t="s">
        <v>6827</v>
      </c>
      <c r="C221" s="44"/>
      <c r="D221" s="44" t="s">
        <v>6828</v>
      </c>
      <c r="E221" s="44" t="s">
        <v>4472</v>
      </c>
      <c r="F221" s="45" t="s">
        <v>2041</v>
      </c>
      <c r="G221" s="45"/>
      <c r="H221" s="45" t="s">
        <v>6829</v>
      </c>
      <c r="I221" s="45" t="s">
        <v>6830</v>
      </c>
      <c r="J221" s="45"/>
      <c r="K221" s="45"/>
      <c r="L221" s="45" t="s">
        <v>4</v>
      </c>
      <c r="M221" s="45" t="s">
        <v>17</v>
      </c>
      <c r="N221" s="46">
        <v>1</v>
      </c>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row>
    <row r="222" spans="1:39" ht="43.2" x14ac:dyDescent="0.3">
      <c r="A222" s="45" t="s">
        <v>6826</v>
      </c>
      <c r="B222" s="44" t="s">
        <v>6827</v>
      </c>
      <c r="C222" s="44"/>
      <c r="D222" s="44" t="s">
        <v>6831</v>
      </c>
      <c r="E222" s="44" t="s">
        <v>4472</v>
      </c>
      <c r="F222" s="45" t="s">
        <v>2041</v>
      </c>
      <c r="G222" s="45"/>
      <c r="H222" s="45" t="s">
        <v>6832</v>
      </c>
      <c r="I222" s="45" t="s">
        <v>6830</v>
      </c>
      <c r="J222" s="45"/>
      <c r="K222" s="45"/>
      <c r="L222" s="45" t="s">
        <v>4</v>
      </c>
      <c r="M222" s="45" t="s">
        <v>17</v>
      </c>
      <c r="N222" s="46">
        <v>1</v>
      </c>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row>
    <row r="223" spans="1:39" ht="43.2" x14ac:dyDescent="0.3">
      <c r="A223" s="45" t="s">
        <v>6826</v>
      </c>
      <c r="B223" s="44" t="s">
        <v>6827</v>
      </c>
      <c r="C223" s="44"/>
      <c r="D223" s="44" t="s">
        <v>6833</v>
      </c>
      <c r="E223" s="44" t="s">
        <v>4472</v>
      </c>
      <c r="F223" s="45" t="s">
        <v>2041</v>
      </c>
      <c r="G223" s="45"/>
      <c r="H223" s="45" t="s">
        <v>6834</v>
      </c>
      <c r="I223" s="45" t="s">
        <v>6830</v>
      </c>
      <c r="J223" s="45"/>
      <c r="K223" s="45"/>
      <c r="L223" s="45" t="s">
        <v>4</v>
      </c>
      <c r="M223" s="45" t="s">
        <v>17</v>
      </c>
      <c r="N223" s="46">
        <v>1</v>
      </c>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row>
    <row r="224" spans="1:39" ht="28.8" x14ac:dyDescent="0.3">
      <c r="A224" s="45" t="s">
        <v>6826</v>
      </c>
      <c r="B224" s="44" t="s">
        <v>6827</v>
      </c>
      <c r="C224" s="44"/>
      <c r="D224" s="44" t="s">
        <v>6835</v>
      </c>
      <c r="E224" s="44" t="s">
        <v>4472</v>
      </c>
      <c r="F224" s="45" t="s">
        <v>2041</v>
      </c>
      <c r="G224" s="45"/>
      <c r="H224" s="45" t="s">
        <v>6836</v>
      </c>
      <c r="I224" s="45" t="s">
        <v>6830</v>
      </c>
      <c r="J224" s="45"/>
      <c r="K224" s="45"/>
      <c r="L224" s="45" t="s">
        <v>4</v>
      </c>
      <c r="M224" s="45" t="s">
        <v>17</v>
      </c>
      <c r="N224" s="46">
        <v>1</v>
      </c>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ht="57.6" x14ac:dyDescent="0.3">
      <c r="A225" s="45" t="s">
        <v>6826</v>
      </c>
      <c r="B225" s="44" t="s">
        <v>6827</v>
      </c>
      <c r="C225" s="44"/>
      <c r="D225" s="44" t="s">
        <v>6837</v>
      </c>
      <c r="E225" s="44" t="s">
        <v>4472</v>
      </c>
      <c r="F225" s="45" t="s">
        <v>2041</v>
      </c>
      <c r="G225" s="45"/>
      <c r="H225" s="45" t="s">
        <v>6838</v>
      </c>
      <c r="I225" s="45" t="s">
        <v>6830</v>
      </c>
      <c r="J225" s="45"/>
      <c r="K225" s="45"/>
      <c r="L225" s="45" t="s">
        <v>4</v>
      </c>
      <c r="M225" s="45" t="s">
        <v>17</v>
      </c>
      <c r="N225" s="46">
        <v>1</v>
      </c>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ht="28.8" x14ac:dyDescent="0.3">
      <c r="A226" s="45" t="s">
        <v>6826</v>
      </c>
      <c r="B226" s="44" t="s">
        <v>6827</v>
      </c>
      <c r="C226" s="44"/>
      <c r="D226" s="44" t="s">
        <v>6839</v>
      </c>
      <c r="E226" s="44" t="s">
        <v>4472</v>
      </c>
      <c r="F226" s="45" t="s">
        <v>2041</v>
      </c>
      <c r="G226" s="45"/>
      <c r="H226" s="45" t="s">
        <v>6840</v>
      </c>
      <c r="I226" s="45" t="s">
        <v>6830</v>
      </c>
      <c r="J226" s="45"/>
      <c r="K226" s="45"/>
      <c r="L226" s="45" t="s">
        <v>4</v>
      </c>
      <c r="M226" s="45" t="s">
        <v>17</v>
      </c>
      <c r="N226" s="46">
        <v>1</v>
      </c>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ht="57.6" x14ac:dyDescent="0.3">
      <c r="A227" s="45" t="s">
        <v>6826</v>
      </c>
      <c r="B227" s="44" t="s">
        <v>6827</v>
      </c>
      <c r="C227" s="44"/>
      <c r="D227" s="44" t="s">
        <v>6841</v>
      </c>
      <c r="E227" s="44" t="s">
        <v>4472</v>
      </c>
      <c r="F227" s="45" t="s">
        <v>2041</v>
      </c>
      <c r="G227" s="45"/>
      <c r="H227" s="45" t="s">
        <v>6842</v>
      </c>
      <c r="I227" s="45" t="s">
        <v>6830</v>
      </c>
      <c r="J227" s="45"/>
      <c r="K227" s="45"/>
      <c r="L227" s="45" t="s">
        <v>4</v>
      </c>
      <c r="M227" s="45" t="s">
        <v>17</v>
      </c>
      <c r="N227" s="46">
        <v>1</v>
      </c>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ht="28.8" x14ac:dyDescent="0.3">
      <c r="A228" s="45" t="s">
        <v>6826</v>
      </c>
      <c r="B228" s="44" t="s">
        <v>6827</v>
      </c>
      <c r="C228" s="44"/>
      <c r="D228" s="44" t="s">
        <v>6843</v>
      </c>
      <c r="E228" s="44" t="s">
        <v>4472</v>
      </c>
      <c r="F228" s="45" t="s">
        <v>2041</v>
      </c>
      <c r="G228" s="45"/>
      <c r="H228" s="45" t="s">
        <v>6844</v>
      </c>
      <c r="I228" s="45" t="s">
        <v>6830</v>
      </c>
      <c r="J228" s="45"/>
      <c r="K228" s="45"/>
      <c r="L228" s="45" t="s">
        <v>4</v>
      </c>
      <c r="M228" s="45" t="s">
        <v>17</v>
      </c>
      <c r="N228" s="46">
        <v>1</v>
      </c>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ht="43.2" x14ac:dyDescent="0.3">
      <c r="A229" s="45" t="s">
        <v>6826</v>
      </c>
      <c r="B229" s="44" t="s">
        <v>6827</v>
      </c>
      <c r="C229" s="44"/>
      <c r="D229" s="44" t="s">
        <v>6845</v>
      </c>
      <c r="E229" s="44" t="s">
        <v>4472</v>
      </c>
      <c r="F229" s="45" t="s">
        <v>2041</v>
      </c>
      <c r="G229" s="45"/>
      <c r="H229" s="45" t="s">
        <v>6846</v>
      </c>
      <c r="I229" s="45" t="s">
        <v>6830</v>
      </c>
      <c r="J229" s="45"/>
      <c r="K229" s="45"/>
      <c r="L229" s="45" t="s">
        <v>4</v>
      </c>
      <c r="M229" s="45" t="s">
        <v>17</v>
      </c>
      <c r="N229" s="46">
        <v>1</v>
      </c>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ht="28.8" x14ac:dyDescent="0.3">
      <c r="A230" s="45" t="s">
        <v>6826</v>
      </c>
      <c r="B230" s="44" t="s">
        <v>6827</v>
      </c>
      <c r="C230" s="44"/>
      <c r="D230" s="44" t="s">
        <v>9</v>
      </c>
      <c r="E230" s="44" t="s">
        <v>4472</v>
      </c>
      <c r="F230" s="45" t="s">
        <v>2041</v>
      </c>
      <c r="G230" s="45"/>
      <c r="H230" s="45" t="s">
        <v>6847</v>
      </c>
      <c r="I230" s="45" t="s">
        <v>6830</v>
      </c>
      <c r="J230" s="45"/>
      <c r="K230" s="45"/>
      <c r="L230" s="45" t="s">
        <v>4</v>
      </c>
      <c r="M230" s="45" t="s">
        <v>17</v>
      </c>
      <c r="N230" s="46">
        <v>1</v>
      </c>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ht="28.8" x14ac:dyDescent="0.3">
      <c r="A231" s="45" t="s">
        <v>6848</v>
      </c>
      <c r="B231" s="44" t="s">
        <v>6849</v>
      </c>
      <c r="C231" s="44"/>
      <c r="D231" s="44"/>
      <c r="E231" s="44"/>
      <c r="F231" s="45" t="s">
        <v>2041</v>
      </c>
      <c r="G231" s="45"/>
      <c r="H231" s="45" t="s">
        <v>6850</v>
      </c>
      <c r="I231" s="45" t="s">
        <v>6850</v>
      </c>
      <c r="J231" s="45" t="s">
        <v>6830</v>
      </c>
      <c r="K231" s="45" t="s">
        <v>9</v>
      </c>
      <c r="L231" s="45" t="s">
        <v>10</v>
      </c>
      <c r="M231" s="45" t="s">
        <v>47</v>
      </c>
      <c r="N231" s="46"/>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ht="28.8" x14ac:dyDescent="0.3">
      <c r="A232" s="45" t="s">
        <v>6851</v>
      </c>
      <c r="B232" s="44" t="s">
        <v>6852</v>
      </c>
      <c r="C232" s="44"/>
      <c r="D232" s="44" t="s">
        <v>6853</v>
      </c>
      <c r="E232" s="44"/>
      <c r="F232" s="45" t="s">
        <v>2041</v>
      </c>
      <c r="G232" s="45"/>
      <c r="H232" s="45" t="s">
        <v>6854</v>
      </c>
      <c r="I232" s="45" t="s">
        <v>6855</v>
      </c>
      <c r="J232" s="45"/>
      <c r="K232" s="45"/>
      <c r="L232" s="45" t="s">
        <v>4</v>
      </c>
      <c r="M232" s="45" t="s">
        <v>17</v>
      </c>
      <c r="N232" s="46">
        <v>1</v>
      </c>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ht="43.2" x14ac:dyDescent="0.3">
      <c r="A233" s="45" t="s">
        <v>6851</v>
      </c>
      <c r="B233" s="44" t="s">
        <v>6852</v>
      </c>
      <c r="C233" s="44"/>
      <c r="D233" s="44" t="s">
        <v>6856</v>
      </c>
      <c r="E233" s="44"/>
      <c r="F233" s="45" t="s">
        <v>2041</v>
      </c>
      <c r="G233" s="45"/>
      <c r="H233" s="45" t="s">
        <v>6857</v>
      </c>
      <c r="I233" s="45" t="s">
        <v>6855</v>
      </c>
      <c r="J233" s="45"/>
      <c r="K233" s="45"/>
      <c r="L233" s="45" t="s">
        <v>4</v>
      </c>
      <c r="M233" s="45" t="s">
        <v>17</v>
      </c>
      <c r="N233" s="46">
        <v>1</v>
      </c>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ht="28.8" x14ac:dyDescent="0.3">
      <c r="A234" s="45" t="s">
        <v>6851</v>
      </c>
      <c r="B234" s="44" t="s">
        <v>6852</v>
      </c>
      <c r="C234" s="44"/>
      <c r="D234" s="44" t="s">
        <v>3461</v>
      </c>
      <c r="E234" s="44"/>
      <c r="F234" s="45" t="s">
        <v>2041</v>
      </c>
      <c r="G234" s="45"/>
      <c r="H234" s="45" t="s">
        <v>6858</v>
      </c>
      <c r="I234" s="45" t="s">
        <v>6855</v>
      </c>
      <c r="J234" s="45"/>
      <c r="K234" s="45"/>
      <c r="L234" s="45" t="s">
        <v>4</v>
      </c>
      <c r="M234" s="45" t="s">
        <v>17</v>
      </c>
      <c r="N234" s="46">
        <v>1</v>
      </c>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ht="28.8" x14ac:dyDescent="0.3">
      <c r="A235" s="45" t="s">
        <v>6851</v>
      </c>
      <c r="B235" s="44" t="s">
        <v>6852</v>
      </c>
      <c r="C235" s="44"/>
      <c r="D235" s="44" t="s">
        <v>6859</v>
      </c>
      <c r="E235" s="44"/>
      <c r="F235" s="45" t="s">
        <v>2041</v>
      </c>
      <c r="G235" s="45"/>
      <c r="H235" s="45" t="s">
        <v>6860</v>
      </c>
      <c r="I235" s="45" t="s">
        <v>6855</v>
      </c>
      <c r="J235" s="45"/>
      <c r="K235" s="45"/>
      <c r="L235" s="45" t="s">
        <v>4</v>
      </c>
      <c r="M235" s="45" t="s">
        <v>17</v>
      </c>
      <c r="N235" s="46">
        <v>1</v>
      </c>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row r="236" spans="1:39" ht="57.6" x14ac:dyDescent="0.3">
      <c r="A236" s="45" t="s">
        <v>6851</v>
      </c>
      <c r="B236" s="44" t="s">
        <v>6852</v>
      </c>
      <c r="C236" s="44"/>
      <c r="D236" s="44" t="s">
        <v>6861</v>
      </c>
      <c r="E236" s="44"/>
      <c r="F236" s="45" t="s">
        <v>2041</v>
      </c>
      <c r="G236" s="45"/>
      <c r="H236" s="45" t="s">
        <v>6862</v>
      </c>
      <c r="I236" s="45" t="s">
        <v>6855</v>
      </c>
      <c r="J236" s="45"/>
      <c r="K236" s="45"/>
      <c r="L236" s="45" t="s">
        <v>4</v>
      </c>
      <c r="M236" s="45" t="s">
        <v>17</v>
      </c>
      <c r="N236" s="46">
        <v>1</v>
      </c>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row>
    <row r="237" spans="1:39" ht="28.8" x14ac:dyDescent="0.3">
      <c r="A237" s="45" t="s">
        <v>6851</v>
      </c>
      <c r="B237" s="44" t="s">
        <v>6852</v>
      </c>
      <c r="C237" s="44"/>
      <c r="D237" s="44" t="s">
        <v>9</v>
      </c>
      <c r="E237" s="44"/>
      <c r="F237" s="45" t="s">
        <v>2041</v>
      </c>
      <c r="G237" s="45"/>
      <c r="H237" s="45" t="s">
        <v>6863</v>
      </c>
      <c r="I237" s="45" t="s">
        <v>6855</v>
      </c>
      <c r="J237" s="45"/>
      <c r="K237" s="45"/>
      <c r="L237" s="45" t="s">
        <v>4</v>
      </c>
      <c r="M237" s="45" t="s">
        <v>17</v>
      </c>
      <c r="N237" s="46">
        <v>1</v>
      </c>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row>
    <row r="238" spans="1:39" x14ac:dyDescent="0.3">
      <c r="A238" s="45" t="s">
        <v>6864</v>
      </c>
      <c r="B238" s="44" t="s">
        <v>6865</v>
      </c>
      <c r="C238" s="44"/>
      <c r="D238" s="44"/>
      <c r="E238" s="44"/>
      <c r="F238" s="45" t="s">
        <v>2041</v>
      </c>
      <c r="G238" s="45"/>
      <c r="H238" s="45" t="s">
        <v>6866</v>
      </c>
      <c r="I238" s="45" t="s">
        <v>6866</v>
      </c>
      <c r="J238" s="45" t="s">
        <v>6855</v>
      </c>
      <c r="K238" s="45" t="s">
        <v>9</v>
      </c>
      <c r="L238" s="45" t="s">
        <v>10</v>
      </c>
      <c r="M238" s="45" t="s">
        <v>47</v>
      </c>
      <c r="N238" s="46"/>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row>
    <row r="239" spans="1:39" ht="28.8" x14ac:dyDescent="0.3">
      <c r="A239" s="45" t="s">
        <v>6867</v>
      </c>
      <c r="B239" s="44" t="s">
        <v>6868</v>
      </c>
      <c r="C239" s="44"/>
      <c r="D239" s="44" t="s">
        <v>6869</v>
      </c>
      <c r="E239" s="44"/>
      <c r="F239" s="45" t="s">
        <v>2041</v>
      </c>
      <c r="G239" s="45"/>
      <c r="H239" s="45" t="s">
        <v>6870</v>
      </c>
      <c r="I239" s="45" t="s">
        <v>6871</v>
      </c>
      <c r="J239" s="45"/>
      <c r="K239" s="45"/>
      <c r="L239" s="45" t="s">
        <v>4</v>
      </c>
      <c r="M239" s="45" t="s">
        <v>17</v>
      </c>
      <c r="N239" s="46">
        <v>1</v>
      </c>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row>
    <row r="240" spans="1:39" ht="28.8" x14ac:dyDescent="0.3">
      <c r="A240" s="45" t="s">
        <v>6867</v>
      </c>
      <c r="B240" s="44" t="s">
        <v>6868</v>
      </c>
      <c r="C240" s="44"/>
      <c r="D240" s="44" t="s">
        <v>2035</v>
      </c>
      <c r="E240" s="44"/>
      <c r="F240" s="45" t="s">
        <v>2041</v>
      </c>
      <c r="G240" s="45"/>
      <c r="H240" s="45" t="s">
        <v>6872</v>
      </c>
      <c r="I240" s="45" t="s">
        <v>6871</v>
      </c>
      <c r="J240" s="45"/>
      <c r="K240" s="45"/>
      <c r="L240" s="45" t="s">
        <v>4</v>
      </c>
      <c r="M240" s="45" t="s">
        <v>17</v>
      </c>
      <c r="N240" s="46">
        <v>1</v>
      </c>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row>
    <row r="241" spans="1:39" ht="28.8" x14ac:dyDescent="0.3">
      <c r="A241" s="45" t="s">
        <v>6867</v>
      </c>
      <c r="B241" s="44" t="s">
        <v>6868</v>
      </c>
      <c r="C241" s="44"/>
      <c r="D241" s="44" t="s">
        <v>6873</v>
      </c>
      <c r="E241" s="44"/>
      <c r="F241" s="45" t="s">
        <v>2041</v>
      </c>
      <c r="G241" s="45"/>
      <c r="H241" s="45" t="s">
        <v>6874</v>
      </c>
      <c r="I241" s="45" t="s">
        <v>6871</v>
      </c>
      <c r="J241" s="45"/>
      <c r="K241" s="45"/>
      <c r="L241" s="45" t="s">
        <v>4</v>
      </c>
      <c r="M241" s="45" t="s">
        <v>17</v>
      </c>
      <c r="N241" s="46">
        <v>1</v>
      </c>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row>
    <row r="242" spans="1:39" ht="28.8" x14ac:dyDescent="0.3">
      <c r="A242" s="45" t="s">
        <v>6867</v>
      </c>
      <c r="B242" s="44" t="s">
        <v>6868</v>
      </c>
      <c r="C242" s="44"/>
      <c r="D242" s="44" t="s">
        <v>3209</v>
      </c>
      <c r="E242" s="44"/>
      <c r="F242" s="45" t="s">
        <v>2041</v>
      </c>
      <c r="G242" s="45"/>
      <c r="H242" s="45" t="s">
        <v>6875</v>
      </c>
      <c r="I242" s="45" t="s">
        <v>6871</v>
      </c>
      <c r="J242" s="45"/>
      <c r="K242" s="45"/>
      <c r="L242" s="45" t="s">
        <v>4</v>
      </c>
      <c r="M242" s="45" t="s">
        <v>17</v>
      </c>
      <c r="N242" s="46">
        <v>1</v>
      </c>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row>
    <row r="243" spans="1:39" ht="28.8" x14ac:dyDescent="0.3">
      <c r="A243" s="45" t="s">
        <v>6867</v>
      </c>
      <c r="B243" s="44" t="s">
        <v>6868</v>
      </c>
      <c r="C243" s="44"/>
      <c r="D243" s="44" t="s">
        <v>6876</v>
      </c>
      <c r="E243" s="44"/>
      <c r="F243" s="45" t="s">
        <v>2041</v>
      </c>
      <c r="G243" s="45"/>
      <c r="H243" s="45" t="s">
        <v>6877</v>
      </c>
      <c r="I243" s="45" t="s">
        <v>6871</v>
      </c>
      <c r="J243" s="45"/>
      <c r="K243" s="45"/>
      <c r="L243" s="45" t="s">
        <v>4</v>
      </c>
      <c r="M243" s="45" t="s">
        <v>17</v>
      </c>
      <c r="N243" s="46">
        <v>1</v>
      </c>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row>
    <row r="244" spans="1:39" ht="28.8" x14ac:dyDescent="0.3">
      <c r="A244" s="45" t="s">
        <v>6867</v>
      </c>
      <c r="B244" s="44" t="s">
        <v>6868</v>
      </c>
      <c r="C244" s="44"/>
      <c r="D244" s="44" t="s">
        <v>6878</v>
      </c>
      <c r="E244" s="44"/>
      <c r="F244" s="45" t="s">
        <v>2041</v>
      </c>
      <c r="G244" s="45"/>
      <c r="H244" s="45" t="s">
        <v>6879</v>
      </c>
      <c r="I244" s="45" t="s">
        <v>6871</v>
      </c>
      <c r="J244" s="45"/>
      <c r="K244" s="45"/>
      <c r="L244" s="45" t="s">
        <v>4</v>
      </c>
      <c r="M244" s="45" t="s">
        <v>17</v>
      </c>
      <c r="N244" s="46">
        <v>1</v>
      </c>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row>
    <row r="245" spans="1:39" ht="28.8" x14ac:dyDescent="0.3">
      <c r="A245" s="45" t="s">
        <v>6867</v>
      </c>
      <c r="B245" s="44" t="s">
        <v>6868</v>
      </c>
      <c r="C245" s="44"/>
      <c r="D245" s="44" t="s">
        <v>6880</v>
      </c>
      <c r="E245" s="44"/>
      <c r="F245" s="45" t="s">
        <v>2041</v>
      </c>
      <c r="G245" s="45"/>
      <c r="H245" s="45" t="s">
        <v>6881</v>
      </c>
      <c r="I245" s="45" t="s">
        <v>6871</v>
      </c>
      <c r="J245" s="45"/>
      <c r="K245" s="45"/>
      <c r="L245" s="45" t="s">
        <v>4</v>
      </c>
      <c r="M245" s="45" t="s">
        <v>17</v>
      </c>
      <c r="N245" s="46">
        <v>1</v>
      </c>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row>
    <row r="246" spans="1:39" ht="28.8" x14ac:dyDescent="0.3">
      <c r="A246" s="45" t="s">
        <v>6867</v>
      </c>
      <c r="B246" s="44" t="s">
        <v>6868</v>
      </c>
      <c r="C246" s="44"/>
      <c r="D246" s="44" t="s">
        <v>9</v>
      </c>
      <c r="E246" s="44"/>
      <c r="F246" s="45" t="s">
        <v>2041</v>
      </c>
      <c r="G246" s="45"/>
      <c r="H246" s="45" t="s">
        <v>6882</v>
      </c>
      <c r="I246" s="45" t="s">
        <v>6871</v>
      </c>
      <c r="J246" s="45"/>
      <c r="K246" s="45"/>
      <c r="L246" s="45" t="s">
        <v>4</v>
      </c>
      <c r="M246" s="45" t="s">
        <v>17</v>
      </c>
      <c r="N246" s="46">
        <v>1</v>
      </c>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row>
    <row r="247" spans="1:39" ht="28.8" x14ac:dyDescent="0.3">
      <c r="A247" s="45" t="s">
        <v>6867</v>
      </c>
      <c r="B247" s="44" t="s">
        <v>6868</v>
      </c>
      <c r="C247" s="44"/>
      <c r="D247" s="44" t="s">
        <v>6883</v>
      </c>
      <c r="E247" s="44"/>
      <c r="F247" s="45" t="s">
        <v>2041</v>
      </c>
      <c r="G247" s="45"/>
      <c r="H247" s="45" t="s">
        <v>6884</v>
      </c>
      <c r="I247" s="45" t="s">
        <v>6871</v>
      </c>
      <c r="J247" s="45"/>
      <c r="K247" s="45"/>
      <c r="L247" s="45" t="s">
        <v>4</v>
      </c>
      <c r="M247" s="45" t="s">
        <v>17</v>
      </c>
      <c r="N247" s="46">
        <v>1</v>
      </c>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row>
    <row r="248" spans="1:39" ht="129.6" x14ac:dyDescent="0.3">
      <c r="A248" s="45"/>
      <c r="B248" s="44" t="s">
        <v>6885</v>
      </c>
      <c r="C248" s="44"/>
      <c r="D248" s="44"/>
      <c r="E248" s="44"/>
      <c r="F248" s="45" t="s">
        <v>2041</v>
      </c>
      <c r="G248" s="45"/>
      <c r="H248" s="45" t="s">
        <v>6886</v>
      </c>
      <c r="I248" s="45" t="s">
        <v>6886</v>
      </c>
      <c r="J248" s="45"/>
      <c r="K248" s="45"/>
      <c r="L248" s="45" t="s">
        <v>1</v>
      </c>
      <c r="M248" s="45" t="s">
        <v>11</v>
      </c>
      <c r="N248" s="46"/>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row>
    <row r="249" spans="1:39" x14ac:dyDescent="0.3">
      <c r="A249" s="45" t="s">
        <v>6887</v>
      </c>
      <c r="B249" s="44" t="s">
        <v>1637</v>
      </c>
      <c r="C249" s="44"/>
      <c r="D249" s="44"/>
      <c r="E249" s="44"/>
      <c r="F249" s="45" t="s">
        <v>2041</v>
      </c>
      <c r="G249" s="45"/>
      <c r="H249" s="45" t="s">
        <v>791</v>
      </c>
      <c r="I249" s="45" t="s">
        <v>791</v>
      </c>
      <c r="J249" s="45"/>
      <c r="K249" s="45"/>
      <c r="L249" s="45" t="s">
        <v>10</v>
      </c>
      <c r="M249" s="45" t="s">
        <v>47</v>
      </c>
      <c r="N249" s="46"/>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row>
    <row r="250" spans="1:39" x14ac:dyDescent="0.3">
      <c r="A250" s="45" t="s">
        <v>6888</v>
      </c>
      <c r="B250" s="44" t="s">
        <v>4806</v>
      </c>
      <c r="C250" s="44"/>
      <c r="D250" s="44"/>
      <c r="E250" s="44"/>
      <c r="F250" s="45" t="s">
        <v>2041</v>
      </c>
      <c r="G250" s="45"/>
      <c r="H250" s="45" t="s">
        <v>792</v>
      </c>
      <c r="I250" s="45" t="s">
        <v>792</v>
      </c>
      <c r="J250" s="45"/>
      <c r="K250" s="45"/>
      <c r="L250" s="45" t="s">
        <v>86</v>
      </c>
      <c r="M250" s="45" t="s">
        <v>11</v>
      </c>
      <c r="N250" s="46"/>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row>
    <row r="251" spans="1:39" x14ac:dyDescent="0.3">
      <c r="A251" s="45" t="s">
        <v>6889</v>
      </c>
      <c r="B251" s="44" t="s">
        <v>1638</v>
      </c>
      <c r="C251" s="44"/>
      <c r="D251" s="44"/>
      <c r="E251" s="44"/>
      <c r="F251" s="45" t="s">
        <v>2041</v>
      </c>
      <c r="G251" s="45"/>
      <c r="H251" s="45" t="s">
        <v>793</v>
      </c>
      <c r="I251" s="45" t="s">
        <v>793</v>
      </c>
      <c r="J251" s="45"/>
      <c r="K251" s="45"/>
      <c r="L251" s="45" t="s">
        <v>10</v>
      </c>
      <c r="M251" s="45" t="s">
        <v>47</v>
      </c>
      <c r="N251" s="46"/>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row>
    <row r="252" spans="1:39" x14ac:dyDescent="0.3">
      <c r="A252" s="45" t="s">
        <v>6890</v>
      </c>
      <c r="B252" s="44" t="s">
        <v>4807</v>
      </c>
      <c r="C252" s="44"/>
      <c r="D252" s="44"/>
      <c r="E252" s="44"/>
      <c r="F252" s="45" t="s">
        <v>2041</v>
      </c>
      <c r="G252" s="45"/>
      <c r="H252" s="45" t="s">
        <v>794</v>
      </c>
      <c r="I252" s="45" t="s">
        <v>794</v>
      </c>
      <c r="J252" s="45"/>
      <c r="K252" s="45"/>
      <c r="L252" s="45" t="s">
        <v>86</v>
      </c>
      <c r="M252" s="45" t="s">
        <v>11</v>
      </c>
      <c r="N252" s="46"/>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row>
    <row r="253" spans="1:39" x14ac:dyDescent="0.3">
      <c r="A253" s="45" t="s">
        <v>6891</v>
      </c>
      <c r="B253" s="44" t="s">
        <v>6892</v>
      </c>
      <c r="C253" s="44"/>
      <c r="D253" s="44"/>
      <c r="E253" s="44"/>
      <c r="F253" s="45" t="s">
        <v>2041</v>
      </c>
      <c r="G253" s="45"/>
      <c r="H253" s="45" t="s">
        <v>6893</v>
      </c>
      <c r="I253" s="45" t="s">
        <v>6893</v>
      </c>
      <c r="J253" s="45"/>
      <c r="K253" s="45"/>
      <c r="L253" s="45" t="s">
        <v>10</v>
      </c>
      <c r="M253" s="45" t="s">
        <v>47</v>
      </c>
      <c r="N253" s="46"/>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row>
    <row r="254" spans="1:39" x14ac:dyDescent="0.3">
      <c r="A254" s="45" t="s">
        <v>6894</v>
      </c>
      <c r="B254" s="44" t="s">
        <v>6895</v>
      </c>
      <c r="C254" s="44"/>
      <c r="D254" s="44"/>
      <c r="E254" s="44"/>
      <c r="F254" s="45" t="s">
        <v>2041</v>
      </c>
      <c r="G254" s="45"/>
      <c r="H254" s="45" t="s">
        <v>6896</v>
      </c>
      <c r="I254" s="45" t="s">
        <v>6896</v>
      </c>
      <c r="J254" s="45"/>
      <c r="K254" s="45"/>
      <c r="L254" s="45" t="s">
        <v>86</v>
      </c>
      <c r="M254" s="45" t="s">
        <v>11</v>
      </c>
      <c r="N254" s="46"/>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row>
    <row r="255" spans="1:39" x14ac:dyDescent="0.3">
      <c r="A255" s="45" t="s">
        <v>6897</v>
      </c>
      <c r="B255" s="44" t="s">
        <v>6898</v>
      </c>
      <c r="C255" s="44"/>
      <c r="D255" s="44"/>
      <c r="E255" s="44"/>
      <c r="F255" s="45" t="s">
        <v>2041</v>
      </c>
      <c r="G255" s="45"/>
      <c r="H255" s="45" t="s">
        <v>6899</v>
      </c>
      <c r="I255" s="45" t="s">
        <v>6899</v>
      </c>
      <c r="J255" s="45"/>
      <c r="K255" s="45"/>
      <c r="L255" s="45" t="s">
        <v>10</v>
      </c>
      <c r="M255" s="45" t="s">
        <v>47</v>
      </c>
      <c r="N255" s="46"/>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row>
    <row r="256" spans="1:39" ht="28.8" x14ac:dyDescent="0.3">
      <c r="A256" s="45" t="s">
        <v>6900</v>
      </c>
      <c r="B256" s="44" t="s">
        <v>6901</v>
      </c>
      <c r="C256" s="44"/>
      <c r="D256" s="44"/>
      <c r="E256" s="44"/>
      <c r="F256" s="45" t="s">
        <v>2041</v>
      </c>
      <c r="G256" s="45"/>
      <c r="H256" s="45" t="s">
        <v>6902</v>
      </c>
      <c r="I256" s="45" t="s">
        <v>6902</v>
      </c>
      <c r="J256" s="45"/>
      <c r="K256" s="45"/>
      <c r="L256" s="45" t="s">
        <v>86</v>
      </c>
      <c r="M256" s="45" t="s">
        <v>11</v>
      </c>
      <c r="N256" s="46"/>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row>
  </sheetData>
  <conditionalFormatting sqref="A2:AM256">
    <cfRule type="expression" dxfId="42" priority="3">
      <formula>MOD(ROW(B2),2)&gt;0</formula>
    </cfRule>
  </conditionalFormatting>
  <conditionalFormatting sqref="O2:AM256">
    <cfRule type="expression" dxfId="41" priority="1">
      <formula>AND(LEN($J2)&gt;0,NOT(IFERROR(OFFSET(O$1,MATCH(IF(INDEX($M$1:$M$3000,MATCH($J2,$I$1:$I$3000,0))="checkboxes",$J2&amp;$K2,$J2),$H$1:$H$3000,0)-1,0),$K2)=$K2))</formula>
    </cfRule>
    <cfRule type="expression" dxfId="40" priority="2">
      <formula>OR($L2="html",$L2="container")</formula>
    </cfRule>
  </conditionalFormatting>
  <dataValidations count="3">
    <dataValidation type="list" allowBlank="1" showInputMessage="1" showErrorMessage="1" errorTitle="Only one option" error="This row allows you to select the option in column D for this checkbox question. Look in other rows to select additional options." sqref="O239:AM247 O232:AM237 O221:AM230 O215:AM219 O208:AM213 O143:AM151 O78:AM85 O24:AM29 O15:AM22 O8:AM13">
      <formula1>$D8</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34:AM42">
      <formula1>INT(O34)=O34</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56:AM203 O138:AM140 O131:AM133 O125:AM127 O115:AM120 O111:AM113 O94:AM96 O75:AM76 O46:AM72">
      <formula1>AND(ISNUMBER(O46),O46&gt;=0)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3">
        <x14:dataValidation type="list" allowBlank="1" showInputMessage="1" showErrorMessage="1" errorTitle="Must choose from dropdown" error="Please select a valid value from the dropdown options.">
          <x14:formula1>
            <xm:f>AllQ4!$O$1278:$Q$1278</xm:f>
          </x14:formula1>
          <xm:sqref>O7:AM7</xm:sqref>
        </x14:dataValidation>
        <x14:dataValidation type="list" allowBlank="1" showInputMessage="1" showErrorMessage="1" errorTitle="Must choose from dropdown" error="Please select a valid value from the dropdown options.">
          <x14:formula1>
            <xm:f>AllQ4!$O$1285:$P$1285</xm:f>
          </x14:formula1>
          <xm:sqref>O14:AM14</xm:sqref>
        </x14:dataValidation>
        <x14:dataValidation type="list" allowBlank="1" showInputMessage="1" showErrorMessage="1" errorTitle="Must choose from dropdown" error="Please select a valid value from the dropdown options.">
          <x14:formula1>
            <xm:f>AllQ4!$O$1303:$AI$1303</xm:f>
          </x14:formula1>
          <xm:sqref>O32:AM32</xm:sqref>
        </x14:dataValidation>
        <x14:dataValidation type="list" allowBlank="1" showInputMessage="1" showErrorMessage="1" errorTitle="Must choose from dropdown" error="Please select a valid value from the dropdown options.">
          <x14:formula1>
            <xm:f>AllQ4!$O$1314:$P$1314</xm:f>
          </x14:formula1>
          <xm:sqref>O43:AM43</xm:sqref>
        </x14:dataValidation>
        <x14:dataValidation type="list" allowBlank="1" showInputMessage="1" showErrorMessage="1" errorTitle="Must choose from dropdown" error="Please select a valid value from the dropdown options.">
          <x14:formula1>
            <xm:f>AllQ4!$O$1358:$P$1358</xm:f>
          </x14:formula1>
          <xm:sqref>O87:AM87</xm:sqref>
        </x14:dataValidation>
        <x14:dataValidation type="list" allowBlank="1" showInputMessage="1" showErrorMessage="1" errorTitle="Must choose from dropdown" error="Please select a valid value from the dropdown options.">
          <x14:formula1>
            <xm:f>AllQ4!$O$1359:$P$1359</xm:f>
          </x14:formula1>
          <xm:sqref>O88:AM88</xm:sqref>
        </x14:dataValidation>
        <x14:dataValidation type="list" allowBlank="1" showInputMessage="1" showErrorMessage="1" errorTitle="Must choose from dropdown" error="Please select a valid value from the dropdown options.">
          <x14:formula1>
            <xm:f>AllQ4!$O$1362:$P$1362</xm:f>
          </x14:formula1>
          <xm:sqref>O91:AM91</xm:sqref>
        </x14:dataValidation>
        <x14:dataValidation type="list" allowBlank="1" showInputMessage="1" showErrorMessage="1" errorTitle="Must choose from dropdown" error="Please select a valid value from the dropdown options.">
          <x14:formula1>
            <xm:f>AllQ4!$O$1368:$P$1368</xm:f>
          </x14:formula1>
          <xm:sqref>O97:AM97</xm:sqref>
        </x14:dataValidation>
        <x14:dataValidation type="list" allowBlank="1" showInputMessage="1" showErrorMessage="1" errorTitle="Must choose from dropdown" error="Please select a valid value from the dropdown options.">
          <x14:formula1>
            <xm:f>AllQ4!$O$1369:$P$1369</xm:f>
          </x14:formula1>
          <xm:sqref>O98:AM98</xm:sqref>
        </x14:dataValidation>
        <x14:dataValidation type="list" allowBlank="1" showInputMessage="1" showErrorMessage="1" errorTitle="Must choose from dropdown" error="Please select a valid value from the dropdown options.">
          <x14:formula1>
            <xm:f>AllQ4!$O$1371:$P$1371</xm:f>
          </x14:formula1>
          <xm:sqref>O100:AM100</xm:sqref>
        </x14:dataValidation>
        <x14:dataValidation type="list" allowBlank="1" showInputMessage="1" showErrorMessage="1" errorTitle="Must choose from dropdown" error="Please select a valid value from the dropdown options.">
          <x14:formula1>
            <xm:f>AllQ4!$O$1372:$P$1372</xm:f>
          </x14:formula1>
          <xm:sqref>O101:AM101</xm:sqref>
        </x14:dataValidation>
        <x14:dataValidation type="list" allowBlank="1" showInputMessage="1" showErrorMessage="1" errorTitle="Must choose from dropdown" error="Please select a valid value from the dropdown options.">
          <x14:formula1>
            <xm:f>AllQ4!$O$1373:$P$1373</xm:f>
          </x14:formula1>
          <xm:sqref>O102:AM102</xm:sqref>
        </x14:dataValidation>
        <x14:dataValidation type="list" allowBlank="1" showInputMessage="1" showErrorMessage="1" errorTitle="Must choose from dropdown" error="Please select a valid value from the dropdown options.">
          <x14:formula1>
            <xm:f>AllQ4!$O$1374:$P$1374</xm:f>
          </x14:formula1>
          <xm:sqref>O103:AM103</xm:sqref>
        </x14:dataValidation>
        <x14:dataValidation type="list" allowBlank="1" showInputMessage="1" showErrorMessage="1" errorTitle="Must choose from dropdown" error="Please select a valid value from the dropdown options.">
          <x14:formula1>
            <xm:f>AllQ4!$O$1375:$P$1375</xm:f>
          </x14:formula1>
          <xm:sqref>O104:AM104</xm:sqref>
        </x14:dataValidation>
        <x14:dataValidation type="list" allowBlank="1" showInputMessage="1" showErrorMessage="1" errorTitle="Must choose from dropdown" error="Please select a valid value from the dropdown options.">
          <x14:formula1>
            <xm:f>AllQ4!$O$1376:$P$1376</xm:f>
          </x14:formula1>
          <xm:sqref>O105:AM105</xm:sqref>
        </x14:dataValidation>
        <x14:dataValidation type="list" allowBlank="1" showInputMessage="1" showErrorMessage="1" errorTitle="Must choose from dropdown" error="Please select a valid value from the dropdown options.">
          <x14:formula1>
            <xm:f>AllQ4!$O$1377:$P$1377</xm:f>
          </x14:formula1>
          <xm:sqref>O106:AM106</xm:sqref>
        </x14:dataValidation>
        <x14:dataValidation type="list" allowBlank="1" showInputMessage="1" showErrorMessage="1" errorTitle="Must choose from dropdown" error="Please select a valid value from the dropdown options.">
          <x14:formula1>
            <xm:f>AllQ4!$O$1378:$P$1378</xm:f>
          </x14:formula1>
          <xm:sqref>O107:AM107</xm:sqref>
        </x14:dataValidation>
        <x14:dataValidation type="list" allowBlank="1" showInputMessage="1" showErrorMessage="1" errorTitle="Must choose from dropdown" error="Please select a valid value from the dropdown options.">
          <x14:formula1>
            <xm:f>AllQ4!$O$1379:$P$1379</xm:f>
          </x14:formula1>
          <xm:sqref>O108:AM108</xm:sqref>
        </x14:dataValidation>
        <x14:dataValidation type="list" allowBlank="1" showInputMessage="1" showErrorMessage="1" errorTitle="Must choose from dropdown" error="Please select a valid value from the dropdown options.">
          <x14:formula1>
            <xm:f>AllQ4!$O$1393:$P$1393</xm:f>
          </x14:formula1>
          <xm:sqref>O122:AM122</xm:sqref>
        </x14:dataValidation>
        <x14:dataValidation type="list" allowBlank="1" showInputMessage="1" showErrorMessage="1" errorTitle="Must choose from dropdown" error="Please select a valid value from the dropdown options.">
          <x14:formula1>
            <xm:f>AllQ4!$O$1400:$P$1400</xm:f>
          </x14:formula1>
          <xm:sqref>O129:AM129</xm:sqref>
        </x14:dataValidation>
        <x14:dataValidation type="list" allowBlank="1" showInputMessage="1" showErrorMessage="1" errorTitle="Must choose from dropdown" error="Please select a valid value from the dropdown options.">
          <x14:formula1>
            <xm:f>AllQ4!$O$1406:$P$1406</xm:f>
          </x14:formula1>
          <xm:sqref>O135:AM135</xm:sqref>
        </x14:dataValidation>
        <x14:dataValidation type="list" allowBlank="1" showInputMessage="1" showErrorMessage="1" errorTitle="Must choose from dropdown" error="Please select a valid value from the dropdown options.">
          <x14:formula1>
            <xm:f>AllQ4!$O$1413:$P$1413</xm:f>
          </x14:formula1>
          <xm:sqref>O142:AM142</xm:sqref>
        </x14:dataValidation>
        <x14:dataValidation type="list" allowBlank="1" showInputMessage="1" showErrorMessage="1" errorTitle="Must choose from dropdown" error="Please select a valid value from the dropdown options.">
          <x14:formula1>
            <xm:f>AllQ4!$O$1424:$Q$1424</xm:f>
          </x14:formula1>
          <xm:sqref>O153:AM153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M186"/>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29.6" x14ac:dyDescent="0.3">
      <c r="A2" s="45"/>
      <c r="B2" s="44" t="s">
        <v>4808</v>
      </c>
      <c r="C2" s="44"/>
      <c r="D2" s="44"/>
      <c r="E2" s="44"/>
      <c r="F2" s="45" t="s">
        <v>3470</v>
      </c>
      <c r="G2" s="45"/>
      <c r="H2" s="45" t="s">
        <v>795</v>
      </c>
      <c r="I2" s="45" t="s">
        <v>795</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28.8" x14ac:dyDescent="0.3">
      <c r="A3" s="45" t="s">
        <v>2202</v>
      </c>
      <c r="B3" s="44" t="s">
        <v>3471</v>
      </c>
      <c r="C3" s="44"/>
      <c r="D3" s="44" t="s">
        <v>1813</v>
      </c>
      <c r="E3" s="44"/>
      <c r="F3" s="45" t="s">
        <v>3470</v>
      </c>
      <c r="G3" s="45"/>
      <c r="H3" s="45" t="s">
        <v>796</v>
      </c>
      <c r="I3" s="45" t="s">
        <v>796</v>
      </c>
      <c r="J3" s="45"/>
      <c r="K3" s="45"/>
      <c r="L3" s="45" t="s">
        <v>4</v>
      </c>
      <c r="M3" s="45" t="s">
        <v>14</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28.8" x14ac:dyDescent="0.3">
      <c r="A4" s="45" t="s">
        <v>2203</v>
      </c>
      <c r="B4" s="44" t="s">
        <v>1639</v>
      </c>
      <c r="C4" s="44"/>
      <c r="D4" s="44" t="s">
        <v>2039</v>
      </c>
      <c r="E4" s="44"/>
      <c r="F4" s="45" t="s">
        <v>3470</v>
      </c>
      <c r="G4" s="45"/>
      <c r="H4" s="45" t="s">
        <v>4263</v>
      </c>
      <c r="I4" s="45" t="s">
        <v>797</v>
      </c>
      <c r="J4" s="45" t="s">
        <v>796</v>
      </c>
      <c r="K4" s="45" t="s">
        <v>16</v>
      </c>
      <c r="L4" s="45" t="s">
        <v>4</v>
      </c>
      <c r="M4" s="45" t="s">
        <v>17</v>
      </c>
      <c r="N4" s="46">
        <v>1</v>
      </c>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28.8" x14ac:dyDescent="0.3">
      <c r="A5" s="45" t="s">
        <v>2203</v>
      </c>
      <c r="B5" s="44" t="s">
        <v>1639</v>
      </c>
      <c r="C5" s="44"/>
      <c r="D5" s="44" t="s">
        <v>2040</v>
      </c>
      <c r="E5" s="44"/>
      <c r="F5" s="45" t="s">
        <v>3470</v>
      </c>
      <c r="G5" s="45"/>
      <c r="H5" s="45" t="s">
        <v>4264</v>
      </c>
      <c r="I5" s="45" t="s">
        <v>797</v>
      </c>
      <c r="J5" s="45" t="s">
        <v>796</v>
      </c>
      <c r="K5" s="45" t="s">
        <v>16</v>
      </c>
      <c r="L5" s="45" t="s">
        <v>4</v>
      </c>
      <c r="M5" s="45" t="s">
        <v>17</v>
      </c>
      <c r="N5" s="46">
        <v>1</v>
      </c>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28.8" x14ac:dyDescent="0.3">
      <c r="A6" s="45" t="s">
        <v>2203</v>
      </c>
      <c r="B6" s="44" t="s">
        <v>1639</v>
      </c>
      <c r="C6" s="44"/>
      <c r="D6" s="44" t="s">
        <v>3472</v>
      </c>
      <c r="E6" s="44"/>
      <c r="F6" s="45" t="s">
        <v>3470</v>
      </c>
      <c r="G6" s="45"/>
      <c r="H6" s="45" t="s">
        <v>4265</v>
      </c>
      <c r="I6" s="45" t="s">
        <v>797</v>
      </c>
      <c r="J6" s="45" t="s">
        <v>796</v>
      </c>
      <c r="K6" s="45" t="s">
        <v>16</v>
      </c>
      <c r="L6" s="45" t="s">
        <v>4</v>
      </c>
      <c r="M6" s="45" t="s">
        <v>17</v>
      </c>
      <c r="N6" s="46">
        <v>1</v>
      </c>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100.8" x14ac:dyDescent="0.3">
      <c r="A7" s="45" t="s">
        <v>2205</v>
      </c>
      <c r="B7" s="44" t="s">
        <v>1640</v>
      </c>
      <c r="C7" s="44" t="s">
        <v>3473</v>
      </c>
      <c r="D7" s="44"/>
      <c r="E7" s="44"/>
      <c r="F7" s="45" t="s">
        <v>3470</v>
      </c>
      <c r="G7" s="45"/>
      <c r="H7" s="45" t="s">
        <v>798</v>
      </c>
      <c r="I7" s="45" t="s">
        <v>798</v>
      </c>
      <c r="J7" s="45" t="s">
        <v>796</v>
      </c>
      <c r="K7" s="45" t="s">
        <v>16</v>
      </c>
      <c r="L7" s="45" t="s">
        <v>10</v>
      </c>
      <c r="M7" s="45" t="s">
        <v>47</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c r="B8" s="44" t="s">
        <v>1641</v>
      </c>
      <c r="C8" s="44"/>
      <c r="D8" s="44"/>
      <c r="E8" s="44"/>
      <c r="F8" s="45" t="s">
        <v>3470</v>
      </c>
      <c r="G8" s="45"/>
      <c r="H8" s="45" t="s">
        <v>799</v>
      </c>
      <c r="I8" s="45" t="s">
        <v>799</v>
      </c>
      <c r="J8" s="45" t="s">
        <v>796</v>
      </c>
      <c r="K8" s="45" t="s">
        <v>16</v>
      </c>
      <c r="L8" s="45" t="s">
        <v>1</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c r="B9" s="44" t="s">
        <v>4809</v>
      </c>
      <c r="C9" s="44"/>
      <c r="D9" s="44"/>
      <c r="E9" s="44"/>
      <c r="F9" s="45" t="s">
        <v>3470</v>
      </c>
      <c r="G9" s="45"/>
      <c r="H9" s="45" t="s">
        <v>800</v>
      </c>
      <c r="I9" s="45" t="s">
        <v>800</v>
      </c>
      <c r="J9" s="45" t="s">
        <v>796</v>
      </c>
      <c r="K9" s="45" t="s">
        <v>16</v>
      </c>
      <c r="L9" s="45" t="s">
        <v>30</v>
      </c>
      <c r="M9" s="45" t="s">
        <v>31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2268</v>
      </c>
      <c r="B10" s="44" t="s">
        <v>4810</v>
      </c>
      <c r="C10" s="44"/>
      <c r="D10" s="44"/>
      <c r="E10" s="44" t="s">
        <v>4472</v>
      </c>
      <c r="F10" s="45" t="s">
        <v>3470</v>
      </c>
      <c r="G10" s="45"/>
      <c r="H10" s="45" t="s">
        <v>801</v>
      </c>
      <c r="I10" s="45" t="s">
        <v>801</v>
      </c>
      <c r="J10" s="45" t="s">
        <v>796</v>
      </c>
      <c r="K10" s="45" t="s">
        <v>16</v>
      </c>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45" t="s">
        <v>2269</v>
      </c>
      <c r="B11" s="44" t="s">
        <v>4811</v>
      </c>
      <c r="C11" s="44"/>
      <c r="D11" s="44"/>
      <c r="E11" s="44" t="s">
        <v>4472</v>
      </c>
      <c r="F11" s="45" t="s">
        <v>3470</v>
      </c>
      <c r="G11" s="45"/>
      <c r="H11" s="45" t="s">
        <v>802</v>
      </c>
      <c r="I11" s="45" t="s">
        <v>802</v>
      </c>
      <c r="J11" s="45" t="s">
        <v>796</v>
      </c>
      <c r="K11" s="45" t="s">
        <v>16</v>
      </c>
      <c r="L11" s="45" t="s">
        <v>10</v>
      </c>
      <c r="M11" s="45" t="s">
        <v>11</v>
      </c>
      <c r="N11" s="46"/>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t="s">
        <v>2335</v>
      </c>
      <c r="B12" s="44" t="s">
        <v>4812</v>
      </c>
      <c r="C12" s="44"/>
      <c r="D12" s="44"/>
      <c r="E12" s="44" t="s">
        <v>4472</v>
      </c>
      <c r="F12" s="45" t="s">
        <v>3470</v>
      </c>
      <c r="G12" s="45"/>
      <c r="H12" s="45" t="s">
        <v>803</v>
      </c>
      <c r="I12" s="45" t="s">
        <v>803</v>
      </c>
      <c r="J12" s="45" t="s">
        <v>796</v>
      </c>
      <c r="K12" s="45" t="s">
        <v>16</v>
      </c>
      <c r="L12" s="45" t="s">
        <v>10</v>
      </c>
      <c r="M12" s="45" t="s">
        <v>11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28.8" x14ac:dyDescent="0.3">
      <c r="A13" s="133" t="s">
        <v>2207</v>
      </c>
      <c r="B13" s="134" t="s">
        <v>3474</v>
      </c>
      <c r="C13" s="134"/>
      <c r="D13" s="134" t="s">
        <v>1813</v>
      </c>
      <c r="E13" s="134"/>
      <c r="F13" s="45" t="s">
        <v>3470</v>
      </c>
      <c r="G13" s="45"/>
      <c r="H13" s="45" t="s">
        <v>3475</v>
      </c>
      <c r="I13" s="45" t="s">
        <v>3475</v>
      </c>
      <c r="J13" s="45"/>
      <c r="K13" s="45"/>
      <c r="L13" s="45" t="s">
        <v>4</v>
      </c>
      <c r="M13" s="45" t="s">
        <v>14</v>
      </c>
      <c r="N13" s="46">
        <v>2</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28.8" x14ac:dyDescent="0.3">
      <c r="A14" s="45" t="s">
        <v>2208</v>
      </c>
      <c r="B14" s="44" t="s">
        <v>1642</v>
      </c>
      <c r="C14" s="44"/>
      <c r="D14" s="44" t="s">
        <v>1813</v>
      </c>
      <c r="E14" s="44" t="s">
        <v>4472</v>
      </c>
      <c r="F14" s="45" t="s">
        <v>3470</v>
      </c>
      <c r="G14" s="45"/>
      <c r="H14" s="45" t="s">
        <v>804</v>
      </c>
      <c r="I14" s="45" t="s">
        <v>804</v>
      </c>
      <c r="J14" s="45"/>
      <c r="K14" s="45"/>
      <c r="L14" s="45" t="s">
        <v>4</v>
      </c>
      <c r="M14" s="45" t="s">
        <v>14</v>
      </c>
      <c r="N14" s="46">
        <v>2</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2209</v>
      </c>
      <c r="B15" s="44" t="s">
        <v>3476</v>
      </c>
      <c r="C15" s="44"/>
      <c r="D15" s="44"/>
      <c r="E15" s="44"/>
      <c r="F15" s="45" t="s">
        <v>3470</v>
      </c>
      <c r="G15" s="45"/>
      <c r="H15" s="45" t="s">
        <v>805</v>
      </c>
      <c r="I15" s="45" t="s">
        <v>805</v>
      </c>
      <c r="J15" s="45" t="s">
        <v>804</v>
      </c>
      <c r="K15" s="45" t="s">
        <v>16</v>
      </c>
      <c r="L15" s="45" t="s">
        <v>10</v>
      </c>
      <c r="M15" s="45" t="s">
        <v>47</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133" t="s">
        <v>2210</v>
      </c>
      <c r="B16" s="134" t="s">
        <v>3477</v>
      </c>
      <c r="C16" s="134"/>
      <c r="D16" s="134" t="s">
        <v>1813</v>
      </c>
      <c r="E16" s="134" t="s">
        <v>4472</v>
      </c>
      <c r="F16" s="45" t="s">
        <v>3470</v>
      </c>
      <c r="G16" s="45"/>
      <c r="H16" s="45" t="s">
        <v>3478</v>
      </c>
      <c r="I16" s="45" t="s">
        <v>3478</v>
      </c>
      <c r="J16" s="45"/>
      <c r="K16" s="45"/>
      <c r="L16" s="45" t="s">
        <v>4</v>
      </c>
      <c r="M16" s="45" t="s">
        <v>14</v>
      </c>
      <c r="N16" s="46">
        <v>2</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8.8" x14ac:dyDescent="0.3">
      <c r="A17" s="45"/>
      <c r="B17" s="44" t="s">
        <v>3479</v>
      </c>
      <c r="C17" s="44"/>
      <c r="D17" s="44"/>
      <c r="E17" s="44"/>
      <c r="F17" s="45" t="s">
        <v>3470</v>
      </c>
      <c r="G17" s="45"/>
      <c r="H17" s="45" t="s">
        <v>3480</v>
      </c>
      <c r="I17" s="45" t="s">
        <v>3480</v>
      </c>
      <c r="J17" s="45" t="s">
        <v>3478</v>
      </c>
      <c r="K17" s="45" t="s">
        <v>114</v>
      </c>
      <c r="L17" s="45" t="s">
        <v>1</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c r="B18" s="44" t="s">
        <v>3481</v>
      </c>
      <c r="C18" s="44"/>
      <c r="D18" s="44"/>
      <c r="E18" s="44"/>
      <c r="F18" s="45" t="s">
        <v>3470</v>
      </c>
      <c r="G18" s="45"/>
      <c r="H18" s="45" t="s">
        <v>3482</v>
      </c>
      <c r="I18" s="45" t="s">
        <v>3482</v>
      </c>
      <c r="J18" s="45" t="s">
        <v>3478</v>
      </c>
      <c r="K18" s="45" t="s">
        <v>114</v>
      </c>
      <c r="L18" s="45" t="s">
        <v>30</v>
      </c>
      <c r="M18" s="45" t="s">
        <v>31</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2211</v>
      </c>
      <c r="B19" s="44" t="s">
        <v>4813</v>
      </c>
      <c r="C19" s="44"/>
      <c r="D19" s="44"/>
      <c r="E19" s="44" t="s">
        <v>4472</v>
      </c>
      <c r="F19" s="45" t="s">
        <v>3470</v>
      </c>
      <c r="G19" s="45"/>
      <c r="H19" s="45" t="s">
        <v>3483</v>
      </c>
      <c r="I19" s="45" t="s">
        <v>3483</v>
      </c>
      <c r="J19" s="45" t="s">
        <v>3478</v>
      </c>
      <c r="K19" s="45" t="s">
        <v>114</v>
      </c>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2244</v>
      </c>
      <c r="B20" s="44" t="s">
        <v>4814</v>
      </c>
      <c r="C20" s="44"/>
      <c r="D20" s="44"/>
      <c r="E20" s="44" t="s">
        <v>4472</v>
      </c>
      <c r="F20" s="45" t="s">
        <v>3470</v>
      </c>
      <c r="G20" s="45"/>
      <c r="H20" s="45" t="s">
        <v>3484</v>
      </c>
      <c r="I20" s="45" t="s">
        <v>3484</v>
      </c>
      <c r="J20" s="45" t="s">
        <v>3478</v>
      </c>
      <c r="K20" s="45" t="s">
        <v>114</v>
      </c>
      <c r="L20" s="45" t="s">
        <v>10</v>
      </c>
      <c r="M20" s="45" t="s">
        <v>11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4569</v>
      </c>
      <c r="B21" s="44" t="s">
        <v>4815</v>
      </c>
      <c r="C21" s="44"/>
      <c r="D21" s="44"/>
      <c r="E21" s="44" t="s">
        <v>4472</v>
      </c>
      <c r="F21" s="45" t="s">
        <v>3470</v>
      </c>
      <c r="G21" s="45"/>
      <c r="H21" s="45" t="s">
        <v>3485</v>
      </c>
      <c r="I21" s="45" t="s">
        <v>3485</v>
      </c>
      <c r="J21" s="45" t="s">
        <v>3478</v>
      </c>
      <c r="K21" s="45" t="s">
        <v>114</v>
      </c>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2213</v>
      </c>
      <c r="B22" s="44" t="s">
        <v>3486</v>
      </c>
      <c r="C22" s="44"/>
      <c r="D22" s="44" t="s">
        <v>1813</v>
      </c>
      <c r="E22" s="44"/>
      <c r="F22" s="45" t="s">
        <v>3470</v>
      </c>
      <c r="G22" s="45"/>
      <c r="H22" s="45" t="s">
        <v>810</v>
      </c>
      <c r="I22" s="45" t="s">
        <v>810</v>
      </c>
      <c r="J22" s="45"/>
      <c r="K22" s="45"/>
      <c r="L22" s="45" t="s">
        <v>4</v>
      </c>
      <c r="M22" s="45" t="s">
        <v>14</v>
      </c>
      <c r="N22" s="46">
        <v>2</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ht="28.8" x14ac:dyDescent="0.3">
      <c r="A23" s="45"/>
      <c r="B23" s="44" t="s">
        <v>3487</v>
      </c>
      <c r="C23" s="44"/>
      <c r="D23" s="44"/>
      <c r="E23" s="44"/>
      <c r="F23" s="45" t="s">
        <v>3470</v>
      </c>
      <c r="G23" s="45"/>
      <c r="H23" s="45" t="s">
        <v>3488</v>
      </c>
      <c r="I23" s="45" t="s">
        <v>3488</v>
      </c>
      <c r="J23" s="45" t="s">
        <v>810</v>
      </c>
      <c r="K23" s="45" t="s">
        <v>16</v>
      </c>
      <c r="L23" s="45" t="s">
        <v>1</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57.6" x14ac:dyDescent="0.3">
      <c r="A24" s="45"/>
      <c r="B24" s="44" t="s">
        <v>3489</v>
      </c>
      <c r="C24" s="44" t="s">
        <v>3490</v>
      </c>
      <c r="D24" s="44"/>
      <c r="E24" s="44"/>
      <c r="F24" s="45" t="s">
        <v>3470</v>
      </c>
      <c r="G24" s="45"/>
      <c r="H24" s="45" t="s">
        <v>3491</v>
      </c>
      <c r="I24" s="45" t="s">
        <v>3491</v>
      </c>
      <c r="J24" s="45" t="s">
        <v>810</v>
      </c>
      <c r="K24" s="45" t="s">
        <v>16</v>
      </c>
      <c r="L24" s="45" t="s">
        <v>30</v>
      </c>
      <c r="M24" s="45" t="s">
        <v>31</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2214</v>
      </c>
      <c r="B25" s="44" t="s">
        <v>3492</v>
      </c>
      <c r="C25" s="44"/>
      <c r="D25" s="44"/>
      <c r="E25" s="44"/>
      <c r="F25" s="45" t="s">
        <v>3470</v>
      </c>
      <c r="G25" s="45"/>
      <c r="H25" s="45" t="s">
        <v>3493</v>
      </c>
      <c r="I25" s="45" t="s">
        <v>3493</v>
      </c>
      <c r="J25" s="45" t="s">
        <v>810</v>
      </c>
      <c r="K25" s="45" t="s">
        <v>16</v>
      </c>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2215</v>
      </c>
      <c r="B26" s="44" t="s">
        <v>4816</v>
      </c>
      <c r="C26" s="44"/>
      <c r="D26" s="44"/>
      <c r="E26" s="44"/>
      <c r="F26" s="45" t="s">
        <v>3470</v>
      </c>
      <c r="G26" s="45"/>
      <c r="H26" s="45" t="s">
        <v>3494</v>
      </c>
      <c r="I26" s="45" t="s">
        <v>3494</v>
      </c>
      <c r="J26" s="45" t="s">
        <v>810</v>
      </c>
      <c r="K26" s="45" t="s">
        <v>16</v>
      </c>
      <c r="L26" s="45" t="s">
        <v>10</v>
      </c>
      <c r="M26" s="45" t="s">
        <v>47</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28.8" x14ac:dyDescent="0.3">
      <c r="A27" s="45" t="s">
        <v>2315</v>
      </c>
      <c r="B27" s="44" t="s">
        <v>4817</v>
      </c>
      <c r="C27" s="44"/>
      <c r="D27" s="44" t="s">
        <v>3495</v>
      </c>
      <c r="E27" s="44"/>
      <c r="F27" s="45" t="s">
        <v>3470</v>
      </c>
      <c r="G27" s="45"/>
      <c r="H27" s="45" t="s">
        <v>3496</v>
      </c>
      <c r="I27" s="45" t="s">
        <v>3496</v>
      </c>
      <c r="J27" s="45" t="s">
        <v>810</v>
      </c>
      <c r="K27" s="45" t="s">
        <v>16</v>
      </c>
      <c r="L27" s="45" t="s">
        <v>4</v>
      </c>
      <c r="M27" s="45" t="s">
        <v>5</v>
      </c>
      <c r="N27" s="46">
        <v>3</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2316</v>
      </c>
      <c r="B28" s="44" t="s">
        <v>4818</v>
      </c>
      <c r="C28" s="44"/>
      <c r="D28" s="44"/>
      <c r="E28" s="44"/>
      <c r="F28" s="45" t="s">
        <v>3470</v>
      </c>
      <c r="G28" s="45"/>
      <c r="H28" s="45" t="s">
        <v>3500</v>
      </c>
      <c r="I28" s="45" t="s">
        <v>3500</v>
      </c>
      <c r="J28" s="45" t="s">
        <v>810</v>
      </c>
      <c r="K28" s="45" t="s">
        <v>16</v>
      </c>
      <c r="L28" s="45" t="s">
        <v>10</v>
      </c>
      <c r="M28" s="45" t="s">
        <v>47</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2317</v>
      </c>
      <c r="B29" s="44" t="s">
        <v>3501</v>
      </c>
      <c r="C29" s="44"/>
      <c r="D29" s="44"/>
      <c r="E29" s="44"/>
      <c r="F29" s="45" t="s">
        <v>3470</v>
      </c>
      <c r="G29" s="45"/>
      <c r="H29" s="45" t="s">
        <v>3502</v>
      </c>
      <c r="I29" s="45" t="s">
        <v>3502</v>
      </c>
      <c r="J29" s="45" t="s">
        <v>810</v>
      </c>
      <c r="K29" s="45" t="s">
        <v>16</v>
      </c>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2318</v>
      </c>
      <c r="B30" s="44" t="s">
        <v>4819</v>
      </c>
      <c r="C30" s="44"/>
      <c r="D30" s="44"/>
      <c r="E30" s="44"/>
      <c r="F30" s="45" t="s">
        <v>3470</v>
      </c>
      <c r="G30" s="45"/>
      <c r="H30" s="45" t="s">
        <v>3503</v>
      </c>
      <c r="I30" s="45" t="s">
        <v>3503</v>
      </c>
      <c r="J30" s="45" t="s">
        <v>810</v>
      </c>
      <c r="K30" s="45" t="s">
        <v>16</v>
      </c>
      <c r="L30" s="45" t="s">
        <v>10</v>
      </c>
      <c r="M30" s="45" t="s">
        <v>47</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28.8" x14ac:dyDescent="0.3">
      <c r="A31" s="45" t="s">
        <v>6903</v>
      </c>
      <c r="B31" s="44" t="s">
        <v>4821</v>
      </c>
      <c r="C31" s="44"/>
      <c r="D31" s="44" t="s">
        <v>3495</v>
      </c>
      <c r="E31" s="44"/>
      <c r="F31" s="45" t="s">
        <v>3470</v>
      </c>
      <c r="G31" s="45"/>
      <c r="H31" s="45" t="s">
        <v>3504</v>
      </c>
      <c r="I31" s="45" t="s">
        <v>3504</v>
      </c>
      <c r="J31" s="45" t="s">
        <v>810</v>
      </c>
      <c r="K31" s="45" t="s">
        <v>16</v>
      </c>
      <c r="L31" s="45" t="s">
        <v>4</v>
      </c>
      <c r="M31" s="45" t="s">
        <v>5</v>
      </c>
      <c r="N31" s="46">
        <v>3</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6904</v>
      </c>
      <c r="B32" s="44" t="s">
        <v>4823</v>
      </c>
      <c r="C32" s="44"/>
      <c r="D32" s="44"/>
      <c r="E32" s="44"/>
      <c r="F32" s="45" t="s">
        <v>3470</v>
      </c>
      <c r="G32" s="45"/>
      <c r="H32" s="45" t="s">
        <v>3505</v>
      </c>
      <c r="I32" s="45" t="s">
        <v>3505</v>
      </c>
      <c r="J32" s="45" t="s">
        <v>810</v>
      </c>
      <c r="K32" s="45" t="s">
        <v>16</v>
      </c>
      <c r="L32" s="45" t="s">
        <v>10</v>
      </c>
      <c r="M32" s="45" t="s">
        <v>47</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6905</v>
      </c>
      <c r="B33" s="44" t="s">
        <v>3506</v>
      </c>
      <c r="C33" s="44"/>
      <c r="D33" s="44"/>
      <c r="E33" s="44"/>
      <c r="F33" s="45" t="s">
        <v>3470</v>
      </c>
      <c r="G33" s="45"/>
      <c r="H33" s="45" t="s">
        <v>3507</v>
      </c>
      <c r="I33" s="45" t="s">
        <v>3507</v>
      </c>
      <c r="J33" s="45" t="s">
        <v>810</v>
      </c>
      <c r="K33" s="45" t="s">
        <v>16</v>
      </c>
      <c r="L33" s="45" t="s">
        <v>10</v>
      </c>
      <c r="M33" s="45" t="s">
        <v>11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6906</v>
      </c>
      <c r="B34" s="44" t="s">
        <v>4824</v>
      </c>
      <c r="C34" s="44"/>
      <c r="D34" s="44"/>
      <c r="E34" s="44"/>
      <c r="F34" s="45" t="s">
        <v>3470</v>
      </c>
      <c r="G34" s="45"/>
      <c r="H34" s="45" t="s">
        <v>3508</v>
      </c>
      <c r="I34" s="45" t="s">
        <v>3508</v>
      </c>
      <c r="J34" s="45" t="s">
        <v>810</v>
      </c>
      <c r="K34" s="45" t="s">
        <v>16</v>
      </c>
      <c r="L34" s="45" t="s">
        <v>10</v>
      </c>
      <c r="M34" s="45" t="s">
        <v>47</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28.8" x14ac:dyDescent="0.3">
      <c r="A35" s="45" t="s">
        <v>6907</v>
      </c>
      <c r="B35" s="44" t="s">
        <v>4825</v>
      </c>
      <c r="C35" s="44"/>
      <c r="D35" s="44" t="s">
        <v>3495</v>
      </c>
      <c r="E35" s="44"/>
      <c r="F35" s="45" t="s">
        <v>3470</v>
      </c>
      <c r="G35" s="45"/>
      <c r="H35" s="45" t="s">
        <v>3509</v>
      </c>
      <c r="I35" s="45" t="s">
        <v>3509</v>
      </c>
      <c r="J35" s="45" t="s">
        <v>810</v>
      </c>
      <c r="K35" s="45" t="s">
        <v>16</v>
      </c>
      <c r="L35" s="45" t="s">
        <v>4</v>
      </c>
      <c r="M35" s="45" t="s">
        <v>5</v>
      </c>
      <c r="N35" s="46">
        <v>3</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6908</v>
      </c>
      <c r="B36" s="44" t="s">
        <v>4826</v>
      </c>
      <c r="C36" s="44"/>
      <c r="D36" s="44"/>
      <c r="E36" s="44"/>
      <c r="F36" s="45" t="s">
        <v>3470</v>
      </c>
      <c r="G36" s="45"/>
      <c r="H36" s="45" t="s">
        <v>3510</v>
      </c>
      <c r="I36" s="45" t="s">
        <v>3510</v>
      </c>
      <c r="J36" s="45" t="s">
        <v>810</v>
      </c>
      <c r="K36" s="45" t="s">
        <v>16</v>
      </c>
      <c r="L36" s="45" t="s">
        <v>10</v>
      </c>
      <c r="M36" s="45" t="s">
        <v>47</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ht="43.2" x14ac:dyDescent="0.3">
      <c r="A37" s="45" t="s">
        <v>2216</v>
      </c>
      <c r="B37" s="44" t="s">
        <v>6909</v>
      </c>
      <c r="C37" s="44" t="s">
        <v>3511</v>
      </c>
      <c r="D37" s="44" t="s">
        <v>1813</v>
      </c>
      <c r="E37" s="44"/>
      <c r="F37" s="45" t="s">
        <v>3470</v>
      </c>
      <c r="G37" s="45"/>
      <c r="H37" s="45" t="s">
        <v>3512</v>
      </c>
      <c r="I37" s="45" t="s">
        <v>3512</v>
      </c>
      <c r="J37" s="45"/>
      <c r="K37" s="45"/>
      <c r="L37" s="45" t="s">
        <v>4</v>
      </c>
      <c r="M37" s="45" t="s">
        <v>14</v>
      </c>
      <c r="N37" s="46">
        <v>2</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c r="B38" s="44" t="s">
        <v>3513</v>
      </c>
      <c r="C38" s="44"/>
      <c r="D38" s="44"/>
      <c r="E38" s="44"/>
      <c r="F38" s="45" t="s">
        <v>3470</v>
      </c>
      <c r="G38" s="45"/>
      <c r="H38" s="45" t="s">
        <v>3514</v>
      </c>
      <c r="I38" s="45" t="s">
        <v>3514</v>
      </c>
      <c r="J38" s="45" t="s">
        <v>3512</v>
      </c>
      <c r="K38" s="45" t="s">
        <v>16</v>
      </c>
      <c r="L38" s="45" t="s">
        <v>30</v>
      </c>
      <c r="M38" s="45" t="s">
        <v>31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2245</v>
      </c>
      <c r="B39" s="44" t="s">
        <v>4827</v>
      </c>
      <c r="C39" s="44"/>
      <c r="D39" s="44"/>
      <c r="E39" s="44"/>
      <c r="F39" s="45" t="s">
        <v>3470</v>
      </c>
      <c r="G39" s="45"/>
      <c r="H39" s="45" t="s">
        <v>3515</v>
      </c>
      <c r="I39" s="45" t="s">
        <v>3515</v>
      </c>
      <c r="J39" s="45" t="s">
        <v>3512</v>
      </c>
      <c r="K39" s="45" t="s">
        <v>16</v>
      </c>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ht="28.8" x14ac:dyDescent="0.3">
      <c r="A40" s="45" t="s">
        <v>3145</v>
      </c>
      <c r="B40" s="44" t="s">
        <v>4828</v>
      </c>
      <c r="C40" s="44"/>
      <c r="D40" s="44" t="s">
        <v>3516</v>
      </c>
      <c r="E40" s="44"/>
      <c r="F40" s="45" t="s">
        <v>3470</v>
      </c>
      <c r="G40" s="45"/>
      <c r="H40" s="45" t="s">
        <v>3517</v>
      </c>
      <c r="I40" s="45" t="s">
        <v>3517</v>
      </c>
      <c r="J40" s="45" t="s">
        <v>3512</v>
      </c>
      <c r="K40" s="45" t="s">
        <v>16</v>
      </c>
      <c r="L40" s="45" t="s">
        <v>4</v>
      </c>
      <c r="M40" s="45" t="s">
        <v>5</v>
      </c>
      <c r="N40" s="46">
        <v>3</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3408</v>
      </c>
      <c r="B41" s="44" t="s">
        <v>4829</v>
      </c>
      <c r="C41" s="44"/>
      <c r="D41" s="44"/>
      <c r="E41" s="44"/>
      <c r="F41" s="45" t="s">
        <v>3470</v>
      </c>
      <c r="G41" s="45"/>
      <c r="H41" s="45" t="s">
        <v>3520</v>
      </c>
      <c r="I41" s="45" t="s">
        <v>3520</v>
      </c>
      <c r="J41" s="45" t="s">
        <v>3512</v>
      </c>
      <c r="K41" s="45" t="s">
        <v>16</v>
      </c>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28.8" x14ac:dyDescent="0.3">
      <c r="A42" s="45" t="s">
        <v>3409</v>
      </c>
      <c r="B42" s="44" t="s">
        <v>4830</v>
      </c>
      <c r="C42" s="44"/>
      <c r="D42" s="44" t="s">
        <v>3516</v>
      </c>
      <c r="E42" s="44"/>
      <c r="F42" s="45" t="s">
        <v>3470</v>
      </c>
      <c r="G42" s="45"/>
      <c r="H42" s="45" t="s">
        <v>3521</v>
      </c>
      <c r="I42" s="45" t="s">
        <v>3521</v>
      </c>
      <c r="J42" s="45" t="s">
        <v>3512</v>
      </c>
      <c r="K42" s="45" t="s">
        <v>16</v>
      </c>
      <c r="L42" s="45" t="s">
        <v>4</v>
      </c>
      <c r="M42" s="45" t="s">
        <v>5</v>
      </c>
      <c r="N42" s="46">
        <v>3</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3410</v>
      </c>
      <c r="B43" s="44" t="s">
        <v>4831</v>
      </c>
      <c r="C43" s="44"/>
      <c r="D43" s="44"/>
      <c r="E43" s="44"/>
      <c r="F43" s="45" t="s">
        <v>3470</v>
      </c>
      <c r="G43" s="45"/>
      <c r="H43" s="45" t="s">
        <v>3523</v>
      </c>
      <c r="I43" s="45" t="s">
        <v>3523</v>
      </c>
      <c r="J43" s="45" t="s">
        <v>3512</v>
      </c>
      <c r="K43" s="45" t="s">
        <v>16</v>
      </c>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28.8" x14ac:dyDescent="0.3">
      <c r="A44" s="45" t="s">
        <v>3411</v>
      </c>
      <c r="B44" s="44" t="s">
        <v>4832</v>
      </c>
      <c r="C44" s="44"/>
      <c r="D44" s="44" t="s">
        <v>3516</v>
      </c>
      <c r="E44" s="44"/>
      <c r="F44" s="45" t="s">
        <v>3470</v>
      </c>
      <c r="G44" s="45"/>
      <c r="H44" s="45" t="s">
        <v>3524</v>
      </c>
      <c r="I44" s="45" t="s">
        <v>3524</v>
      </c>
      <c r="J44" s="45" t="s">
        <v>3512</v>
      </c>
      <c r="K44" s="45" t="s">
        <v>16</v>
      </c>
      <c r="L44" s="45" t="s">
        <v>4</v>
      </c>
      <c r="M44" s="45" t="s">
        <v>5</v>
      </c>
      <c r="N44" s="46">
        <v>3</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3412</v>
      </c>
      <c r="B45" s="44" t="s">
        <v>4833</v>
      </c>
      <c r="C45" s="44"/>
      <c r="D45" s="44"/>
      <c r="E45" s="44"/>
      <c r="F45" s="45" t="s">
        <v>3470</v>
      </c>
      <c r="G45" s="45"/>
      <c r="H45" s="45" t="s">
        <v>3525</v>
      </c>
      <c r="I45" s="45" t="s">
        <v>3525</v>
      </c>
      <c r="J45" s="45" t="s">
        <v>3512</v>
      </c>
      <c r="K45" s="45" t="s">
        <v>16</v>
      </c>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28.8" x14ac:dyDescent="0.3">
      <c r="A46" s="45" t="s">
        <v>3413</v>
      </c>
      <c r="B46" s="44" t="s">
        <v>6022</v>
      </c>
      <c r="C46" s="44"/>
      <c r="D46" s="44" t="s">
        <v>3516</v>
      </c>
      <c r="E46" s="44"/>
      <c r="F46" s="45" t="s">
        <v>3470</v>
      </c>
      <c r="G46" s="45"/>
      <c r="H46" s="45" t="s">
        <v>3526</v>
      </c>
      <c r="I46" s="45" t="s">
        <v>3526</v>
      </c>
      <c r="J46" s="45" t="s">
        <v>3512</v>
      </c>
      <c r="K46" s="45" t="s">
        <v>16</v>
      </c>
      <c r="L46" s="45" t="s">
        <v>4</v>
      </c>
      <c r="M46" s="45" t="s">
        <v>5</v>
      </c>
      <c r="N46" s="46">
        <v>3</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28.8" x14ac:dyDescent="0.3">
      <c r="A47" s="45" t="s">
        <v>2217</v>
      </c>
      <c r="B47" s="44" t="s">
        <v>3527</v>
      </c>
      <c r="C47" s="44"/>
      <c r="D47" s="44" t="s">
        <v>1813</v>
      </c>
      <c r="E47" s="44" t="s">
        <v>4472</v>
      </c>
      <c r="F47" s="45" t="s">
        <v>3470</v>
      </c>
      <c r="G47" s="45"/>
      <c r="H47" s="45" t="s">
        <v>806</v>
      </c>
      <c r="I47" s="45" t="s">
        <v>806</v>
      </c>
      <c r="J47" s="45"/>
      <c r="K47" s="45"/>
      <c r="L47" s="45" t="s">
        <v>4</v>
      </c>
      <c r="M47" s="45" t="s">
        <v>14</v>
      </c>
      <c r="N47" s="46">
        <v>2</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t="s">
        <v>2246</v>
      </c>
      <c r="B48" s="44" t="s">
        <v>4834</v>
      </c>
      <c r="C48" s="44"/>
      <c r="D48" s="44"/>
      <c r="E48" s="44" t="s">
        <v>4472</v>
      </c>
      <c r="F48" s="45" t="s">
        <v>3470</v>
      </c>
      <c r="G48" s="45"/>
      <c r="H48" s="45" t="s">
        <v>807</v>
      </c>
      <c r="I48" s="45" t="s">
        <v>807</v>
      </c>
      <c r="J48" s="45" t="s">
        <v>806</v>
      </c>
      <c r="K48" s="45" t="s">
        <v>16</v>
      </c>
      <c r="L48" s="45" t="s">
        <v>86</v>
      </c>
      <c r="M48" s="45" t="s">
        <v>11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45" t="s">
        <v>5342</v>
      </c>
      <c r="B49" s="44" t="s">
        <v>5346</v>
      </c>
      <c r="C49" s="44"/>
      <c r="D49" s="44"/>
      <c r="E49" s="44"/>
      <c r="F49" s="45" t="s">
        <v>3470</v>
      </c>
      <c r="G49" s="45"/>
      <c r="H49" s="45" t="s">
        <v>3528</v>
      </c>
      <c r="I49" s="45" t="s">
        <v>3528</v>
      </c>
      <c r="J49" s="45" t="s">
        <v>806</v>
      </c>
      <c r="K49" s="45" t="s">
        <v>16</v>
      </c>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28.8" x14ac:dyDescent="0.3">
      <c r="A50" s="45" t="s">
        <v>2218</v>
      </c>
      <c r="B50" s="44" t="s">
        <v>3529</v>
      </c>
      <c r="C50" s="44"/>
      <c r="D50" s="44" t="s">
        <v>1813</v>
      </c>
      <c r="E50" s="44"/>
      <c r="F50" s="45" t="s">
        <v>3470</v>
      </c>
      <c r="G50" s="45"/>
      <c r="H50" s="45" t="s">
        <v>3530</v>
      </c>
      <c r="I50" s="45" t="s">
        <v>3530</v>
      </c>
      <c r="J50" s="45"/>
      <c r="K50" s="45"/>
      <c r="L50" s="45" t="s">
        <v>4</v>
      </c>
      <c r="M50" s="45" t="s">
        <v>14</v>
      </c>
      <c r="N50" s="46">
        <v>2</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t="s">
        <v>2247</v>
      </c>
      <c r="B51" s="44" t="s">
        <v>3531</v>
      </c>
      <c r="C51" s="44"/>
      <c r="D51" s="44" t="s">
        <v>3532</v>
      </c>
      <c r="E51" s="44"/>
      <c r="F51" s="45" t="s">
        <v>3470</v>
      </c>
      <c r="G51" s="45"/>
      <c r="H51" s="45" t="s">
        <v>4266</v>
      </c>
      <c r="I51" s="45" t="s">
        <v>3533</v>
      </c>
      <c r="J51" s="45" t="s">
        <v>3530</v>
      </c>
      <c r="K51" s="45" t="s">
        <v>16</v>
      </c>
      <c r="L51" s="45" t="s">
        <v>4</v>
      </c>
      <c r="M51" s="45" t="s">
        <v>17</v>
      </c>
      <c r="N51" s="46">
        <v>1</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2247</v>
      </c>
      <c r="B52" s="44" t="s">
        <v>3531</v>
      </c>
      <c r="C52" s="44"/>
      <c r="D52" s="44" t="s">
        <v>3534</v>
      </c>
      <c r="E52" s="44"/>
      <c r="F52" s="45" t="s">
        <v>3470</v>
      </c>
      <c r="G52" s="45"/>
      <c r="H52" s="45" t="s">
        <v>4267</v>
      </c>
      <c r="I52" s="45" t="s">
        <v>3533</v>
      </c>
      <c r="J52" s="45" t="s">
        <v>3530</v>
      </c>
      <c r="K52" s="45" t="s">
        <v>16</v>
      </c>
      <c r="L52" s="45" t="s">
        <v>4</v>
      </c>
      <c r="M52" s="45" t="s">
        <v>17</v>
      </c>
      <c r="N52" s="46">
        <v>1</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2247</v>
      </c>
      <c r="B53" s="44" t="s">
        <v>3531</v>
      </c>
      <c r="C53" s="44"/>
      <c r="D53" s="44" t="s">
        <v>3535</v>
      </c>
      <c r="E53" s="44"/>
      <c r="F53" s="45" t="s">
        <v>3470</v>
      </c>
      <c r="G53" s="45"/>
      <c r="H53" s="45" t="s">
        <v>4268</v>
      </c>
      <c r="I53" s="45" t="s">
        <v>3533</v>
      </c>
      <c r="J53" s="45" t="s">
        <v>3530</v>
      </c>
      <c r="K53" s="45" t="s">
        <v>16</v>
      </c>
      <c r="L53" s="45" t="s">
        <v>4</v>
      </c>
      <c r="M53" s="45" t="s">
        <v>17</v>
      </c>
      <c r="N53" s="46">
        <v>1</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28.8" x14ac:dyDescent="0.3">
      <c r="A54" s="45" t="s">
        <v>2219</v>
      </c>
      <c r="B54" s="44" t="s">
        <v>3536</v>
      </c>
      <c r="C54" s="44"/>
      <c r="D54" s="44" t="s">
        <v>1813</v>
      </c>
      <c r="E54" s="44" t="s">
        <v>4472</v>
      </c>
      <c r="F54" s="45" t="s">
        <v>3470</v>
      </c>
      <c r="G54" s="45"/>
      <c r="H54" s="45" t="s">
        <v>811</v>
      </c>
      <c r="I54" s="45" t="s">
        <v>811</v>
      </c>
      <c r="J54" s="45"/>
      <c r="K54" s="45"/>
      <c r="L54" s="45" t="s">
        <v>4</v>
      </c>
      <c r="M54" s="45" t="s">
        <v>14</v>
      </c>
      <c r="N54" s="46">
        <v>2</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2248</v>
      </c>
      <c r="B55" s="44" t="s">
        <v>4835</v>
      </c>
      <c r="C55" s="44"/>
      <c r="D55" s="44"/>
      <c r="E55" s="44" t="s">
        <v>4472</v>
      </c>
      <c r="F55" s="45" t="s">
        <v>3470</v>
      </c>
      <c r="G55" s="45"/>
      <c r="H55" s="45" t="s">
        <v>3537</v>
      </c>
      <c r="I55" s="45" t="s">
        <v>3537</v>
      </c>
      <c r="J55" s="45" t="s">
        <v>811</v>
      </c>
      <c r="K55" s="45" t="s">
        <v>16</v>
      </c>
      <c r="L55" s="45" t="s">
        <v>86</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ht="28.8" x14ac:dyDescent="0.3">
      <c r="A56" s="45" t="s">
        <v>2324</v>
      </c>
      <c r="B56" s="44" t="s">
        <v>3538</v>
      </c>
      <c r="C56" s="44"/>
      <c r="D56" s="44"/>
      <c r="E56" s="44" t="s">
        <v>4472</v>
      </c>
      <c r="F56" s="45" t="s">
        <v>3470</v>
      </c>
      <c r="G56" s="45"/>
      <c r="H56" s="45" t="s">
        <v>812</v>
      </c>
      <c r="I56" s="45" t="s">
        <v>812</v>
      </c>
      <c r="J56" s="45" t="s">
        <v>811</v>
      </c>
      <c r="K56" s="45" t="s">
        <v>16</v>
      </c>
      <c r="L56" s="45" t="s">
        <v>10</v>
      </c>
      <c r="M56" s="45" t="s">
        <v>47</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t="s">
        <v>2220</v>
      </c>
      <c r="B57" s="44" t="s">
        <v>3539</v>
      </c>
      <c r="C57" s="44"/>
      <c r="D57" s="44" t="s">
        <v>1813</v>
      </c>
      <c r="E57" s="44"/>
      <c r="F57" s="45" t="s">
        <v>3470</v>
      </c>
      <c r="G57" s="45"/>
      <c r="H57" s="45" t="s">
        <v>808</v>
      </c>
      <c r="I57" s="45" t="s">
        <v>808</v>
      </c>
      <c r="J57" s="45"/>
      <c r="K57" s="45"/>
      <c r="L57" s="45" t="s">
        <v>4</v>
      </c>
      <c r="M57" s="45" t="s">
        <v>14</v>
      </c>
      <c r="N57" s="46">
        <v>2</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2326</v>
      </c>
      <c r="B58" s="44" t="s">
        <v>3540</v>
      </c>
      <c r="C58" s="44"/>
      <c r="D58" s="44"/>
      <c r="E58" s="44"/>
      <c r="F58" s="45" t="s">
        <v>3470</v>
      </c>
      <c r="G58" s="45"/>
      <c r="H58" s="45" t="s">
        <v>809</v>
      </c>
      <c r="I58" s="45" t="s">
        <v>809</v>
      </c>
      <c r="J58" s="45" t="s">
        <v>808</v>
      </c>
      <c r="K58" s="45" t="s">
        <v>16</v>
      </c>
      <c r="L58" s="45" t="s">
        <v>10</v>
      </c>
      <c r="M58" s="45" t="s">
        <v>47</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ht="28.8" x14ac:dyDescent="0.3">
      <c r="A59" s="45" t="s">
        <v>2221</v>
      </c>
      <c r="B59" s="44" t="s">
        <v>1643</v>
      </c>
      <c r="C59" s="44"/>
      <c r="D59" s="44" t="s">
        <v>1813</v>
      </c>
      <c r="E59" s="44" t="s">
        <v>4472</v>
      </c>
      <c r="F59" s="45" t="s">
        <v>3470</v>
      </c>
      <c r="G59" s="45"/>
      <c r="H59" s="45" t="s">
        <v>813</v>
      </c>
      <c r="I59" s="45" t="s">
        <v>813</v>
      </c>
      <c r="J59" s="45"/>
      <c r="K59" s="45"/>
      <c r="L59" s="45" t="s">
        <v>4</v>
      </c>
      <c r="M59" s="45" t="s">
        <v>14</v>
      </c>
      <c r="N59" s="46">
        <v>2</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57.6" x14ac:dyDescent="0.3">
      <c r="A60" s="45" t="s">
        <v>2223</v>
      </c>
      <c r="B60" s="44" t="s">
        <v>3541</v>
      </c>
      <c r="C60" s="44" t="s">
        <v>4836</v>
      </c>
      <c r="D60" s="44" t="s">
        <v>1813</v>
      </c>
      <c r="E60" s="44"/>
      <c r="F60" s="45" t="s">
        <v>3470</v>
      </c>
      <c r="G60" s="45"/>
      <c r="H60" s="45" t="s">
        <v>816</v>
      </c>
      <c r="I60" s="45" t="s">
        <v>816</v>
      </c>
      <c r="J60" s="45"/>
      <c r="K60" s="45"/>
      <c r="L60" s="45" t="s">
        <v>4</v>
      </c>
      <c r="M60" s="45" t="s">
        <v>14</v>
      </c>
      <c r="N60" s="46">
        <v>2</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57.6" x14ac:dyDescent="0.3">
      <c r="A61" s="45"/>
      <c r="B61" s="44" t="s">
        <v>3542</v>
      </c>
      <c r="C61" s="44" t="s">
        <v>3543</v>
      </c>
      <c r="D61" s="44"/>
      <c r="E61" s="44"/>
      <c r="F61" s="45" t="s">
        <v>3470</v>
      </c>
      <c r="G61" s="45"/>
      <c r="H61" s="45" t="s">
        <v>3544</v>
      </c>
      <c r="I61" s="45" t="s">
        <v>3544</v>
      </c>
      <c r="J61" s="45" t="s">
        <v>816</v>
      </c>
      <c r="K61" s="45" t="s">
        <v>16</v>
      </c>
      <c r="L61" s="45" t="s">
        <v>30</v>
      </c>
      <c r="M61" s="45" t="s">
        <v>31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45" t="s">
        <v>2224</v>
      </c>
      <c r="B62" s="44" t="s">
        <v>6023</v>
      </c>
      <c r="C62" s="44"/>
      <c r="D62" s="44"/>
      <c r="E62" s="44"/>
      <c r="F62" s="45" t="s">
        <v>3470</v>
      </c>
      <c r="G62" s="45"/>
      <c r="H62" s="45" t="s">
        <v>3545</v>
      </c>
      <c r="I62" s="45" t="s">
        <v>3545</v>
      </c>
      <c r="J62" s="45" t="s">
        <v>816</v>
      </c>
      <c r="K62" s="45" t="s">
        <v>16</v>
      </c>
      <c r="L62" s="45" t="s">
        <v>10</v>
      </c>
      <c r="M62" s="45" t="s">
        <v>11</v>
      </c>
      <c r="N62" s="46"/>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45" t="s">
        <v>2331</v>
      </c>
      <c r="B63" s="44" t="s">
        <v>6024</v>
      </c>
      <c r="C63" s="44"/>
      <c r="D63" s="44" t="s">
        <v>1813</v>
      </c>
      <c r="E63" s="44"/>
      <c r="F63" s="45" t="s">
        <v>3470</v>
      </c>
      <c r="G63" s="45"/>
      <c r="H63" s="45" t="s">
        <v>3546</v>
      </c>
      <c r="I63" s="45" t="s">
        <v>3546</v>
      </c>
      <c r="J63" s="45" t="s">
        <v>816</v>
      </c>
      <c r="K63" s="45" t="s">
        <v>16</v>
      </c>
      <c r="L63" s="45" t="s">
        <v>4</v>
      </c>
      <c r="M63" s="45" t="s">
        <v>14</v>
      </c>
      <c r="N63" s="46">
        <v>2</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5833</v>
      </c>
      <c r="B64" s="44" t="s">
        <v>4837</v>
      </c>
      <c r="C64" s="44"/>
      <c r="D64" s="44"/>
      <c r="E64" s="44"/>
      <c r="F64" s="45" t="s">
        <v>3470</v>
      </c>
      <c r="G64" s="45"/>
      <c r="H64" s="45" t="s">
        <v>3547</v>
      </c>
      <c r="I64" s="45" t="s">
        <v>3547</v>
      </c>
      <c r="J64" s="45" t="s">
        <v>816</v>
      </c>
      <c r="K64" s="45" t="s">
        <v>16</v>
      </c>
      <c r="L64" s="45" t="s">
        <v>10</v>
      </c>
      <c r="M64" s="45" t="s">
        <v>11</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6000</v>
      </c>
      <c r="B65" s="44" t="s">
        <v>4838</v>
      </c>
      <c r="C65" s="44"/>
      <c r="D65" s="44" t="s">
        <v>1813</v>
      </c>
      <c r="E65" s="44"/>
      <c r="F65" s="45" t="s">
        <v>3470</v>
      </c>
      <c r="G65" s="45"/>
      <c r="H65" s="45" t="s">
        <v>3548</v>
      </c>
      <c r="I65" s="45" t="s">
        <v>3548</v>
      </c>
      <c r="J65" s="45" t="s">
        <v>816</v>
      </c>
      <c r="K65" s="45" t="s">
        <v>16</v>
      </c>
      <c r="L65" s="45" t="s">
        <v>4</v>
      </c>
      <c r="M65" s="45" t="s">
        <v>14</v>
      </c>
      <c r="N65" s="46">
        <v>2</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6910</v>
      </c>
      <c r="B66" s="44" t="s">
        <v>4839</v>
      </c>
      <c r="C66" s="44"/>
      <c r="D66" s="44"/>
      <c r="E66" s="44"/>
      <c r="F66" s="45" t="s">
        <v>3470</v>
      </c>
      <c r="G66" s="45"/>
      <c r="H66" s="45" t="s">
        <v>3549</v>
      </c>
      <c r="I66" s="45" t="s">
        <v>3549</v>
      </c>
      <c r="J66" s="45" t="s">
        <v>816</v>
      </c>
      <c r="K66" s="45" t="s">
        <v>16</v>
      </c>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45" t="s">
        <v>6911</v>
      </c>
      <c r="B67" s="44" t="s">
        <v>4840</v>
      </c>
      <c r="C67" s="44"/>
      <c r="D67" s="44" t="s">
        <v>1813</v>
      </c>
      <c r="E67" s="44"/>
      <c r="F67" s="45" t="s">
        <v>3470</v>
      </c>
      <c r="G67" s="45"/>
      <c r="H67" s="45" t="s">
        <v>3550</v>
      </c>
      <c r="I67" s="45" t="s">
        <v>3550</v>
      </c>
      <c r="J67" s="45" t="s">
        <v>816</v>
      </c>
      <c r="K67" s="45" t="s">
        <v>16</v>
      </c>
      <c r="L67" s="45" t="s">
        <v>4</v>
      </c>
      <c r="M67" s="45" t="s">
        <v>14</v>
      </c>
      <c r="N67" s="46">
        <v>2</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45" t="s">
        <v>6912</v>
      </c>
      <c r="B68" s="44" t="s">
        <v>4841</v>
      </c>
      <c r="C68" s="44"/>
      <c r="D68" s="44"/>
      <c r="E68" s="44"/>
      <c r="F68" s="45" t="s">
        <v>3470</v>
      </c>
      <c r="G68" s="45"/>
      <c r="H68" s="45" t="s">
        <v>3551</v>
      </c>
      <c r="I68" s="45" t="s">
        <v>3551</v>
      </c>
      <c r="J68" s="45" t="s">
        <v>816</v>
      </c>
      <c r="K68" s="45" t="s">
        <v>16</v>
      </c>
      <c r="L68" s="45" t="s">
        <v>10</v>
      </c>
      <c r="M68" s="45" t="s">
        <v>11</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45" t="s">
        <v>6913</v>
      </c>
      <c r="B69" s="44" t="s">
        <v>4842</v>
      </c>
      <c r="C69" s="44"/>
      <c r="D69" s="44" t="s">
        <v>1813</v>
      </c>
      <c r="E69" s="44"/>
      <c r="F69" s="45" t="s">
        <v>3470</v>
      </c>
      <c r="G69" s="45"/>
      <c r="H69" s="45" t="s">
        <v>3552</v>
      </c>
      <c r="I69" s="45" t="s">
        <v>3552</v>
      </c>
      <c r="J69" s="45" t="s">
        <v>816</v>
      </c>
      <c r="K69" s="45" t="s">
        <v>16</v>
      </c>
      <c r="L69" s="45" t="s">
        <v>4</v>
      </c>
      <c r="M69" s="45" t="s">
        <v>14</v>
      </c>
      <c r="N69" s="46">
        <v>2</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ht="28.8" x14ac:dyDescent="0.3">
      <c r="A70" s="45" t="s">
        <v>2225</v>
      </c>
      <c r="B70" s="44" t="s">
        <v>3553</v>
      </c>
      <c r="C70" s="44"/>
      <c r="D70" s="44" t="s">
        <v>1813</v>
      </c>
      <c r="E70" s="44" t="s">
        <v>4472</v>
      </c>
      <c r="F70" s="45" t="s">
        <v>3470</v>
      </c>
      <c r="G70" s="45"/>
      <c r="H70" s="45" t="s">
        <v>814</v>
      </c>
      <c r="I70" s="45" t="s">
        <v>814</v>
      </c>
      <c r="J70" s="45"/>
      <c r="K70" s="45"/>
      <c r="L70" s="45" t="s">
        <v>4</v>
      </c>
      <c r="M70" s="45" t="s">
        <v>14</v>
      </c>
      <c r="N70" s="46">
        <v>2</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2249</v>
      </c>
      <c r="B71" s="44" t="s">
        <v>1644</v>
      </c>
      <c r="C71" s="44"/>
      <c r="D71" s="44"/>
      <c r="E71" s="44" t="s">
        <v>4472</v>
      </c>
      <c r="F71" s="45" t="s">
        <v>3470</v>
      </c>
      <c r="G71" s="45"/>
      <c r="H71" s="45" t="s">
        <v>815</v>
      </c>
      <c r="I71" s="45" t="s">
        <v>815</v>
      </c>
      <c r="J71" s="45" t="s">
        <v>814</v>
      </c>
      <c r="K71" s="45" t="s">
        <v>16</v>
      </c>
      <c r="L71" s="45" t="s">
        <v>10</v>
      </c>
      <c r="M71" s="45" t="s">
        <v>47</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ht="28.8" x14ac:dyDescent="0.3">
      <c r="A72" s="45" t="s">
        <v>2226</v>
      </c>
      <c r="B72" s="44" t="s">
        <v>3554</v>
      </c>
      <c r="C72" s="44"/>
      <c r="D72" s="44" t="s">
        <v>1813</v>
      </c>
      <c r="E72" s="44"/>
      <c r="F72" s="45" t="s">
        <v>3470</v>
      </c>
      <c r="G72" s="45"/>
      <c r="H72" s="45" t="s">
        <v>3555</v>
      </c>
      <c r="I72" s="45" t="s">
        <v>3555</v>
      </c>
      <c r="J72" s="45"/>
      <c r="K72" s="45"/>
      <c r="L72" s="45" t="s">
        <v>4</v>
      </c>
      <c r="M72" s="45" t="s">
        <v>14</v>
      </c>
      <c r="N72" s="46">
        <v>2</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45"/>
      <c r="B73" s="44" t="s">
        <v>3556</v>
      </c>
      <c r="C73" s="44"/>
      <c r="D73" s="44"/>
      <c r="E73" s="44"/>
      <c r="F73" s="45" t="s">
        <v>3470</v>
      </c>
      <c r="G73" s="45"/>
      <c r="H73" s="45" t="s">
        <v>3557</v>
      </c>
      <c r="I73" s="45" t="s">
        <v>3557</v>
      </c>
      <c r="J73" s="45" t="s">
        <v>3555</v>
      </c>
      <c r="K73" s="45" t="s">
        <v>16</v>
      </c>
      <c r="L73" s="45" t="s">
        <v>30</v>
      </c>
      <c r="M73" s="45" t="s">
        <v>31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45" t="s">
        <v>2250</v>
      </c>
      <c r="B74" s="44" t="s">
        <v>4843</v>
      </c>
      <c r="C74" s="44"/>
      <c r="D74" s="44"/>
      <c r="E74" s="44"/>
      <c r="F74" s="45" t="s">
        <v>3470</v>
      </c>
      <c r="G74" s="45"/>
      <c r="H74" s="45" t="s">
        <v>3558</v>
      </c>
      <c r="I74" s="45" t="s">
        <v>3558</v>
      </c>
      <c r="J74" s="45" t="s">
        <v>3555</v>
      </c>
      <c r="K74" s="45" t="s">
        <v>16</v>
      </c>
      <c r="L74" s="45" t="s">
        <v>10</v>
      </c>
      <c r="M74" s="45" t="s">
        <v>47</v>
      </c>
      <c r="N74" s="46"/>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6914</v>
      </c>
      <c r="B75" s="44" t="s">
        <v>4844</v>
      </c>
      <c r="C75" s="44"/>
      <c r="D75" s="44"/>
      <c r="E75" s="44"/>
      <c r="F75" s="45" t="s">
        <v>3470</v>
      </c>
      <c r="G75" s="45"/>
      <c r="H75" s="45" t="s">
        <v>3559</v>
      </c>
      <c r="I75" s="45" t="s">
        <v>3559</v>
      </c>
      <c r="J75" s="45" t="s">
        <v>3555</v>
      </c>
      <c r="K75" s="45" t="s">
        <v>16</v>
      </c>
      <c r="L75" s="45" t="s">
        <v>10</v>
      </c>
      <c r="M75" s="45" t="s">
        <v>47</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45" t="s">
        <v>6915</v>
      </c>
      <c r="B76" s="44" t="s">
        <v>6025</v>
      </c>
      <c r="C76" s="44"/>
      <c r="D76" s="44"/>
      <c r="E76" s="44"/>
      <c r="F76" s="45" t="s">
        <v>3470</v>
      </c>
      <c r="G76" s="45"/>
      <c r="H76" s="45" t="s">
        <v>3560</v>
      </c>
      <c r="I76" s="45" t="s">
        <v>3560</v>
      </c>
      <c r="J76" s="45" t="s">
        <v>3555</v>
      </c>
      <c r="K76" s="45" t="s">
        <v>16</v>
      </c>
      <c r="L76" s="45" t="s">
        <v>10</v>
      </c>
      <c r="M76" s="45" t="s">
        <v>47</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6916</v>
      </c>
      <c r="B77" s="44" t="s">
        <v>6026</v>
      </c>
      <c r="C77" s="44"/>
      <c r="D77" s="44"/>
      <c r="E77" s="44"/>
      <c r="F77" s="45" t="s">
        <v>3470</v>
      </c>
      <c r="G77" s="45"/>
      <c r="H77" s="45" t="s">
        <v>3561</v>
      </c>
      <c r="I77" s="45" t="s">
        <v>3561</v>
      </c>
      <c r="J77" s="45" t="s">
        <v>3555</v>
      </c>
      <c r="K77" s="45" t="s">
        <v>16</v>
      </c>
      <c r="L77" s="45" t="s">
        <v>10</v>
      </c>
      <c r="M77" s="45" t="s">
        <v>47</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6917</v>
      </c>
      <c r="B78" s="44" t="s">
        <v>6027</v>
      </c>
      <c r="C78" s="44"/>
      <c r="D78" s="44"/>
      <c r="E78" s="44"/>
      <c r="F78" s="45" t="s">
        <v>3470</v>
      </c>
      <c r="G78" s="45"/>
      <c r="H78" s="45" t="s">
        <v>3562</v>
      </c>
      <c r="I78" s="45" t="s">
        <v>3562</v>
      </c>
      <c r="J78" s="45" t="s">
        <v>3555</v>
      </c>
      <c r="K78" s="45" t="s">
        <v>16</v>
      </c>
      <c r="L78" s="45" t="s">
        <v>10</v>
      </c>
      <c r="M78" s="45" t="s">
        <v>47</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45" t="s">
        <v>6918</v>
      </c>
      <c r="B79" s="44" t="s">
        <v>4845</v>
      </c>
      <c r="C79" s="44"/>
      <c r="D79" s="44"/>
      <c r="E79" s="44"/>
      <c r="F79" s="45" t="s">
        <v>3470</v>
      </c>
      <c r="G79" s="45"/>
      <c r="H79" s="45" t="s">
        <v>3563</v>
      </c>
      <c r="I79" s="45" t="s">
        <v>3563</v>
      </c>
      <c r="J79" s="45" t="s">
        <v>3555</v>
      </c>
      <c r="K79" s="45" t="s">
        <v>16</v>
      </c>
      <c r="L79" s="45" t="s">
        <v>10</v>
      </c>
      <c r="M79" s="45" t="s">
        <v>47</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45" t="s">
        <v>6919</v>
      </c>
      <c r="B80" s="44" t="s">
        <v>4846</v>
      </c>
      <c r="C80" s="44"/>
      <c r="D80" s="44"/>
      <c r="E80" s="44"/>
      <c r="F80" s="45" t="s">
        <v>3470</v>
      </c>
      <c r="G80" s="45"/>
      <c r="H80" s="45" t="s">
        <v>3564</v>
      </c>
      <c r="I80" s="45" t="s">
        <v>3564</v>
      </c>
      <c r="J80" s="45" t="s">
        <v>3555</v>
      </c>
      <c r="K80" s="45" t="s">
        <v>16</v>
      </c>
      <c r="L80" s="45" t="s">
        <v>10</v>
      </c>
      <c r="M80" s="45" t="s">
        <v>47</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45" t="s">
        <v>6920</v>
      </c>
      <c r="B81" s="44" t="s">
        <v>4847</v>
      </c>
      <c r="C81" s="44"/>
      <c r="D81" s="44"/>
      <c r="E81" s="44"/>
      <c r="F81" s="45" t="s">
        <v>3470</v>
      </c>
      <c r="G81" s="45"/>
      <c r="H81" s="45" t="s">
        <v>3565</v>
      </c>
      <c r="I81" s="45" t="s">
        <v>3565</v>
      </c>
      <c r="J81" s="45" t="s">
        <v>3555</v>
      </c>
      <c r="K81" s="45" t="s">
        <v>16</v>
      </c>
      <c r="L81" s="45" t="s">
        <v>10</v>
      </c>
      <c r="M81" s="45" t="s">
        <v>47</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x14ac:dyDescent="0.3">
      <c r="A82" s="45" t="s">
        <v>6921</v>
      </c>
      <c r="B82" s="44" t="s">
        <v>4848</v>
      </c>
      <c r="C82" s="44"/>
      <c r="D82" s="44"/>
      <c r="E82" s="44"/>
      <c r="F82" s="45" t="s">
        <v>3470</v>
      </c>
      <c r="G82" s="45"/>
      <c r="H82" s="45" t="s">
        <v>3566</v>
      </c>
      <c r="I82" s="45" t="s">
        <v>3566</v>
      </c>
      <c r="J82" s="45" t="s">
        <v>3555</v>
      </c>
      <c r="K82" s="45" t="s">
        <v>16</v>
      </c>
      <c r="L82" s="45" t="s">
        <v>10</v>
      </c>
      <c r="M82" s="45" t="s">
        <v>47</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6922</v>
      </c>
      <c r="B83" s="44" t="s">
        <v>6028</v>
      </c>
      <c r="C83" s="44"/>
      <c r="D83" s="44"/>
      <c r="E83" s="44"/>
      <c r="F83" s="45" t="s">
        <v>3470</v>
      </c>
      <c r="G83" s="45"/>
      <c r="H83" s="45" t="s">
        <v>3567</v>
      </c>
      <c r="I83" s="45" t="s">
        <v>3567</v>
      </c>
      <c r="J83" s="45" t="s">
        <v>3555</v>
      </c>
      <c r="K83" s="45" t="s">
        <v>16</v>
      </c>
      <c r="L83" s="45" t="s">
        <v>10</v>
      </c>
      <c r="M83" s="45" t="s">
        <v>47</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6923</v>
      </c>
      <c r="B84" s="44" t="s">
        <v>4849</v>
      </c>
      <c r="C84" s="44"/>
      <c r="D84" s="44"/>
      <c r="E84" s="44"/>
      <c r="F84" s="45" t="s">
        <v>3470</v>
      </c>
      <c r="G84" s="45"/>
      <c r="H84" s="45" t="s">
        <v>3568</v>
      </c>
      <c r="I84" s="45" t="s">
        <v>3568</v>
      </c>
      <c r="J84" s="45" t="s">
        <v>3555</v>
      </c>
      <c r="K84" s="45" t="s">
        <v>16</v>
      </c>
      <c r="L84" s="45" t="s">
        <v>10</v>
      </c>
      <c r="M84" s="45" t="s">
        <v>47</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6924</v>
      </c>
      <c r="B85" s="44" t="s">
        <v>4850</v>
      </c>
      <c r="C85" s="44"/>
      <c r="D85" s="44"/>
      <c r="E85" s="44"/>
      <c r="F85" s="45" t="s">
        <v>3470</v>
      </c>
      <c r="G85" s="45"/>
      <c r="H85" s="45" t="s">
        <v>3569</v>
      </c>
      <c r="I85" s="45" t="s">
        <v>3569</v>
      </c>
      <c r="J85" s="45" t="s">
        <v>3555</v>
      </c>
      <c r="K85" s="45" t="s">
        <v>16</v>
      </c>
      <c r="L85" s="45" t="s">
        <v>10</v>
      </c>
      <c r="M85" s="45" t="s">
        <v>47</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ht="43.2" x14ac:dyDescent="0.3">
      <c r="A86" s="45" t="s">
        <v>2227</v>
      </c>
      <c r="B86" s="44" t="s">
        <v>3570</v>
      </c>
      <c r="C86" s="44"/>
      <c r="D86" s="44" t="s">
        <v>4851</v>
      </c>
      <c r="E86" s="44"/>
      <c r="F86" s="45" t="s">
        <v>3470</v>
      </c>
      <c r="G86" s="45"/>
      <c r="H86" s="45" t="s">
        <v>4852</v>
      </c>
      <c r="I86" s="45" t="s">
        <v>3571</v>
      </c>
      <c r="J86" s="45"/>
      <c r="K86" s="45"/>
      <c r="L86" s="45" t="s">
        <v>4</v>
      </c>
      <c r="M86" s="45" t="s">
        <v>17</v>
      </c>
      <c r="N86" s="46">
        <v>1</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ht="43.2" x14ac:dyDescent="0.3">
      <c r="A87" s="45" t="s">
        <v>2227</v>
      </c>
      <c r="B87" s="44" t="s">
        <v>3570</v>
      </c>
      <c r="C87" s="44"/>
      <c r="D87" s="44" t="s">
        <v>3572</v>
      </c>
      <c r="E87" s="44"/>
      <c r="F87" s="45" t="s">
        <v>3470</v>
      </c>
      <c r="G87" s="45"/>
      <c r="H87" s="45" t="s">
        <v>4269</v>
      </c>
      <c r="I87" s="45" t="s">
        <v>3571</v>
      </c>
      <c r="J87" s="45"/>
      <c r="K87" s="45"/>
      <c r="L87" s="45" t="s">
        <v>4</v>
      </c>
      <c r="M87" s="45" t="s">
        <v>17</v>
      </c>
      <c r="N87" s="46">
        <v>1</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ht="43.2" x14ac:dyDescent="0.3">
      <c r="A88" s="45" t="s">
        <v>2227</v>
      </c>
      <c r="B88" s="44" t="s">
        <v>3570</v>
      </c>
      <c r="C88" s="44"/>
      <c r="D88" s="44" t="s">
        <v>3573</v>
      </c>
      <c r="E88" s="44"/>
      <c r="F88" s="45" t="s">
        <v>3470</v>
      </c>
      <c r="G88" s="45"/>
      <c r="H88" s="45" t="s">
        <v>4270</v>
      </c>
      <c r="I88" s="45" t="s">
        <v>3571</v>
      </c>
      <c r="J88" s="45"/>
      <c r="K88" s="45"/>
      <c r="L88" s="45" t="s">
        <v>4</v>
      </c>
      <c r="M88" s="45" t="s">
        <v>17</v>
      </c>
      <c r="N88" s="46">
        <v>1</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28.8" x14ac:dyDescent="0.3">
      <c r="A89" s="45" t="s">
        <v>2227</v>
      </c>
      <c r="B89" s="44" t="s">
        <v>3570</v>
      </c>
      <c r="C89" s="44"/>
      <c r="D89" s="44" t="s">
        <v>9</v>
      </c>
      <c r="E89" s="44"/>
      <c r="F89" s="45" t="s">
        <v>3470</v>
      </c>
      <c r="G89" s="45"/>
      <c r="H89" s="45" t="s">
        <v>4271</v>
      </c>
      <c r="I89" s="45" t="s">
        <v>3571</v>
      </c>
      <c r="J89" s="45"/>
      <c r="K89" s="45"/>
      <c r="L89" s="45" t="s">
        <v>4</v>
      </c>
      <c r="M89" s="45" t="s">
        <v>17</v>
      </c>
      <c r="N89" s="46">
        <v>1</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28.8" x14ac:dyDescent="0.3">
      <c r="A90" s="45" t="s">
        <v>2228</v>
      </c>
      <c r="B90" s="44" t="s">
        <v>3574</v>
      </c>
      <c r="C90" s="44"/>
      <c r="D90" s="44" t="s">
        <v>1813</v>
      </c>
      <c r="E90" s="44"/>
      <c r="F90" s="45" t="s">
        <v>3470</v>
      </c>
      <c r="G90" s="45"/>
      <c r="H90" s="45" t="s">
        <v>817</v>
      </c>
      <c r="I90" s="45" t="s">
        <v>817</v>
      </c>
      <c r="J90" s="45"/>
      <c r="K90" s="45"/>
      <c r="L90" s="45" t="s">
        <v>4</v>
      </c>
      <c r="M90" s="45" t="s">
        <v>14</v>
      </c>
      <c r="N90" s="46">
        <v>2</v>
      </c>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c r="B91" s="44" t="s">
        <v>3575</v>
      </c>
      <c r="C91" s="44"/>
      <c r="D91" s="44"/>
      <c r="E91" s="44"/>
      <c r="F91" s="45" t="s">
        <v>3470</v>
      </c>
      <c r="G91" s="45"/>
      <c r="H91" s="45" t="s">
        <v>3576</v>
      </c>
      <c r="I91" s="45" t="s">
        <v>3576</v>
      </c>
      <c r="J91" s="45" t="s">
        <v>817</v>
      </c>
      <c r="K91" s="45" t="s">
        <v>16</v>
      </c>
      <c r="L91" s="45" t="s">
        <v>30</v>
      </c>
      <c r="M91" s="45" t="s">
        <v>31</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28.8" x14ac:dyDescent="0.3">
      <c r="A92" s="45" t="s">
        <v>2252</v>
      </c>
      <c r="B92" s="44" t="s">
        <v>4853</v>
      </c>
      <c r="C92" s="44"/>
      <c r="D92" s="44"/>
      <c r="E92" s="44"/>
      <c r="F92" s="45" t="s">
        <v>3470</v>
      </c>
      <c r="G92" s="45"/>
      <c r="H92" s="45" t="s">
        <v>3577</v>
      </c>
      <c r="I92" s="45" t="s">
        <v>3577</v>
      </c>
      <c r="J92" s="45" t="s">
        <v>817</v>
      </c>
      <c r="K92" s="45" t="s">
        <v>16</v>
      </c>
      <c r="L92" s="45" t="s">
        <v>10</v>
      </c>
      <c r="M92" s="45" t="s">
        <v>47</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ht="86.4" x14ac:dyDescent="0.3">
      <c r="A93" s="45" t="s">
        <v>6925</v>
      </c>
      <c r="B93" s="44" t="s">
        <v>4854</v>
      </c>
      <c r="C93" s="44"/>
      <c r="D93" s="44" t="s">
        <v>3579</v>
      </c>
      <c r="E93" s="44"/>
      <c r="F93" s="45" t="s">
        <v>3470</v>
      </c>
      <c r="G93" s="45"/>
      <c r="H93" s="45" t="s">
        <v>3580</v>
      </c>
      <c r="I93" s="45" t="s">
        <v>3580</v>
      </c>
      <c r="J93" s="45" t="s">
        <v>817</v>
      </c>
      <c r="K93" s="45" t="s">
        <v>16</v>
      </c>
      <c r="L93" s="45" t="s">
        <v>4</v>
      </c>
      <c r="M93" s="45" t="s">
        <v>5</v>
      </c>
      <c r="N93" s="46">
        <v>5</v>
      </c>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ht="28.8" x14ac:dyDescent="0.3">
      <c r="A94" s="45" t="s">
        <v>6926</v>
      </c>
      <c r="B94" s="44" t="s">
        <v>4855</v>
      </c>
      <c r="C94" s="44"/>
      <c r="D94" s="44"/>
      <c r="E94" s="44"/>
      <c r="F94" s="45" t="s">
        <v>3470</v>
      </c>
      <c r="G94" s="45"/>
      <c r="H94" s="45" t="s">
        <v>3585</v>
      </c>
      <c r="I94" s="45" t="s">
        <v>3585</v>
      </c>
      <c r="J94" s="45" t="s">
        <v>817</v>
      </c>
      <c r="K94" s="45" t="s">
        <v>16</v>
      </c>
      <c r="L94" s="45" t="s">
        <v>10</v>
      </c>
      <c r="M94" s="45" t="s">
        <v>47</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ht="28.8" x14ac:dyDescent="0.3">
      <c r="A95" s="45" t="s">
        <v>6927</v>
      </c>
      <c r="B95" s="44" t="s">
        <v>4856</v>
      </c>
      <c r="C95" s="44"/>
      <c r="D95" s="44"/>
      <c r="E95" s="44"/>
      <c r="F95" s="45" t="s">
        <v>3470</v>
      </c>
      <c r="G95" s="45"/>
      <c r="H95" s="45" t="s">
        <v>3586</v>
      </c>
      <c r="I95" s="45" t="s">
        <v>3586</v>
      </c>
      <c r="J95" s="45" t="s">
        <v>817</v>
      </c>
      <c r="K95" s="45" t="s">
        <v>16</v>
      </c>
      <c r="L95" s="45" t="s">
        <v>10</v>
      </c>
      <c r="M95" s="45" t="s">
        <v>47</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ht="86.4" x14ac:dyDescent="0.3">
      <c r="A96" s="45" t="s">
        <v>6928</v>
      </c>
      <c r="B96" s="44" t="s">
        <v>4857</v>
      </c>
      <c r="C96" s="44"/>
      <c r="D96" s="44" t="s">
        <v>3579</v>
      </c>
      <c r="E96" s="44"/>
      <c r="F96" s="45" t="s">
        <v>3470</v>
      </c>
      <c r="G96" s="45"/>
      <c r="H96" s="45" t="s">
        <v>3587</v>
      </c>
      <c r="I96" s="45" t="s">
        <v>3587</v>
      </c>
      <c r="J96" s="45" t="s">
        <v>817</v>
      </c>
      <c r="K96" s="45" t="s">
        <v>16</v>
      </c>
      <c r="L96" s="45" t="s">
        <v>4</v>
      </c>
      <c r="M96" s="45" t="s">
        <v>5</v>
      </c>
      <c r="N96" s="46">
        <v>5</v>
      </c>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ht="28.8" x14ac:dyDescent="0.3">
      <c r="A97" s="45" t="s">
        <v>6929</v>
      </c>
      <c r="B97" s="44" t="s">
        <v>4858</v>
      </c>
      <c r="C97" s="44"/>
      <c r="D97" s="44"/>
      <c r="E97" s="44"/>
      <c r="F97" s="45" t="s">
        <v>3470</v>
      </c>
      <c r="G97" s="45"/>
      <c r="H97" s="45" t="s">
        <v>3588</v>
      </c>
      <c r="I97" s="45" t="s">
        <v>3588</v>
      </c>
      <c r="J97" s="45" t="s">
        <v>817</v>
      </c>
      <c r="K97" s="45" t="s">
        <v>16</v>
      </c>
      <c r="L97" s="45" t="s">
        <v>10</v>
      </c>
      <c r="M97" s="45" t="s">
        <v>47</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28.8" x14ac:dyDescent="0.3">
      <c r="A98" s="45" t="s">
        <v>6930</v>
      </c>
      <c r="B98" s="44" t="s">
        <v>4859</v>
      </c>
      <c r="C98" s="44"/>
      <c r="D98" s="44"/>
      <c r="E98" s="44"/>
      <c r="F98" s="45" t="s">
        <v>3470</v>
      </c>
      <c r="G98" s="45"/>
      <c r="H98" s="45" t="s">
        <v>3589</v>
      </c>
      <c r="I98" s="45" t="s">
        <v>3589</v>
      </c>
      <c r="J98" s="45" t="s">
        <v>817</v>
      </c>
      <c r="K98" s="45" t="s">
        <v>16</v>
      </c>
      <c r="L98" s="45" t="s">
        <v>10</v>
      </c>
      <c r="M98" s="45" t="s">
        <v>47</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86.4" x14ac:dyDescent="0.3">
      <c r="A99" s="45" t="s">
        <v>6931</v>
      </c>
      <c r="B99" s="44" t="s">
        <v>4860</v>
      </c>
      <c r="C99" s="44"/>
      <c r="D99" s="44" t="s">
        <v>3579</v>
      </c>
      <c r="E99" s="44"/>
      <c r="F99" s="45" t="s">
        <v>3470</v>
      </c>
      <c r="G99" s="45"/>
      <c r="H99" s="45" t="s">
        <v>3590</v>
      </c>
      <c r="I99" s="45" t="s">
        <v>3590</v>
      </c>
      <c r="J99" s="45" t="s">
        <v>817</v>
      </c>
      <c r="K99" s="45" t="s">
        <v>16</v>
      </c>
      <c r="L99" s="45" t="s">
        <v>4</v>
      </c>
      <c r="M99" s="45" t="s">
        <v>5</v>
      </c>
      <c r="N99" s="46">
        <v>5</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ht="28.8" x14ac:dyDescent="0.3">
      <c r="A100" s="45" t="s">
        <v>6932</v>
      </c>
      <c r="B100" s="44" t="s">
        <v>4861</v>
      </c>
      <c r="C100" s="44"/>
      <c r="D100" s="44"/>
      <c r="E100" s="44"/>
      <c r="F100" s="45" t="s">
        <v>3470</v>
      </c>
      <c r="G100" s="45"/>
      <c r="H100" s="45" t="s">
        <v>3591</v>
      </c>
      <c r="I100" s="45" t="s">
        <v>3591</v>
      </c>
      <c r="J100" s="45" t="s">
        <v>817</v>
      </c>
      <c r="K100" s="45" t="s">
        <v>16</v>
      </c>
      <c r="L100" s="45" t="s">
        <v>10</v>
      </c>
      <c r="M100" s="45" t="s">
        <v>47</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ht="28.8" x14ac:dyDescent="0.3">
      <c r="A101" s="45" t="s">
        <v>6933</v>
      </c>
      <c r="B101" s="44" t="s">
        <v>4862</v>
      </c>
      <c r="C101" s="44"/>
      <c r="D101" s="44"/>
      <c r="E101" s="44"/>
      <c r="F101" s="45" t="s">
        <v>3470</v>
      </c>
      <c r="G101" s="45"/>
      <c r="H101" s="45" t="s">
        <v>3592</v>
      </c>
      <c r="I101" s="45" t="s">
        <v>3592</v>
      </c>
      <c r="J101" s="45" t="s">
        <v>817</v>
      </c>
      <c r="K101" s="45" t="s">
        <v>16</v>
      </c>
      <c r="L101" s="45" t="s">
        <v>10</v>
      </c>
      <c r="M101" s="45" t="s">
        <v>47</v>
      </c>
      <c r="N101" s="46"/>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ht="86.4" x14ac:dyDescent="0.3">
      <c r="A102" s="45" t="s">
        <v>6934</v>
      </c>
      <c r="B102" s="44" t="s">
        <v>6029</v>
      </c>
      <c r="C102" s="44"/>
      <c r="D102" s="44" t="s">
        <v>3579</v>
      </c>
      <c r="E102" s="44"/>
      <c r="F102" s="45" t="s">
        <v>3470</v>
      </c>
      <c r="G102" s="45"/>
      <c r="H102" s="45" t="s">
        <v>3593</v>
      </c>
      <c r="I102" s="45" t="s">
        <v>3593</v>
      </c>
      <c r="J102" s="45" t="s">
        <v>817</v>
      </c>
      <c r="K102" s="45" t="s">
        <v>16</v>
      </c>
      <c r="L102" s="45" t="s">
        <v>4</v>
      </c>
      <c r="M102" s="45" t="s">
        <v>5</v>
      </c>
      <c r="N102" s="46">
        <v>5</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ht="28.8" x14ac:dyDescent="0.3">
      <c r="A103" s="45" t="s">
        <v>6935</v>
      </c>
      <c r="B103" s="44" t="s">
        <v>4863</v>
      </c>
      <c r="C103" s="44"/>
      <c r="D103" s="44"/>
      <c r="E103" s="44"/>
      <c r="F103" s="45" t="s">
        <v>3470</v>
      </c>
      <c r="G103" s="45"/>
      <c r="H103" s="45" t="s">
        <v>3594</v>
      </c>
      <c r="I103" s="45" t="s">
        <v>3594</v>
      </c>
      <c r="J103" s="45" t="s">
        <v>817</v>
      </c>
      <c r="K103" s="45" t="s">
        <v>16</v>
      </c>
      <c r="L103" s="45" t="s">
        <v>10</v>
      </c>
      <c r="M103" s="45" t="s">
        <v>47</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28.8" x14ac:dyDescent="0.3">
      <c r="A104" s="132" t="s">
        <v>2229</v>
      </c>
      <c r="B104" s="131" t="s">
        <v>6030</v>
      </c>
      <c r="C104" s="131"/>
      <c r="D104" s="131" t="s">
        <v>1813</v>
      </c>
      <c r="E104" s="131" t="s">
        <v>4472</v>
      </c>
      <c r="F104" s="45" t="s">
        <v>3470</v>
      </c>
      <c r="G104" s="45"/>
      <c r="H104" s="45" t="s">
        <v>851</v>
      </c>
      <c r="I104" s="45" t="s">
        <v>851</v>
      </c>
      <c r="J104" s="45"/>
      <c r="K104" s="45"/>
      <c r="L104" s="45" t="s">
        <v>4</v>
      </c>
      <c r="M104" s="45" t="s">
        <v>14</v>
      </c>
      <c r="N104" s="46">
        <v>2</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ht="144" x14ac:dyDescent="0.3">
      <c r="A105" s="132"/>
      <c r="B105" s="131" t="s">
        <v>6936</v>
      </c>
      <c r="C105" s="131" t="s">
        <v>4864</v>
      </c>
      <c r="D105" s="131"/>
      <c r="E105" s="131"/>
      <c r="F105" s="45" t="s">
        <v>3470</v>
      </c>
      <c r="G105" s="45"/>
      <c r="H105" s="45" t="s">
        <v>852</v>
      </c>
      <c r="I105" s="45" t="s">
        <v>852</v>
      </c>
      <c r="J105" s="45" t="s">
        <v>851</v>
      </c>
      <c r="K105" s="45" t="s">
        <v>16</v>
      </c>
      <c r="L105" s="45" t="s">
        <v>30</v>
      </c>
      <c r="M105" s="45" t="s">
        <v>31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132" t="s">
        <v>2328</v>
      </c>
      <c r="B106" s="131" t="s">
        <v>5199</v>
      </c>
      <c r="C106" s="131"/>
      <c r="D106" s="131" t="s">
        <v>1822</v>
      </c>
      <c r="E106" s="131"/>
      <c r="F106" s="45" t="s">
        <v>3470</v>
      </c>
      <c r="G106" s="45"/>
      <c r="H106" s="45" t="s">
        <v>853</v>
      </c>
      <c r="I106" s="45" t="s">
        <v>853</v>
      </c>
      <c r="J106" s="45" t="s">
        <v>851</v>
      </c>
      <c r="K106" s="45" t="s">
        <v>16</v>
      </c>
      <c r="L106" s="45" t="s">
        <v>10</v>
      </c>
      <c r="M106" s="45" t="s">
        <v>11</v>
      </c>
      <c r="N106" s="46"/>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ht="28.8" x14ac:dyDescent="0.3">
      <c r="A107" s="132" t="s">
        <v>5491</v>
      </c>
      <c r="B107" s="131" t="s">
        <v>5200</v>
      </c>
      <c r="C107" s="131"/>
      <c r="D107" s="131" t="s">
        <v>1822</v>
      </c>
      <c r="E107" s="131"/>
      <c r="F107" s="45" t="s">
        <v>3470</v>
      </c>
      <c r="G107" s="45"/>
      <c r="H107" s="45" t="s">
        <v>854</v>
      </c>
      <c r="I107" s="45" t="s">
        <v>854</v>
      </c>
      <c r="J107" s="45" t="s">
        <v>851</v>
      </c>
      <c r="K107" s="45" t="s">
        <v>16</v>
      </c>
      <c r="L107" s="45" t="s">
        <v>10</v>
      </c>
      <c r="M107" s="45" t="s">
        <v>11</v>
      </c>
      <c r="N107" s="46"/>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132" t="s">
        <v>5492</v>
      </c>
      <c r="B108" s="131" t="s">
        <v>5201</v>
      </c>
      <c r="C108" s="131"/>
      <c r="D108" s="131" t="s">
        <v>1822</v>
      </c>
      <c r="E108" s="131"/>
      <c r="F108" s="45" t="s">
        <v>3470</v>
      </c>
      <c r="G108" s="45"/>
      <c r="H108" s="45" t="s">
        <v>855</v>
      </c>
      <c r="I108" s="45" t="s">
        <v>855</v>
      </c>
      <c r="J108" s="45" t="s">
        <v>851</v>
      </c>
      <c r="K108" s="45" t="s">
        <v>16</v>
      </c>
      <c r="L108" s="45" t="s">
        <v>10</v>
      </c>
      <c r="M108" s="45" t="s">
        <v>11</v>
      </c>
      <c r="N108" s="46"/>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132" t="s">
        <v>5493</v>
      </c>
      <c r="B109" s="131" t="s">
        <v>5202</v>
      </c>
      <c r="C109" s="131"/>
      <c r="D109" s="131" t="s">
        <v>1822</v>
      </c>
      <c r="E109" s="131"/>
      <c r="F109" s="45" t="s">
        <v>3470</v>
      </c>
      <c r="G109" s="45"/>
      <c r="H109" s="45" t="s">
        <v>856</v>
      </c>
      <c r="I109" s="45" t="s">
        <v>856</v>
      </c>
      <c r="J109" s="45" t="s">
        <v>851</v>
      </c>
      <c r="K109" s="45" t="s">
        <v>16</v>
      </c>
      <c r="L109" s="45" t="s">
        <v>10</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132" t="s">
        <v>5494</v>
      </c>
      <c r="B110" s="131" t="s">
        <v>5203</v>
      </c>
      <c r="C110" s="131"/>
      <c r="D110" s="131" t="s">
        <v>1822</v>
      </c>
      <c r="E110" s="131"/>
      <c r="F110" s="45" t="s">
        <v>3470</v>
      </c>
      <c r="G110" s="45"/>
      <c r="H110" s="45" t="s">
        <v>857</v>
      </c>
      <c r="I110" s="45" t="s">
        <v>857</v>
      </c>
      <c r="J110" s="45" t="s">
        <v>851</v>
      </c>
      <c r="K110" s="45" t="s">
        <v>16</v>
      </c>
      <c r="L110" s="45" t="s">
        <v>10</v>
      </c>
      <c r="M110" s="45" t="s">
        <v>11</v>
      </c>
      <c r="N110" s="46"/>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132" t="s">
        <v>5495</v>
      </c>
      <c r="B111" s="131" t="s">
        <v>6031</v>
      </c>
      <c r="C111" s="131"/>
      <c r="D111" s="131" t="s">
        <v>1822</v>
      </c>
      <c r="E111" s="131"/>
      <c r="F111" s="45" t="s">
        <v>3470</v>
      </c>
      <c r="G111" s="45"/>
      <c r="H111" s="45" t="s">
        <v>858</v>
      </c>
      <c r="I111" s="45" t="s">
        <v>858</v>
      </c>
      <c r="J111" s="45" t="s">
        <v>851</v>
      </c>
      <c r="K111" s="45" t="s">
        <v>16</v>
      </c>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ht="28.8" x14ac:dyDescent="0.3">
      <c r="A112" s="45" t="s">
        <v>5500</v>
      </c>
      <c r="B112" s="44" t="s">
        <v>1650</v>
      </c>
      <c r="C112" s="44"/>
      <c r="D112" s="44" t="s">
        <v>1813</v>
      </c>
      <c r="E112" s="44" t="s">
        <v>4472</v>
      </c>
      <c r="F112" s="45" t="s">
        <v>3470</v>
      </c>
      <c r="G112" s="45"/>
      <c r="H112" s="45" t="s">
        <v>859</v>
      </c>
      <c r="I112" s="45" t="s">
        <v>859</v>
      </c>
      <c r="J112" s="45" t="s">
        <v>851</v>
      </c>
      <c r="K112" s="45" t="s">
        <v>16</v>
      </c>
      <c r="L112" s="45" t="s">
        <v>4</v>
      </c>
      <c r="M112" s="45" t="s">
        <v>14</v>
      </c>
      <c r="N112" s="46">
        <v>2</v>
      </c>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ht="43.2" x14ac:dyDescent="0.3">
      <c r="A113" s="132" t="s">
        <v>2230</v>
      </c>
      <c r="B113" s="131" t="s">
        <v>5585</v>
      </c>
      <c r="C113" s="131" t="s">
        <v>4865</v>
      </c>
      <c r="D113" s="131" t="s">
        <v>1813</v>
      </c>
      <c r="E113" s="131" t="s">
        <v>4472</v>
      </c>
      <c r="F113" s="45" t="s">
        <v>3470</v>
      </c>
      <c r="G113" s="45"/>
      <c r="H113" s="45" t="s">
        <v>860</v>
      </c>
      <c r="I113" s="45" t="s">
        <v>860</v>
      </c>
      <c r="J113" s="45"/>
      <c r="K113" s="45"/>
      <c r="L113" s="45" t="s">
        <v>4</v>
      </c>
      <c r="M113" s="45" t="s">
        <v>14</v>
      </c>
      <c r="N113" s="46">
        <v>2</v>
      </c>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ht="43.2" x14ac:dyDescent="0.3">
      <c r="A114" s="132" t="s">
        <v>2253</v>
      </c>
      <c r="B114" s="131" t="s">
        <v>5586</v>
      </c>
      <c r="C114" s="131" t="s">
        <v>6937</v>
      </c>
      <c r="D114" s="131" t="s">
        <v>863</v>
      </c>
      <c r="E114" s="131" t="s">
        <v>4472</v>
      </c>
      <c r="F114" s="45" t="s">
        <v>3470</v>
      </c>
      <c r="G114" s="45"/>
      <c r="H114" s="45" t="s">
        <v>4272</v>
      </c>
      <c r="I114" s="45" t="s">
        <v>861</v>
      </c>
      <c r="J114" s="45" t="s">
        <v>860</v>
      </c>
      <c r="K114" s="45" t="s">
        <v>16</v>
      </c>
      <c r="L114" s="45" t="s">
        <v>4</v>
      </c>
      <c r="M114" s="45" t="s">
        <v>17</v>
      </c>
      <c r="N114" s="46">
        <v>1</v>
      </c>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ht="72" x14ac:dyDescent="0.3">
      <c r="A115" s="132" t="s">
        <v>2253</v>
      </c>
      <c r="B115" s="131" t="s">
        <v>5586</v>
      </c>
      <c r="C115" s="131" t="s">
        <v>6937</v>
      </c>
      <c r="D115" s="131" t="s">
        <v>867</v>
      </c>
      <c r="E115" s="131" t="s">
        <v>4472</v>
      </c>
      <c r="F115" s="45" t="s">
        <v>3470</v>
      </c>
      <c r="G115" s="45"/>
      <c r="H115" s="45" t="s">
        <v>4273</v>
      </c>
      <c r="I115" s="45" t="s">
        <v>861</v>
      </c>
      <c r="J115" s="45" t="s">
        <v>860</v>
      </c>
      <c r="K115" s="45" t="s">
        <v>16</v>
      </c>
      <c r="L115" s="45" t="s">
        <v>4</v>
      </c>
      <c r="M115" s="45" t="s">
        <v>17</v>
      </c>
      <c r="N115" s="46">
        <v>1</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ht="43.2" x14ac:dyDescent="0.3">
      <c r="A116" s="132" t="s">
        <v>2253</v>
      </c>
      <c r="B116" s="131" t="s">
        <v>5586</v>
      </c>
      <c r="C116" s="131" t="s">
        <v>6937</v>
      </c>
      <c r="D116" s="131" t="s">
        <v>871</v>
      </c>
      <c r="E116" s="131" t="s">
        <v>4472</v>
      </c>
      <c r="F116" s="45" t="s">
        <v>3470</v>
      </c>
      <c r="G116" s="45"/>
      <c r="H116" s="45" t="s">
        <v>4274</v>
      </c>
      <c r="I116" s="45" t="s">
        <v>861</v>
      </c>
      <c r="J116" s="45" t="s">
        <v>860</v>
      </c>
      <c r="K116" s="45" t="s">
        <v>16</v>
      </c>
      <c r="L116" s="45" t="s">
        <v>4</v>
      </c>
      <c r="M116" s="45" t="s">
        <v>17</v>
      </c>
      <c r="N116" s="46">
        <v>1</v>
      </c>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ht="43.2" x14ac:dyDescent="0.3">
      <c r="A117" s="132" t="s">
        <v>2253</v>
      </c>
      <c r="B117" s="131" t="s">
        <v>5586</v>
      </c>
      <c r="C117" s="131" t="s">
        <v>6937</v>
      </c>
      <c r="D117" s="131" t="s">
        <v>875</v>
      </c>
      <c r="E117" s="131" t="s">
        <v>4472</v>
      </c>
      <c r="F117" s="45" t="s">
        <v>3470</v>
      </c>
      <c r="G117" s="45"/>
      <c r="H117" s="45" t="s">
        <v>4275</v>
      </c>
      <c r="I117" s="45" t="s">
        <v>861</v>
      </c>
      <c r="J117" s="45" t="s">
        <v>860</v>
      </c>
      <c r="K117" s="45" t="s">
        <v>16</v>
      </c>
      <c r="L117" s="45" t="s">
        <v>4</v>
      </c>
      <c r="M117" s="45" t="s">
        <v>17</v>
      </c>
      <c r="N117" s="46">
        <v>1</v>
      </c>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43.2" x14ac:dyDescent="0.3">
      <c r="A118" s="132" t="s">
        <v>2253</v>
      </c>
      <c r="B118" s="131" t="s">
        <v>5586</v>
      </c>
      <c r="C118" s="131" t="s">
        <v>6937</v>
      </c>
      <c r="D118" s="131" t="s">
        <v>3595</v>
      </c>
      <c r="E118" s="131" t="s">
        <v>4472</v>
      </c>
      <c r="F118" s="45" t="s">
        <v>3470</v>
      </c>
      <c r="G118" s="45"/>
      <c r="H118" s="45" t="s">
        <v>4276</v>
      </c>
      <c r="I118" s="45" t="s">
        <v>861</v>
      </c>
      <c r="J118" s="45" t="s">
        <v>860</v>
      </c>
      <c r="K118" s="45" t="s">
        <v>16</v>
      </c>
      <c r="L118" s="45" t="s">
        <v>4</v>
      </c>
      <c r="M118" s="45" t="s">
        <v>17</v>
      </c>
      <c r="N118" s="46">
        <v>1</v>
      </c>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x14ac:dyDescent="0.3">
      <c r="A119" s="132"/>
      <c r="B119" s="131" t="s">
        <v>4866</v>
      </c>
      <c r="C119" s="131"/>
      <c r="D119" s="131"/>
      <c r="E119" s="131"/>
      <c r="F119" s="45" t="s">
        <v>3470</v>
      </c>
      <c r="G119" s="45"/>
      <c r="H119" s="45" t="s">
        <v>862</v>
      </c>
      <c r="I119" s="45" t="s">
        <v>862</v>
      </c>
      <c r="J119" s="45" t="s">
        <v>861</v>
      </c>
      <c r="K119" s="45" t="s">
        <v>863</v>
      </c>
      <c r="L119" s="45" t="s">
        <v>30</v>
      </c>
      <c r="M119" s="45" t="s">
        <v>31</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x14ac:dyDescent="0.3">
      <c r="A120" s="132" t="s">
        <v>2254</v>
      </c>
      <c r="B120" s="131" t="s">
        <v>6032</v>
      </c>
      <c r="C120" s="131"/>
      <c r="D120" s="131" t="s">
        <v>1822</v>
      </c>
      <c r="E120" s="131"/>
      <c r="F120" s="45" t="s">
        <v>3470</v>
      </c>
      <c r="G120" s="45"/>
      <c r="H120" s="45" t="s">
        <v>864</v>
      </c>
      <c r="I120" s="45" t="s">
        <v>864</v>
      </c>
      <c r="J120" s="45" t="s">
        <v>861</v>
      </c>
      <c r="K120" s="45" t="s">
        <v>863</v>
      </c>
      <c r="L120" s="45" t="s">
        <v>10</v>
      </c>
      <c r="M120" s="45" t="s">
        <v>11</v>
      </c>
      <c r="N120" s="46"/>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132" t="s">
        <v>6938</v>
      </c>
      <c r="B121" s="131" t="s">
        <v>5204</v>
      </c>
      <c r="C121" s="131"/>
      <c r="D121" s="131" t="s">
        <v>1822</v>
      </c>
      <c r="E121" s="131"/>
      <c r="F121" s="45" t="s">
        <v>3470</v>
      </c>
      <c r="G121" s="45"/>
      <c r="H121" s="45" t="s">
        <v>865</v>
      </c>
      <c r="I121" s="45" t="s">
        <v>865</v>
      </c>
      <c r="J121" s="45" t="s">
        <v>861</v>
      </c>
      <c r="K121" s="45" t="s">
        <v>863</v>
      </c>
      <c r="L121" s="45" t="s">
        <v>10</v>
      </c>
      <c r="M121" s="45" t="s">
        <v>11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x14ac:dyDescent="0.3">
      <c r="A122" s="132"/>
      <c r="B122" s="131" t="s">
        <v>4867</v>
      </c>
      <c r="C122" s="131"/>
      <c r="D122" s="131"/>
      <c r="E122" s="131"/>
      <c r="F122" s="45" t="s">
        <v>3470</v>
      </c>
      <c r="G122" s="45"/>
      <c r="H122" s="45" t="s">
        <v>866</v>
      </c>
      <c r="I122" s="45" t="s">
        <v>866</v>
      </c>
      <c r="J122" s="45" t="s">
        <v>861</v>
      </c>
      <c r="K122" s="45" t="s">
        <v>867</v>
      </c>
      <c r="L122" s="45" t="s">
        <v>30</v>
      </c>
      <c r="M122" s="45" t="s">
        <v>31</v>
      </c>
      <c r="N122" s="46"/>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x14ac:dyDescent="0.3">
      <c r="A123" s="132" t="s">
        <v>6939</v>
      </c>
      <c r="B123" s="131" t="s">
        <v>6033</v>
      </c>
      <c r="C123" s="131"/>
      <c r="D123" s="131" t="s">
        <v>1822</v>
      </c>
      <c r="E123" s="131"/>
      <c r="F123" s="45" t="s">
        <v>3470</v>
      </c>
      <c r="G123" s="45"/>
      <c r="H123" s="45" t="s">
        <v>868</v>
      </c>
      <c r="I123" s="45" t="s">
        <v>868</v>
      </c>
      <c r="J123" s="45" t="s">
        <v>861</v>
      </c>
      <c r="K123" s="45" t="s">
        <v>867</v>
      </c>
      <c r="L123" s="45" t="s">
        <v>10</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x14ac:dyDescent="0.3">
      <c r="A124" s="132" t="s">
        <v>6940</v>
      </c>
      <c r="B124" s="131" t="s">
        <v>5205</v>
      </c>
      <c r="C124" s="131"/>
      <c r="D124" s="131" t="s">
        <v>1822</v>
      </c>
      <c r="E124" s="131"/>
      <c r="F124" s="45" t="s">
        <v>3470</v>
      </c>
      <c r="G124" s="45"/>
      <c r="H124" s="45" t="s">
        <v>869</v>
      </c>
      <c r="I124" s="45" t="s">
        <v>869</v>
      </c>
      <c r="J124" s="45" t="s">
        <v>861</v>
      </c>
      <c r="K124" s="45" t="s">
        <v>867</v>
      </c>
      <c r="L124" s="45" t="s">
        <v>10</v>
      </c>
      <c r="M124" s="45" t="s">
        <v>11</v>
      </c>
      <c r="N124" s="46"/>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x14ac:dyDescent="0.3">
      <c r="A125" s="132"/>
      <c r="B125" s="131" t="s">
        <v>4868</v>
      </c>
      <c r="C125" s="131"/>
      <c r="D125" s="131"/>
      <c r="E125" s="131"/>
      <c r="F125" s="45" t="s">
        <v>3470</v>
      </c>
      <c r="G125" s="45"/>
      <c r="H125" s="45" t="s">
        <v>870</v>
      </c>
      <c r="I125" s="45" t="s">
        <v>870</v>
      </c>
      <c r="J125" s="45" t="s">
        <v>861</v>
      </c>
      <c r="K125" s="45" t="s">
        <v>871</v>
      </c>
      <c r="L125" s="45" t="s">
        <v>30</v>
      </c>
      <c r="M125" s="45" t="s">
        <v>31</v>
      </c>
      <c r="N125" s="46"/>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x14ac:dyDescent="0.3">
      <c r="A126" s="132" t="s">
        <v>6941</v>
      </c>
      <c r="B126" s="131" t="s">
        <v>6034</v>
      </c>
      <c r="C126" s="131"/>
      <c r="D126" s="131" t="s">
        <v>1822</v>
      </c>
      <c r="E126" s="131"/>
      <c r="F126" s="45" t="s">
        <v>3470</v>
      </c>
      <c r="G126" s="45"/>
      <c r="H126" s="45" t="s">
        <v>872</v>
      </c>
      <c r="I126" s="45" t="s">
        <v>872</v>
      </c>
      <c r="J126" s="45" t="s">
        <v>861</v>
      </c>
      <c r="K126" s="45" t="s">
        <v>871</v>
      </c>
      <c r="L126" s="45" t="s">
        <v>10</v>
      </c>
      <c r="M126" s="45" t="s">
        <v>11</v>
      </c>
      <c r="N126" s="46"/>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x14ac:dyDescent="0.3">
      <c r="A127" s="132" t="s">
        <v>6942</v>
      </c>
      <c r="B127" s="131" t="s">
        <v>6035</v>
      </c>
      <c r="C127" s="131"/>
      <c r="D127" s="131" t="s">
        <v>1822</v>
      </c>
      <c r="E127" s="131"/>
      <c r="F127" s="45" t="s">
        <v>3470</v>
      </c>
      <c r="G127" s="45"/>
      <c r="H127" s="45" t="s">
        <v>873</v>
      </c>
      <c r="I127" s="45" t="s">
        <v>873</v>
      </c>
      <c r="J127" s="45" t="s">
        <v>861</v>
      </c>
      <c r="K127" s="45" t="s">
        <v>871</v>
      </c>
      <c r="L127" s="45" t="s">
        <v>10</v>
      </c>
      <c r="M127" s="45" t="s">
        <v>11</v>
      </c>
      <c r="N127" s="46"/>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x14ac:dyDescent="0.3">
      <c r="A128" s="132"/>
      <c r="B128" s="131" t="s">
        <v>6036</v>
      </c>
      <c r="C128" s="131"/>
      <c r="D128" s="131"/>
      <c r="E128" s="131"/>
      <c r="F128" s="45" t="s">
        <v>3470</v>
      </c>
      <c r="G128" s="45"/>
      <c r="H128" s="45" t="s">
        <v>874</v>
      </c>
      <c r="I128" s="45" t="s">
        <v>874</v>
      </c>
      <c r="J128" s="45" t="s">
        <v>861</v>
      </c>
      <c r="K128" s="45" t="s">
        <v>875</v>
      </c>
      <c r="L128" s="45" t="s">
        <v>30</v>
      </c>
      <c r="M128" s="45" t="s">
        <v>31</v>
      </c>
      <c r="N128" s="46"/>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x14ac:dyDescent="0.3">
      <c r="A129" s="132" t="s">
        <v>6943</v>
      </c>
      <c r="B129" s="131" t="s">
        <v>6037</v>
      </c>
      <c r="C129" s="131"/>
      <c r="D129" s="131" t="s">
        <v>1822</v>
      </c>
      <c r="E129" s="131"/>
      <c r="F129" s="45" t="s">
        <v>3470</v>
      </c>
      <c r="G129" s="45"/>
      <c r="H129" s="45" t="s">
        <v>876</v>
      </c>
      <c r="I129" s="45" t="s">
        <v>876</v>
      </c>
      <c r="J129" s="45" t="s">
        <v>861</v>
      </c>
      <c r="K129" s="45" t="s">
        <v>875</v>
      </c>
      <c r="L129" s="45" t="s">
        <v>10</v>
      </c>
      <c r="M129" s="45" t="s">
        <v>11</v>
      </c>
      <c r="N129" s="46"/>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x14ac:dyDescent="0.3">
      <c r="A130" s="132" t="s">
        <v>6944</v>
      </c>
      <c r="B130" s="131" t="s">
        <v>6038</v>
      </c>
      <c r="C130" s="131"/>
      <c r="D130" s="131" t="s">
        <v>1822</v>
      </c>
      <c r="E130" s="131"/>
      <c r="F130" s="45" t="s">
        <v>3470</v>
      </c>
      <c r="G130" s="45"/>
      <c r="H130" s="45" t="s">
        <v>877</v>
      </c>
      <c r="I130" s="45" t="s">
        <v>877</v>
      </c>
      <c r="J130" s="45" t="s">
        <v>861</v>
      </c>
      <c r="K130" s="45" t="s">
        <v>875</v>
      </c>
      <c r="L130" s="45" t="s">
        <v>10</v>
      </c>
      <c r="M130" s="45" t="s">
        <v>11</v>
      </c>
      <c r="N130" s="46"/>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x14ac:dyDescent="0.3">
      <c r="A131" s="132"/>
      <c r="B131" s="131" t="s">
        <v>4869</v>
      </c>
      <c r="C131" s="131"/>
      <c r="D131" s="131"/>
      <c r="E131" s="131"/>
      <c r="F131" s="45" t="s">
        <v>3470</v>
      </c>
      <c r="G131" s="45"/>
      <c r="H131" s="45" t="s">
        <v>3596</v>
      </c>
      <c r="I131" s="45" t="s">
        <v>3596</v>
      </c>
      <c r="J131" s="45" t="s">
        <v>861</v>
      </c>
      <c r="K131" s="45" t="s">
        <v>3595</v>
      </c>
      <c r="L131" s="45" t="s">
        <v>30</v>
      </c>
      <c r="M131" s="45" t="s">
        <v>31</v>
      </c>
      <c r="N131" s="46"/>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x14ac:dyDescent="0.3">
      <c r="A132" s="132" t="s">
        <v>6945</v>
      </c>
      <c r="B132" s="131" t="s">
        <v>5206</v>
      </c>
      <c r="C132" s="131"/>
      <c r="D132" s="131" t="s">
        <v>1822</v>
      </c>
      <c r="E132" s="131"/>
      <c r="F132" s="45" t="s">
        <v>3470</v>
      </c>
      <c r="G132" s="45"/>
      <c r="H132" s="45" t="s">
        <v>3597</v>
      </c>
      <c r="I132" s="45" t="s">
        <v>3597</v>
      </c>
      <c r="J132" s="45" t="s">
        <v>861</v>
      </c>
      <c r="K132" s="45" t="s">
        <v>3595</v>
      </c>
      <c r="L132" s="45" t="s">
        <v>10</v>
      </c>
      <c r="M132" s="45" t="s">
        <v>11</v>
      </c>
      <c r="N132" s="46"/>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x14ac:dyDescent="0.3">
      <c r="A133" s="132" t="s">
        <v>6946</v>
      </c>
      <c r="B133" s="131" t="s">
        <v>5207</v>
      </c>
      <c r="C133" s="131"/>
      <c r="D133" s="131" t="s">
        <v>1822</v>
      </c>
      <c r="E133" s="131"/>
      <c r="F133" s="45" t="s">
        <v>3470</v>
      </c>
      <c r="G133" s="45"/>
      <c r="H133" s="45" t="s">
        <v>3598</v>
      </c>
      <c r="I133" s="45" t="s">
        <v>3598</v>
      </c>
      <c r="J133" s="45" t="s">
        <v>861</v>
      </c>
      <c r="K133" s="45" t="s">
        <v>3595</v>
      </c>
      <c r="L133" s="45" t="s">
        <v>10</v>
      </c>
      <c r="M133" s="45" t="s">
        <v>11</v>
      </c>
      <c r="N133" s="46"/>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x14ac:dyDescent="0.3">
      <c r="A134" s="45"/>
      <c r="B134" s="44" t="s">
        <v>4870</v>
      </c>
      <c r="C134" s="44"/>
      <c r="D134" s="44"/>
      <c r="E134" s="44"/>
      <c r="F134" s="45" t="s">
        <v>3470</v>
      </c>
      <c r="G134" s="45"/>
      <c r="H134" s="45" t="s">
        <v>4871</v>
      </c>
      <c r="I134" s="45" t="s">
        <v>4871</v>
      </c>
      <c r="J134" s="45" t="s">
        <v>860</v>
      </c>
      <c r="K134" s="45" t="s">
        <v>16</v>
      </c>
      <c r="L134" s="45" t="s">
        <v>30</v>
      </c>
      <c r="M134" s="45" t="s">
        <v>31</v>
      </c>
      <c r="N134" s="46"/>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x14ac:dyDescent="0.3">
      <c r="A135" s="45" t="s">
        <v>2541</v>
      </c>
      <c r="B135" s="44" t="s">
        <v>2543</v>
      </c>
      <c r="C135" s="44"/>
      <c r="D135" s="44" t="s">
        <v>1813</v>
      </c>
      <c r="E135" s="44"/>
      <c r="F135" s="45" t="s">
        <v>3470</v>
      </c>
      <c r="G135" s="45"/>
      <c r="H135" s="45" t="s">
        <v>2542</v>
      </c>
      <c r="I135" s="45" t="s">
        <v>2542</v>
      </c>
      <c r="J135" s="45" t="s">
        <v>860</v>
      </c>
      <c r="K135" s="45" t="s">
        <v>16</v>
      </c>
      <c r="L135" s="45" t="s">
        <v>4</v>
      </c>
      <c r="M135" s="45" t="s">
        <v>14</v>
      </c>
      <c r="N135" s="46">
        <v>2</v>
      </c>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ht="28.8" x14ac:dyDescent="0.3">
      <c r="A136" s="45"/>
      <c r="B136" s="44" t="s">
        <v>3599</v>
      </c>
      <c r="C136" s="44"/>
      <c r="D136" s="44"/>
      <c r="E136" s="44"/>
      <c r="F136" s="45" t="s">
        <v>3470</v>
      </c>
      <c r="G136" s="45"/>
      <c r="H136" s="45" t="s">
        <v>2544</v>
      </c>
      <c r="I136" s="45" t="s">
        <v>2544</v>
      </c>
      <c r="J136" s="45" t="s">
        <v>860</v>
      </c>
      <c r="K136" s="45" t="s">
        <v>16</v>
      </c>
      <c r="L136" s="45" t="s">
        <v>1</v>
      </c>
      <c r="M136" s="45" t="s">
        <v>11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45" t="s">
        <v>2231</v>
      </c>
      <c r="B137" s="44" t="s">
        <v>3600</v>
      </c>
      <c r="C137" s="44"/>
      <c r="D137" s="44" t="s">
        <v>1813</v>
      </c>
      <c r="E137" s="44" t="s">
        <v>4472</v>
      </c>
      <c r="F137" s="45" t="s">
        <v>3470</v>
      </c>
      <c r="G137" s="45"/>
      <c r="H137" s="45" t="s">
        <v>846</v>
      </c>
      <c r="I137" s="45" t="s">
        <v>846</v>
      </c>
      <c r="J137" s="45"/>
      <c r="K137" s="45"/>
      <c r="L137" s="45" t="s">
        <v>4</v>
      </c>
      <c r="M137" s="45" t="s">
        <v>14</v>
      </c>
      <c r="N137" s="46">
        <v>2</v>
      </c>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ht="28.8" x14ac:dyDescent="0.3">
      <c r="A138" s="45" t="s">
        <v>2329</v>
      </c>
      <c r="B138" s="44" t="s">
        <v>3601</v>
      </c>
      <c r="C138" s="44"/>
      <c r="D138" s="44"/>
      <c r="E138" s="44"/>
      <c r="F138" s="45" t="s">
        <v>3470</v>
      </c>
      <c r="G138" s="45"/>
      <c r="H138" s="45" t="s">
        <v>847</v>
      </c>
      <c r="I138" s="45" t="s">
        <v>847</v>
      </c>
      <c r="J138" s="45" t="s">
        <v>846</v>
      </c>
      <c r="K138" s="45" t="s">
        <v>16</v>
      </c>
      <c r="L138" s="45" t="s">
        <v>10</v>
      </c>
      <c r="M138" s="45" t="s">
        <v>47</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45" t="s">
        <v>2330</v>
      </c>
      <c r="B139" s="44" t="s">
        <v>4872</v>
      </c>
      <c r="C139" s="44"/>
      <c r="D139" s="44"/>
      <c r="E139" s="44"/>
      <c r="F139" s="45" t="s">
        <v>3470</v>
      </c>
      <c r="G139" s="45"/>
      <c r="H139" s="45" t="s">
        <v>848</v>
      </c>
      <c r="I139" s="45" t="s">
        <v>848</v>
      </c>
      <c r="J139" s="45" t="s">
        <v>846</v>
      </c>
      <c r="K139" s="45" t="s">
        <v>16</v>
      </c>
      <c r="L139" s="45" t="s">
        <v>86</v>
      </c>
      <c r="M139" s="45" t="s">
        <v>11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ht="28.8" x14ac:dyDescent="0.3">
      <c r="A140" s="45" t="s">
        <v>2232</v>
      </c>
      <c r="B140" s="44" t="s">
        <v>3602</v>
      </c>
      <c r="C140" s="44"/>
      <c r="D140" s="44" t="s">
        <v>1813</v>
      </c>
      <c r="E140" s="44" t="s">
        <v>4472</v>
      </c>
      <c r="F140" s="45" t="s">
        <v>3470</v>
      </c>
      <c r="G140" s="45"/>
      <c r="H140" s="45" t="s">
        <v>3603</v>
      </c>
      <c r="I140" s="45" t="s">
        <v>3603</v>
      </c>
      <c r="J140" s="45"/>
      <c r="K140" s="45"/>
      <c r="L140" s="45" t="s">
        <v>4</v>
      </c>
      <c r="M140" s="45" t="s">
        <v>14</v>
      </c>
      <c r="N140" s="46">
        <v>2</v>
      </c>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x14ac:dyDescent="0.3">
      <c r="A141" s="45" t="s">
        <v>2255</v>
      </c>
      <c r="B141" s="44" t="s">
        <v>4873</v>
      </c>
      <c r="C141" s="44"/>
      <c r="D141" s="44" t="s">
        <v>1813</v>
      </c>
      <c r="E141" s="44" t="s">
        <v>4472</v>
      </c>
      <c r="F141" s="45" t="s">
        <v>3470</v>
      </c>
      <c r="G141" s="45"/>
      <c r="H141" s="45" t="s">
        <v>3604</v>
      </c>
      <c r="I141" s="45" t="s">
        <v>3604</v>
      </c>
      <c r="J141" s="45" t="s">
        <v>3603</v>
      </c>
      <c r="K141" s="45" t="s">
        <v>16</v>
      </c>
      <c r="L141" s="45" t="s">
        <v>4</v>
      </c>
      <c r="M141" s="45" t="s">
        <v>14</v>
      </c>
      <c r="N141" s="46">
        <v>2</v>
      </c>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43.2" x14ac:dyDescent="0.3">
      <c r="A142" s="45" t="s">
        <v>2233</v>
      </c>
      <c r="B142" s="44" t="s">
        <v>4874</v>
      </c>
      <c r="C142" s="44"/>
      <c r="D142" s="44" t="s">
        <v>1813</v>
      </c>
      <c r="E142" s="44" t="s">
        <v>4472</v>
      </c>
      <c r="F142" s="45" t="s">
        <v>3470</v>
      </c>
      <c r="G142" s="45"/>
      <c r="H142" s="45" t="s">
        <v>3605</v>
      </c>
      <c r="I142" s="45" t="s">
        <v>3605</v>
      </c>
      <c r="J142" s="45"/>
      <c r="K142" s="45"/>
      <c r="L142" s="45" t="s">
        <v>4</v>
      </c>
      <c r="M142" s="45" t="s">
        <v>14</v>
      </c>
      <c r="N142" s="46">
        <v>2</v>
      </c>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x14ac:dyDescent="0.3">
      <c r="A143" s="45" t="s">
        <v>2234</v>
      </c>
      <c r="B143" s="44" t="s">
        <v>1645</v>
      </c>
      <c r="C143" s="44"/>
      <c r="D143" s="44"/>
      <c r="E143" s="44"/>
      <c r="F143" s="45" t="s">
        <v>3470</v>
      </c>
      <c r="G143" s="45"/>
      <c r="H143" s="45" t="s">
        <v>818</v>
      </c>
      <c r="I143" s="45" t="s">
        <v>818</v>
      </c>
      <c r="J143" s="45"/>
      <c r="K143" s="45"/>
      <c r="L143" s="45" t="s">
        <v>10</v>
      </c>
      <c r="M143" s="45" t="s">
        <v>11</v>
      </c>
      <c r="N143" s="46"/>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ht="57.6" x14ac:dyDescent="0.3">
      <c r="A144" s="45" t="s">
        <v>2235</v>
      </c>
      <c r="B144" s="44" t="s">
        <v>1646</v>
      </c>
      <c r="C144" s="44"/>
      <c r="D144" s="44" t="s">
        <v>1836</v>
      </c>
      <c r="E144" s="44" t="s">
        <v>4472</v>
      </c>
      <c r="F144" s="45" t="s">
        <v>3470</v>
      </c>
      <c r="G144" s="45"/>
      <c r="H144" s="45" t="s">
        <v>819</v>
      </c>
      <c r="I144" s="45" t="s">
        <v>819</v>
      </c>
      <c r="J144" s="45"/>
      <c r="K144" s="45"/>
      <c r="L144" s="45" t="s">
        <v>4</v>
      </c>
      <c r="M144" s="45" t="s">
        <v>14</v>
      </c>
      <c r="N144" s="46">
        <v>3</v>
      </c>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45" t="s">
        <v>2258</v>
      </c>
      <c r="B145" s="44" t="s">
        <v>1647</v>
      </c>
      <c r="C145" s="44"/>
      <c r="D145" s="44"/>
      <c r="E145" s="44" t="s">
        <v>4472</v>
      </c>
      <c r="F145" s="45" t="s">
        <v>3470</v>
      </c>
      <c r="G145" s="45"/>
      <c r="H145" s="45" t="s">
        <v>820</v>
      </c>
      <c r="I145" s="45" t="s">
        <v>820</v>
      </c>
      <c r="J145" s="45" t="s">
        <v>819</v>
      </c>
      <c r="K145" s="45" t="s">
        <v>16</v>
      </c>
      <c r="L145" s="45" t="s">
        <v>10</v>
      </c>
      <c r="M145" s="45" t="s">
        <v>11</v>
      </c>
      <c r="N145" s="46"/>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45" t="s">
        <v>2259</v>
      </c>
      <c r="B146" s="44" t="s">
        <v>1648</v>
      </c>
      <c r="C146" s="44"/>
      <c r="D146" s="44"/>
      <c r="E146" s="44" t="s">
        <v>4472</v>
      </c>
      <c r="F146" s="45" t="s">
        <v>3470</v>
      </c>
      <c r="G146" s="45"/>
      <c r="H146" s="45" t="s">
        <v>821</v>
      </c>
      <c r="I146" s="45" t="s">
        <v>821</v>
      </c>
      <c r="J146" s="45" t="s">
        <v>819</v>
      </c>
      <c r="K146" s="45" t="s">
        <v>16</v>
      </c>
      <c r="L146" s="45" t="s">
        <v>10</v>
      </c>
      <c r="M146" s="45" t="s">
        <v>11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ht="57.6" x14ac:dyDescent="0.3">
      <c r="A147" s="45" t="s">
        <v>2236</v>
      </c>
      <c r="B147" s="44" t="s">
        <v>3606</v>
      </c>
      <c r="C147" s="44"/>
      <c r="D147" s="44" t="s">
        <v>1836</v>
      </c>
      <c r="E147" s="44"/>
      <c r="F147" s="45" t="s">
        <v>3470</v>
      </c>
      <c r="G147" s="45"/>
      <c r="H147" s="45" t="s">
        <v>822</v>
      </c>
      <c r="I147" s="45" t="s">
        <v>822</v>
      </c>
      <c r="J147" s="45"/>
      <c r="K147" s="45"/>
      <c r="L147" s="45" t="s">
        <v>4</v>
      </c>
      <c r="M147" s="45" t="s">
        <v>14</v>
      </c>
      <c r="N147" s="46">
        <v>3</v>
      </c>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ht="28.8" x14ac:dyDescent="0.3">
      <c r="A148" s="45" t="s">
        <v>2260</v>
      </c>
      <c r="B148" s="44" t="s">
        <v>3607</v>
      </c>
      <c r="C148" s="44"/>
      <c r="D148" s="44"/>
      <c r="E148" s="44"/>
      <c r="F148" s="45" t="s">
        <v>3470</v>
      </c>
      <c r="G148" s="45"/>
      <c r="H148" s="45" t="s">
        <v>823</v>
      </c>
      <c r="I148" s="45" t="s">
        <v>823</v>
      </c>
      <c r="J148" s="45" t="s">
        <v>822</v>
      </c>
      <c r="K148" s="45" t="s">
        <v>16</v>
      </c>
      <c r="L148" s="45" t="s">
        <v>10</v>
      </c>
      <c r="M148" s="45" t="s">
        <v>47</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ht="28.8" x14ac:dyDescent="0.3">
      <c r="A149" s="45" t="s">
        <v>2237</v>
      </c>
      <c r="B149" s="44" t="s">
        <v>3608</v>
      </c>
      <c r="C149" s="44"/>
      <c r="D149" s="44" t="s">
        <v>1813</v>
      </c>
      <c r="E149" s="44"/>
      <c r="F149" s="45" t="s">
        <v>3470</v>
      </c>
      <c r="G149" s="45"/>
      <c r="H149" s="45" t="s">
        <v>824</v>
      </c>
      <c r="I149" s="45" t="s">
        <v>824</v>
      </c>
      <c r="J149" s="45"/>
      <c r="K149" s="45"/>
      <c r="L149" s="45" t="s">
        <v>4</v>
      </c>
      <c r="M149" s="45" t="s">
        <v>14</v>
      </c>
      <c r="N149" s="46">
        <v>2</v>
      </c>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ht="86.4" x14ac:dyDescent="0.3">
      <c r="A150" s="45"/>
      <c r="B150" s="44" t="s">
        <v>5587</v>
      </c>
      <c r="C150" s="44"/>
      <c r="D150" s="44"/>
      <c r="E150" s="44"/>
      <c r="F150" s="45" t="s">
        <v>3470</v>
      </c>
      <c r="G150" s="45"/>
      <c r="H150" s="45" t="s">
        <v>825</v>
      </c>
      <c r="I150" s="45" t="s">
        <v>825</v>
      </c>
      <c r="J150" s="45" t="s">
        <v>824</v>
      </c>
      <c r="K150" s="45" t="s">
        <v>16</v>
      </c>
      <c r="L150" s="45" t="s">
        <v>30</v>
      </c>
      <c r="M150" s="45" t="s">
        <v>31</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ht="230.4" x14ac:dyDescent="0.3">
      <c r="A151" s="45" t="s">
        <v>2261</v>
      </c>
      <c r="B151" s="44" t="s">
        <v>4876</v>
      </c>
      <c r="C151" s="44"/>
      <c r="D151" s="44" t="s">
        <v>3609</v>
      </c>
      <c r="E151" s="44"/>
      <c r="F151" s="45" t="s">
        <v>3470</v>
      </c>
      <c r="G151" s="45"/>
      <c r="H151" s="45" t="s">
        <v>826</v>
      </c>
      <c r="I151" s="45" t="s">
        <v>826</v>
      </c>
      <c r="J151" s="45" t="s">
        <v>824</v>
      </c>
      <c r="K151" s="45" t="s">
        <v>16</v>
      </c>
      <c r="L151" s="45" t="s">
        <v>4</v>
      </c>
      <c r="M151" s="45" t="s">
        <v>5</v>
      </c>
      <c r="N151" s="46">
        <v>17</v>
      </c>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ht="28.8" x14ac:dyDescent="0.3">
      <c r="A152" s="45" t="s">
        <v>6947</v>
      </c>
      <c r="B152" s="44" t="s">
        <v>4878</v>
      </c>
      <c r="C152" s="44"/>
      <c r="D152" s="44"/>
      <c r="E152" s="44"/>
      <c r="F152" s="45" t="s">
        <v>3470</v>
      </c>
      <c r="G152" s="45"/>
      <c r="H152" s="45" t="s">
        <v>827</v>
      </c>
      <c r="I152" s="45" t="s">
        <v>827</v>
      </c>
      <c r="J152" s="45" t="s">
        <v>824</v>
      </c>
      <c r="K152" s="45" t="s">
        <v>16</v>
      </c>
      <c r="L152" s="45" t="s">
        <v>10</v>
      </c>
      <c r="M152" s="45" t="s">
        <v>47</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28.8" x14ac:dyDescent="0.3">
      <c r="A153" s="45" t="s">
        <v>6948</v>
      </c>
      <c r="B153" s="44" t="s">
        <v>4879</v>
      </c>
      <c r="C153" s="44"/>
      <c r="D153" s="44"/>
      <c r="E153" s="44"/>
      <c r="F153" s="45" t="s">
        <v>3470</v>
      </c>
      <c r="G153" s="45"/>
      <c r="H153" s="45" t="s">
        <v>828</v>
      </c>
      <c r="I153" s="45" t="s">
        <v>828</v>
      </c>
      <c r="J153" s="45" t="s">
        <v>824</v>
      </c>
      <c r="K153" s="45" t="s">
        <v>16</v>
      </c>
      <c r="L153" s="45" t="s">
        <v>10</v>
      </c>
      <c r="M153" s="45" t="s">
        <v>47</v>
      </c>
      <c r="N153" s="46"/>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x14ac:dyDescent="0.3">
      <c r="A154" s="45" t="s">
        <v>6949</v>
      </c>
      <c r="B154" s="44" t="s">
        <v>4880</v>
      </c>
      <c r="C154" s="44"/>
      <c r="D154" s="44"/>
      <c r="E154" s="44"/>
      <c r="F154" s="45" t="s">
        <v>3470</v>
      </c>
      <c r="G154" s="45"/>
      <c r="H154" s="45" t="s">
        <v>829</v>
      </c>
      <c r="I154" s="45" t="s">
        <v>829</v>
      </c>
      <c r="J154" s="45" t="s">
        <v>824</v>
      </c>
      <c r="K154" s="45" t="s">
        <v>16</v>
      </c>
      <c r="L154" s="45" t="s">
        <v>10</v>
      </c>
      <c r="M154" s="45" t="s">
        <v>47</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230.4" x14ac:dyDescent="0.3">
      <c r="A155" s="45" t="s">
        <v>6950</v>
      </c>
      <c r="B155" s="44" t="s">
        <v>4882</v>
      </c>
      <c r="C155" s="44"/>
      <c r="D155" s="44" t="s">
        <v>3609</v>
      </c>
      <c r="E155" s="44"/>
      <c r="F155" s="45" t="s">
        <v>3470</v>
      </c>
      <c r="G155" s="45"/>
      <c r="H155" s="45" t="s">
        <v>830</v>
      </c>
      <c r="I155" s="45" t="s">
        <v>830</v>
      </c>
      <c r="J155" s="45" t="s">
        <v>824</v>
      </c>
      <c r="K155" s="45" t="s">
        <v>16</v>
      </c>
      <c r="L155" s="45" t="s">
        <v>4</v>
      </c>
      <c r="M155" s="45" t="s">
        <v>5</v>
      </c>
      <c r="N155" s="46">
        <v>17</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ht="28.8" x14ac:dyDescent="0.3">
      <c r="A156" s="45" t="s">
        <v>6951</v>
      </c>
      <c r="B156" s="44" t="s">
        <v>4884</v>
      </c>
      <c r="C156" s="44"/>
      <c r="D156" s="44"/>
      <c r="E156" s="44"/>
      <c r="F156" s="45" t="s">
        <v>3470</v>
      </c>
      <c r="G156" s="45"/>
      <c r="H156" s="45" t="s">
        <v>831</v>
      </c>
      <c r="I156" s="45" t="s">
        <v>831</v>
      </c>
      <c r="J156" s="45" t="s">
        <v>824</v>
      </c>
      <c r="K156" s="45" t="s">
        <v>16</v>
      </c>
      <c r="L156" s="45" t="s">
        <v>10</v>
      </c>
      <c r="M156" s="45" t="s">
        <v>47</v>
      </c>
      <c r="N156" s="46"/>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ht="28.8" x14ac:dyDescent="0.3">
      <c r="A157" s="45" t="s">
        <v>6952</v>
      </c>
      <c r="B157" s="44" t="s">
        <v>4885</v>
      </c>
      <c r="C157" s="44"/>
      <c r="D157" s="44"/>
      <c r="E157" s="44"/>
      <c r="F157" s="45" t="s">
        <v>3470</v>
      </c>
      <c r="G157" s="45"/>
      <c r="H157" s="45" t="s">
        <v>832</v>
      </c>
      <c r="I157" s="45" t="s">
        <v>832</v>
      </c>
      <c r="J157" s="45" t="s">
        <v>824</v>
      </c>
      <c r="K157" s="45" t="s">
        <v>16</v>
      </c>
      <c r="L157" s="45" t="s">
        <v>10</v>
      </c>
      <c r="M157" s="45" t="s">
        <v>47</v>
      </c>
      <c r="N157" s="46"/>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45" t="s">
        <v>6953</v>
      </c>
      <c r="B158" s="44" t="s">
        <v>4886</v>
      </c>
      <c r="C158" s="44"/>
      <c r="D158" s="44"/>
      <c r="E158" s="44"/>
      <c r="F158" s="45" t="s">
        <v>3470</v>
      </c>
      <c r="G158" s="45"/>
      <c r="H158" s="45" t="s">
        <v>833</v>
      </c>
      <c r="I158" s="45" t="s">
        <v>833</v>
      </c>
      <c r="J158" s="45" t="s">
        <v>824</v>
      </c>
      <c r="K158" s="45" t="s">
        <v>16</v>
      </c>
      <c r="L158" s="45" t="s">
        <v>10</v>
      </c>
      <c r="M158" s="45" t="s">
        <v>47</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ht="230.4" x14ac:dyDescent="0.3">
      <c r="A159" s="45" t="s">
        <v>6954</v>
      </c>
      <c r="B159" s="44" t="s">
        <v>4888</v>
      </c>
      <c r="C159" s="44"/>
      <c r="D159" s="44" t="s">
        <v>3609</v>
      </c>
      <c r="E159" s="44"/>
      <c r="F159" s="45" t="s">
        <v>3470</v>
      </c>
      <c r="G159" s="45"/>
      <c r="H159" s="45" t="s">
        <v>834</v>
      </c>
      <c r="I159" s="45" t="s">
        <v>834</v>
      </c>
      <c r="J159" s="45" t="s">
        <v>824</v>
      </c>
      <c r="K159" s="45" t="s">
        <v>16</v>
      </c>
      <c r="L159" s="45" t="s">
        <v>4</v>
      </c>
      <c r="M159" s="45" t="s">
        <v>5</v>
      </c>
      <c r="N159" s="46">
        <v>17</v>
      </c>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ht="28.8" x14ac:dyDescent="0.3">
      <c r="A160" s="45" t="s">
        <v>6955</v>
      </c>
      <c r="B160" s="44" t="s">
        <v>4890</v>
      </c>
      <c r="C160" s="44"/>
      <c r="D160" s="44"/>
      <c r="E160" s="44"/>
      <c r="F160" s="45" t="s">
        <v>3470</v>
      </c>
      <c r="G160" s="45"/>
      <c r="H160" s="45" t="s">
        <v>835</v>
      </c>
      <c r="I160" s="45" t="s">
        <v>835</v>
      </c>
      <c r="J160" s="45" t="s">
        <v>824</v>
      </c>
      <c r="K160" s="45" t="s">
        <v>16</v>
      </c>
      <c r="L160" s="45" t="s">
        <v>10</v>
      </c>
      <c r="M160" s="45" t="s">
        <v>47</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ht="28.8" x14ac:dyDescent="0.3">
      <c r="A161" s="45" t="s">
        <v>6956</v>
      </c>
      <c r="B161" s="44" t="s">
        <v>4891</v>
      </c>
      <c r="C161" s="44"/>
      <c r="D161" s="44"/>
      <c r="E161" s="44"/>
      <c r="F161" s="45" t="s">
        <v>3470</v>
      </c>
      <c r="G161" s="45"/>
      <c r="H161" s="45" t="s">
        <v>836</v>
      </c>
      <c r="I161" s="45" t="s">
        <v>836</v>
      </c>
      <c r="J161" s="45" t="s">
        <v>824</v>
      </c>
      <c r="K161" s="45" t="s">
        <v>16</v>
      </c>
      <c r="L161" s="45" t="s">
        <v>10</v>
      </c>
      <c r="M161" s="45" t="s">
        <v>47</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45" t="s">
        <v>6957</v>
      </c>
      <c r="B162" s="44" t="s">
        <v>4892</v>
      </c>
      <c r="C162" s="44"/>
      <c r="D162" s="44"/>
      <c r="E162" s="44"/>
      <c r="F162" s="45" t="s">
        <v>3470</v>
      </c>
      <c r="G162" s="45"/>
      <c r="H162" s="45" t="s">
        <v>837</v>
      </c>
      <c r="I162" s="45" t="s">
        <v>837</v>
      </c>
      <c r="J162" s="45" t="s">
        <v>824</v>
      </c>
      <c r="K162" s="45" t="s">
        <v>16</v>
      </c>
      <c r="L162" s="45" t="s">
        <v>10</v>
      </c>
      <c r="M162" s="45" t="s">
        <v>47</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ht="230.4" x14ac:dyDescent="0.3">
      <c r="A163" s="45" t="s">
        <v>6958</v>
      </c>
      <c r="B163" s="44" t="s">
        <v>4893</v>
      </c>
      <c r="C163" s="44"/>
      <c r="D163" s="44" t="s">
        <v>3609</v>
      </c>
      <c r="E163" s="44"/>
      <c r="F163" s="45" t="s">
        <v>3470</v>
      </c>
      <c r="G163" s="45"/>
      <c r="H163" s="45" t="s">
        <v>838</v>
      </c>
      <c r="I163" s="45" t="s">
        <v>838</v>
      </c>
      <c r="J163" s="45" t="s">
        <v>824</v>
      </c>
      <c r="K163" s="45" t="s">
        <v>16</v>
      </c>
      <c r="L163" s="45" t="s">
        <v>4</v>
      </c>
      <c r="M163" s="45" t="s">
        <v>5</v>
      </c>
      <c r="N163" s="46">
        <v>17</v>
      </c>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ht="28.8" x14ac:dyDescent="0.3">
      <c r="A164" s="45" t="s">
        <v>6959</v>
      </c>
      <c r="B164" s="44" t="s">
        <v>4894</v>
      </c>
      <c r="C164" s="44"/>
      <c r="D164" s="44"/>
      <c r="E164" s="44"/>
      <c r="F164" s="45" t="s">
        <v>3470</v>
      </c>
      <c r="G164" s="45"/>
      <c r="H164" s="45" t="s">
        <v>839</v>
      </c>
      <c r="I164" s="45" t="s">
        <v>839</v>
      </c>
      <c r="J164" s="45" t="s">
        <v>824</v>
      </c>
      <c r="K164" s="45" t="s">
        <v>16</v>
      </c>
      <c r="L164" s="45" t="s">
        <v>10</v>
      </c>
      <c r="M164" s="45" t="s">
        <v>47</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ht="28.8" x14ac:dyDescent="0.3">
      <c r="A165" s="45" t="s">
        <v>6960</v>
      </c>
      <c r="B165" s="44" t="s">
        <v>4895</v>
      </c>
      <c r="C165" s="44"/>
      <c r="D165" s="44"/>
      <c r="E165" s="44"/>
      <c r="F165" s="45" t="s">
        <v>3470</v>
      </c>
      <c r="G165" s="45"/>
      <c r="H165" s="45" t="s">
        <v>840</v>
      </c>
      <c r="I165" s="45" t="s">
        <v>840</v>
      </c>
      <c r="J165" s="45" t="s">
        <v>824</v>
      </c>
      <c r="K165" s="45" t="s">
        <v>16</v>
      </c>
      <c r="L165" s="45" t="s">
        <v>10</v>
      </c>
      <c r="M165" s="45" t="s">
        <v>47</v>
      </c>
      <c r="N165" s="46"/>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45" t="s">
        <v>6961</v>
      </c>
      <c r="B166" s="44" t="s">
        <v>4896</v>
      </c>
      <c r="C166" s="44"/>
      <c r="D166" s="44"/>
      <c r="E166" s="44"/>
      <c r="F166" s="45" t="s">
        <v>3470</v>
      </c>
      <c r="G166" s="45"/>
      <c r="H166" s="45" t="s">
        <v>841</v>
      </c>
      <c r="I166" s="45" t="s">
        <v>841</v>
      </c>
      <c r="J166" s="45" t="s">
        <v>824</v>
      </c>
      <c r="K166" s="45" t="s">
        <v>16</v>
      </c>
      <c r="L166" s="45" t="s">
        <v>10</v>
      </c>
      <c r="M166" s="45" t="s">
        <v>47</v>
      </c>
      <c r="N166" s="46"/>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ht="230.4" x14ac:dyDescent="0.3">
      <c r="A167" s="45" t="s">
        <v>6962</v>
      </c>
      <c r="B167" s="44" t="s">
        <v>4897</v>
      </c>
      <c r="C167" s="44"/>
      <c r="D167" s="44" t="s">
        <v>3609</v>
      </c>
      <c r="E167" s="44"/>
      <c r="F167" s="45" t="s">
        <v>3470</v>
      </c>
      <c r="G167" s="45"/>
      <c r="H167" s="45" t="s">
        <v>842</v>
      </c>
      <c r="I167" s="45" t="s">
        <v>842</v>
      </c>
      <c r="J167" s="45" t="s">
        <v>824</v>
      </c>
      <c r="K167" s="45" t="s">
        <v>16</v>
      </c>
      <c r="L167" s="45" t="s">
        <v>4</v>
      </c>
      <c r="M167" s="45" t="s">
        <v>5</v>
      </c>
      <c r="N167" s="46">
        <v>17</v>
      </c>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ht="28.8" x14ac:dyDescent="0.3">
      <c r="A168" s="45" t="s">
        <v>6963</v>
      </c>
      <c r="B168" s="44" t="s">
        <v>4898</v>
      </c>
      <c r="C168" s="44"/>
      <c r="D168" s="44"/>
      <c r="E168" s="44"/>
      <c r="F168" s="45" t="s">
        <v>3470</v>
      </c>
      <c r="G168" s="45"/>
      <c r="H168" s="45" t="s">
        <v>843</v>
      </c>
      <c r="I168" s="45" t="s">
        <v>843</v>
      </c>
      <c r="J168" s="45" t="s">
        <v>824</v>
      </c>
      <c r="K168" s="45" t="s">
        <v>16</v>
      </c>
      <c r="L168" s="45" t="s">
        <v>10</v>
      </c>
      <c r="M168" s="45" t="s">
        <v>47</v>
      </c>
      <c r="N168" s="46"/>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ht="28.8" x14ac:dyDescent="0.3">
      <c r="A169" s="45" t="s">
        <v>6964</v>
      </c>
      <c r="B169" s="44" t="s">
        <v>4899</v>
      </c>
      <c r="C169" s="44"/>
      <c r="D169" s="44"/>
      <c r="E169" s="44"/>
      <c r="F169" s="45" t="s">
        <v>3470</v>
      </c>
      <c r="G169" s="45"/>
      <c r="H169" s="45" t="s">
        <v>844</v>
      </c>
      <c r="I169" s="45" t="s">
        <v>844</v>
      </c>
      <c r="J169" s="45" t="s">
        <v>824</v>
      </c>
      <c r="K169" s="45" t="s">
        <v>16</v>
      </c>
      <c r="L169" s="45" t="s">
        <v>10</v>
      </c>
      <c r="M169" s="45" t="s">
        <v>47</v>
      </c>
      <c r="N169" s="46"/>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45" t="s">
        <v>6965</v>
      </c>
      <c r="B170" s="44" t="s">
        <v>4900</v>
      </c>
      <c r="C170" s="44"/>
      <c r="D170" s="44"/>
      <c r="E170" s="44"/>
      <c r="F170" s="45" t="s">
        <v>3470</v>
      </c>
      <c r="G170" s="45"/>
      <c r="H170" s="45" t="s">
        <v>845</v>
      </c>
      <c r="I170" s="45" t="s">
        <v>845</v>
      </c>
      <c r="J170" s="45" t="s">
        <v>824</v>
      </c>
      <c r="K170" s="45" t="s">
        <v>16</v>
      </c>
      <c r="L170" s="45" t="s">
        <v>10</v>
      </c>
      <c r="M170" s="45" t="s">
        <v>47</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x14ac:dyDescent="0.3">
      <c r="A171" s="45" t="s">
        <v>2262</v>
      </c>
      <c r="B171" s="44" t="s">
        <v>3611</v>
      </c>
      <c r="C171" s="44"/>
      <c r="D171" s="44" t="s">
        <v>1813</v>
      </c>
      <c r="E171" s="44"/>
      <c r="F171" s="45" t="s">
        <v>3470</v>
      </c>
      <c r="G171" s="45"/>
      <c r="H171" s="45" t="s">
        <v>3612</v>
      </c>
      <c r="I171" s="45" t="s">
        <v>3612</v>
      </c>
      <c r="J171" s="45"/>
      <c r="K171" s="45"/>
      <c r="L171" s="45" t="s">
        <v>4</v>
      </c>
      <c r="M171" s="45" t="s">
        <v>14</v>
      </c>
      <c r="N171" s="46">
        <v>2</v>
      </c>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x14ac:dyDescent="0.3">
      <c r="A172" s="45" t="s">
        <v>2263</v>
      </c>
      <c r="B172" s="44" t="s">
        <v>3613</v>
      </c>
      <c r="C172" s="44"/>
      <c r="D172" s="44"/>
      <c r="E172" s="44"/>
      <c r="F172" s="45" t="s">
        <v>3470</v>
      </c>
      <c r="G172" s="45"/>
      <c r="H172" s="45" t="s">
        <v>3614</v>
      </c>
      <c r="I172" s="45" t="s">
        <v>3614</v>
      </c>
      <c r="J172" s="45" t="s">
        <v>3612</v>
      </c>
      <c r="K172" s="45" t="s">
        <v>16</v>
      </c>
      <c r="L172" s="45" t="s">
        <v>10</v>
      </c>
      <c r="M172" s="45" t="s">
        <v>47</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ht="28.8" x14ac:dyDescent="0.3">
      <c r="A173" s="45" t="s">
        <v>2264</v>
      </c>
      <c r="B173" s="44" t="s">
        <v>3615</v>
      </c>
      <c r="C173" s="44"/>
      <c r="D173" s="44" t="s">
        <v>1813</v>
      </c>
      <c r="E173" s="44" t="s">
        <v>4472</v>
      </c>
      <c r="F173" s="45" t="s">
        <v>3470</v>
      </c>
      <c r="G173" s="45"/>
      <c r="H173" s="45" t="s">
        <v>849</v>
      </c>
      <c r="I173" s="45" t="s">
        <v>849</v>
      </c>
      <c r="J173" s="45"/>
      <c r="K173" s="45"/>
      <c r="L173" s="45" t="s">
        <v>4</v>
      </c>
      <c r="M173" s="45" t="s">
        <v>14</v>
      </c>
      <c r="N173" s="46">
        <v>2</v>
      </c>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45" t="s">
        <v>4875</v>
      </c>
      <c r="B174" s="44" t="s">
        <v>1649</v>
      </c>
      <c r="C174" s="44"/>
      <c r="D174" s="44"/>
      <c r="E174" s="44" t="s">
        <v>4472</v>
      </c>
      <c r="F174" s="45" t="s">
        <v>3470</v>
      </c>
      <c r="G174" s="45"/>
      <c r="H174" s="45" t="s">
        <v>850</v>
      </c>
      <c r="I174" s="45" t="s">
        <v>850</v>
      </c>
      <c r="J174" s="45" t="s">
        <v>849</v>
      </c>
      <c r="K174" s="45" t="s">
        <v>16</v>
      </c>
      <c r="L174" s="45" t="s">
        <v>10</v>
      </c>
      <c r="M174" s="45" t="s">
        <v>47</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ht="28.8" x14ac:dyDescent="0.3">
      <c r="A175" s="45" t="s">
        <v>6966</v>
      </c>
      <c r="B175" s="44" t="s">
        <v>3616</v>
      </c>
      <c r="C175" s="44"/>
      <c r="D175" s="44"/>
      <c r="E175" s="44" t="s">
        <v>4472</v>
      </c>
      <c r="F175" s="45" t="s">
        <v>3470</v>
      </c>
      <c r="G175" s="45"/>
      <c r="H175" s="45" t="s">
        <v>3617</v>
      </c>
      <c r="I175" s="45" t="s">
        <v>3617</v>
      </c>
      <c r="J175" s="45" t="s">
        <v>849</v>
      </c>
      <c r="K175" s="45" t="s">
        <v>16</v>
      </c>
      <c r="L175" s="45" t="s">
        <v>10</v>
      </c>
      <c r="M175" s="45" t="s">
        <v>47</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ht="187.2" x14ac:dyDescent="0.3">
      <c r="A176" s="45"/>
      <c r="B176" s="44" t="s">
        <v>6967</v>
      </c>
      <c r="C176" s="44"/>
      <c r="D176" s="44"/>
      <c r="E176" s="44"/>
      <c r="F176" s="45" t="s">
        <v>3470</v>
      </c>
      <c r="G176" s="45"/>
      <c r="H176" s="45" t="s">
        <v>6968</v>
      </c>
      <c r="I176" s="45" t="s">
        <v>6968</v>
      </c>
      <c r="J176" s="45"/>
      <c r="K176" s="45"/>
      <c r="L176" s="45" t="s">
        <v>1</v>
      </c>
      <c r="M176" s="45" t="s">
        <v>11</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45"/>
      <c r="B177" s="44" t="s">
        <v>3618</v>
      </c>
      <c r="C177" s="44"/>
      <c r="D177" s="44"/>
      <c r="E177" s="44"/>
      <c r="F177" s="45" t="s">
        <v>3470</v>
      </c>
      <c r="G177" s="45"/>
      <c r="H177" s="45" t="s">
        <v>3619</v>
      </c>
      <c r="I177" s="45" t="s">
        <v>3619</v>
      </c>
      <c r="J177" s="45"/>
      <c r="K177" s="45"/>
      <c r="L177" s="45" t="s">
        <v>30</v>
      </c>
      <c r="M177" s="45" t="s">
        <v>31</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ht="86.4" x14ac:dyDescent="0.3">
      <c r="A178" s="45"/>
      <c r="B178" s="44" t="s">
        <v>3620</v>
      </c>
      <c r="C178" s="44"/>
      <c r="D178" s="44"/>
      <c r="E178" s="44"/>
      <c r="F178" s="45" t="s">
        <v>3470</v>
      </c>
      <c r="G178" s="45"/>
      <c r="H178" s="45" t="s">
        <v>878</v>
      </c>
      <c r="I178" s="45" t="s">
        <v>878</v>
      </c>
      <c r="J178" s="45"/>
      <c r="K178" s="45"/>
      <c r="L178" s="45" t="s">
        <v>1</v>
      </c>
      <c r="M178" s="45" t="s">
        <v>11</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45" t="s">
        <v>4383</v>
      </c>
      <c r="B179" s="44" t="s">
        <v>3621</v>
      </c>
      <c r="C179" s="44"/>
      <c r="D179" s="44"/>
      <c r="E179" s="44"/>
      <c r="F179" s="45" t="s">
        <v>3470</v>
      </c>
      <c r="G179" s="45"/>
      <c r="H179" s="45" t="s">
        <v>879</v>
      </c>
      <c r="I179" s="45" t="s">
        <v>879</v>
      </c>
      <c r="J179" s="45"/>
      <c r="K179" s="45"/>
      <c r="L179" s="45" t="s">
        <v>10</v>
      </c>
      <c r="M179" s="45" t="s">
        <v>47</v>
      </c>
      <c r="N179" s="46"/>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ht="28.8" x14ac:dyDescent="0.3">
      <c r="A180" s="45" t="s">
        <v>4384</v>
      </c>
      <c r="B180" s="44" t="s">
        <v>4901</v>
      </c>
      <c r="C180" s="44"/>
      <c r="D180" s="44"/>
      <c r="E180" s="44"/>
      <c r="F180" s="45" t="s">
        <v>3470</v>
      </c>
      <c r="G180" s="45"/>
      <c r="H180" s="45" t="s">
        <v>880</v>
      </c>
      <c r="I180" s="45" t="s">
        <v>880</v>
      </c>
      <c r="J180" s="45"/>
      <c r="K180" s="45"/>
      <c r="L180" s="45" t="s">
        <v>86</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x14ac:dyDescent="0.3">
      <c r="A181" s="45" t="s">
        <v>4385</v>
      </c>
      <c r="B181" s="44" t="s">
        <v>3622</v>
      </c>
      <c r="C181" s="44"/>
      <c r="D181" s="44"/>
      <c r="E181" s="44"/>
      <c r="F181" s="45" t="s">
        <v>3470</v>
      </c>
      <c r="G181" s="45"/>
      <c r="H181" s="45" t="s">
        <v>881</v>
      </c>
      <c r="I181" s="45" t="s">
        <v>881</v>
      </c>
      <c r="J181" s="45"/>
      <c r="K181" s="45"/>
      <c r="L181" s="45" t="s">
        <v>10</v>
      </c>
      <c r="M181" s="45" t="s">
        <v>47</v>
      </c>
      <c r="N181" s="46"/>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ht="28.8" x14ac:dyDescent="0.3">
      <c r="A182" s="45" t="s">
        <v>4386</v>
      </c>
      <c r="B182" s="44" t="s">
        <v>4902</v>
      </c>
      <c r="C182" s="44"/>
      <c r="D182" s="44"/>
      <c r="E182" s="44"/>
      <c r="F182" s="45" t="s">
        <v>3470</v>
      </c>
      <c r="G182" s="45"/>
      <c r="H182" s="45" t="s">
        <v>882</v>
      </c>
      <c r="I182" s="45" t="s">
        <v>882</v>
      </c>
      <c r="J182" s="45"/>
      <c r="K182" s="45"/>
      <c r="L182" s="45" t="s">
        <v>86</v>
      </c>
      <c r="M182" s="45" t="s">
        <v>11</v>
      </c>
      <c r="N182" s="46"/>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ht="43.2" x14ac:dyDescent="0.3">
      <c r="A183" s="45" t="s">
        <v>4387</v>
      </c>
      <c r="B183" s="44" t="s">
        <v>3623</v>
      </c>
      <c r="C183" s="44"/>
      <c r="D183" s="44" t="s">
        <v>1813</v>
      </c>
      <c r="E183" s="44"/>
      <c r="F183" s="45" t="s">
        <v>3470</v>
      </c>
      <c r="G183" s="45"/>
      <c r="H183" s="45" t="s">
        <v>883</v>
      </c>
      <c r="I183" s="45" t="s">
        <v>883</v>
      </c>
      <c r="J183" s="45"/>
      <c r="K183" s="45"/>
      <c r="L183" s="45" t="s">
        <v>4</v>
      </c>
      <c r="M183" s="45" t="s">
        <v>14</v>
      </c>
      <c r="N183" s="46">
        <v>2</v>
      </c>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ht="28.8" x14ac:dyDescent="0.3">
      <c r="A184" s="45" t="s">
        <v>3269</v>
      </c>
      <c r="B184" s="44" t="s">
        <v>4904</v>
      </c>
      <c r="C184" s="44"/>
      <c r="D184" s="44"/>
      <c r="E184" s="44"/>
      <c r="F184" s="45" t="s">
        <v>3470</v>
      </c>
      <c r="G184" s="45"/>
      <c r="H184" s="45" t="s">
        <v>884</v>
      </c>
      <c r="I184" s="45" t="s">
        <v>884</v>
      </c>
      <c r="J184" s="45" t="s">
        <v>883</v>
      </c>
      <c r="K184" s="45" t="s">
        <v>16</v>
      </c>
      <c r="L184" s="45" t="s">
        <v>86</v>
      </c>
      <c r="M184" s="45" t="s">
        <v>11</v>
      </c>
      <c r="N184" s="46"/>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ht="100.8" x14ac:dyDescent="0.3">
      <c r="A185" s="45"/>
      <c r="B185" s="44" t="s">
        <v>1651</v>
      </c>
      <c r="C185" s="44"/>
      <c r="D185" s="44"/>
      <c r="E185" s="44"/>
      <c r="F185" s="45" t="s">
        <v>3470</v>
      </c>
      <c r="G185" s="45"/>
      <c r="H185" s="45" t="s">
        <v>885</v>
      </c>
      <c r="I185" s="45" t="s">
        <v>885</v>
      </c>
      <c r="J185" s="45"/>
      <c r="K185" s="45"/>
      <c r="L185" s="45" t="s">
        <v>1</v>
      </c>
      <c r="M185" s="45" t="s">
        <v>11</v>
      </c>
      <c r="N185" s="46"/>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45"/>
      <c r="B186" s="44" t="s">
        <v>4905</v>
      </c>
      <c r="C186" s="44"/>
      <c r="D186" s="44"/>
      <c r="E186" s="44"/>
      <c r="F186" s="45" t="s">
        <v>3470</v>
      </c>
      <c r="G186" s="45"/>
      <c r="H186" s="45" t="s">
        <v>4906</v>
      </c>
      <c r="I186" s="45" t="s">
        <v>4906</v>
      </c>
      <c r="J186" s="45"/>
      <c r="K186" s="45"/>
      <c r="L186" s="45" t="s">
        <v>30</v>
      </c>
      <c r="M186" s="45" t="s">
        <v>31</v>
      </c>
      <c r="N186" s="46"/>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sheetData>
  <conditionalFormatting sqref="A2:AM186">
    <cfRule type="expression" dxfId="39" priority="3">
      <formula>MOD(ROW(B2),2)&gt;0</formula>
    </cfRule>
  </conditionalFormatting>
  <conditionalFormatting sqref="O2:AM186">
    <cfRule type="expression" dxfId="38" priority="1">
      <formula>AND(LEN($J2)&gt;0,NOT(IFERROR(OFFSET(O$1,MATCH(IF(INDEX($M$1:$M$3000,MATCH($J2,$I$1:$I$3000,0))="checkboxes",$J2&amp;$K2,$J2),$H$1:$H$3000,0)-1,0),$K2)=$K2))</formula>
    </cfRule>
    <cfRule type="expression" dxfId="37" priority="2">
      <formula>OR($L2="html",$L2="container")</formula>
    </cfRule>
  </conditionalFormatting>
  <dataValidations count="2">
    <dataValidation type="list" allowBlank="1" showInputMessage="1" showErrorMessage="1" errorTitle="Only one option" error="This row allows you to select the option in column D for this checkbox question. Look in other rows to select additional options." sqref="O114:AM118 O86:AM89 O51:AM53 O4:AM6">
      <formula1>$D4</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32:AM133 O129:AM130 O126:AM127 O123:AM124 O120:AM121 O106:AM111">
      <formula1>AND(ISNUMBER(O106),O106&gt;=0)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9">
        <x14:dataValidation type="list" allowBlank="1" showInputMessage="1" showErrorMessage="1" errorTitle="Must choose from dropdown" error="Please select a valid value from the dropdown options.">
          <x14:formula1>
            <xm:f>AllQ4!$O$1529:$P$1529</xm:f>
          </x14:formula1>
          <xm:sqref>O3:AM3</xm:sqref>
        </x14:dataValidation>
        <x14:dataValidation type="list" allowBlank="1" showInputMessage="1" showErrorMessage="1" errorTitle="Must choose from dropdown" error="Please select a valid value from the dropdown options.">
          <x14:formula1>
            <xm:f>AllQ4!$O$1539:$P$1539</xm:f>
          </x14:formula1>
          <xm:sqref>O13:AM13</xm:sqref>
        </x14:dataValidation>
        <x14:dataValidation type="list" allowBlank="1" showInputMessage="1" showErrorMessage="1" errorTitle="Must choose from dropdown" error="Please select a valid value from the dropdown options.">
          <x14:formula1>
            <xm:f>AllQ4!$O$1540:$P$1540</xm:f>
          </x14:formula1>
          <xm:sqref>O14:AM14</xm:sqref>
        </x14:dataValidation>
        <x14:dataValidation type="list" allowBlank="1" showInputMessage="1" showErrorMessage="1" errorTitle="Must choose from dropdown" error="Please select a valid value from the dropdown options.">
          <x14:formula1>
            <xm:f>AllQ4!$O$1542:$P$1542</xm:f>
          </x14:formula1>
          <xm:sqref>O16:AM16</xm:sqref>
        </x14:dataValidation>
        <x14:dataValidation type="list" allowBlank="1" showInputMessage="1" showErrorMessage="1" errorTitle="Must choose from dropdown" error="Please select a valid value from the dropdown options.">
          <x14:formula1>
            <xm:f>AllQ4!$O$1548:$P$1548</xm:f>
          </x14:formula1>
          <xm:sqref>O22:AM22</xm:sqref>
        </x14:dataValidation>
        <x14:dataValidation type="list" allowBlank="1" showInputMessage="1" showErrorMessage="1" errorTitle="Must choose from dropdown" error="Please select a valid value from the dropdown options.">
          <x14:formula1>
            <xm:f>AllQ4!$O$1553:$Q$1553</xm:f>
          </x14:formula1>
          <xm:sqref>O27:AM27</xm:sqref>
        </x14:dataValidation>
        <x14:dataValidation type="list" allowBlank="1" showInputMessage="1" showErrorMessage="1" errorTitle="Must choose from dropdown" error="Please select a valid value from the dropdown options.">
          <x14:formula1>
            <xm:f>AllQ4!$O$1557:$Q$1557</xm:f>
          </x14:formula1>
          <xm:sqref>O31:AM31</xm:sqref>
        </x14:dataValidation>
        <x14:dataValidation type="list" allowBlank="1" showInputMessage="1" showErrorMessage="1" errorTitle="Must choose from dropdown" error="Please select a valid value from the dropdown options.">
          <x14:formula1>
            <xm:f>AllQ4!$O$1561:$Q$1561</xm:f>
          </x14:formula1>
          <xm:sqref>O35:AM35</xm:sqref>
        </x14:dataValidation>
        <x14:dataValidation type="list" allowBlank="1" showInputMessage="1" showErrorMessage="1" errorTitle="Must choose from dropdown" error="Please select a valid value from the dropdown options.">
          <x14:formula1>
            <xm:f>AllQ4!$O$1563:$P$1563</xm:f>
          </x14:formula1>
          <xm:sqref>O37:AM37</xm:sqref>
        </x14:dataValidation>
        <x14:dataValidation type="list" allowBlank="1" showInputMessage="1" showErrorMessage="1" errorTitle="Must choose from dropdown" error="Please select a valid value from the dropdown options.">
          <x14:formula1>
            <xm:f>AllQ4!$O$1566:$Q$1566</xm:f>
          </x14:formula1>
          <xm:sqref>O40:AM40</xm:sqref>
        </x14:dataValidation>
        <x14:dataValidation type="list" allowBlank="1" showInputMessage="1" showErrorMessage="1" errorTitle="Must choose from dropdown" error="Please select a valid value from the dropdown options.">
          <x14:formula1>
            <xm:f>AllQ4!$O$1568:$Q$1568</xm:f>
          </x14:formula1>
          <xm:sqref>O42:AM42</xm:sqref>
        </x14:dataValidation>
        <x14:dataValidation type="list" allowBlank="1" showInputMessage="1" showErrorMessage="1" errorTitle="Must choose from dropdown" error="Please select a valid value from the dropdown options.">
          <x14:formula1>
            <xm:f>AllQ4!$O$1570:$Q$1570</xm:f>
          </x14:formula1>
          <xm:sqref>O44:AM44</xm:sqref>
        </x14:dataValidation>
        <x14:dataValidation type="list" allowBlank="1" showInputMessage="1" showErrorMessage="1" errorTitle="Must choose from dropdown" error="Please select a valid value from the dropdown options.">
          <x14:formula1>
            <xm:f>AllQ4!$O$1572:$Q$1572</xm:f>
          </x14:formula1>
          <xm:sqref>O46:AM46</xm:sqref>
        </x14:dataValidation>
        <x14:dataValidation type="list" allowBlank="1" showInputMessage="1" showErrorMessage="1" errorTitle="Must choose from dropdown" error="Please select a valid value from the dropdown options.">
          <x14:formula1>
            <xm:f>AllQ4!$O$1573:$P$1573</xm:f>
          </x14:formula1>
          <xm:sqref>O47:AM47</xm:sqref>
        </x14:dataValidation>
        <x14:dataValidation type="list" allowBlank="1" showInputMessage="1" showErrorMessage="1" errorTitle="Must choose from dropdown" error="Please select a valid value from the dropdown options.">
          <x14:formula1>
            <xm:f>AllQ4!$O$1576:$P$1576</xm:f>
          </x14:formula1>
          <xm:sqref>O50:AM50</xm:sqref>
        </x14:dataValidation>
        <x14:dataValidation type="list" allowBlank="1" showInputMessage="1" showErrorMessage="1" errorTitle="Must choose from dropdown" error="Please select a valid value from the dropdown options.">
          <x14:formula1>
            <xm:f>AllQ4!$O$1580:$P$1580</xm:f>
          </x14:formula1>
          <xm:sqref>O54:AM54</xm:sqref>
        </x14:dataValidation>
        <x14:dataValidation type="list" allowBlank="1" showInputMessage="1" showErrorMessage="1" errorTitle="Must choose from dropdown" error="Please select a valid value from the dropdown options.">
          <x14:formula1>
            <xm:f>AllQ4!$O$1583:$P$1583</xm:f>
          </x14:formula1>
          <xm:sqref>O57:AM57</xm:sqref>
        </x14:dataValidation>
        <x14:dataValidation type="list" allowBlank="1" showInputMessage="1" showErrorMessage="1" errorTitle="Must choose from dropdown" error="Please select a valid value from the dropdown options.">
          <x14:formula1>
            <xm:f>AllQ4!$O$1585:$P$1585</xm:f>
          </x14:formula1>
          <xm:sqref>O59:AM59</xm:sqref>
        </x14:dataValidation>
        <x14:dataValidation type="list" allowBlank="1" showInputMessage="1" showErrorMessage="1" errorTitle="Must choose from dropdown" error="Please select a valid value from the dropdown options.">
          <x14:formula1>
            <xm:f>AllQ4!$O$1586:$P$1586</xm:f>
          </x14:formula1>
          <xm:sqref>O60:AM60</xm:sqref>
        </x14:dataValidation>
        <x14:dataValidation type="list" allowBlank="1" showInputMessage="1" showErrorMessage="1" errorTitle="Must choose from dropdown" error="Please select a valid value from the dropdown options.">
          <x14:formula1>
            <xm:f>AllQ4!$O$1589:$P$1589</xm:f>
          </x14:formula1>
          <xm:sqref>O63:AM63</xm:sqref>
        </x14:dataValidation>
        <x14:dataValidation type="list" allowBlank="1" showInputMessage="1" showErrorMessage="1" errorTitle="Must choose from dropdown" error="Please select a valid value from the dropdown options.">
          <x14:formula1>
            <xm:f>AllQ4!$O$1591:$P$1591</xm:f>
          </x14:formula1>
          <xm:sqref>O65:AM65</xm:sqref>
        </x14:dataValidation>
        <x14:dataValidation type="list" allowBlank="1" showInputMessage="1" showErrorMessage="1" errorTitle="Must choose from dropdown" error="Please select a valid value from the dropdown options.">
          <x14:formula1>
            <xm:f>AllQ4!$O$1593:$P$1593</xm:f>
          </x14:formula1>
          <xm:sqref>O67:AM67</xm:sqref>
        </x14:dataValidation>
        <x14:dataValidation type="list" allowBlank="1" showInputMessage="1" showErrorMessage="1" errorTitle="Must choose from dropdown" error="Please select a valid value from the dropdown options.">
          <x14:formula1>
            <xm:f>AllQ4!$O$1595:$P$1595</xm:f>
          </x14:formula1>
          <xm:sqref>O69:AM69</xm:sqref>
        </x14:dataValidation>
        <x14:dataValidation type="list" allowBlank="1" showInputMessage="1" showErrorMessage="1" errorTitle="Must choose from dropdown" error="Please select a valid value from the dropdown options.">
          <x14:formula1>
            <xm:f>AllQ4!$O$1596:$P$1596</xm:f>
          </x14:formula1>
          <xm:sqref>O70:AM70</xm:sqref>
        </x14:dataValidation>
        <x14:dataValidation type="list" allowBlank="1" showInputMessage="1" showErrorMessage="1" errorTitle="Must choose from dropdown" error="Please select a valid value from the dropdown options.">
          <x14:formula1>
            <xm:f>AllQ4!$O$1598:$P$1598</xm:f>
          </x14:formula1>
          <xm:sqref>O72:AM72</xm:sqref>
        </x14:dataValidation>
        <x14:dataValidation type="list" allowBlank="1" showInputMessage="1" showErrorMessage="1" errorTitle="Must choose from dropdown" error="Please select a valid value from the dropdown options.">
          <x14:formula1>
            <xm:f>AllQ4!$O$1616:$P$1616</xm:f>
          </x14:formula1>
          <xm:sqref>O90:AM90</xm:sqref>
        </x14:dataValidation>
        <x14:dataValidation type="list" allowBlank="1" showInputMessage="1" showErrorMessage="1" errorTitle="Must choose from dropdown" error="Please select a valid value from the dropdown options.">
          <x14:formula1>
            <xm:f>AllQ4!$O$1619:$S$1619</xm:f>
          </x14:formula1>
          <xm:sqref>O93:AM93</xm:sqref>
        </x14:dataValidation>
        <x14:dataValidation type="list" allowBlank="1" showInputMessage="1" showErrorMessage="1" errorTitle="Must choose from dropdown" error="Please select a valid value from the dropdown options.">
          <x14:formula1>
            <xm:f>AllQ4!$O$1622:$S$1622</xm:f>
          </x14:formula1>
          <xm:sqref>O96:AM96</xm:sqref>
        </x14:dataValidation>
        <x14:dataValidation type="list" allowBlank="1" showInputMessage="1" showErrorMessage="1" errorTitle="Must choose from dropdown" error="Please select a valid value from the dropdown options.">
          <x14:formula1>
            <xm:f>AllQ4!$O$1625:$S$1625</xm:f>
          </x14:formula1>
          <xm:sqref>O99:AM99</xm:sqref>
        </x14:dataValidation>
        <x14:dataValidation type="list" allowBlank="1" showInputMessage="1" showErrorMessage="1" errorTitle="Must choose from dropdown" error="Please select a valid value from the dropdown options.">
          <x14:formula1>
            <xm:f>AllQ4!$O$1628:$S$1628</xm:f>
          </x14:formula1>
          <xm:sqref>O102:AM102</xm:sqref>
        </x14:dataValidation>
        <x14:dataValidation type="list" allowBlank="1" showInputMessage="1" showErrorMessage="1" errorTitle="Must choose from dropdown" error="Please select a valid value from the dropdown options.">
          <x14:formula1>
            <xm:f>AllQ4!$O$1630:$P$1630</xm:f>
          </x14:formula1>
          <xm:sqref>O104:AM104</xm:sqref>
        </x14:dataValidation>
        <x14:dataValidation type="list" allowBlank="1" showInputMessage="1" showErrorMessage="1" errorTitle="Must choose from dropdown" error="Please select a valid value from the dropdown options.">
          <x14:formula1>
            <xm:f>AllQ4!$O$1638:$P$1638</xm:f>
          </x14:formula1>
          <xm:sqref>O112:AM112</xm:sqref>
        </x14:dataValidation>
        <x14:dataValidation type="list" allowBlank="1" showInputMessage="1" showErrorMessage="1" errorTitle="Must choose from dropdown" error="Please select a valid value from the dropdown options.">
          <x14:formula1>
            <xm:f>AllQ4!$O$1639:$P$1639</xm:f>
          </x14:formula1>
          <xm:sqref>O113:AM113</xm:sqref>
        </x14:dataValidation>
        <x14:dataValidation type="list" allowBlank="1" showInputMessage="1" showErrorMessage="1" errorTitle="Must choose from dropdown" error="Please select a valid value from the dropdown options.">
          <x14:formula1>
            <xm:f>AllQ4!$O$1661:$P$1661</xm:f>
          </x14:formula1>
          <xm:sqref>O135:AM135</xm:sqref>
        </x14:dataValidation>
        <x14:dataValidation type="list" allowBlank="1" showInputMessage="1" showErrorMessage="1" errorTitle="Must choose from dropdown" error="Please select a valid value from the dropdown options.">
          <x14:formula1>
            <xm:f>AllQ4!$O$1663:$P$1663</xm:f>
          </x14:formula1>
          <xm:sqref>O137:AM137</xm:sqref>
        </x14:dataValidation>
        <x14:dataValidation type="list" allowBlank="1" showInputMessage="1" showErrorMessage="1" errorTitle="Must choose from dropdown" error="Please select a valid value from the dropdown options.">
          <x14:formula1>
            <xm:f>AllQ4!$O$1666:$P$1666</xm:f>
          </x14:formula1>
          <xm:sqref>O140:AM140</xm:sqref>
        </x14:dataValidation>
        <x14:dataValidation type="list" allowBlank="1" showInputMessage="1" showErrorMessage="1" errorTitle="Must choose from dropdown" error="Please select a valid value from the dropdown options.">
          <x14:formula1>
            <xm:f>AllQ4!$O$1667:$P$1667</xm:f>
          </x14:formula1>
          <xm:sqref>O141:AM141</xm:sqref>
        </x14:dataValidation>
        <x14:dataValidation type="list" allowBlank="1" showInputMessage="1" showErrorMessage="1" errorTitle="Must choose from dropdown" error="Please select a valid value from the dropdown options.">
          <x14:formula1>
            <xm:f>AllQ4!$O$1668:$P$1668</xm:f>
          </x14:formula1>
          <xm:sqref>O142:AM142</xm:sqref>
        </x14:dataValidation>
        <x14:dataValidation type="list" allowBlank="1" showInputMessage="1" showErrorMessage="1" errorTitle="Must choose from dropdown" error="Please select a valid value from the dropdown options.">
          <x14:formula1>
            <xm:f>AllQ4!$O$1670:$Q$1670</xm:f>
          </x14:formula1>
          <xm:sqref>O144:AM144</xm:sqref>
        </x14:dataValidation>
        <x14:dataValidation type="list" allowBlank="1" showInputMessage="1" showErrorMessage="1" errorTitle="Must choose from dropdown" error="Please select a valid value from the dropdown options.">
          <x14:formula1>
            <xm:f>AllQ4!$O$1673:$Q$1673</xm:f>
          </x14:formula1>
          <xm:sqref>O147:AM147</xm:sqref>
        </x14:dataValidation>
        <x14:dataValidation type="list" allowBlank="1" showInputMessage="1" showErrorMessage="1" errorTitle="Must choose from dropdown" error="Please select a valid value from the dropdown options.">
          <x14:formula1>
            <xm:f>AllQ4!$O$1675:$P$1675</xm:f>
          </x14:formula1>
          <xm:sqref>O149:AM149</xm:sqref>
        </x14:dataValidation>
        <x14:dataValidation type="list" allowBlank="1" showInputMessage="1" showErrorMessage="1" errorTitle="Must choose from dropdown" error="Please select a valid value from the dropdown options.">
          <x14:formula1>
            <xm:f>AllQ4!$O$1677:$AE$1677</xm:f>
          </x14:formula1>
          <xm:sqref>O151:AM151</xm:sqref>
        </x14:dataValidation>
        <x14:dataValidation type="list" allowBlank="1" showInputMessage="1" showErrorMessage="1" errorTitle="Must choose from dropdown" error="Please select a valid value from the dropdown options.">
          <x14:formula1>
            <xm:f>AllQ4!$O$1681:$AE$1681</xm:f>
          </x14:formula1>
          <xm:sqref>O155:AM155</xm:sqref>
        </x14:dataValidation>
        <x14:dataValidation type="list" allowBlank="1" showInputMessage="1" showErrorMessage="1" errorTitle="Must choose from dropdown" error="Please select a valid value from the dropdown options.">
          <x14:formula1>
            <xm:f>AllQ4!$O$1685:$AE$1685</xm:f>
          </x14:formula1>
          <xm:sqref>O159:AM159</xm:sqref>
        </x14:dataValidation>
        <x14:dataValidation type="list" allowBlank="1" showInputMessage="1" showErrorMessage="1" errorTitle="Must choose from dropdown" error="Please select a valid value from the dropdown options.">
          <x14:formula1>
            <xm:f>AllQ4!$O$1689:$AE$1689</xm:f>
          </x14:formula1>
          <xm:sqref>O163:AM163</xm:sqref>
        </x14:dataValidation>
        <x14:dataValidation type="list" allowBlank="1" showInputMessage="1" showErrorMessage="1" errorTitle="Must choose from dropdown" error="Please select a valid value from the dropdown options.">
          <x14:formula1>
            <xm:f>AllQ4!$O$1693:$AE$1693</xm:f>
          </x14:formula1>
          <xm:sqref>O167:AM167</xm:sqref>
        </x14:dataValidation>
        <x14:dataValidation type="list" allowBlank="1" showInputMessage="1" showErrorMessage="1" errorTitle="Must choose from dropdown" error="Please select a valid value from the dropdown options.">
          <x14:formula1>
            <xm:f>AllQ4!$O$1697:$P$1697</xm:f>
          </x14:formula1>
          <xm:sqref>O171:AM171</xm:sqref>
        </x14:dataValidation>
        <x14:dataValidation type="list" allowBlank="1" showInputMessage="1" showErrorMessage="1" errorTitle="Must choose from dropdown" error="Please select a valid value from the dropdown options.">
          <x14:formula1>
            <xm:f>AllQ4!$O$1699:$P$1699</xm:f>
          </x14:formula1>
          <xm:sqref>O173:AM173</xm:sqref>
        </x14:dataValidation>
        <x14:dataValidation type="list" allowBlank="1" showInputMessage="1" showErrorMessage="1" errorTitle="Must choose from dropdown" error="Please select a valid value from the dropdown options.">
          <x14:formula1>
            <xm:f>AllQ4!$O$1709:$P$1709</xm:f>
          </x14:formula1>
          <xm:sqref>O183:AM183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M281"/>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00.8" x14ac:dyDescent="0.3">
      <c r="A2" s="45"/>
      <c r="B2" s="44" t="s">
        <v>6969</v>
      </c>
      <c r="C2" s="44"/>
      <c r="D2" s="44"/>
      <c r="E2" s="44"/>
      <c r="F2" s="45" t="s">
        <v>2108</v>
      </c>
      <c r="G2" s="45"/>
      <c r="H2" s="45" t="s">
        <v>886</v>
      </c>
      <c r="I2" s="45" t="s">
        <v>886</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45"/>
      <c r="B3" s="44" t="s">
        <v>4907</v>
      </c>
      <c r="C3" s="44"/>
      <c r="D3" s="44"/>
      <c r="E3" s="44"/>
      <c r="F3" s="45" t="s">
        <v>2108</v>
      </c>
      <c r="G3" s="45"/>
      <c r="H3" s="45" t="s">
        <v>3624</v>
      </c>
      <c r="I3" s="45" t="s">
        <v>3624</v>
      </c>
      <c r="J3" s="45"/>
      <c r="K3" s="45"/>
      <c r="L3" s="45" t="s">
        <v>1</v>
      </c>
      <c r="M3" s="45" t="s">
        <v>2</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72" x14ac:dyDescent="0.3">
      <c r="A4" s="45" t="s">
        <v>2202</v>
      </c>
      <c r="B4" s="44" t="s">
        <v>5208</v>
      </c>
      <c r="C4" s="44"/>
      <c r="D4" s="44" t="s">
        <v>6173</v>
      </c>
      <c r="E4" s="44" t="s">
        <v>4472</v>
      </c>
      <c r="F4" s="45" t="s">
        <v>2108</v>
      </c>
      <c r="G4" s="45"/>
      <c r="H4" s="45" t="s">
        <v>887</v>
      </c>
      <c r="I4" s="45" t="s">
        <v>887</v>
      </c>
      <c r="J4" s="45"/>
      <c r="K4" s="45"/>
      <c r="L4" s="45" t="s">
        <v>4</v>
      </c>
      <c r="M4" s="45" t="s">
        <v>5</v>
      </c>
      <c r="N4" s="46">
        <v>21</v>
      </c>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57.6" x14ac:dyDescent="0.3">
      <c r="A5" s="45"/>
      <c r="B5" s="44" t="s">
        <v>4908</v>
      </c>
      <c r="C5" s="44"/>
      <c r="D5" s="44"/>
      <c r="E5" s="44"/>
      <c r="F5" s="45" t="s">
        <v>2108</v>
      </c>
      <c r="G5" s="45"/>
      <c r="H5" s="45" t="s">
        <v>888</v>
      </c>
      <c r="I5" s="45" t="s">
        <v>888</v>
      </c>
      <c r="J5" s="45"/>
      <c r="K5" s="45"/>
      <c r="L5" s="45" t="s">
        <v>1</v>
      </c>
      <c r="M5" s="45" t="s">
        <v>2</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57.6" x14ac:dyDescent="0.3">
      <c r="A6" s="45"/>
      <c r="B6" s="44" t="s">
        <v>1652</v>
      </c>
      <c r="C6" s="44" t="s">
        <v>1803</v>
      </c>
      <c r="D6" s="44"/>
      <c r="E6" s="44"/>
      <c r="F6" s="45" t="s">
        <v>2108</v>
      </c>
      <c r="G6" s="45"/>
      <c r="H6" s="45" t="s">
        <v>889</v>
      </c>
      <c r="I6" s="45" t="s">
        <v>889</v>
      </c>
      <c r="J6" s="45"/>
      <c r="K6" s="45"/>
      <c r="L6" s="45" t="s">
        <v>30</v>
      </c>
      <c r="M6" s="45" t="s">
        <v>31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2207</v>
      </c>
      <c r="B7" s="44" t="s">
        <v>4909</v>
      </c>
      <c r="C7" s="44"/>
      <c r="D7" s="44" t="s">
        <v>1834</v>
      </c>
      <c r="E7" s="44"/>
      <c r="F7" s="45" t="s">
        <v>2108</v>
      </c>
      <c r="G7" s="45"/>
      <c r="H7" s="45" t="s">
        <v>890</v>
      </c>
      <c r="I7" s="45" t="s">
        <v>890</v>
      </c>
      <c r="J7" s="45"/>
      <c r="K7" s="45"/>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2208</v>
      </c>
      <c r="B8" s="44" t="s">
        <v>4910</v>
      </c>
      <c r="C8" s="44"/>
      <c r="D8" s="44" t="s">
        <v>1834</v>
      </c>
      <c r="E8" s="44" t="s">
        <v>4472</v>
      </c>
      <c r="F8" s="45" t="s">
        <v>2108</v>
      </c>
      <c r="G8" s="45"/>
      <c r="H8" s="45" t="s">
        <v>891</v>
      </c>
      <c r="I8" s="45" t="s">
        <v>891</v>
      </c>
      <c r="J8" s="45"/>
      <c r="K8" s="45"/>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2210</v>
      </c>
      <c r="B9" s="44" t="s">
        <v>4911</v>
      </c>
      <c r="C9" s="44"/>
      <c r="D9" s="44" t="s">
        <v>1834</v>
      </c>
      <c r="E9" s="44"/>
      <c r="F9" s="45" t="s">
        <v>2108</v>
      </c>
      <c r="G9" s="45"/>
      <c r="H9" s="45" t="s">
        <v>892</v>
      </c>
      <c r="I9" s="45" t="s">
        <v>892</v>
      </c>
      <c r="J9" s="45"/>
      <c r="K9" s="45"/>
      <c r="L9" s="45" t="s">
        <v>10</v>
      </c>
      <c r="M9" s="45" t="s">
        <v>11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57.6" x14ac:dyDescent="0.3">
      <c r="A10" s="45" t="s">
        <v>2213</v>
      </c>
      <c r="B10" s="44" t="s">
        <v>6970</v>
      </c>
      <c r="C10" s="44"/>
      <c r="D10" s="44" t="s">
        <v>1813</v>
      </c>
      <c r="E10" s="44" t="s">
        <v>4472</v>
      </c>
      <c r="F10" s="45" t="s">
        <v>2108</v>
      </c>
      <c r="G10" s="45"/>
      <c r="H10" s="45" t="s">
        <v>6971</v>
      </c>
      <c r="I10" s="45" t="s">
        <v>6971</v>
      </c>
      <c r="J10" s="45"/>
      <c r="K10" s="45"/>
      <c r="L10" s="45" t="s">
        <v>4</v>
      </c>
      <c r="M10" s="45" t="s">
        <v>14</v>
      </c>
      <c r="N10" s="46">
        <v>2</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115.2" x14ac:dyDescent="0.3">
      <c r="A11" s="45" t="s">
        <v>2216</v>
      </c>
      <c r="B11" s="44" t="s">
        <v>6972</v>
      </c>
      <c r="C11" s="44" t="s">
        <v>6973</v>
      </c>
      <c r="D11" s="44" t="s">
        <v>6974</v>
      </c>
      <c r="E11" s="44"/>
      <c r="F11" s="45" t="s">
        <v>2108</v>
      </c>
      <c r="G11" s="45"/>
      <c r="H11" s="45" t="s">
        <v>6975</v>
      </c>
      <c r="I11" s="45" t="s">
        <v>6975</v>
      </c>
      <c r="J11" s="45"/>
      <c r="K11" s="45"/>
      <c r="L11" s="45" t="s">
        <v>4</v>
      </c>
      <c r="M11" s="45" t="s">
        <v>14</v>
      </c>
      <c r="N11" s="46">
        <v>4</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86.4" x14ac:dyDescent="0.3">
      <c r="A12" s="45"/>
      <c r="B12" s="44" t="s">
        <v>1653</v>
      </c>
      <c r="C12" s="44"/>
      <c r="D12" s="44"/>
      <c r="E12" s="44"/>
      <c r="F12" s="45" t="s">
        <v>2108</v>
      </c>
      <c r="G12" s="45"/>
      <c r="H12" s="45" t="s">
        <v>893</v>
      </c>
      <c r="I12" s="45" t="s">
        <v>893</v>
      </c>
      <c r="J12" s="45"/>
      <c r="K12" s="45"/>
      <c r="L12" s="45" t="s">
        <v>1</v>
      </c>
      <c r="M12" s="45" t="s">
        <v>2</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x14ac:dyDescent="0.3">
      <c r="A13" s="45"/>
      <c r="B13" s="44" t="s">
        <v>1654</v>
      </c>
      <c r="C13" s="44"/>
      <c r="D13" s="44"/>
      <c r="E13" s="44"/>
      <c r="F13" s="45" t="s">
        <v>2108</v>
      </c>
      <c r="G13" s="45"/>
      <c r="H13" s="45" t="s">
        <v>894</v>
      </c>
      <c r="I13" s="45" t="s">
        <v>894</v>
      </c>
      <c r="J13" s="45"/>
      <c r="K13" s="45"/>
      <c r="L13" s="45" t="s">
        <v>1</v>
      </c>
      <c r="M13" s="45" t="s">
        <v>2</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2217</v>
      </c>
      <c r="B14" s="44" t="s">
        <v>3625</v>
      </c>
      <c r="C14" s="44"/>
      <c r="D14" s="44" t="s">
        <v>1813</v>
      </c>
      <c r="E14" s="44" t="s">
        <v>4472</v>
      </c>
      <c r="F14" s="45" t="s">
        <v>2108</v>
      </c>
      <c r="G14" s="45"/>
      <c r="H14" s="45" t="s">
        <v>895</v>
      </c>
      <c r="I14" s="45" t="s">
        <v>895</v>
      </c>
      <c r="J14" s="45"/>
      <c r="K14" s="45"/>
      <c r="L14" s="45" t="s">
        <v>4</v>
      </c>
      <c r="M14" s="45" t="s">
        <v>14</v>
      </c>
      <c r="N14" s="46">
        <v>2</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2246</v>
      </c>
      <c r="B15" s="44" t="s">
        <v>3626</v>
      </c>
      <c r="C15" s="44"/>
      <c r="D15" s="44" t="s">
        <v>1813</v>
      </c>
      <c r="E15" s="44"/>
      <c r="F15" s="45" t="s">
        <v>2108</v>
      </c>
      <c r="G15" s="45"/>
      <c r="H15" s="45" t="s">
        <v>3627</v>
      </c>
      <c r="I15" s="45" t="s">
        <v>3627</v>
      </c>
      <c r="J15" s="45" t="s">
        <v>895</v>
      </c>
      <c r="K15" s="45" t="s">
        <v>16</v>
      </c>
      <c r="L15" s="45" t="s">
        <v>4</v>
      </c>
      <c r="M15" s="45" t="s">
        <v>14</v>
      </c>
      <c r="N15" s="46">
        <v>2</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115.2" x14ac:dyDescent="0.3">
      <c r="A16" s="45" t="s">
        <v>5342</v>
      </c>
      <c r="B16" s="44" t="s">
        <v>3628</v>
      </c>
      <c r="C16" s="44" t="s">
        <v>3629</v>
      </c>
      <c r="D16" s="44" t="s">
        <v>1815</v>
      </c>
      <c r="E16" s="44"/>
      <c r="F16" s="45" t="s">
        <v>2108</v>
      </c>
      <c r="G16" s="45"/>
      <c r="H16" s="45" t="s">
        <v>3630</v>
      </c>
      <c r="I16" s="45" t="s">
        <v>3630</v>
      </c>
      <c r="J16" s="45" t="s">
        <v>895</v>
      </c>
      <c r="K16" s="45" t="s">
        <v>16</v>
      </c>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2218</v>
      </c>
      <c r="B17" s="44" t="s">
        <v>1655</v>
      </c>
      <c r="C17" s="44"/>
      <c r="D17" s="44" t="s">
        <v>1815</v>
      </c>
      <c r="E17" s="44" t="s">
        <v>4472</v>
      </c>
      <c r="F17" s="45" t="s">
        <v>2108</v>
      </c>
      <c r="G17" s="45"/>
      <c r="H17" s="45" t="s">
        <v>896</v>
      </c>
      <c r="I17" s="45" t="s">
        <v>896</v>
      </c>
      <c r="J17" s="45"/>
      <c r="K17" s="45"/>
      <c r="L17" s="45" t="s">
        <v>10</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57.6" x14ac:dyDescent="0.3">
      <c r="A18" s="45" t="s">
        <v>2219</v>
      </c>
      <c r="B18" s="44" t="s">
        <v>6980</v>
      </c>
      <c r="C18" s="44"/>
      <c r="D18" s="44" t="s">
        <v>1813</v>
      </c>
      <c r="E18" s="44"/>
      <c r="F18" s="45" t="s">
        <v>2108</v>
      </c>
      <c r="G18" s="45"/>
      <c r="H18" s="45" t="s">
        <v>2545</v>
      </c>
      <c r="I18" s="45" t="s">
        <v>2545</v>
      </c>
      <c r="J18" s="45"/>
      <c r="K18" s="45"/>
      <c r="L18" s="45" t="s">
        <v>4</v>
      </c>
      <c r="M18" s="45" t="s">
        <v>14</v>
      </c>
      <c r="N18" s="46">
        <v>2</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2248</v>
      </c>
      <c r="B19" s="44" t="s">
        <v>4912</v>
      </c>
      <c r="C19" s="44"/>
      <c r="D19" s="44"/>
      <c r="E19" s="44"/>
      <c r="F19" s="45" t="s">
        <v>2108</v>
      </c>
      <c r="G19" s="45"/>
      <c r="H19" s="45" t="s">
        <v>897</v>
      </c>
      <c r="I19" s="45" t="s">
        <v>897</v>
      </c>
      <c r="J19" s="45" t="s">
        <v>2545</v>
      </c>
      <c r="K19" s="45" t="s">
        <v>16</v>
      </c>
      <c r="L19" s="45" t="s">
        <v>10</v>
      </c>
      <c r="M19" s="45" t="s">
        <v>47</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316.8" x14ac:dyDescent="0.3">
      <c r="A20" s="45"/>
      <c r="B20" s="44" t="s">
        <v>6981</v>
      </c>
      <c r="C20" s="44"/>
      <c r="D20" s="44"/>
      <c r="E20" s="44"/>
      <c r="F20" s="45" t="s">
        <v>2108</v>
      </c>
      <c r="G20" s="45"/>
      <c r="H20" s="45" t="s">
        <v>898</v>
      </c>
      <c r="I20" s="45" t="s">
        <v>898</v>
      </c>
      <c r="J20" s="45"/>
      <c r="K20" s="45"/>
      <c r="L20" s="45" t="s">
        <v>30</v>
      </c>
      <c r="M20" s="45" t="s">
        <v>31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132" t="s">
        <v>2220</v>
      </c>
      <c r="B21" s="131" t="s">
        <v>6039</v>
      </c>
      <c r="C21" s="131"/>
      <c r="D21" s="131" t="s">
        <v>1815</v>
      </c>
      <c r="E21" s="131"/>
      <c r="F21" s="45" t="s">
        <v>2108</v>
      </c>
      <c r="G21" s="45"/>
      <c r="H21" s="45" t="s">
        <v>899</v>
      </c>
      <c r="I21" s="45" t="s">
        <v>899</v>
      </c>
      <c r="J21" s="45"/>
      <c r="K21" s="45"/>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132" t="s">
        <v>2221</v>
      </c>
      <c r="B22" s="131" t="s">
        <v>4913</v>
      </c>
      <c r="C22" s="131"/>
      <c r="D22" s="131" t="s">
        <v>1837</v>
      </c>
      <c r="E22" s="131"/>
      <c r="F22" s="45" t="s">
        <v>2108</v>
      </c>
      <c r="G22" s="45"/>
      <c r="H22" s="45" t="s">
        <v>900</v>
      </c>
      <c r="I22" s="45" t="s">
        <v>900</v>
      </c>
      <c r="J22" s="45"/>
      <c r="K22" s="45"/>
      <c r="L22" s="45" t="s">
        <v>4</v>
      </c>
      <c r="M22" s="45" t="s">
        <v>5</v>
      </c>
      <c r="N22" s="46">
        <v>2</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2223</v>
      </c>
      <c r="B23" s="44" t="s">
        <v>4914</v>
      </c>
      <c r="C23" s="44"/>
      <c r="D23" s="44" t="s">
        <v>1815</v>
      </c>
      <c r="E23" s="44" t="s">
        <v>4472</v>
      </c>
      <c r="F23" s="45" t="s">
        <v>2108</v>
      </c>
      <c r="G23" s="45"/>
      <c r="H23" s="45" t="s">
        <v>901</v>
      </c>
      <c r="I23" s="45" t="s">
        <v>901</v>
      </c>
      <c r="J23" s="45"/>
      <c r="K23" s="45"/>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2225</v>
      </c>
      <c r="B24" s="44" t="s">
        <v>4915</v>
      </c>
      <c r="C24" s="44"/>
      <c r="D24" s="44" t="s">
        <v>1837</v>
      </c>
      <c r="E24" s="44" t="s">
        <v>4472</v>
      </c>
      <c r="F24" s="45" t="s">
        <v>2108</v>
      </c>
      <c r="G24" s="45"/>
      <c r="H24" s="45" t="s">
        <v>902</v>
      </c>
      <c r="I24" s="45" t="s">
        <v>902</v>
      </c>
      <c r="J24" s="45"/>
      <c r="K24" s="45"/>
      <c r="L24" s="45" t="s">
        <v>4</v>
      </c>
      <c r="M24" s="45" t="s">
        <v>5</v>
      </c>
      <c r="N24" s="46">
        <v>2</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132" t="s">
        <v>2226</v>
      </c>
      <c r="B25" s="131" t="s">
        <v>4916</v>
      </c>
      <c r="C25" s="131"/>
      <c r="D25" s="131" t="s">
        <v>1815</v>
      </c>
      <c r="E25" s="131"/>
      <c r="F25" s="45" t="s">
        <v>2108</v>
      </c>
      <c r="G25" s="45"/>
      <c r="H25" s="45" t="s">
        <v>903</v>
      </c>
      <c r="I25" s="45" t="s">
        <v>903</v>
      </c>
      <c r="J25" s="45"/>
      <c r="K25" s="45"/>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132" t="s">
        <v>2227</v>
      </c>
      <c r="B26" s="131" t="s">
        <v>4917</v>
      </c>
      <c r="C26" s="131"/>
      <c r="D26" s="131" t="s">
        <v>1837</v>
      </c>
      <c r="E26" s="131"/>
      <c r="F26" s="45" t="s">
        <v>2108</v>
      </c>
      <c r="G26" s="45"/>
      <c r="H26" s="45" t="s">
        <v>904</v>
      </c>
      <c r="I26" s="45" t="s">
        <v>904</v>
      </c>
      <c r="J26" s="45"/>
      <c r="K26" s="45"/>
      <c r="L26" s="45" t="s">
        <v>4</v>
      </c>
      <c r="M26" s="45" t="s">
        <v>5</v>
      </c>
      <c r="N26" s="46">
        <v>2</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132" t="s">
        <v>2228</v>
      </c>
      <c r="B27" s="131" t="s">
        <v>4918</v>
      </c>
      <c r="C27" s="131"/>
      <c r="D27" s="131" t="s">
        <v>1815</v>
      </c>
      <c r="E27" s="131"/>
      <c r="F27" s="45" t="s">
        <v>2108</v>
      </c>
      <c r="G27" s="45"/>
      <c r="H27" s="45" t="s">
        <v>905</v>
      </c>
      <c r="I27" s="45" t="s">
        <v>905</v>
      </c>
      <c r="J27" s="45"/>
      <c r="K27" s="45"/>
      <c r="L27" s="45" t="s">
        <v>10</v>
      </c>
      <c r="M27" s="45" t="s">
        <v>11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132" t="s">
        <v>2229</v>
      </c>
      <c r="B28" s="131" t="s">
        <v>4919</v>
      </c>
      <c r="C28" s="131"/>
      <c r="D28" s="131" t="s">
        <v>1838</v>
      </c>
      <c r="E28" s="131"/>
      <c r="F28" s="45" t="s">
        <v>2108</v>
      </c>
      <c r="G28" s="45"/>
      <c r="H28" s="45" t="s">
        <v>906</v>
      </c>
      <c r="I28" s="45" t="s">
        <v>906</v>
      </c>
      <c r="J28" s="45"/>
      <c r="K28" s="45"/>
      <c r="L28" s="45" t="s">
        <v>4</v>
      </c>
      <c r="M28" s="45" t="s">
        <v>5</v>
      </c>
      <c r="N28" s="46">
        <v>4</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2230</v>
      </c>
      <c r="B29" s="44" t="s">
        <v>4920</v>
      </c>
      <c r="C29" s="44"/>
      <c r="D29" s="44" t="s">
        <v>1815</v>
      </c>
      <c r="E29" s="44" t="s">
        <v>4472</v>
      </c>
      <c r="F29" s="45" t="s">
        <v>2108</v>
      </c>
      <c r="G29" s="45"/>
      <c r="H29" s="45" t="s">
        <v>907</v>
      </c>
      <c r="I29" s="45" t="s">
        <v>907</v>
      </c>
      <c r="J29" s="45"/>
      <c r="K29" s="45"/>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2231</v>
      </c>
      <c r="B30" s="44" t="s">
        <v>4921</v>
      </c>
      <c r="C30" s="44"/>
      <c r="D30" s="44" t="s">
        <v>1838</v>
      </c>
      <c r="E30" s="44" t="s">
        <v>4472</v>
      </c>
      <c r="F30" s="45" t="s">
        <v>2108</v>
      </c>
      <c r="G30" s="45"/>
      <c r="H30" s="45" t="s">
        <v>908</v>
      </c>
      <c r="I30" s="45" t="s">
        <v>908</v>
      </c>
      <c r="J30" s="45"/>
      <c r="K30" s="45"/>
      <c r="L30" s="45" t="s">
        <v>4</v>
      </c>
      <c r="M30" s="45" t="s">
        <v>5</v>
      </c>
      <c r="N30" s="46">
        <v>4</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132" t="s">
        <v>2232</v>
      </c>
      <c r="B31" s="131" t="s">
        <v>4922</v>
      </c>
      <c r="C31" s="131"/>
      <c r="D31" s="131" t="s">
        <v>1815</v>
      </c>
      <c r="E31" s="131"/>
      <c r="F31" s="45" t="s">
        <v>2108</v>
      </c>
      <c r="G31" s="45"/>
      <c r="H31" s="45" t="s">
        <v>909</v>
      </c>
      <c r="I31" s="45" t="s">
        <v>909</v>
      </c>
      <c r="J31" s="45"/>
      <c r="K31" s="45"/>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132" t="s">
        <v>2233</v>
      </c>
      <c r="B32" s="131" t="s">
        <v>4923</v>
      </c>
      <c r="C32" s="131"/>
      <c r="D32" s="131" t="s">
        <v>1838</v>
      </c>
      <c r="E32" s="131"/>
      <c r="F32" s="45" t="s">
        <v>2108</v>
      </c>
      <c r="G32" s="45"/>
      <c r="H32" s="45" t="s">
        <v>910</v>
      </c>
      <c r="I32" s="45" t="s">
        <v>910</v>
      </c>
      <c r="J32" s="45"/>
      <c r="K32" s="45"/>
      <c r="L32" s="45" t="s">
        <v>4</v>
      </c>
      <c r="M32" s="45" t="s">
        <v>5</v>
      </c>
      <c r="N32" s="46">
        <v>4</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132" t="s">
        <v>2234</v>
      </c>
      <c r="B33" s="131" t="s">
        <v>4924</v>
      </c>
      <c r="C33" s="131"/>
      <c r="D33" s="131" t="s">
        <v>1815</v>
      </c>
      <c r="E33" s="131"/>
      <c r="F33" s="45" t="s">
        <v>2108</v>
      </c>
      <c r="G33" s="45"/>
      <c r="H33" s="45" t="s">
        <v>911</v>
      </c>
      <c r="I33" s="45" t="s">
        <v>911</v>
      </c>
      <c r="J33" s="45"/>
      <c r="K33" s="45"/>
      <c r="L33" s="45" t="s">
        <v>10</v>
      </c>
      <c r="M33" s="45" t="s">
        <v>11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ht="28.8" x14ac:dyDescent="0.3">
      <c r="A34" s="132" t="s">
        <v>2235</v>
      </c>
      <c r="B34" s="131" t="s">
        <v>4925</v>
      </c>
      <c r="C34" s="131"/>
      <c r="D34" s="131" t="s">
        <v>1839</v>
      </c>
      <c r="E34" s="131"/>
      <c r="F34" s="45" t="s">
        <v>2108</v>
      </c>
      <c r="G34" s="45"/>
      <c r="H34" s="45" t="s">
        <v>912</v>
      </c>
      <c r="I34" s="45" t="s">
        <v>912</v>
      </c>
      <c r="J34" s="45"/>
      <c r="K34" s="45"/>
      <c r="L34" s="45" t="s">
        <v>4</v>
      </c>
      <c r="M34" s="45" t="s">
        <v>5</v>
      </c>
      <c r="N34" s="46">
        <v>3</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2236</v>
      </c>
      <c r="B35" s="44" t="s">
        <v>4926</v>
      </c>
      <c r="C35" s="44"/>
      <c r="D35" s="44" t="s">
        <v>1815</v>
      </c>
      <c r="E35" s="44" t="s">
        <v>4472</v>
      </c>
      <c r="F35" s="45" t="s">
        <v>2108</v>
      </c>
      <c r="G35" s="45"/>
      <c r="H35" s="45" t="s">
        <v>913</v>
      </c>
      <c r="I35" s="45" t="s">
        <v>913</v>
      </c>
      <c r="J35" s="45"/>
      <c r="K35" s="45"/>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ht="28.8" x14ac:dyDescent="0.3">
      <c r="A36" s="45" t="s">
        <v>2237</v>
      </c>
      <c r="B36" s="44" t="s">
        <v>4927</v>
      </c>
      <c r="C36" s="44"/>
      <c r="D36" s="44" t="s">
        <v>1839</v>
      </c>
      <c r="E36" s="44" t="s">
        <v>4472</v>
      </c>
      <c r="F36" s="45" t="s">
        <v>2108</v>
      </c>
      <c r="G36" s="45"/>
      <c r="H36" s="45" t="s">
        <v>914</v>
      </c>
      <c r="I36" s="45" t="s">
        <v>914</v>
      </c>
      <c r="J36" s="45"/>
      <c r="K36" s="45"/>
      <c r="L36" s="45" t="s">
        <v>4</v>
      </c>
      <c r="M36" s="45" t="s">
        <v>5</v>
      </c>
      <c r="N36" s="46">
        <v>3</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132" t="s">
        <v>2262</v>
      </c>
      <c r="B37" s="131" t="s">
        <v>4928</v>
      </c>
      <c r="C37" s="131"/>
      <c r="D37" s="131" t="s">
        <v>1815</v>
      </c>
      <c r="E37" s="131"/>
      <c r="F37" s="45" t="s">
        <v>2108</v>
      </c>
      <c r="G37" s="45"/>
      <c r="H37" s="45" t="s">
        <v>915</v>
      </c>
      <c r="I37" s="45" t="s">
        <v>915</v>
      </c>
      <c r="J37" s="45"/>
      <c r="K37" s="45"/>
      <c r="L37" s="45" t="s">
        <v>10</v>
      </c>
      <c r="M37" s="45" t="s">
        <v>11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28.8" x14ac:dyDescent="0.3">
      <c r="A38" s="132" t="s">
        <v>2264</v>
      </c>
      <c r="B38" s="131" t="s">
        <v>4929</v>
      </c>
      <c r="C38" s="131"/>
      <c r="D38" s="131" t="s">
        <v>1839</v>
      </c>
      <c r="E38" s="131"/>
      <c r="F38" s="45" t="s">
        <v>2108</v>
      </c>
      <c r="G38" s="45"/>
      <c r="H38" s="45" t="s">
        <v>916</v>
      </c>
      <c r="I38" s="45" t="s">
        <v>916</v>
      </c>
      <c r="J38" s="45"/>
      <c r="K38" s="45"/>
      <c r="L38" s="45" t="s">
        <v>4</v>
      </c>
      <c r="M38" s="45" t="s">
        <v>5</v>
      </c>
      <c r="N38" s="46">
        <v>3</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132" t="s">
        <v>2265</v>
      </c>
      <c r="B39" s="131" t="s">
        <v>4930</v>
      </c>
      <c r="C39" s="131"/>
      <c r="D39" s="131" t="s">
        <v>1815</v>
      </c>
      <c r="E39" s="131"/>
      <c r="F39" s="45" t="s">
        <v>2108</v>
      </c>
      <c r="G39" s="45"/>
      <c r="H39" s="45" t="s">
        <v>917</v>
      </c>
      <c r="I39" s="45" t="s">
        <v>917</v>
      </c>
      <c r="J39" s="45"/>
      <c r="K39" s="45"/>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132" t="s">
        <v>2266</v>
      </c>
      <c r="B40" s="131" t="s">
        <v>4931</v>
      </c>
      <c r="C40" s="131"/>
      <c r="D40" s="131" t="s">
        <v>1840</v>
      </c>
      <c r="E40" s="131"/>
      <c r="F40" s="45" t="s">
        <v>2108</v>
      </c>
      <c r="G40" s="45"/>
      <c r="H40" s="45" t="s">
        <v>918</v>
      </c>
      <c r="I40" s="45" t="s">
        <v>918</v>
      </c>
      <c r="J40" s="45"/>
      <c r="K40" s="45"/>
      <c r="L40" s="45" t="s">
        <v>4</v>
      </c>
      <c r="M40" s="45" t="s">
        <v>5</v>
      </c>
      <c r="N40" s="46">
        <v>3</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2267</v>
      </c>
      <c r="B41" s="44" t="s">
        <v>4932</v>
      </c>
      <c r="C41" s="44"/>
      <c r="D41" s="44" t="s">
        <v>1815</v>
      </c>
      <c r="E41" s="44" t="s">
        <v>4472</v>
      </c>
      <c r="F41" s="45" t="s">
        <v>2108</v>
      </c>
      <c r="G41" s="45"/>
      <c r="H41" s="45" t="s">
        <v>919</v>
      </c>
      <c r="I41" s="45" t="s">
        <v>919</v>
      </c>
      <c r="J41" s="45"/>
      <c r="K41" s="45"/>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t="s">
        <v>2292</v>
      </c>
      <c r="B42" s="44" t="s">
        <v>4933</v>
      </c>
      <c r="C42" s="44"/>
      <c r="D42" s="44" t="s">
        <v>1840</v>
      </c>
      <c r="E42" s="44" t="s">
        <v>4472</v>
      </c>
      <c r="F42" s="45" t="s">
        <v>2108</v>
      </c>
      <c r="G42" s="45"/>
      <c r="H42" s="45" t="s">
        <v>920</v>
      </c>
      <c r="I42" s="45" t="s">
        <v>920</v>
      </c>
      <c r="J42" s="45"/>
      <c r="K42" s="45"/>
      <c r="L42" s="45" t="s">
        <v>4</v>
      </c>
      <c r="M42" s="45" t="s">
        <v>5</v>
      </c>
      <c r="N42" s="46">
        <v>3</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132" t="s">
        <v>2293</v>
      </c>
      <c r="B43" s="131" t="s">
        <v>4934</v>
      </c>
      <c r="C43" s="131"/>
      <c r="D43" s="131" t="s">
        <v>1815</v>
      </c>
      <c r="E43" s="131"/>
      <c r="F43" s="45" t="s">
        <v>2108</v>
      </c>
      <c r="G43" s="45"/>
      <c r="H43" s="45" t="s">
        <v>921</v>
      </c>
      <c r="I43" s="45" t="s">
        <v>921</v>
      </c>
      <c r="J43" s="45"/>
      <c r="K43" s="45"/>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132" t="s">
        <v>2294</v>
      </c>
      <c r="B44" s="131" t="s">
        <v>4935</v>
      </c>
      <c r="C44" s="131"/>
      <c r="D44" s="131" t="s">
        <v>1840</v>
      </c>
      <c r="E44" s="131"/>
      <c r="F44" s="45" t="s">
        <v>2108</v>
      </c>
      <c r="G44" s="45"/>
      <c r="H44" s="45" t="s">
        <v>922</v>
      </c>
      <c r="I44" s="45" t="s">
        <v>922</v>
      </c>
      <c r="J44" s="45"/>
      <c r="K44" s="45"/>
      <c r="L44" s="45" t="s">
        <v>4</v>
      </c>
      <c r="M44" s="45" t="s">
        <v>5</v>
      </c>
      <c r="N44" s="46">
        <v>3</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132" t="s">
        <v>2295</v>
      </c>
      <c r="B45" s="131" t="s">
        <v>4936</v>
      </c>
      <c r="C45" s="131"/>
      <c r="D45" s="131" t="s">
        <v>1815</v>
      </c>
      <c r="E45" s="131"/>
      <c r="F45" s="45" t="s">
        <v>2108</v>
      </c>
      <c r="G45" s="45"/>
      <c r="H45" s="45" t="s">
        <v>923</v>
      </c>
      <c r="I45" s="45" t="s">
        <v>923</v>
      </c>
      <c r="J45" s="45"/>
      <c r="K45" s="45"/>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132" t="s">
        <v>4373</v>
      </c>
      <c r="B46" s="131" t="s">
        <v>4937</v>
      </c>
      <c r="C46" s="131"/>
      <c r="D46" s="131" t="s">
        <v>1841</v>
      </c>
      <c r="E46" s="131"/>
      <c r="F46" s="45" t="s">
        <v>2108</v>
      </c>
      <c r="G46" s="45"/>
      <c r="H46" s="45" t="s">
        <v>924</v>
      </c>
      <c r="I46" s="45" t="s">
        <v>924</v>
      </c>
      <c r="J46" s="45"/>
      <c r="K46" s="45"/>
      <c r="L46" s="45" t="s">
        <v>4</v>
      </c>
      <c r="M46" s="45" t="s">
        <v>5</v>
      </c>
      <c r="N46" s="46">
        <v>1</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t="s">
        <v>4374</v>
      </c>
      <c r="B47" s="44" t="s">
        <v>4938</v>
      </c>
      <c r="C47" s="44"/>
      <c r="D47" s="44" t="s">
        <v>1815</v>
      </c>
      <c r="E47" s="44" t="s">
        <v>4472</v>
      </c>
      <c r="F47" s="45" t="s">
        <v>2108</v>
      </c>
      <c r="G47" s="45"/>
      <c r="H47" s="45" t="s">
        <v>925</v>
      </c>
      <c r="I47" s="45" t="s">
        <v>925</v>
      </c>
      <c r="J47" s="45"/>
      <c r="K47" s="45"/>
      <c r="L47" s="45" t="s">
        <v>10</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t="s">
        <v>2296</v>
      </c>
      <c r="B48" s="44" t="s">
        <v>4939</v>
      </c>
      <c r="C48" s="44"/>
      <c r="D48" s="44" t="s">
        <v>1841</v>
      </c>
      <c r="E48" s="44" t="s">
        <v>4472</v>
      </c>
      <c r="F48" s="45" t="s">
        <v>2108</v>
      </c>
      <c r="G48" s="45"/>
      <c r="H48" s="45" t="s">
        <v>926</v>
      </c>
      <c r="I48" s="45" t="s">
        <v>926</v>
      </c>
      <c r="J48" s="45"/>
      <c r="K48" s="45"/>
      <c r="L48" s="45" t="s">
        <v>4</v>
      </c>
      <c r="M48" s="45" t="s">
        <v>5</v>
      </c>
      <c r="N48" s="46">
        <v>1</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132" t="s">
        <v>2297</v>
      </c>
      <c r="B49" s="131" t="s">
        <v>4940</v>
      </c>
      <c r="C49" s="131"/>
      <c r="D49" s="131" t="s">
        <v>1815</v>
      </c>
      <c r="E49" s="131"/>
      <c r="F49" s="45" t="s">
        <v>2108</v>
      </c>
      <c r="G49" s="45"/>
      <c r="H49" s="45" t="s">
        <v>927</v>
      </c>
      <c r="I49" s="45" t="s">
        <v>927</v>
      </c>
      <c r="J49" s="45"/>
      <c r="K49" s="45"/>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132" t="s">
        <v>2298</v>
      </c>
      <c r="B50" s="131" t="s">
        <v>4941</v>
      </c>
      <c r="C50" s="131"/>
      <c r="D50" s="131" t="s">
        <v>1841</v>
      </c>
      <c r="E50" s="131"/>
      <c r="F50" s="45" t="s">
        <v>2108</v>
      </c>
      <c r="G50" s="45"/>
      <c r="H50" s="45" t="s">
        <v>928</v>
      </c>
      <c r="I50" s="45" t="s">
        <v>928</v>
      </c>
      <c r="J50" s="45"/>
      <c r="K50" s="45"/>
      <c r="L50" s="45" t="s">
        <v>4</v>
      </c>
      <c r="M50" s="45" t="s">
        <v>5</v>
      </c>
      <c r="N50" s="46">
        <v>1</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132" t="s">
        <v>2299</v>
      </c>
      <c r="B51" s="131" t="s">
        <v>4942</v>
      </c>
      <c r="C51" s="131"/>
      <c r="D51" s="131" t="s">
        <v>1815</v>
      </c>
      <c r="E51" s="131"/>
      <c r="F51" s="45" t="s">
        <v>2108</v>
      </c>
      <c r="G51" s="45"/>
      <c r="H51" s="45" t="s">
        <v>929</v>
      </c>
      <c r="I51" s="45" t="s">
        <v>929</v>
      </c>
      <c r="J51" s="45"/>
      <c r="K51" s="45"/>
      <c r="L51" s="45" t="s">
        <v>10</v>
      </c>
      <c r="M51" s="45" t="s">
        <v>11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132" t="s">
        <v>4375</v>
      </c>
      <c r="B52" s="131" t="s">
        <v>4943</v>
      </c>
      <c r="C52" s="131"/>
      <c r="D52" s="131" t="s">
        <v>1842</v>
      </c>
      <c r="E52" s="131"/>
      <c r="F52" s="45" t="s">
        <v>2108</v>
      </c>
      <c r="G52" s="45"/>
      <c r="H52" s="45" t="s">
        <v>930</v>
      </c>
      <c r="I52" s="45" t="s">
        <v>930</v>
      </c>
      <c r="J52" s="45"/>
      <c r="K52" s="45"/>
      <c r="L52" s="45" t="s">
        <v>4</v>
      </c>
      <c r="M52" s="45" t="s">
        <v>5</v>
      </c>
      <c r="N52" s="46">
        <v>2</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4376</v>
      </c>
      <c r="B53" s="44" t="s">
        <v>4944</v>
      </c>
      <c r="C53" s="44"/>
      <c r="D53" s="44" t="s">
        <v>1815</v>
      </c>
      <c r="E53" s="44" t="s">
        <v>4472</v>
      </c>
      <c r="F53" s="45" t="s">
        <v>2108</v>
      </c>
      <c r="G53" s="45"/>
      <c r="H53" s="45" t="s">
        <v>931</v>
      </c>
      <c r="I53" s="45" t="s">
        <v>931</v>
      </c>
      <c r="J53" s="45"/>
      <c r="K53" s="45"/>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t="s">
        <v>4377</v>
      </c>
      <c r="B54" s="44" t="s">
        <v>4945</v>
      </c>
      <c r="C54" s="44"/>
      <c r="D54" s="44" t="s">
        <v>1842</v>
      </c>
      <c r="E54" s="44" t="s">
        <v>4472</v>
      </c>
      <c r="F54" s="45" t="s">
        <v>2108</v>
      </c>
      <c r="G54" s="45"/>
      <c r="H54" s="45" t="s">
        <v>932</v>
      </c>
      <c r="I54" s="45" t="s">
        <v>932</v>
      </c>
      <c r="J54" s="45"/>
      <c r="K54" s="45"/>
      <c r="L54" s="45" t="s">
        <v>4</v>
      </c>
      <c r="M54" s="45" t="s">
        <v>5</v>
      </c>
      <c r="N54" s="46">
        <v>2</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132" t="s">
        <v>4378</v>
      </c>
      <c r="B55" s="131" t="s">
        <v>4946</v>
      </c>
      <c r="C55" s="131"/>
      <c r="D55" s="131" t="s">
        <v>1815</v>
      </c>
      <c r="E55" s="131"/>
      <c r="F55" s="45" t="s">
        <v>2108</v>
      </c>
      <c r="G55" s="45"/>
      <c r="H55" s="45" t="s">
        <v>933</v>
      </c>
      <c r="I55" s="45" t="s">
        <v>933</v>
      </c>
      <c r="J55" s="45"/>
      <c r="K55" s="45"/>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132" t="s">
        <v>4379</v>
      </c>
      <c r="B56" s="131" t="s">
        <v>4947</v>
      </c>
      <c r="C56" s="131"/>
      <c r="D56" s="131" t="s">
        <v>1842</v>
      </c>
      <c r="E56" s="131"/>
      <c r="F56" s="45" t="s">
        <v>2108</v>
      </c>
      <c r="G56" s="45"/>
      <c r="H56" s="45" t="s">
        <v>934</v>
      </c>
      <c r="I56" s="45" t="s">
        <v>934</v>
      </c>
      <c r="J56" s="45"/>
      <c r="K56" s="45"/>
      <c r="L56" s="45" t="s">
        <v>4</v>
      </c>
      <c r="M56" s="45" t="s">
        <v>5</v>
      </c>
      <c r="N56" s="46">
        <v>2</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132" t="s">
        <v>4380</v>
      </c>
      <c r="B57" s="131" t="s">
        <v>4948</v>
      </c>
      <c r="C57" s="131"/>
      <c r="D57" s="131" t="s">
        <v>1815</v>
      </c>
      <c r="E57" s="131"/>
      <c r="F57" s="45" t="s">
        <v>2108</v>
      </c>
      <c r="G57" s="45"/>
      <c r="H57" s="45" t="s">
        <v>935</v>
      </c>
      <c r="I57" s="45" t="s">
        <v>935</v>
      </c>
      <c r="J57" s="45"/>
      <c r="K57" s="45"/>
      <c r="L57" s="45" t="s">
        <v>10</v>
      </c>
      <c r="M57" s="45" t="s">
        <v>11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132" t="s">
        <v>4381</v>
      </c>
      <c r="B58" s="131" t="s">
        <v>4949</v>
      </c>
      <c r="C58" s="131"/>
      <c r="D58" s="131" t="s">
        <v>1842</v>
      </c>
      <c r="E58" s="131"/>
      <c r="F58" s="45" t="s">
        <v>2108</v>
      </c>
      <c r="G58" s="45"/>
      <c r="H58" s="45" t="s">
        <v>936</v>
      </c>
      <c r="I58" s="45" t="s">
        <v>936</v>
      </c>
      <c r="J58" s="45"/>
      <c r="K58" s="45"/>
      <c r="L58" s="45" t="s">
        <v>4</v>
      </c>
      <c r="M58" s="45" t="s">
        <v>5</v>
      </c>
      <c r="N58" s="46">
        <v>2</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4382</v>
      </c>
      <c r="B59" s="44" t="s">
        <v>4950</v>
      </c>
      <c r="C59" s="44"/>
      <c r="D59" s="44" t="s">
        <v>1815</v>
      </c>
      <c r="E59" s="44" t="s">
        <v>4472</v>
      </c>
      <c r="F59" s="45" t="s">
        <v>2108</v>
      </c>
      <c r="G59" s="45"/>
      <c r="H59" s="45" t="s">
        <v>937</v>
      </c>
      <c r="I59" s="45" t="s">
        <v>937</v>
      </c>
      <c r="J59" s="45"/>
      <c r="K59" s="45"/>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t="s">
        <v>4383</v>
      </c>
      <c r="B60" s="44" t="s">
        <v>4951</v>
      </c>
      <c r="C60" s="44"/>
      <c r="D60" s="44" t="s">
        <v>1842</v>
      </c>
      <c r="E60" s="44" t="s">
        <v>4472</v>
      </c>
      <c r="F60" s="45" t="s">
        <v>2108</v>
      </c>
      <c r="G60" s="45"/>
      <c r="H60" s="45" t="s">
        <v>938</v>
      </c>
      <c r="I60" s="45" t="s">
        <v>938</v>
      </c>
      <c r="J60" s="45"/>
      <c r="K60" s="45"/>
      <c r="L60" s="45" t="s">
        <v>4</v>
      </c>
      <c r="M60" s="45" t="s">
        <v>5</v>
      </c>
      <c r="N60" s="46">
        <v>2</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x14ac:dyDescent="0.3">
      <c r="A61" s="132" t="s">
        <v>4384</v>
      </c>
      <c r="B61" s="131" t="s">
        <v>4952</v>
      </c>
      <c r="C61" s="131"/>
      <c r="D61" s="131" t="s">
        <v>1815</v>
      </c>
      <c r="E61" s="131"/>
      <c r="F61" s="45" t="s">
        <v>2108</v>
      </c>
      <c r="G61" s="45"/>
      <c r="H61" s="45" t="s">
        <v>939</v>
      </c>
      <c r="I61" s="45" t="s">
        <v>939</v>
      </c>
      <c r="J61" s="45"/>
      <c r="K61" s="45"/>
      <c r="L61" s="45" t="s">
        <v>10</v>
      </c>
      <c r="M61" s="45" t="s">
        <v>11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132" t="s">
        <v>4385</v>
      </c>
      <c r="B62" s="131" t="s">
        <v>4953</v>
      </c>
      <c r="C62" s="131"/>
      <c r="D62" s="131" t="s">
        <v>1842</v>
      </c>
      <c r="E62" s="131"/>
      <c r="F62" s="45" t="s">
        <v>2108</v>
      </c>
      <c r="G62" s="45"/>
      <c r="H62" s="45" t="s">
        <v>940</v>
      </c>
      <c r="I62" s="45" t="s">
        <v>940</v>
      </c>
      <c r="J62" s="45"/>
      <c r="K62" s="45"/>
      <c r="L62" s="45" t="s">
        <v>4</v>
      </c>
      <c r="M62" s="45" t="s">
        <v>5</v>
      </c>
      <c r="N62" s="46">
        <v>2</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132" t="s">
        <v>4386</v>
      </c>
      <c r="B63" s="131" t="s">
        <v>6040</v>
      </c>
      <c r="C63" s="131"/>
      <c r="D63" s="131" t="s">
        <v>1815</v>
      </c>
      <c r="E63" s="131"/>
      <c r="F63" s="45" t="s">
        <v>2108</v>
      </c>
      <c r="G63" s="45"/>
      <c r="H63" s="45" t="s">
        <v>941</v>
      </c>
      <c r="I63" s="45" t="s">
        <v>941</v>
      </c>
      <c r="J63" s="45"/>
      <c r="K63" s="45"/>
      <c r="L63" s="45" t="s">
        <v>10</v>
      </c>
      <c r="M63" s="45" t="s">
        <v>11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132" t="s">
        <v>4387</v>
      </c>
      <c r="B64" s="131" t="s">
        <v>6041</v>
      </c>
      <c r="C64" s="131"/>
      <c r="D64" s="131" t="s">
        <v>1842</v>
      </c>
      <c r="E64" s="131"/>
      <c r="F64" s="45" t="s">
        <v>2108</v>
      </c>
      <c r="G64" s="45"/>
      <c r="H64" s="45" t="s">
        <v>942</v>
      </c>
      <c r="I64" s="45" t="s">
        <v>942</v>
      </c>
      <c r="J64" s="45"/>
      <c r="K64" s="45"/>
      <c r="L64" s="45" t="s">
        <v>4</v>
      </c>
      <c r="M64" s="45" t="s">
        <v>5</v>
      </c>
      <c r="N64" s="46">
        <v>2</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4388</v>
      </c>
      <c r="B65" s="44" t="s">
        <v>6042</v>
      </c>
      <c r="C65" s="44"/>
      <c r="D65" s="44" t="s">
        <v>1815</v>
      </c>
      <c r="E65" s="44" t="s">
        <v>4472</v>
      </c>
      <c r="F65" s="45" t="s">
        <v>2108</v>
      </c>
      <c r="G65" s="45"/>
      <c r="H65" s="45" t="s">
        <v>943</v>
      </c>
      <c r="I65" s="45" t="s">
        <v>943</v>
      </c>
      <c r="J65" s="45"/>
      <c r="K65" s="45"/>
      <c r="L65" s="45" t="s">
        <v>10</v>
      </c>
      <c r="M65" s="45" t="s">
        <v>11</v>
      </c>
      <c r="N65" s="4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4389</v>
      </c>
      <c r="B66" s="44" t="s">
        <v>6043</v>
      </c>
      <c r="C66" s="44"/>
      <c r="D66" s="44" t="s">
        <v>1842</v>
      </c>
      <c r="E66" s="44" t="s">
        <v>4472</v>
      </c>
      <c r="F66" s="45" t="s">
        <v>2108</v>
      </c>
      <c r="G66" s="45"/>
      <c r="H66" s="45" t="s">
        <v>944</v>
      </c>
      <c r="I66" s="45" t="s">
        <v>944</v>
      </c>
      <c r="J66" s="45"/>
      <c r="K66" s="45"/>
      <c r="L66" s="45" t="s">
        <v>4</v>
      </c>
      <c r="M66" s="45" t="s">
        <v>5</v>
      </c>
      <c r="N66" s="46">
        <v>2</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132" t="s">
        <v>4390</v>
      </c>
      <c r="B67" s="131" t="s">
        <v>6044</v>
      </c>
      <c r="C67" s="131"/>
      <c r="D67" s="131" t="s">
        <v>1815</v>
      </c>
      <c r="E67" s="131"/>
      <c r="F67" s="45" t="s">
        <v>2108</v>
      </c>
      <c r="G67" s="45"/>
      <c r="H67" s="45" t="s">
        <v>945</v>
      </c>
      <c r="I67" s="45" t="s">
        <v>945</v>
      </c>
      <c r="J67" s="45"/>
      <c r="K67" s="45"/>
      <c r="L67" s="45" t="s">
        <v>10</v>
      </c>
      <c r="M67" s="45" t="s">
        <v>11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132" t="s">
        <v>4391</v>
      </c>
      <c r="B68" s="131" t="s">
        <v>6045</v>
      </c>
      <c r="C68" s="131"/>
      <c r="D68" s="131" t="s">
        <v>1842</v>
      </c>
      <c r="E68" s="131"/>
      <c r="F68" s="45" t="s">
        <v>2108</v>
      </c>
      <c r="G68" s="45"/>
      <c r="H68" s="45" t="s">
        <v>946</v>
      </c>
      <c r="I68" s="45" t="s">
        <v>946</v>
      </c>
      <c r="J68" s="45"/>
      <c r="K68" s="45"/>
      <c r="L68" s="45" t="s">
        <v>4</v>
      </c>
      <c r="M68" s="45" t="s">
        <v>5</v>
      </c>
      <c r="N68" s="46">
        <v>2</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132" t="s">
        <v>4392</v>
      </c>
      <c r="B69" s="131" t="s">
        <v>6046</v>
      </c>
      <c r="C69" s="131"/>
      <c r="D69" s="131" t="s">
        <v>1815</v>
      </c>
      <c r="E69" s="131"/>
      <c r="F69" s="45" t="s">
        <v>2108</v>
      </c>
      <c r="G69" s="45"/>
      <c r="H69" s="45" t="s">
        <v>947</v>
      </c>
      <c r="I69" s="45" t="s">
        <v>947</v>
      </c>
      <c r="J69" s="45"/>
      <c r="K69" s="45"/>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ht="28.8" x14ac:dyDescent="0.3">
      <c r="A70" s="132" t="s">
        <v>4393</v>
      </c>
      <c r="B70" s="131" t="s">
        <v>4954</v>
      </c>
      <c r="C70" s="131"/>
      <c r="D70" s="131" t="s">
        <v>1843</v>
      </c>
      <c r="E70" s="131"/>
      <c r="F70" s="45" t="s">
        <v>2108</v>
      </c>
      <c r="G70" s="45"/>
      <c r="H70" s="45" t="s">
        <v>948</v>
      </c>
      <c r="I70" s="45" t="s">
        <v>948</v>
      </c>
      <c r="J70" s="45"/>
      <c r="K70" s="45"/>
      <c r="L70" s="45" t="s">
        <v>4</v>
      </c>
      <c r="M70" s="45" t="s">
        <v>5</v>
      </c>
      <c r="N70" s="46">
        <v>3</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4394</v>
      </c>
      <c r="B71" s="44" t="s">
        <v>4955</v>
      </c>
      <c r="C71" s="44"/>
      <c r="D71" s="44" t="s">
        <v>1815</v>
      </c>
      <c r="E71" s="44" t="s">
        <v>4472</v>
      </c>
      <c r="F71" s="45" t="s">
        <v>2108</v>
      </c>
      <c r="G71" s="45"/>
      <c r="H71" s="45" t="s">
        <v>949</v>
      </c>
      <c r="I71" s="45" t="s">
        <v>949</v>
      </c>
      <c r="J71" s="45"/>
      <c r="K71" s="45"/>
      <c r="L71" s="45" t="s">
        <v>10</v>
      </c>
      <c r="M71" s="45" t="s">
        <v>11</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ht="28.8" x14ac:dyDescent="0.3">
      <c r="A72" s="45" t="s">
        <v>4395</v>
      </c>
      <c r="B72" s="44" t="s">
        <v>4956</v>
      </c>
      <c r="C72" s="44"/>
      <c r="D72" s="44" t="s">
        <v>1843</v>
      </c>
      <c r="E72" s="44" t="s">
        <v>4472</v>
      </c>
      <c r="F72" s="45" t="s">
        <v>2108</v>
      </c>
      <c r="G72" s="45"/>
      <c r="H72" s="45" t="s">
        <v>950</v>
      </c>
      <c r="I72" s="45" t="s">
        <v>950</v>
      </c>
      <c r="J72" s="45"/>
      <c r="K72" s="45"/>
      <c r="L72" s="45" t="s">
        <v>4</v>
      </c>
      <c r="M72" s="45" t="s">
        <v>5</v>
      </c>
      <c r="N72" s="46">
        <v>3</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132" t="s">
        <v>4396</v>
      </c>
      <c r="B73" s="131" t="s">
        <v>4957</v>
      </c>
      <c r="C73" s="131"/>
      <c r="D73" s="131" t="s">
        <v>1815</v>
      </c>
      <c r="E73" s="131"/>
      <c r="F73" s="45" t="s">
        <v>2108</v>
      </c>
      <c r="G73" s="45"/>
      <c r="H73" s="45" t="s">
        <v>951</v>
      </c>
      <c r="I73" s="45" t="s">
        <v>951</v>
      </c>
      <c r="J73" s="45"/>
      <c r="K73" s="45"/>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28.8" x14ac:dyDescent="0.3">
      <c r="A74" s="132" t="s">
        <v>4397</v>
      </c>
      <c r="B74" s="131" t="s">
        <v>6047</v>
      </c>
      <c r="C74" s="131"/>
      <c r="D74" s="131" t="s">
        <v>1843</v>
      </c>
      <c r="E74" s="131"/>
      <c r="F74" s="45" t="s">
        <v>2108</v>
      </c>
      <c r="G74" s="45"/>
      <c r="H74" s="45" t="s">
        <v>952</v>
      </c>
      <c r="I74" s="45" t="s">
        <v>952</v>
      </c>
      <c r="J74" s="45"/>
      <c r="K74" s="45"/>
      <c r="L74" s="45" t="s">
        <v>4</v>
      </c>
      <c r="M74" s="45" t="s">
        <v>5</v>
      </c>
      <c r="N74" s="46">
        <v>3</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132" t="s">
        <v>4398</v>
      </c>
      <c r="B75" s="131" t="s">
        <v>6048</v>
      </c>
      <c r="C75" s="131"/>
      <c r="D75" s="131" t="s">
        <v>1815</v>
      </c>
      <c r="E75" s="131"/>
      <c r="F75" s="45" t="s">
        <v>2108</v>
      </c>
      <c r="G75" s="45"/>
      <c r="H75" s="45" t="s">
        <v>953</v>
      </c>
      <c r="I75" s="45" t="s">
        <v>953</v>
      </c>
      <c r="J75" s="45"/>
      <c r="K75" s="45"/>
      <c r="L75" s="45" t="s">
        <v>10</v>
      </c>
      <c r="M75" s="45" t="s">
        <v>11</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132" t="s">
        <v>4399</v>
      </c>
      <c r="B76" s="131" t="s">
        <v>6049</v>
      </c>
      <c r="C76" s="131"/>
      <c r="D76" s="131" t="s">
        <v>1844</v>
      </c>
      <c r="E76" s="131"/>
      <c r="F76" s="45" t="s">
        <v>2108</v>
      </c>
      <c r="G76" s="45"/>
      <c r="H76" s="45" t="s">
        <v>954</v>
      </c>
      <c r="I76" s="45" t="s">
        <v>954</v>
      </c>
      <c r="J76" s="45"/>
      <c r="K76" s="45"/>
      <c r="L76" s="45" t="s">
        <v>4</v>
      </c>
      <c r="M76" s="45" t="s">
        <v>5</v>
      </c>
      <c r="N76" s="46">
        <v>1</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4400</v>
      </c>
      <c r="B77" s="44" t="s">
        <v>6050</v>
      </c>
      <c r="C77" s="44"/>
      <c r="D77" s="44" t="s">
        <v>1815</v>
      </c>
      <c r="E77" s="44" t="s">
        <v>4472</v>
      </c>
      <c r="F77" s="45" t="s">
        <v>2108</v>
      </c>
      <c r="G77" s="45"/>
      <c r="H77" s="45" t="s">
        <v>955</v>
      </c>
      <c r="I77" s="45" t="s">
        <v>955</v>
      </c>
      <c r="J77" s="45"/>
      <c r="K77" s="45"/>
      <c r="L77" s="45" t="s">
        <v>10</v>
      </c>
      <c r="M77" s="45" t="s">
        <v>11</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4401</v>
      </c>
      <c r="B78" s="44" t="s">
        <v>6051</v>
      </c>
      <c r="C78" s="44"/>
      <c r="D78" s="44" t="s">
        <v>1844</v>
      </c>
      <c r="E78" s="44" t="s">
        <v>4472</v>
      </c>
      <c r="F78" s="45" t="s">
        <v>2108</v>
      </c>
      <c r="G78" s="45"/>
      <c r="H78" s="45" t="s">
        <v>956</v>
      </c>
      <c r="I78" s="45" t="s">
        <v>956</v>
      </c>
      <c r="J78" s="45"/>
      <c r="K78" s="45"/>
      <c r="L78" s="45" t="s">
        <v>4</v>
      </c>
      <c r="M78" s="45" t="s">
        <v>5</v>
      </c>
      <c r="N78" s="46">
        <v>1</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132" t="s">
        <v>4402</v>
      </c>
      <c r="B79" s="131" t="s">
        <v>6052</v>
      </c>
      <c r="C79" s="131"/>
      <c r="D79" s="131" t="s">
        <v>1815</v>
      </c>
      <c r="E79" s="131"/>
      <c r="F79" s="45" t="s">
        <v>2108</v>
      </c>
      <c r="G79" s="45"/>
      <c r="H79" s="45" t="s">
        <v>957</v>
      </c>
      <c r="I79" s="45" t="s">
        <v>957</v>
      </c>
      <c r="J79" s="45"/>
      <c r="K79" s="45"/>
      <c r="L79" s="45" t="s">
        <v>10</v>
      </c>
      <c r="M79" s="45" t="s">
        <v>11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132" t="s">
        <v>4403</v>
      </c>
      <c r="B80" s="131" t="s">
        <v>6053</v>
      </c>
      <c r="C80" s="131"/>
      <c r="D80" s="131" t="s">
        <v>1844</v>
      </c>
      <c r="E80" s="131"/>
      <c r="F80" s="45" t="s">
        <v>2108</v>
      </c>
      <c r="G80" s="45"/>
      <c r="H80" s="45" t="s">
        <v>958</v>
      </c>
      <c r="I80" s="45" t="s">
        <v>958</v>
      </c>
      <c r="J80" s="45"/>
      <c r="K80" s="45"/>
      <c r="L80" s="45" t="s">
        <v>4</v>
      </c>
      <c r="M80" s="45" t="s">
        <v>5</v>
      </c>
      <c r="N80" s="46">
        <v>1</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172.8" x14ac:dyDescent="0.3">
      <c r="A81" s="132" t="s">
        <v>4404</v>
      </c>
      <c r="B81" s="131" t="s">
        <v>5349</v>
      </c>
      <c r="C81" s="131" t="s">
        <v>3648</v>
      </c>
      <c r="D81" s="131" t="s">
        <v>1813</v>
      </c>
      <c r="E81" s="131"/>
      <c r="F81" s="45" t="s">
        <v>2108</v>
      </c>
      <c r="G81" s="45"/>
      <c r="H81" s="45" t="s">
        <v>6982</v>
      </c>
      <c r="I81" s="45" t="s">
        <v>6982</v>
      </c>
      <c r="J81" s="45"/>
      <c r="K81" s="45"/>
      <c r="L81" s="45" t="s">
        <v>4</v>
      </c>
      <c r="M81" s="45" t="s">
        <v>14</v>
      </c>
      <c r="N81" s="46">
        <v>2</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158.4" x14ac:dyDescent="0.3">
      <c r="A82" s="132"/>
      <c r="B82" s="131" t="s">
        <v>6983</v>
      </c>
      <c r="C82" s="131"/>
      <c r="D82" s="131"/>
      <c r="E82" s="131"/>
      <c r="F82" s="45" t="s">
        <v>2108</v>
      </c>
      <c r="G82" s="45"/>
      <c r="H82" s="45" t="s">
        <v>6984</v>
      </c>
      <c r="I82" s="45" t="s">
        <v>6984</v>
      </c>
      <c r="J82" s="45" t="s">
        <v>6982</v>
      </c>
      <c r="K82" s="45" t="s">
        <v>16</v>
      </c>
      <c r="L82" s="45" t="s">
        <v>30</v>
      </c>
      <c r="M82" s="45" t="s">
        <v>31</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132" t="s">
        <v>6985</v>
      </c>
      <c r="B83" s="131" t="s">
        <v>6986</v>
      </c>
      <c r="C83" s="131"/>
      <c r="D83" s="131" t="s">
        <v>1822</v>
      </c>
      <c r="E83" s="131"/>
      <c r="F83" s="45" t="s">
        <v>2108</v>
      </c>
      <c r="G83" s="45"/>
      <c r="H83" s="45" t="s">
        <v>6987</v>
      </c>
      <c r="I83" s="45" t="s">
        <v>6987</v>
      </c>
      <c r="J83" s="45" t="s">
        <v>6982</v>
      </c>
      <c r="K83" s="45" t="s">
        <v>16</v>
      </c>
      <c r="L83" s="45" t="s">
        <v>10</v>
      </c>
      <c r="M83" s="45" t="s">
        <v>11</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132" t="s">
        <v>6988</v>
      </c>
      <c r="B84" s="131" t="s">
        <v>6989</v>
      </c>
      <c r="C84" s="131"/>
      <c r="D84" s="131" t="s">
        <v>1822</v>
      </c>
      <c r="E84" s="131"/>
      <c r="F84" s="45" t="s">
        <v>2108</v>
      </c>
      <c r="G84" s="45"/>
      <c r="H84" s="45" t="s">
        <v>6990</v>
      </c>
      <c r="I84" s="45" t="s">
        <v>6990</v>
      </c>
      <c r="J84" s="45" t="s">
        <v>6982</v>
      </c>
      <c r="K84" s="45" t="s">
        <v>16</v>
      </c>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132" t="s">
        <v>6991</v>
      </c>
      <c r="B85" s="131" t="s">
        <v>6992</v>
      </c>
      <c r="C85" s="131"/>
      <c r="D85" s="131" t="s">
        <v>1822</v>
      </c>
      <c r="E85" s="131"/>
      <c r="F85" s="45" t="s">
        <v>2108</v>
      </c>
      <c r="G85" s="45"/>
      <c r="H85" s="45" t="s">
        <v>6993</v>
      </c>
      <c r="I85" s="45" t="s">
        <v>6993</v>
      </c>
      <c r="J85" s="45" t="s">
        <v>6982</v>
      </c>
      <c r="K85" s="45" t="s">
        <v>16</v>
      </c>
      <c r="L85" s="45" t="s">
        <v>10</v>
      </c>
      <c r="M85" s="45" t="s">
        <v>11</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132" t="s">
        <v>6994</v>
      </c>
      <c r="B86" s="131" t="s">
        <v>6995</v>
      </c>
      <c r="C86" s="131"/>
      <c r="D86" s="131" t="s">
        <v>1822</v>
      </c>
      <c r="E86" s="131"/>
      <c r="F86" s="45" t="s">
        <v>2108</v>
      </c>
      <c r="G86" s="45"/>
      <c r="H86" s="45" t="s">
        <v>6996</v>
      </c>
      <c r="I86" s="45" t="s">
        <v>6996</v>
      </c>
      <c r="J86" s="45" t="s">
        <v>6982</v>
      </c>
      <c r="K86" s="45" t="s">
        <v>16</v>
      </c>
      <c r="L86" s="45" t="s">
        <v>10</v>
      </c>
      <c r="M86" s="45" t="s">
        <v>11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132" t="s">
        <v>6997</v>
      </c>
      <c r="B87" s="131" t="s">
        <v>6998</v>
      </c>
      <c r="C87" s="131"/>
      <c r="D87" s="131" t="s">
        <v>1822</v>
      </c>
      <c r="E87" s="131"/>
      <c r="F87" s="45" t="s">
        <v>2108</v>
      </c>
      <c r="G87" s="45"/>
      <c r="H87" s="45" t="s">
        <v>6999</v>
      </c>
      <c r="I87" s="45" t="s">
        <v>6999</v>
      </c>
      <c r="J87" s="45" t="s">
        <v>6982</v>
      </c>
      <c r="K87" s="45" t="s">
        <v>16</v>
      </c>
      <c r="L87" s="45" t="s">
        <v>10</v>
      </c>
      <c r="M87" s="45" t="s">
        <v>11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132" t="s">
        <v>7000</v>
      </c>
      <c r="B88" s="131" t="s">
        <v>7001</v>
      </c>
      <c r="C88" s="131"/>
      <c r="D88" s="131" t="s">
        <v>1822</v>
      </c>
      <c r="E88" s="131"/>
      <c r="F88" s="45" t="s">
        <v>2108</v>
      </c>
      <c r="G88" s="45"/>
      <c r="H88" s="45" t="s">
        <v>7002</v>
      </c>
      <c r="I88" s="45" t="s">
        <v>7002</v>
      </c>
      <c r="J88" s="45" t="s">
        <v>6982</v>
      </c>
      <c r="K88" s="45" t="s">
        <v>16</v>
      </c>
      <c r="L88" s="45" t="s">
        <v>10</v>
      </c>
      <c r="M88" s="45" t="s">
        <v>11</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86.4" x14ac:dyDescent="0.3">
      <c r="A89" s="45"/>
      <c r="B89" s="44" t="s">
        <v>1656</v>
      </c>
      <c r="C89" s="44"/>
      <c r="D89" s="44"/>
      <c r="E89" s="44"/>
      <c r="F89" s="45" t="s">
        <v>2108</v>
      </c>
      <c r="G89" s="45"/>
      <c r="H89" s="45" t="s">
        <v>959</v>
      </c>
      <c r="I89" s="45" t="s">
        <v>959</v>
      </c>
      <c r="J89" s="45"/>
      <c r="K89" s="45"/>
      <c r="L89" s="45" t="s">
        <v>1</v>
      </c>
      <c r="M89" s="45" t="s">
        <v>2</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172.8" x14ac:dyDescent="0.3">
      <c r="A90" s="45"/>
      <c r="B90" s="44" t="s">
        <v>7003</v>
      </c>
      <c r="C90" s="44"/>
      <c r="D90" s="44"/>
      <c r="E90" s="44"/>
      <c r="F90" s="45" t="s">
        <v>2108</v>
      </c>
      <c r="G90" s="45"/>
      <c r="H90" s="45" t="s">
        <v>7004</v>
      </c>
      <c r="I90" s="45" t="s">
        <v>7004</v>
      </c>
      <c r="J90" s="45"/>
      <c r="K90" s="45"/>
      <c r="L90" s="45" t="s">
        <v>30</v>
      </c>
      <c r="M90" s="45" t="s">
        <v>31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ht="302.39999999999998" x14ac:dyDescent="0.3">
      <c r="A91" s="132" t="s">
        <v>4405</v>
      </c>
      <c r="B91" s="131" t="s">
        <v>7005</v>
      </c>
      <c r="C91" s="131"/>
      <c r="D91" s="131" t="s">
        <v>7006</v>
      </c>
      <c r="E91" s="131" t="s">
        <v>4472</v>
      </c>
      <c r="F91" s="45" t="s">
        <v>2108</v>
      </c>
      <c r="G91" s="45"/>
      <c r="H91" s="45" t="s">
        <v>960</v>
      </c>
      <c r="I91" s="45" t="s">
        <v>960</v>
      </c>
      <c r="J91" s="45"/>
      <c r="K91" s="45"/>
      <c r="L91" s="45" t="s">
        <v>4</v>
      </c>
      <c r="M91" s="45" t="s">
        <v>5</v>
      </c>
      <c r="N91" s="46">
        <v>27</v>
      </c>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302.39999999999998" x14ac:dyDescent="0.3">
      <c r="A92" s="45" t="s">
        <v>4406</v>
      </c>
      <c r="B92" s="44" t="s">
        <v>7007</v>
      </c>
      <c r="C92" s="44"/>
      <c r="D92" s="44" t="s">
        <v>7006</v>
      </c>
      <c r="E92" s="44" t="s">
        <v>4472</v>
      </c>
      <c r="F92" s="45" t="s">
        <v>2108</v>
      </c>
      <c r="G92" s="45"/>
      <c r="H92" s="45" t="s">
        <v>7008</v>
      </c>
      <c r="I92" s="45" t="s">
        <v>7008</v>
      </c>
      <c r="J92" s="45"/>
      <c r="K92" s="45"/>
      <c r="L92" s="45" t="s">
        <v>4</v>
      </c>
      <c r="M92" s="45" t="s">
        <v>5</v>
      </c>
      <c r="N92" s="46">
        <v>27</v>
      </c>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ht="302.39999999999998" x14ac:dyDescent="0.3">
      <c r="A93" s="132" t="s">
        <v>4407</v>
      </c>
      <c r="B93" s="131" t="s">
        <v>7009</v>
      </c>
      <c r="C93" s="131"/>
      <c r="D93" s="131" t="s">
        <v>7006</v>
      </c>
      <c r="E93" s="131"/>
      <c r="F93" s="45" t="s">
        <v>2108</v>
      </c>
      <c r="G93" s="45"/>
      <c r="H93" s="45" t="s">
        <v>7010</v>
      </c>
      <c r="I93" s="45" t="s">
        <v>7010</v>
      </c>
      <c r="J93" s="45"/>
      <c r="K93" s="45"/>
      <c r="L93" s="45" t="s">
        <v>4</v>
      </c>
      <c r="M93" s="45" t="s">
        <v>5</v>
      </c>
      <c r="N93" s="46">
        <v>27</v>
      </c>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ht="57.6" x14ac:dyDescent="0.3">
      <c r="A94" s="45"/>
      <c r="B94" s="44" t="s">
        <v>2546</v>
      </c>
      <c r="C94" s="44"/>
      <c r="D94" s="44"/>
      <c r="E94" s="44"/>
      <c r="F94" s="45" t="s">
        <v>2108</v>
      </c>
      <c r="G94" s="45"/>
      <c r="H94" s="45" t="s">
        <v>961</v>
      </c>
      <c r="I94" s="45" t="s">
        <v>961</v>
      </c>
      <c r="J94" s="45"/>
      <c r="K94" s="45"/>
      <c r="L94" s="45" t="s">
        <v>1</v>
      </c>
      <c r="M94" s="45" t="s">
        <v>2</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c r="B95" s="44" t="s">
        <v>3631</v>
      </c>
      <c r="C95" s="44"/>
      <c r="D95" s="44"/>
      <c r="E95" s="44"/>
      <c r="F95" s="45" t="s">
        <v>2108</v>
      </c>
      <c r="G95" s="45"/>
      <c r="H95" s="45" t="s">
        <v>962</v>
      </c>
      <c r="I95" s="45" t="s">
        <v>962</v>
      </c>
      <c r="J95" s="45"/>
      <c r="K95" s="45"/>
      <c r="L95" s="45" t="s">
        <v>30</v>
      </c>
      <c r="M95" s="45" t="s">
        <v>31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4431</v>
      </c>
      <c r="B96" s="44" t="s">
        <v>3632</v>
      </c>
      <c r="C96" s="44"/>
      <c r="D96" s="44" t="s">
        <v>1813</v>
      </c>
      <c r="E96" s="44"/>
      <c r="F96" s="45" t="s">
        <v>2108</v>
      </c>
      <c r="G96" s="45"/>
      <c r="H96" s="45" t="s">
        <v>963</v>
      </c>
      <c r="I96" s="45" t="s">
        <v>963</v>
      </c>
      <c r="J96" s="45"/>
      <c r="K96" s="45"/>
      <c r="L96" s="45" t="s">
        <v>4</v>
      </c>
      <c r="M96" s="45" t="s">
        <v>14</v>
      </c>
      <c r="N96" s="46">
        <v>2</v>
      </c>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ht="28.8" x14ac:dyDescent="0.3">
      <c r="A97" s="45" t="s">
        <v>5918</v>
      </c>
      <c r="B97" s="44" t="s">
        <v>1657</v>
      </c>
      <c r="C97" s="44"/>
      <c r="D97" s="44"/>
      <c r="E97" s="44"/>
      <c r="F97" s="45" t="s">
        <v>2108</v>
      </c>
      <c r="G97" s="45"/>
      <c r="H97" s="45" t="s">
        <v>964</v>
      </c>
      <c r="I97" s="45" t="s">
        <v>964</v>
      </c>
      <c r="J97" s="45" t="s">
        <v>963</v>
      </c>
      <c r="K97" s="45" t="s">
        <v>114</v>
      </c>
      <c r="L97" s="45" t="s">
        <v>10</v>
      </c>
      <c r="M97" s="45" t="s">
        <v>47</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57.6" x14ac:dyDescent="0.3">
      <c r="A98" s="45" t="s">
        <v>5919</v>
      </c>
      <c r="B98" s="44" t="s">
        <v>5209</v>
      </c>
      <c r="C98" s="44"/>
      <c r="D98" s="44"/>
      <c r="E98" s="44"/>
      <c r="F98" s="45" t="s">
        <v>2108</v>
      </c>
      <c r="G98" s="45"/>
      <c r="H98" s="45" t="s">
        <v>3633</v>
      </c>
      <c r="I98" s="45" t="s">
        <v>3633</v>
      </c>
      <c r="J98" s="45"/>
      <c r="K98" s="45"/>
      <c r="L98" s="45" t="s">
        <v>10</v>
      </c>
      <c r="M98" s="45" t="s">
        <v>47</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x14ac:dyDescent="0.3">
      <c r="A99" s="132" t="s">
        <v>5920</v>
      </c>
      <c r="B99" s="131" t="s">
        <v>1658</v>
      </c>
      <c r="C99" s="131"/>
      <c r="D99" s="131" t="s">
        <v>1813</v>
      </c>
      <c r="E99" s="131" t="s">
        <v>4472</v>
      </c>
      <c r="F99" s="45" t="s">
        <v>2108</v>
      </c>
      <c r="G99" s="45"/>
      <c r="H99" s="45" t="s">
        <v>965</v>
      </c>
      <c r="I99" s="45" t="s">
        <v>965</v>
      </c>
      <c r="J99" s="45"/>
      <c r="K99" s="45"/>
      <c r="L99" s="45" t="s">
        <v>4</v>
      </c>
      <c r="M99" s="45" t="s">
        <v>5</v>
      </c>
      <c r="N99" s="46">
        <v>2</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5921</v>
      </c>
      <c r="B100" s="44" t="s">
        <v>5589</v>
      </c>
      <c r="C100" s="44"/>
      <c r="D100" s="44" t="s">
        <v>5590</v>
      </c>
      <c r="E100" s="44"/>
      <c r="F100" s="45" t="s">
        <v>2108</v>
      </c>
      <c r="G100" s="45"/>
      <c r="H100" s="45" t="s">
        <v>5591</v>
      </c>
      <c r="I100" s="45" t="s">
        <v>5592</v>
      </c>
      <c r="J100" s="45" t="s">
        <v>965</v>
      </c>
      <c r="K100" s="45" t="s">
        <v>16</v>
      </c>
      <c r="L100" s="45" t="s">
        <v>4</v>
      </c>
      <c r="M100" s="45" t="s">
        <v>17</v>
      </c>
      <c r="N100" s="46">
        <v>1</v>
      </c>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5921</v>
      </c>
      <c r="B101" s="44" t="s">
        <v>5589</v>
      </c>
      <c r="C101" s="44"/>
      <c r="D101" s="44" t="s">
        <v>5593</v>
      </c>
      <c r="E101" s="44"/>
      <c r="F101" s="45" t="s">
        <v>2108</v>
      </c>
      <c r="G101" s="45"/>
      <c r="H101" s="45" t="s">
        <v>5594</v>
      </c>
      <c r="I101" s="45" t="s">
        <v>5592</v>
      </c>
      <c r="J101" s="45" t="s">
        <v>965</v>
      </c>
      <c r="K101" s="45" t="s">
        <v>16</v>
      </c>
      <c r="L101" s="45" t="s">
        <v>4</v>
      </c>
      <c r="M101" s="45" t="s">
        <v>17</v>
      </c>
      <c r="N101" s="46">
        <v>1</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t="s">
        <v>5921</v>
      </c>
      <c r="B102" s="44" t="s">
        <v>5589</v>
      </c>
      <c r="C102" s="44"/>
      <c r="D102" s="44" t="s">
        <v>5595</v>
      </c>
      <c r="E102" s="44"/>
      <c r="F102" s="45" t="s">
        <v>2108</v>
      </c>
      <c r="G102" s="45"/>
      <c r="H102" s="45" t="s">
        <v>5596</v>
      </c>
      <c r="I102" s="45" t="s">
        <v>5592</v>
      </c>
      <c r="J102" s="45" t="s">
        <v>965</v>
      </c>
      <c r="K102" s="45" t="s">
        <v>16</v>
      </c>
      <c r="L102" s="45" t="s">
        <v>4</v>
      </c>
      <c r="M102" s="45" t="s">
        <v>17</v>
      </c>
      <c r="N102" s="46">
        <v>1</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ht="345.6" x14ac:dyDescent="0.3">
      <c r="A103" s="45"/>
      <c r="B103" s="44" t="s">
        <v>7011</v>
      </c>
      <c r="C103" s="44"/>
      <c r="D103" s="44"/>
      <c r="E103" s="44"/>
      <c r="F103" s="45" t="s">
        <v>2108</v>
      </c>
      <c r="G103" s="45"/>
      <c r="H103" s="45" t="s">
        <v>966</v>
      </c>
      <c r="I103" s="45" t="s">
        <v>966</v>
      </c>
      <c r="J103" s="45" t="s">
        <v>965</v>
      </c>
      <c r="K103" s="45" t="s">
        <v>16</v>
      </c>
      <c r="L103" s="45" t="s">
        <v>1</v>
      </c>
      <c r="M103" s="45" t="s">
        <v>2</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28.8" x14ac:dyDescent="0.3">
      <c r="A104" s="132"/>
      <c r="B104" s="131" t="s">
        <v>5597</v>
      </c>
      <c r="C104" s="131"/>
      <c r="D104" s="131"/>
      <c r="E104" s="131"/>
      <c r="F104" s="45" t="s">
        <v>2108</v>
      </c>
      <c r="G104" s="45"/>
      <c r="H104" s="45" t="s">
        <v>5598</v>
      </c>
      <c r="I104" s="45" t="s">
        <v>5598</v>
      </c>
      <c r="J104" s="45" t="s">
        <v>965</v>
      </c>
      <c r="K104" s="45" t="s">
        <v>16</v>
      </c>
      <c r="L104" s="45" t="s">
        <v>30</v>
      </c>
      <c r="M104" s="45" t="s">
        <v>31</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132" t="s">
        <v>7012</v>
      </c>
      <c r="B105" s="131" t="s">
        <v>5599</v>
      </c>
      <c r="C105" s="131"/>
      <c r="D105" s="131" t="s">
        <v>1822</v>
      </c>
      <c r="E105" s="131"/>
      <c r="F105" s="45" t="s">
        <v>2108</v>
      </c>
      <c r="G105" s="45"/>
      <c r="H105" s="45" t="s">
        <v>5600</v>
      </c>
      <c r="I105" s="45" t="s">
        <v>5600</v>
      </c>
      <c r="J105" s="45" t="s">
        <v>965</v>
      </c>
      <c r="K105" s="45" t="s">
        <v>16</v>
      </c>
      <c r="L105" s="45" t="s">
        <v>10</v>
      </c>
      <c r="M105" s="45" t="s">
        <v>11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132" t="s">
        <v>7013</v>
      </c>
      <c r="B106" s="131" t="s">
        <v>5601</v>
      </c>
      <c r="C106" s="131"/>
      <c r="D106" s="131" t="s">
        <v>1837</v>
      </c>
      <c r="E106" s="131"/>
      <c r="F106" s="45" t="s">
        <v>2108</v>
      </c>
      <c r="G106" s="45"/>
      <c r="H106" s="45" t="s">
        <v>5602</v>
      </c>
      <c r="I106" s="45" t="s">
        <v>5602</v>
      </c>
      <c r="J106" s="45" t="s">
        <v>965</v>
      </c>
      <c r="K106" s="45" t="s">
        <v>16</v>
      </c>
      <c r="L106" s="45" t="s">
        <v>4</v>
      </c>
      <c r="M106" s="45" t="s">
        <v>5</v>
      </c>
      <c r="N106" s="46">
        <v>2</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132" t="s">
        <v>7014</v>
      </c>
      <c r="B107" s="131" t="s">
        <v>5603</v>
      </c>
      <c r="C107" s="131"/>
      <c r="D107" s="131" t="s">
        <v>1822</v>
      </c>
      <c r="E107" s="131" t="s">
        <v>4472</v>
      </c>
      <c r="F107" s="45" t="s">
        <v>2108</v>
      </c>
      <c r="G107" s="45"/>
      <c r="H107" s="45" t="s">
        <v>5604</v>
      </c>
      <c r="I107" s="45" t="s">
        <v>5604</v>
      </c>
      <c r="J107" s="45" t="s">
        <v>965</v>
      </c>
      <c r="K107" s="45" t="s">
        <v>16</v>
      </c>
      <c r="L107" s="45" t="s">
        <v>10</v>
      </c>
      <c r="M107" s="45" t="s">
        <v>11</v>
      </c>
      <c r="N107" s="46"/>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132" t="s">
        <v>7015</v>
      </c>
      <c r="B108" s="131" t="s">
        <v>5605</v>
      </c>
      <c r="C108" s="131"/>
      <c r="D108" s="131" t="s">
        <v>1837</v>
      </c>
      <c r="E108" s="131" t="s">
        <v>4472</v>
      </c>
      <c r="F108" s="45" t="s">
        <v>2108</v>
      </c>
      <c r="G108" s="45"/>
      <c r="H108" s="45" t="s">
        <v>5606</v>
      </c>
      <c r="I108" s="45" t="s">
        <v>5606</v>
      </c>
      <c r="J108" s="45" t="s">
        <v>965</v>
      </c>
      <c r="K108" s="45" t="s">
        <v>16</v>
      </c>
      <c r="L108" s="45" t="s">
        <v>4</v>
      </c>
      <c r="M108" s="45" t="s">
        <v>5</v>
      </c>
      <c r="N108" s="46">
        <v>2</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132" t="s">
        <v>7016</v>
      </c>
      <c r="B109" s="131" t="s">
        <v>5607</v>
      </c>
      <c r="C109" s="131"/>
      <c r="D109" s="131" t="s">
        <v>1822</v>
      </c>
      <c r="E109" s="131"/>
      <c r="F109" s="45" t="s">
        <v>2108</v>
      </c>
      <c r="G109" s="45"/>
      <c r="H109" s="45" t="s">
        <v>5608</v>
      </c>
      <c r="I109" s="45" t="s">
        <v>5608</v>
      </c>
      <c r="J109" s="45" t="s">
        <v>965</v>
      </c>
      <c r="K109" s="45" t="s">
        <v>16</v>
      </c>
      <c r="L109" s="45" t="s">
        <v>10</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132" t="s">
        <v>7017</v>
      </c>
      <c r="B110" s="131" t="s">
        <v>5609</v>
      </c>
      <c r="C110" s="131"/>
      <c r="D110" s="131" t="s">
        <v>1837</v>
      </c>
      <c r="E110" s="131"/>
      <c r="F110" s="45" t="s">
        <v>2108</v>
      </c>
      <c r="G110" s="45"/>
      <c r="H110" s="45" t="s">
        <v>5610</v>
      </c>
      <c r="I110" s="45" t="s">
        <v>5610</v>
      </c>
      <c r="J110" s="45" t="s">
        <v>965</v>
      </c>
      <c r="K110" s="45" t="s">
        <v>16</v>
      </c>
      <c r="L110" s="45" t="s">
        <v>4</v>
      </c>
      <c r="M110" s="45" t="s">
        <v>5</v>
      </c>
      <c r="N110" s="46">
        <v>2</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132" t="s">
        <v>7018</v>
      </c>
      <c r="B111" s="131" t="s">
        <v>5611</v>
      </c>
      <c r="C111" s="131"/>
      <c r="D111" s="131" t="s">
        <v>1822</v>
      </c>
      <c r="E111" s="131"/>
      <c r="F111" s="45" t="s">
        <v>2108</v>
      </c>
      <c r="G111" s="45"/>
      <c r="H111" s="45" t="s">
        <v>5612</v>
      </c>
      <c r="I111" s="45" t="s">
        <v>5612</v>
      </c>
      <c r="J111" s="45" t="s">
        <v>965</v>
      </c>
      <c r="K111" s="45" t="s">
        <v>16</v>
      </c>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x14ac:dyDescent="0.3">
      <c r="A112" s="132" t="s">
        <v>7019</v>
      </c>
      <c r="B112" s="131" t="s">
        <v>5613</v>
      </c>
      <c r="C112" s="131"/>
      <c r="D112" s="131" t="s">
        <v>1837</v>
      </c>
      <c r="E112" s="131"/>
      <c r="F112" s="45" t="s">
        <v>2108</v>
      </c>
      <c r="G112" s="45"/>
      <c r="H112" s="45" t="s">
        <v>5614</v>
      </c>
      <c r="I112" s="45" t="s">
        <v>5614</v>
      </c>
      <c r="J112" s="45" t="s">
        <v>965</v>
      </c>
      <c r="K112" s="45" t="s">
        <v>16</v>
      </c>
      <c r="L112" s="45" t="s">
        <v>4</v>
      </c>
      <c r="M112" s="45" t="s">
        <v>5</v>
      </c>
      <c r="N112" s="46">
        <v>2</v>
      </c>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x14ac:dyDescent="0.3">
      <c r="A113" s="132" t="s">
        <v>7020</v>
      </c>
      <c r="B113" s="131" t="s">
        <v>5615</v>
      </c>
      <c r="C113" s="131"/>
      <c r="D113" s="131" t="s">
        <v>1822</v>
      </c>
      <c r="E113" s="131" t="s">
        <v>4472</v>
      </c>
      <c r="F113" s="45" t="s">
        <v>2108</v>
      </c>
      <c r="G113" s="45"/>
      <c r="H113" s="45" t="s">
        <v>5616</v>
      </c>
      <c r="I113" s="45" t="s">
        <v>5616</v>
      </c>
      <c r="J113" s="45" t="s">
        <v>965</v>
      </c>
      <c r="K113" s="45" t="s">
        <v>16</v>
      </c>
      <c r="L113" s="45" t="s">
        <v>10</v>
      </c>
      <c r="M113" s="45" t="s">
        <v>11</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132" t="s">
        <v>7021</v>
      </c>
      <c r="B114" s="131" t="s">
        <v>5617</v>
      </c>
      <c r="C114" s="131"/>
      <c r="D114" s="131" t="s">
        <v>1837</v>
      </c>
      <c r="E114" s="131" t="s">
        <v>4472</v>
      </c>
      <c r="F114" s="45" t="s">
        <v>2108</v>
      </c>
      <c r="G114" s="45"/>
      <c r="H114" s="45" t="s">
        <v>5618</v>
      </c>
      <c r="I114" s="45" t="s">
        <v>5618</v>
      </c>
      <c r="J114" s="45" t="s">
        <v>965</v>
      </c>
      <c r="K114" s="45" t="s">
        <v>16</v>
      </c>
      <c r="L114" s="45" t="s">
        <v>4</v>
      </c>
      <c r="M114" s="45" t="s">
        <v>5</v>
      </c>
      <c r="N114" s="46">
        <v>2</v>
      </c>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132" t="s">
        <v>7022</v>
      </c>
      <c r="B115" s="131" t="s">
        <v>5619</v>
      </c>
      <c r="C115" s="131"/>
      <c r="D115" s="131" t="s">
        <v>1822</v>
      </c>
      <c r="E115" s="131"/>
      <c r="F115" s="45" t="s">
        <v>2108</v>
      </c>
      <c r="G115" s="45"/>
      <c r="H115" s="45" t="s">
        <v>5620</v>
      </c>
      <c r="I115" s="45" t="s">
        <v>5620</v>
      </c>
      <c r="J115" s="45" t="s">
        <v>965</v>
      </c>
      <c r="K115" s="45" t="s">
        <v>16</v>
      </c>
      <c r="L115" s="45" t="s">
        <v>10</v>
      </c>
      <c r="M115" s="45" t="s">
        <v>11</v>
      </c>
      <c r="N115" s="46"/>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x14ac:dyDescent="0.3">
      <c r="A116" s="132" t="s">
        <v>7023</v>
      </c>
      <c r="B116" s="131" t="s">
        <v>5621</v>
      </c>
      <c r="C116" s="131"/>
      <c r="D116" s="131" t="s">
        <v>1837</v>
      </c>
      <c r="E116" s="131"/>
      <c r="F116" s="45" t="s">
        <v>2108</v>
      </c>
      <c r="G116" s="45"/>
      <c r="H116" s="45" t="s">
        <v>5622</v>
      </c>
      <c r="I116" s="45" t="s">
        <v>5622</v>
      </c>
      <c r="J116" s="45" t="s">
        <v>965</v>
      </c>
      <c r="K116" s="45" t="s">
        <v>16</v>
      </c>
      <c r="L116" s="45" t="s">
        <v>4</v>
      </c>
      <c r="M116" s="45" t="s">
        <v>5</v>
      </c>
      <c r="N116" s="46">
        <v>2</v>
      </c>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x14ac:dyDescent="0.3">
      <c r="A117" s="132" t="s">
        <v>7024</v>
      </c>
      <c r="B117" s="131" t="s">
        <v>5623</v>
      </c>
      <c r="C117" s="131"/>
      <c r="D117" s="131" t="s">
        <v>1822</v>
      </c>
      <c r="E117" s="131"/>
      <c r="F117" s="45" t="s">
        <v>2108</v>
      </c>
      <c r="G117" s="45"/>
      <c r="H117" s="45" t="s">
        <v>5624</v>
      </c>
      <c r="I117" s="45" t="s">
        <v>5624</v>
      </c>
      <c r="J117" s="45" t="s">
        <v>965</v>
      </c>
      <c r="K117" s="45" t="s">
        <v>16</v>
      </c>
      <c r="L117" s="45" t="s">
        <v>10</v>
      </c>
      <c r="M117" s="45" t="s">
        <v>11</v>
      </c>
      <c r="N117" s="46"/>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28.8" x14ac:dyDescent="0.3">
      <c r="A118" s="132" t="s">
        <v>7025</v>
      </c>
      <c r="B118" s="131" t="s">
        <v>5625</v>
      </c>
      <c r="C118" s="131"/>
      <c r="D118" s="131" t="s">
        <v>1845</v>
      </c>
      <c r="E118" s="131"/>
      <c r="F118" s="45" t="s">
        <v>2108</v>
      </c>
      <c r="G118" s="45"/>
      <c r="H118" s="45" t="s">
        <v>5626</v>
      </c>
      <c r="I118" s="45" t="s">
        <v>5626</v>
      </c>
      <c r="J118" s="45" t="s">
        <v>965</v>
      </c>
      <c r="K118" s="45" t="s">
        <v>16</v>
      </c>
      <c r="L118" s="45" t="s">
        <v>4</v>
      </c>
      <c r="M118" s="45" t="s">
        <v>5</v>
      </c>
      <c r="N118" s="46">
        <v>6</v>
      </c>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x14ac:dyDescent="0.3">
      <c r="A119" s="132" t="s">
        <v>7026</v>
      </c>
      <c r="B119" s="131" t="s">
        <v>5627</v>
      </c>
      <c r="C119" s="131"/>
      <c r="D119" s="131" t="s">
        <v>1822</v>
      </c>
      <c r="E119" s="131" t="s">
        <v>4472</v>
      </c>
      <c r="F119" s="45" t="s">
        <v>2108</v>
      </c>
      <c r="G119" s="45"/>
      <c r="H119" s="45" t="s">
        <v>5628</v>
      </c>
      <c r="I119" s="45" t="s">
        <v>5628</v>
      </c>
      <c r="J119" s="45" t="s">
        <v>965</v>
      </c>
      <c r="K119" s="45" t="s">
        <v>16</v>
      </c>
      <c r="L119" s="45" t="s">
        <v>10</v>
      </c>
      <c r="M119" s="45" t="s">
        <v>11</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ht="28.8" x14ac:dyDescent="0.3">
      <c r="A120" s="132" t="s">
        <v>7027</v>
      </c>
      <c r="B120" s="131" t="s">
        <v>5629</v>
      </c>
      <c r="C120" s="131"/>
      <c r="D120" s="131" t="s">
        <v>1845</v>
      </c>
      <c r="E120" s="131" t="s">
        <v>4472</v>
      </c>
      <c r="F120" s="45" t="s">
        <v>2108</v>
      </c>
      <c r="G120" s="45"/>
      <c r="H120" s="45" t="s">
        <v>5630</v>
      </c>
      <c r="I120" s="45" t="s">
        <v>5630</v>
      </c>
      <c r="J120" s="45" t="s">
        <v>965</v>
      </c>
      <c r="K120" s="45" t="s">
        <v>16</v>
      </c>
      <c r="L120" s="45" t="s">
        <v>4</v>
      </c>
      <c r="M120" s="45" t="s">
        <v>5</v>
      </c>
      <c r="N120" s="46">
        <v>6</v>
      </c>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132" t="s">
        <v>7028</v>
      </c>
      <c r="B121" s="131" t="s">
        <v>5631</v>
      </c>
      <c r="C121" s="131"/>
      <c r="D121" s="131" t="s">
        <v>1822</v>
      </c>
      <c r="E121" s="131"/>
      <c r="F121" s="45" t="s">
        <v>2108</v>
      </c>
      <c r="G121" s="45"/>
      <c r="H121" s="45" t="s">
        <v>5632</v>
      </c>
      <c r="I121" s="45" t="s">
        <v>5632</v>
      </c>
      <c r="J121" s="45" t="s">
        <v>965</v>
      </c>
      <c r="K121" s="45" t="s">
        <v>16</v>
      </c>
      <c r="L121" s="45" t="s">
        <v>10</v>
      </c>
      <c r="M121" s="45" t="s">
        <v>11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ht="28.8" x14ac:dyDescent="0.3">
      <c r="A122" s="132" t="s">
        <v>7029</v>
      </c>
      <c r="B122" s="131" t="s">
        <v>5633</v>
      </c>
      <c r="C122" s="131"/>
      <c r="D122" s="131" t="s">
        <v>1845</v>
      </c>
      <c r="E122" s="131"/>
      <c r="F122" s="45" t="s">
        <v>2108</v>
      </c>
      <c r="G122" s="45"/>
      <c r="H122" s="45" t="s">
        <v>5634</v>
      </c>
      <c r="I122" s="45" t="s">
        <v>5634</v>
      </c>
      <c r="J122" s="45" t="s">
        <v>965</v>
      </c>
      <c r="K122" s="45" t="s">
        <v>16</v>
      </c>
      <c r="L122" s="45" t="s">
        <v>4</v>
      </c>
      <c r="M122" s="45" t="s">
        <v>5</v>
      </c>
      <c r="N122" s="46">
        <v>6</v>
      </c>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x14ac:dyDescent="0.3">
      <c r="A123" s="132" t="s">
        <v>7030</v>
      </c>
      <c r="B123" s="131" t="s">
        <v>5635</v>
      </c>
      <c r="C123" s="131"/>
      <c r="D123" s="131" t="s">
        <v>1822</v>
      </c>
      <c r="E123" s="131"/>
      <c r="F123" s="45" t="s">
        <v>2108</v>
      </c>
      <c r="G123" s="45"/>
      <c r="H123" s="45" t="s">
        <v>5636</v>
      </c>
      <c r="I123" s="45" t="s">
        <v>5636</v>
      </c>
      <c r="J123" s="45" t="s">
        <v>965</v>
      </c>
      <c r="K123" s="45" t="s">
        <v>16</v>
      </c>
      <c r="L123" s="45" t="s">
        <v>10</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ht="28.8" x14ac:dyDescent="0.3">
      <c r="A124" s="132" t="s">
        <v>7031</v>
      </c>
      <c r="B124" s="131" t="s">
        <v>5637</v>
      </c>
      <c r="C124" s="131"/>
      <c r="D124" s="131" t="s">
        <v>1845</v>
      </c>
      <c r="E124" s="131"/>
      <c r="F124" s="45" t="s">
        <v>2108</v>
      </c>
      <c r="G124" s="45"/>
      <c r="H124" s="45" t="s">
        <v>5638</v>
      </c>
      <c r="I124" s="45" t="s">
        <v>5638</v>
      </c>
      <c r="J124" s="45" t="s">
        <v>965</v>
      </c>
      <c r="K124" s="45" t="s">
        <v>16</v>
      </c>
      <c r="L124" s="45" t="s">
        <v>4</v>
      </c>
      <c r="M124" s="45" t="s">
        <v>5</v>
      </c>
      <c r="N124" s="46">
        <v>6</v>
      </c>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x14ac:dyDescent="0.3">
      <c r="A125" s="132" t="s">
        <v>7032</v>
      </c>
      <c r="B125" s="131" t="s">
        <v>5639</v>
      </c>
      <c r="C125" s="131"/>
      <c r="D125" s="131" t="s">
        <v>1822</v>
      </c>
      <c r="E125" s="131" t="s">
        <v>4472</v>
      </c>
      <c r="F125" s="45" t="s">
        <v>2108</v>
      </c>
      <c r="G125" s="45"/>
      <c r="H125" s="45" t="s">
        <v>5640</v>
      </c>
      <c r="I125" s="45" t="s">
        <v>5640</v>
      </c>
      <c r="J125" s="45" t="s">
        <v>965</v>
      </c>
      <c r="K125" s="45" t="s">
        <v>16</v>
      </c>
      <c r="L125" s="45" t="s">
        <v>10</v>
      </c>
      <c r="M125" s="45" t="s">
        <v>11</v>
      </c>
      <c r="N125" s="46"/>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ht="28.8" x14ac:dyDescent="0.3">
      <c r="A126" s="132" t="s">
        <v>7033</v>
      </c>
      <c r="B126" s="131" t="s">
        <v>5641</v>
      </c>
      <c r="C126" s="131"/>
      <c r="D126" s="131" t="s">
        <v>1845</v>
      </c>
      <c r="E126" s="131" t="s">
        <v>4472</v>
      </c>
      <c r="F126" s="45" t="s">
        <v>2108</v>
      </c>
      <c r="G126" s="45"/>
      <c r="H126" s="45" t="s">
        <v>5642</v>
      </c>
      <c r="I126" s="45" t="s">
        <v>5642</v>
      </c>
      <c r="J126" s="45" t="s">
        <v>965</v>
      </c>
      <c r="K126" s="45" t="s">
        <v>16</v>
      </c>
      <c r="L126" s="45" t="s">
        <v>4</v>
      </c>
      <c r="M126" s="45" t="s">
        <v>5</v>
      </c>
      <c r="N126" s="46">
        <v>6</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x14ac:dyDescent="0.3">
      <c r="A127" s="132" t="s">
        <v>7034</v>
      </c>
      <c r="B127" s="131" t="s">
        <v>5643</v>
      </c>
      <c r="C127" s="131"/>
      <c r="D127" s="131" t="s">
        <v>1822</v>
      </c>
      <c r="E127" s="131"/>
      <c r="F127" s="45" t="s">
        <v>2108</v>
      </c>
      <c r="G127" s="45"/>
      <c r="H127" s="45" t="s">
        <v>5644</v>
      </c>
      <c r="I127" s="45" t="s">
        <v>5644</v>
      </c>
      <c r="J127" s="45" t="s">
        <v>965</v>
      </c>
      <c r="K127" s="45" t="s">
        <v>16</v>
      </c>
      <c r="L127" s="45" t="s">
        <v>10</v>
      </c>
      <c r="M127" s="45" t="s">
        <v>11</v>
      </c>
      <c r="N127" s="46"/>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ht="28.8" x14ac:dyDescent="0.3">
      <c r="A128" s="132" t="s">
        <v>7035</v>
      </c>
      <c r="B128" s="131" t="s">
        <v>5645</v>
      </c>
      <c r="C128" s="131"/>
      <c r="D128" s="131" t="s">
        <v>1845</v>
      </c>
      <c r="E128" s="131"/>
      <c r="F128" s="45" t="s">
        <v>2108</v>
      </c>
      <c r="G128" s="45"/>
      <c r="H128" s="45" t="s">
        <v>5646</v>
      </c>
      <c r="I128" s="45" t="s">
        <v>5646</v>
      </c>
      <c r="J128" s="45" t="s">
        <v>965</v>
      </c>
      <c r="K128" s="45" t="s">
        <v>16</v>
      </c>
      <c r="L128" s="45" t="s">
        <v>4</v>
      </c>
      <c r="M128" s="45" t="s">
        <v>5</v>
      </c>
      <c r="N128" s="46">
        <v>6</v>
      </c>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x14ac:dyDescent="0.3">
      <c r="A129" s="132" t="s">
        <v>7036</v>
      </c>
      <c r="B129" s="131" t="s">
        <v>5647</v>
      </c>
      <c r="C129" s="131"/>
      <c r="D129" s="131" t="s">
        <v>1822</v>
      </c>
      <c r="E129" s="131"/>
      <c r="F129" s="45" t="s">
        <v>2108</v>
      </c>
      <c r="G129" s="45"/>
      <c r="H129" s="45" t="s">
        <v>5648</v>
      </c>
      <c r="I129" s="45" t="s">
        <v>5648</v>
      </c>
      <c r="J129" s="45" t="s">
        <v>965</v>
      </c>
      <c r="K129" s="45" t="s">
        <v>16</v>
      </c>
      <c r="L129" s="45" t="s">
        <v>10</v>
      </c>
      <c r="M129" s="45" t="s">
        <v>11</v>
      </c>
      <c r="N129" s="46"/>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ht="28.8" x14ac:dyDescent="0.3">
      <c r="A130" s="132" t="s">
        <v>7037</v>
      </c>
      <c r="B130" s="131" t="s">
        <v>5649</v>
      </c>
      <c r="C130" s="131"/>
      <c r="D130" s="131" t="s">
        <v>1845</v>
      </c>
      <c r="E130" s="131"/>
      <c r="F130" s="45" t="s">
        <v>2108</v>
      </c>
      <c r="G130" s="45"/>
      <c r="H130" s="45" t="s">
        <v>5650</v>
      </c>
      <c r="I130" s="45" t="s">
        <v>5650</v>
      </c>
      <c r="J130" s="45" t="s">
        <v>965</v>
      </c>
      <c r="K130" s="45" t="s">
        <v>16</v>
      </c>
      <c r="L130" s="45" t="s">
        <v>4</v>
      </c>
      <c r="M130" s="45" t="s">
        <v>5</v>
      </c>
      <c r="N130" s="46">
        <v>6</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x14ac:dyDescent="0.3">
      <c r="A131" s="132" t="s">
        <v>7038</v>
      </c>
      <c r="B131" s="131" t="s">
        <v>5651</v>
      </c>
      <c r="C131" s="131"/>
      <c r="D131" s="131" t="s">
        <v>1822</v>
      </c>
      <c r="E131" s="131" t="s">
        <v>4472</v>
      </c>
      <c r="F131" s="45" t="s">
        <v>2108</v>
      </c>
      <c r="G131" s="45"/>
      <c r="H131" s="45" t="s">
        <v>5652</v>
      </c>
      <c r="I131" s="45" t="s">
        <v>5652</v>
      </c>
      <c r="J131" s="45" t="s">
        <v>965</v>
      </c>
      <c r="K131" s="45" t="s">
        <v>16</v>
      </c>
      <c r="L131" s="45" t="s">
        <v>10</v>
      </c>
      <c r="M131" s="45" t="s">
        <v>11</v>
      </c>
      <c r="N131" s="46"/>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ht="28.8" x14ac:dyDescent="0.3">
      <c r="A132" s="132" t="s">
        <v>7039</v>
      </c>
      <c r="B132" s="131" t="s">
        <v>5653</v>
      </c>
      <c r="C132" s="131"/>
      <c r="D132" s="131" t="s">
        <v>1845</v>
      </c>
      <c r="E132" s="131" t="s">
        <v>4472</v>
      </c>
      <c r="F132" s="45" t="s">
        <v>2108</v>
      </c>
      <c r="G132" s="45"/>
      <c r="H132" s="45" t="s">
        <v>5654</v>
      </c>
      <c r="I132" s="45" t="s">
        <v>5654</v>
      </c>
      <c r="J132" s="45" t="s">
        <v>965</v>
      </c>
      <c r="K132" s="45" t="s">
        <v>16</v>
      </c>
      <c r="L132" s="45" t="s">
        <v>4</v>
      </c>
      <c r="M132" s="45" t="s">
        <v>5</v>
      </c>
      <c r="N132" s="46">
        <v>6</v>
      </c>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x14ac:dyDescent="0.3">
      <c r="A133" s="132" t="s">
        <v>7040</v>
      </c>
      <c r="B133" s="131" t="s">
        <v>5655</v>
      </c>
      <c r="C133" s="131"/>
      <c r="D133" s="131" t="s">
        <v>1822</v>
      </c>
      <c r="E133" s="131"/>
      <c r="F133" s="45" t="s">
        <v>2108</v>
      </c>
      <c r="G133" s="45"/>
      <c r="H133" s="45" t="s">
        <v>5656</v>
      </c>
      <c r="I133" s="45" t="s">
        <v>5656</v>
      </c>
      <c r="J133" s="45" t="s">
        <v>965</v>
      </c>
      <c r="K133" s="45" t="s">
        <v>16</v>
      </c>
      <c r="L133" s="45" t="s">
        <v>10</v>
      </c>
      <c r="M133" s="45" t="s">
        <v>11</v>
      </c>
      <c r="N133" s="46"/>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ht="28.8" x14ac:dyDescent="0.3">
      <c r="A134" s="132" t="s">
        <v>7041</v>
      </c>
      <c r="B134" s="131" t="s">
        <v>5657</v>
      </c>
      <c r="C134" s="131"/>
      <c r="D134" s="131" t="s">
        <v>1845</v>
      </c>
      <c r="E134" s="131"/>
      <c r="F134" s="45" t="s">
        <v>2108</v>
      </c>
      <c r="G134" s="45"/>
      <c r="H134" s="45" t="s">
        <v>5658</v>
      </c>
      <c r="I134" s="45" t="s">
        <v>5658</v>
      </c>
      <c r="J134" s="45" t="s">
        <v>965</v>
      </c>
      <c r="K134" s="45" t="s">
        <v>16</v>
      </c>
      <c r="L134" s="45" t="s">
        <v>4</v>
      </c>
      <c r="M134" s="45" t="s">
        <v>5</v>
      </c>
      <c r="N134" s="46">
        <v>6</v>
      </c>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ht="28.8" x14ac:dyDescent="0.3">
      <c r="A135" s="132"/>
      <c r="B135" s="131" t="s">
        <v>5659</v>
      </c>
      <c r="C135" s="131"/>
      <c r="D135" s="131"/>
      <c r="E135" s="131"/>
      <c r="F135" s="45" t="s">
        <v>2108</v>
      </c>
      <c r="G135" s="45"/>
      <c r="H135" s="45" t="s">
        <v>5660</v>
      </c>
      <c r="I135" s="45" t="s">
        <v>5660</v>
      </c>
      <c r="J135" s="45" t="s">
        <v>965</v>
      </c>
      <c r="K135" s="45" t="s">
        <v>16</v>
      </c>
      <c r="L135" s="45" t="s">
        <v>30</v>
      </c>
      <c r="M135" s="45" t="s">
        <v>31</v>
      </c>
      <c r="N135" s="46"/>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x14ac:dyDescent="0.3">
      <c r="A136" s="132" t="s">
        <v>7042</v>
      </c>
      <c r="B136" s="131" t="s">
        <v>5661</v>
      </c>
      <c r="C136" s="131"/>
      <c r="D136" s="131" t="s">
        <v>1822</v>
      </c>
      <c r="E136" s="131"/>
      <c r="F136" s="45" t="s">
        <v>2108</v>
      </c>
      <c r="G136" s="45"/>
      <c r="H136" s="45" t="s">
        <v>5662</v>
      </c>
      <c r="I136" s="45" t="s">
        <v>5662</v>
      </c>
      <c r="J136" s="45" t="s">
        <v>965</v>
      </c>
      <c r="K136" s="45" t="s">
        <v>16</v>
      </c>
      <c r="L136" s="45" t="s">
        <v>10</v>
      </c>
      <c r="M136" s="45" t="s">
        <v>11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132" t="s">
        <v>7043</v>
      </c>
      <c r="B137" s="131" t="s">
        <v>5663</v>
      </c>
      <c r="C137" s="131"/>
      <c r="D137" s="131" t="s">
        <v>1837</v>
      </c>
      <c r="E137" s="131"/>
      <c r="F137" s="45" t="s">
        <v>2108</v>
      </c>
      <c r="G137" s="45"/>
      <c r="H137" s="45" t="s">
        <v>5664</v>
      </c>
      <c r="I137" s="45" t="s">
        <v>5664</v>
      </c>
      <c r="J137" s="45" t="s">
        <v>965</v>
      </c>
      <c r="K137" s="45" t="s">
        <v>16</v>
      </c>
      <c r="L137" s="45" t="s">
        <v>4</v>
      </c>
      <c r="M137" s="45" t="s">
        <v>5</v>
      </c>
      <c r="N137" s="46">
        <v>2</v>
      </c>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x14ac:dyDescent="0.3">
      <c r="A138" s="132" t="s">
        <v>7044</v>
      </c>
      <c r="B138" s="131" t="s">
        <v>5665</v>
      </c>
      <c r="C138" s="131"/>
      <c r="D138" s="131" t="s">
        <v>1822</v>
      </c>
      <c r="E138" s="131" t="s">
        <v>4472</v>
      </c>
      <c r="F138" s="45" t="s">
        <v>2108</v>
      </c>
      <c r="G138" s="45"/>
      <c r="H138" s="45" t="s">
        <v>5666</v>
      </c>
      <c r="I138" s="45" t="s">
        <v>5666</v>
      </c>
      <c r="J138" s="45" t="s">
        <v>965</v>
      </c>
      <c r="K138" s="45" t="s">
        <v>16</v>
      </c>
      <c r="L138" s="45" t="s">
        <v>10</v>
      </c>
      <c r="M138" s="45" t="s">
        <v>11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132" t="s">
        <v>7045</v>
      </c>
      <c r="B139" s="131" t="s">
        <v>5667</v>
      </c>
      <c r="C139" s="131"/>
      <c r="D139" s="131" t="s">
        <v>1837</v>
      </c>
      <c r="E139" s="131" t="s">
        <v>4472</v>
      </c>
      <c r="F139" s="45" t="s">
        <v>2108</v>
      </c>
      <c r="G139" s="45"/>
      <c r="H139" s="45" t="s">
        <v>5668</v>
      </c>
      <c r="I139" s="45" t="s">
        <v>5668</v>
      </c>
      <c r="J139" s="45" t="s">
        <v>965</v>
      </c>
      <c r="K139" s="45" t="s">
        <v>16</v>
      </c>
      <c r="L139" s="45" t="s">
        <v>4</v>
      </c>
      <c r="M139" s="45" t="s">
        <v>5</v>
      </c>
      <c r="N139" s="46">
        <v>2</v>
      </c>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x14ac:dyDescent="0.3">
      <c r="A140" s="132" t="s">
        <v>7046</v>
      </c>
      <c r="B140" s="131" t="s">
        <v>6054</v>
      </c>
      <c r="C140" s="131"/>
      <c r="D140" s="131" t="s">
        <v>1822</v>
      </c>
      <c r="E140" s="131"/>
      <c r="F140" s="45" t="s">
        <v>2108</v>
      </c>
      <c r="G140" s="45"/>
      <c r="H140" s="45" t="s">
        <v>5669</v>
      </c>
      <c r="I140" s="45" t="s">
        <v>5669</v>
      </c>
      <c r="J140" s="45" t="s">
        <v>965</v>
      </c>
      <c r="K140" s="45" t="s">
        <v>16</v>
      </c>
      <c r="L140" s="45" t="s">
        <v>10</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x14ac:dyDescent="0.3">
      <c r="A141" s="132" t="s">
        <v>7047</v>
      </c>
      <c r="B141" s="131" t="s">
        <v>5670</v>
      </c>
      <c r="C141" s="131"/>
      <c r="D141" s="131" t="s">
        <v>1837</v>
      </c>
      <c r="E141" s="131"/>
      <c r="F141" s="45" t="s">
        <v>2108</v>
      </c>
      <c r="G141" s="45"/>
      <c r="H141" s="45" t="s">
        <v>5671</v>
      </c>
      <c r="I141" s="45" t="s">
        <v>5671</v>
      </c>
      <c r="J141" s="45" t="s">
        <v>965</v>
      </c>
      <c r="K141" s="45" t="s">
        <v>16</v>
      </c>
      <c r="L141" s="45" t="s">
        <v>4</v>
      </c>
      <c r="M141" s="45" t="s">
        <v>5</v>
      </c>
      <c r="N141" s="46">
        <v>2</v>
      </c>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x14ac:dyDescent="0.3">
      <c r="A142" s="132" t="s">
        <v>7048</v>
      </c>
      <c r="B142" s="131" t="s">
        <v>5672</v>
      </c>
      <c r="C142" s="131"/>
      <c r="D142" s="131" t="s">
        <v>1822</v>
      </c>
      <c r="E142" s="131"/>
      <c r="F142" s="45" t="s">
        <v>2108</v>
      </c>
      <c r="G142" s="45"/>
      <c r="H142" s="45" t="s">
        <v>5673</v>
      </c>
      <c r="I142" s="45" t="s">
        <v>5673</v>
      </c>
      <c r="J142" s="45" t="s">
        <v>965</v>
      </c>
      <c r="K142" s="45" t="s">
        <v>16</v>
      </c>
      <c r="L142" s="45" t="s">
        <v>10</v>
      </c>
      <c r="M142" s="45" t="s">
        <v>11</v>
      </c>
      <c r="N142" s="46"/>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x14ac:dyDescent="0.3">
      <c r="A143" s="132" t="s">
        <v>7049</v>
      </c>
      <c r="B143" s="131" t="s">
        <v>5674</v>
      </c>
      <c r="C143" s="131"/>
      <c r="D143" s="131" t="s">
        <v>1837</v>
      </c>
      <c r="E143" s="131"/>
      <c r="F143" s="45" t="s">
        <v>2108</v>
      </c>
      <c r="G143" s="45"/>
      <c r="H143" s="45" t="s">
        <v>5675</v>
      </c>
      <c r="I143" s="45" t="s">
        <v>5675</v>
      </c>
      <c r="J143" s="45" t="s">
        <v>965</v>
      </c>
      <c r="K143" s="45" t="s">
        <v>16</v>
      </c>
      <c r="L143" s="45" t="s">
        <v>4</v>
      </c>
      <c r="M143" s="45" t="s">
        <v>5</v>
      </c>
      <c r="N143" s="46">
        <v>2</v>
      </c>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x14ac:dyDescent="0.3">
      <c r="A144" s="132" t="s">
        <v>7050</v>
      </c>
      <c r="B144" s="131" t="s">
        <v>5676</v>
      </c>
      <c r="C144" s="131"/>
      <c r="D144" s="131" t="s">
        <v>1822</v>
      </c>
      <c r="E144" s="131" t="s">
        <v>4472</v>
      </c>
      <c r="F144" s="45" t="s">
        <v>2108</v>
      </c>
      <c r="G144" s="45"/>
      <c r="H144" s="45" t="s">
        <v>5677</v>
      </c>
      <c r="I144" s="45" t="s">
        <v>5677</v>
      </c>
      <c r="J144" s="45" t="s">
        <v>965</v>
      </c>
      <c r="K144" s="45" t="s">
        <v>16</v>
      </c>
      <c r="L144" s="45" t="s">
        <v>10</v>
      </c>
      <c r="M144" s="45" t="s">
        <v>11</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132" t="s">
        <v>7051</v>
      </c>
      <c r="B145" s="131" t="s">
        <v>5678</v>
      </c>
      <c r="C145" s="131"/>
      <c r="D145" s="131" t="s">
        <v>1837</v>
      </c>
      <c r="E145" s="131" t="s">
        <v>4472</v>
      </c>
      <c r="F145" s="45" t="s">
        <v>2108</v>
      </c>
      <c r="G145" s="45"/>
      <c r="H145" s="45" t="s">
        <v>5679</v>
      </c>
      <c r="I145" s="45" t="s">
        <v>5679</v>
      </c>
      <c r="J145" s="45" t="s">
        <v>965</v>
      </c>
      <c r="K145" s="45" t="s">
        <v>16</v>
      </c>
      <c r="L145" s="45" t="s">
        <v>4</v>
      </c>
      <c r="M145" s="45" t="s">
        <v>5</v>
      </c>
      <c r="N145" s="46">
        <v>2</v>
      </c>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132" t="s">
        <v>7052</v>
      </c>
      <c r="B146" s="131" t="s">
        <v>5680</v>
      </c>
      <c r="C146" s="131"/>
      <c r="D146" s="131" t="s">
        <v>1822</v>
      </c>
      <c r="E146" s="131"/>
      <c r="F146" s="45" t="s">
        <v>2108</v>
      </c>
      <c r="G146" s="45"/>
      <c r="H146" s="45" t="s">
        <v>5681</v>
      </c>
      <c r="I146" s="45" t="s">
        <v>5681</v>
      </c>
      <c r="J146" s="45" t="s">
        <v>965</v>
      </c>
      <c r="K146" s="45" t="s">
        <v>16</v>
      </c>
      <c r="L146" s="45" t="s">
        <v>10</v>
      </c>
      <c r="M146" s="45" t="s">
        <v>11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x14ac:dyDescent="0.3">
      <c r="A147" s="132" t="s">
        <v>7053</v>
      </c>
      <c r="B147" s="131" t="s">
        <v>5682</v>
      </c>
      <c r="C147" s="131"/>
      <c r="D147" s="131" t="s">
        <v>1837</v>
      </c>
      <c r="E147" s="131"/>
      <c r="F147" s="45" t="s">
        <v>2108</v>
      </c>
      <c r="G147" s="45"/>
      <c r="H147" s="45" t="s">
        <v>5683</v>
      </c>
      <c r="I147" s="45" t="s">
        <v>5683</v>
      </c>
      <c r="J147" s="45" t="s">
        <v>965</v>
      </c>
      <c r="K147" s="45" t="s">
        <v>16</v>
      </c>
      <c r="L147" s="45" t="s">
        <v>4</v>
      </c>
      <c r="M147" s="45" t="s">
        <v>5</v>
      </c>
      <c r="N147" s="46">
        <v>2</v>
      </c>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3">
      <c r="A148" s="132" t="s">
        <v>7054</v>
      </c>
      <c r="B148" s="131" t="s">
        <v>5684</v>
      </c>
      <c r="C148" s="131"/>
      <c r="D148" s="131" t="s">
        <v>1822</v>
      </c>
      <c r="E148" s="131"/>
      <c r="F148" s="45" t="s">
        <v>2108</v>
      </c>
      <c r="G148" s="45"/>
      <c r="H148" s="45" t="s">
        <v>5685</v>
      </c>
      <c r="I148" s="45" t="s">
        <v>5685</v>
      </c>
      <c r="J148" s="45" t="s">
        <v>965</v>
      </c>
      <c r="K148" s="45" t="s">
        <v>16</v>
      </c>
      <c r="L148" s="45" t="s">
        <v>10</v>
      </c>
      <c r="M148" s="45" t="s">
        <v>11</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ht="28.8" x14ac:dyDescent="0.3">
      <c r="A149" s="132" t="s">
        <v>7055</v>
      </c>
      <c r="B149" s="131" t="s">
        <v>5686</v>
      </c>
      <c r="C149" s="131"/>
      <c r="D149" s="131" t="s">
        <v>1845</v>
      </c>
      <c r="E149" s="131"/>
      <c r="F149" s="45" t="s">
        <v>2108</v>
      </c>
      <c r="G149" s="45"/>
      <c r="H149" s="45" t="s">
        <v>5687</v>
      </c>
      <c r="I149" s="45" t="s">
        <v>5687</v>
      </c>
      <c r="J149" s="45" t="s">
        <v>965</v>
      </c>
      <c r="K149" s="45" t="s">
        <v>16</v>
      </c>
      <c r="L149" s="45" t="s">
        <v>4</v>
      </c>
      <c r="M149" s="45" t="s">
        <v>5</v>
      </c>
      <c r="N149" s="46">
        <v>6</v>
      </c>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x14ac:dyDescent="0.3">
      <c r="A150" s="132" t="s">
        <v>7056</v>
      </c>
      <c r="B150" s="131" t="s">
        <v>5688</v>
      </c>
      <c r="C150" s="131"/>
      <c r="D150" s="131" t="s">
        <v>1822</v>
      </c>
      <c r="E150" s="131" t="s">
        <v>4472</v>
      </c>
      <c r="F150" s="45" t="s">
        <v>2108</v>
      </c>
      <c r="G150" s="45"/>
      <c r="H150" s="45" t="s">
        <v>5689</v>
      </c>
      <c r="I150" s="45" t="s">
        <v>5689</v>
      </c>
      <c r="J150" s="45" t="s">
        <v>965</v>
      </c>
      <c r="K150" s="45" t="s">
        <v>16</v>
      </c>
      <c r="L150" s="45" t="s">
        <v>10</v>
      </c>
      <c r="M150" s="45" t="s">
        <v>11</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ht="28.8" x14ac:dyDescent="0.3">
      <c r="A151" s="132" t="s">
        <v>7057</v>
      </c>
      <c r="B151" s="131" t="s">
        <v>5690</v>
      </c>
      <c r="C151" s="131"/>
      <c r="D151" s="131" t="s">
        <v>1845</v>
      </c>
      <c r="E151" s="131" t="s">
        <v>4472</v>
      </c>
      <c r="F151" s="45" t="s">
        <v>2108</v>
      </c>
      <c r="G151" s="45"/>
      <c r="H151" s="45" t="s">
        <v>5691</v>
      </c>
      <c r="I151" s="45" t="s">
        <v>5691</v>
      </c>
      <c r="J151" s="45" t="s">
        <v>965</v>
      </c>
      <c r="K151" s="45" t="s">
        <v>16</v>
      </c>
      <c r="L151" s="45" t="s">
        <v>4</v>
      </c>
      <c r="M151" s="45" t="s">
        <v>5</v>
      </c>
      <c r="N151" s="46">
        <v>6</v>
      </c>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x14ac:dyDescent="0.3">
      <c r="A152" s="132" t="s">
        <v>7058</v>
      </c>
      <c r="B152" s="131" t="s">
        <v>5692</v>
      </c>
      <c r="C152" s="131"/>
      <c r="D152" s="131" t="s">
        <v>1822</v>
      </c>
      <c r="E152" s="131"/>
      <c r="F152" s="45" t="s">
        <v>2108</v>
      </c>
      <c r="G152" s="45"/>
      <c r="H152" s="45" t="s">
        <v>5693</v>
      </c>
      <c r="I152" s="45" t="s">
        <v>5693</v>
      </c>
      <c r="J152" s="45" t="s">
        <v>965</v>
      </c>
      <c r="K152" s="45" t="s">
        <v>16</v>
      </c>
      <c r="L152" s="45" t="s">
        <v>10</v>
      </c>
      <c r="M152" s="45" t="s">
        <v>11</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28.8" x14ac:dyDescent="0.3">
      <c r="A153" s="132" t="s">
        <v>7059</v>
      </c>
      <c r="B153" s="131" t="s">
        <v>5694</v>
      </c>
      <c r="C153" s="131"/>
      <c r="D153" s="131" t="s">
        <v>1845</v>
      </c>
      <c r="E153" s="131"/>
      <c r="F153" s="45" t="s">
        <v>2108</v>
      </c>
      <c r="G153" s="45"/>
      <c r="H153" s="45" t="s">
        <v>5695</v>
      </c>
      <c r="I153" s="45" t="s">
        <v>5695</v>
      </c>
      <c r="J153" s="45" t="s">
        <v>965</v>
      </c>
      <c r="K153" s="45" t="s">
        <v>16</v>
      </c>
      <c r="L153" s="45" t="s">
        <v>4</v>
      </c>
      <c r="M153" s="45" t="s">
        <v>5</v>
      </c>
      <c r="N153" s="46">
        <v>6</v>
      </c>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x14ac:dyDescent="0.3">
      <c r="A154" s="132" t="s">
        <v>7060</v>
      </c>
      <c r="B154" s="131" t="s">
        <v>5696</v>
      </c>
      <c r="C154" s="131"/>
      <c r="D154" s="131" t="s">
        <v>1822</v>
      </c>
      <c r="E154" s="131"/>
      <c r="F154" s="45" t="s">
        <v>2108</v>
      </c>
      <c r="G154" s="45"/>
      <c r="H154" s="45" t="s">
        <v>5697</v>
      </c>
      <c r="I154" s="45" t="s">
        <v>5697</v>
      </c>
      <c r="J154" s="45" t="s">
        <v>965</v>
      </c>
      <c r="K154" s="45" t="s">
        <v>16</v>
      </c>
      <c r="L154" s="45" t="s">
        <v>10</v>
      </c>
      <c r="M154" s="45" t="s">
        <v>11</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28.8" x14ac:dyDescent="0.3">
      <c r="A155" s="132" t="s">
        <v>7061</v>
      </c>
      <c r="B155" s="131" t="s">
        <v>5698</v>
      </c>
      <c r="C155" s="131"/>
      <c r="D155" s="131" t="s">
        <v>1845</v>
      </c>
      <c r="E155" s="131"/>
      <c r="F155" s="45" t="s">
        <v>2108</v>
      </c>
      <c r="G155" s="45"/>
      <c r="H155" s="45" t="s">
        <v>5699</v>
      </c>
      <c r="I155" s="45" t="s">
        <v>5699</v>
      </c>
      <c r="J155" s="45" t="s">
        <v>965</v>
      </c>
      <c r="K155" s="45" t="s">
        <v>16</v>
      </c>
      <c r="L155" s="45" t="s">
        <v>4</v>
      </c>
      <c r="M155" s="45" t="s">
        <v>5</v>
      </c>
      <c r="N155" s="46">
        <v>6</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x14ac:dyDescent="0.3">
      <c r="A156" s="132" t="s">
        <v>7062</v>
      </c>
      <c r="B156" s="131" t="s">
        <v>5700</v>
      </c>
      <c r="C156" s="131"/>
      <c r="D156" s="131" t="s">
        <v>1822</v>
      </c>
      <c r="E156" s="131" t="s">
        <v>4472</v>
      </c>
      <c r="F156" s="45" t="s">
        <v>2108</v>
      </c>
      <c r="G156" s="45"/>
      <c r="H156" s="45" t="s">
        <v>5701</v>
      </c>
      <c r="I156" s="45" t="s">
        <v>5701</v>
      </c>
      <c r="J156" s="45" t="s">
        <v>965</v>
      </c>
      <c r="K156" s="45" t="s">
        <v>16</v>
      </c>
      <c r="L156" s="45" t="s">
        <v>10</v>
      </c>
      <c r="M156" s="45" t="s">
        <v>11</v>
      </c>
      <c r="N156" s="46"/>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ht="28.8" x14ac:dyDescent="0.3">
      <c r="A157" s="132" t="s">
        <v>7063</v>
      </c>
      <c r="B157" s="131" t="s">
        <v>5702</v>
      </c>
      <c r="C157" s="131"/>
      <c r="D157" s="131" t="s">
        <v>1845</v>
      </c>
      <c r="E157" s="131" t="s">
        <v>4472</v>
      </c>
      <c r="F157" s="45" t="s">
        <v>2108</v>
      </c>
      <c r="G157" s="45"/>
      <c r="H157" s="45" t="s">
        <v>5703</v>
      </c>
      <c r="I157" s="45" t="s">
        <v>5703</v>
      </c>
      <c r="J157" s="45" t="s">
        <v>965</v>
      </c>
      <c r="K157" s="45" t="s">
        <v>16</v>
      </c>
      <c r="L157" s="45" t="s">
        <v>4</v>
      </c>
      <c r="M157" s="45" t="s">
        <v>5</v>
      </c>
      <c r="N157" s="46">
        <v>6</v>
      </c>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132" t="s">
        <v>7064</v>
      </c>
      <c r="B158" s="131" t="s">
        <v>5704</v>
      </c>
      <c r="C158" s="131"/>
      <c r="D158" s="131" t="s">
        <v>1822</v>
      </c>
      <c r="E158" s="131"/>
      <c r="F158" s="45" t="s">
        <v>2108</v>
      </c>
      <c r="G158" s="45"/>
      <c r="H158" s="45" t="s">
        <v>5705</v>
      </c>
      <c r="I158" s="45" t="s">
        <v>5705</v>
      </c>
      <c r="J158" s="45" t="s">
        <v>965</v>
      </c>
      <c r="K158" s="45" t="s">
        <v>16</v>
      </c>
      <c r="L158" s="45" t="s">
        <v>10</v>
      </c>
      <c r="M158" s="45" t="s">
        <v>11</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ht="28.8" x14ac:dyDescent="0.3">
      <c r="A159" s="132" t="s">
        <v>7065</v>
      </c>
      <c r="B159" s="131" t="s">
        <v>5706</v>
      </c>
      <c r="C159" s="131"/>
      <c r="D159" s="131" t="s">
        <v>1845</v>
      </c>
      <c r="E159" s="131"/>
      <c r="F159" s="45" t="s">
        <v>2108</v>
      </c>
      <c r="G159" s="45"/>
      <c r="H159" s="45" t="s">
        <v>5707</v>
      </c>
      <c r="I159" s="45" t="s">
        <v>5707</v>
      </c>
      <c r="J159" s="45" t="s">
        <v>965</v>
      </c>
      <c r="K159" s="45" t="s">
        <v>16</v>
      </c>
      <c r="L159" s="45" t="s">
        <v>4</v>
      </c>
      <c r="M159" s="45" t="s">
        <v>5</v>
      </c>
      <c r="N159" s="46">
        <v>6</v>
      </c>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132" t="s">
        <v>7066</v>
      </c>
      <c r="B160" s="131" t="s">
        <v>5708</v>
      </c>
      <c r="C160" s="131"/>
      <c r="D160" s="131" t="s">
        <v>1822</v>
      </c>
      <c r="E160" s="131"/>
      <c r="F160" s="45" t="s">
        <v>2108</v>
      </c>
      <c r="G160" s="45"/>
      <c r="H160" s="45" t="s">
        <v>5709</v>
      </c>
      <c r="I160" s="45" t="s">
        <v>5709</v>
      </c>
      <c r="J160" s="45" t="s">
        <v>965</v>
      </c>
      <c r="K160" s="45" t="s">
        <v>16</v>
      </c>
      <c r="L160" s="45" t="s">
        <v>10</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ht="28.8" x14ac:dyDescent="0.3">
      <c r="A161" s="132" t="s">
        <v>7067</v>
      </c>
      <c r="B161" s="131" t="s">
        <v>5710</v>
      </c>
      <c r="C161" s="131"/>
      <c r="D161" s="131" t="s">
        <v>1845</v>
      </c>
      <c r="E161" s="131"/>
      <c r="F161" s="45" t="s">
        <v>2108</v>
      </c>
      <c r="G161" s="45"/>
      <c r="H161" s="45" t="s">
        <v>5711</v>
      </c>
      <c r="I161" s="45" t="s">
        <v>5711</v>
      </c>
      <c r="J161" s="45" t="s">
        <v>965</v>
      </c>
      <c r="K161" s="45" t="s">
        <v>16</v>
      </c>
      <c r="L161" s="45" t="s">
        <v>4</v>
      </c>
      <c r="M161" s="45" t="s">
        <v>5</v>
      </c>
      <c r="N161" s="46">
        <v>6</v>
      </c>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132" t="s">
        <v>7068</v>
      </c>
      <c r="B162" s="131" t="s">
        <v>5712</v>
      </c>
      <c r="C162" s="131"/>
      <c r="D162" s="131" t="s">
        <v>1822</v>
      </c>
      <c r="E162" s="131" t="s">
        <v>4472</v>
      </c>
      <c r="F162" s="45" t="s">
        <v>2108</v>
      </c>
      <c r="G162" s="45"/>
      <c r="H162" s="45" t="s">
        <v>5713</v>
      </c>
      <c r="I162" s="45" t="s">
        <v>5713</v>
      </c>
      <c r="J162" s="45" t="s">
        <v>965</v>
      </c>
      <c r="K162" s="45" t="s">
        <v>16</v>
      </c>
      <c r="L162" s="45" t="s">
        <v>10</v>
      </c>
      <c r="M162" s="45" t="s">
        <v>11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ht="28.8" x14ac:dyDescent="0.3">
      <c r="A163" s="132" t="s">
        <v>7069</v>
      </c>
      <c r="B163" s="131" t="s">
        <v>5714</v>
      </c>
      <c r="C163" s="131"/>
      <c r="D163" s="131" t="s">
        <v>1845</v>
      </c>
      <c r="E163" s="131" t="s">
        <v>4472</v>
      </c>
      <c r="F163" s="45" t="s">
        <v>2108</v>
      </c>
      <c r="G163" s="45"/>
      <c r="H163" s="45" t="s">
        <v>5715</v>
      </c>
      <c r="I163" s="45" t="s">
        <v>5715</v>
      </c>
      <c r="J163" s="45" t="s">
        <v>965</v>
      </c>
      <c r="K163" s="45" t="s">
        <v>16</v>
      </c>
      <c r="L163" s="45" t="s">
        <v>4</v>
      </c>
      <c r="M163" s="45" t="s">
        <v>5</v>
      </c>
      <c r="N163" s="46">
        <v>6</v>
      </c>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x14ac:dyDescent="0.3">
      <c r="A164" s="132" t="s">
        <v>7070</v>
      </c>
      <c r="B164" s="131" t="s">
        <v>5716</v>
      </c>
      <c r="C164" s="131"/>
      <c r="D164" s="131" t="s">
        <v>1822</v>
      </c>
      <c r="E164" s="131"/>
      <c r="F164" s="45" t="s">
        <v>2108</v>
      </c>
      <c r="G164" s="45"/>
      <c r="H164" s="45" t="s">
        <v>5717</v>
      </c>
      <c r="I164" s="45" t="s">
        <v>5717</v>
      </c>
      <c r="J164" s="45" t="s">
        <v>965</v>
      </c>
      <c r="K164" s="45" t="s">
        <v>16</v>
      </c>
      <c r="L164" s="45" t="s">
        <v>10</v>
      </c>
      <c r="M164" s="45" t="s">
        <v>11</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ht="28.8" x14ac:dyDescent="0.3">
      <c r="A165" s="132" t="s">
        <v>7071</v>
      </c>
      <c r="B165" s="131" t="s">
        <v>5718</v>
      </c>
      <c r="C165" s="131"/>
      <c r="D165" s="131" t="s">
        <v>1845</v>
      </c>
      <c r="E165" s="131"/>
      <c r="F165" s="45" t="s">
        <v>2108</v>
      </c>
      <c r="G165" s="45"/>
      <c r="H165" s="45" t="s">
        <v>5719</v>
      </c>
      <c r="I165" s="45" t="s">
        <v>5719</v>
      </c>
      <c r="J165" s="45" t="s">
        <v>965</v>
      </c>
      <c r="K165" s="45" t="s">
        <v>16</v>
      </c>
      <c r="L165" s="45" t="s">
        <v>4</v>
      </c>
      <c r="M165" s="45" t="s">
        <v>5</v>
      </c>
      <c r="N165" s="46">
        <v>6</v>
      </c>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132" t="s">
        <v>7072</v>
      </c>
      <c r="B166" s="131" t="s">
        <v>5720</v>
      </c>
      <c r="C166" s="131"/>
      <c r="D166" s="131" t="s">
        <v>1822</v>
      </c>
      <c r="E166" s="131"/>
      <c r="F166" s="45" t="s">
        <v>2108</v>
      </c>
      <c r="G166" s="45"/>
      <c r="H166" s="45" t="s">
        <v>5721</v>
      </c>
      <c r="I166" s="45" t="s">
        <v>5721</v>
      </c>
      <c r="J166" s="45" t="s">
        <v>965</v>
      </c>
      <c r="K166" s="45" t="s">
        <v>16</v>
      </c>
      <c r="L166" s="45" t="s">
        <v>10</v>
      </c>
      <c r="M166" s="45" t="s">
        <v>11</v>
      </c>
      <c r="N166" s="46"/>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ht="28.8" x14ac:dyDescent="0.3">
      <c r="A167" s="132" t="s">
        <v>7073</v>
      </c>
      <c r="B167" s="131" t="s">
        <v>5722</v>
      </c>
      <c r="C167" s="131"/>
      <c r="D167" s="131" t="s">
        <v>1845</v>
      </c>
      <c r="E167" s="131"/>
      <c r="F167" s="45" t="s">
        <v>2108</v>
      </c>
      <c r="G167" s="45"/>
      <c r="H167" s="45" t="s">
        <v>5723</v>
      </c>
      <c r="I167" s="45" t="s">
        <v>5723</v>
      </c>
      <c r="J167" s="45" t="s">
        <v>965</v>
      </c>
      <c r="K167" s="45" t="s">
        <v>16</v>
      </c>
      <c r="L167" s="45" t="s">
        <v>4</v>
      </c>
      <c r="M167" s="45" t="s">
        <v>5</v>
      </c>
      <c r="N167" s="46">
        <v>6</v>
      </c>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x14ac:dyDescent="0.3">
      <c r="A168" s="132" t="s">
        <v>7074</v>
      </c>
      <c r="B168" s="131" t="s">
        <v>5724</v>
      </c>
      <c r="C168" s="131"/>
      <c r="D168" s="131" t="s">
        <v>1822</v>
      </c>
      <c r="E168" s="131" t="s">
        <v>4472</v>
      </c>
      <c r="F168" s="45" t="s">
        <v>2108</v>
      </c>
      <c r="G168" s="45"/>
      <c r="H168" s="45" t="s">
        <v>5725</v>
      </c>
      <c r="I168" s="45" t="s">
        <v>5725</v>
      </c>
      <c r="J168" s="45" t="s">
        <v>965</v>
      </c>
      <c r="K168" s="45" t="s">
        <v>16</v>
      </c>
      <c r="L168" s="45" t="s">
        <v>10</v>
      </c>
      <c r="M168" s="45" t="s">
        <v>11</v>
      </c>
      <c r="N168" s="46"/>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ht="28.8" x14ac:dyDescent="0.3">
      <c r="A169" s="132" t="s">
        <v>7075</v>
      </c>
      <c r="B169" s="131" t="s">
        <v>5726</v>
      </c>
      <c r="C169" s="131"/>
      <c r="D169" s="131" t="s">
        <v>1845</v>
      </c>
      <c r="E169" s="131" t="s">
        <v>4472</v>
      </c>
      <c r="F169" s="45" t="s">
        <v>2108</v>
      </c>
      <c r="G169" s="45"/>
      <c r="H169" s="45" t="s">
        <v>5727</v>
      </c>
      <c r="I169" s="45" t="s">
        <v>5727</v>
      </c>
      <c r="J169" s="45" t="s">
        <v>965</v>
      </c>
      <c r="K169" s="45" t="s">
        <v>16</v>
      </c>
      <c r="L169" s="45" t="s">
        <v>4</v>
      </c>
      <c r="M169" s="45" t="s">
        <v>5</v>
      </c>
      <c r="N169" s="46">
        <v>6</v>
      </c>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132" t="s">
        <v>7076</v>
      </c>
      <c r="B170" s="131" t="s">
        <v>5728</v>
      </c>
      <c r="C170" s="131"/>
      <c r="D170" s="131" t="s">
        <v>1822</v>
      </c>
      <c r="E170" s="131"/>
      <c r="F170" s="45" t="s">
        <v>2108</v>
      </c>
      <c r="G170" s="45"/>
      <c r="H170" s="45" t="s">
        <v>5729</v>
      </c>
      <c r="I170" s="45" t="s">
        <v>5729</v>
      </c>
      <c r="J170" s="45" t="s">
        <v>965</v>
      </c>
      <c r="K170" s="45" t="s">
        <v>16</v>
      </c>
      <c r="L170" s="45" t="s">
        <v>10</v>
      </c>
      <c r="M170" s="45" t="s">
        <v>11</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ht="28.8" x14ac:dyDescent="0.3">
      <c r="A171" s="132" t="s">
        <v>7077</v>
      </c>
      <c r="B171" s="131" t="s">
        <v>5730</v>
      </c>
      <c r="C171" s="131"/>
      <c r="D171" s="131" t="s">
        <v>1845</v>
      </c>
      <c r="E171" s="131"/>
      <c r="F171" s="45" t="s">
        <v>2108</v>
      </c>
      <c r="G171" s="45"/>
      <c r="H171" s="45" t="s">
        <v>5731</v>
      </c>
      <c r="I171" s="45" t="s">
        <v>5731</v>
      </c>
      <c r="J171" s="45" t="s">
        <v>965</v>
      </c>
      <c r="K171" s="45" t="s">
        <v>16</v>
      </c>
      <c r="L171" s="45" t="s">
        <v>4</v>
      </c>
      <c r="M171" s="45" t="s">
        <v>5</v>
      </c>
      <c r="N171" s="46">
        <v>6</v>
      </c>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ht="158.4" x14ac:dyDescent="0.3">
      <c r="A172" s="45"/>
      <c r="B172" s="44" t="s">
        <v>5732</v>
      </c>
      <c r="C172" s="44" t="s">
        <v>4958</v>
      </c>
      <c r="D172" s="44"/>
      <c r="E172" s="44"/>
      <c r="F172" s="45" t="s">
        <v>2108</v>
      </c>
      <c r="G172" s="45"/>
      <c r="H172" s="45" t="s">
        <v>5733</v>
      </c>
      <c r="I172" s="45" t="s">
        <v>5733</v>
      </c>
      <c r="J172" s="45" t="s">
        <v>965</v>
      </c>
      <c r="K172" s="45" t="s">
        <v>16</v>
      </c>
      <c r="L172" s="45" t="s">
        <v>30</v>
      </c>
      <c r="M172" s="45" t="s">
        <v>31</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ht="28.8" x14ac:dyDescent="0.3">
      <c r="A173" s="45" t="s">
        <v>5922</v>
      </c>
      <c r="B173" s="44" t="s">
        <v>1659</v>
      </c>
      <c r="C173" s="44"/>
      <c r="D173" s="44" t="s">
        <v>1813</v>
      </c>
      <c r="E173" s="44" t="s">
        <v>4472</v>
      </c>
      <c r="F173" s="45" t="s">
        <v>2108</v>
      </c>
      <c r="G173" s="45"/>
      <c r="H173" s="45" t="s">
        <v>967</v>
      </c>
      <c r="I173" s="45" t="s">
        <v>967</v>
      </c>
      <c r="J173" s="45"/>
      <c r="K173" s="45"/>
      <c r="L173" s="45" t="s">
        <v>4</v>
      </c>
      <c r="M173" s="45" t="s">
        <v>14</v>
      </c>
      <c r="N173" s="46">
        <v>2</v>
      </c>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45" t="s">
        <v>5923</v>
      </c>
      <c r="B174" s="44" t="s">
        <v>1660</v>
      </c>
      <c r="C174" s="44"/>
      <c r="D174" s="44"/>
      <c r="E174" s="44"/>
      <c r="F174" s="45" t="s">
        <v>2108</v>
      </c>
      <c r="G174" s="45"/>
      <c r="H174" s="45" t="s">
        <v>968</v>
      </c>
      <c r="I174" s="45" t="s">
        <v>968</v>
      </c>
      <c r="J174" s="45" t="s">
        <v>967</v>
      </c>
      <c r="K174" s="45" t="s">
        <v>16</v>
      </c>
      <c r="L174" s="45" t="s">
        <v>10</v>
      </c>
      <c r="M174" s="45" t="s">
        <v>47</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x14ac:dyDescent="0.3">
      <c r="A175" s="45"/>
      <c r="B175" s="44" t="s">
        <v>1661</v>
      </c>
      <c r="C175" s="44"/>
      <c r="D175" s="44"/>
      <c r="E175" s="44"/>
      <c r="F175" s="45" t="s">
        <v>2108</v>
      </c>
      <c r="G175" s="45"/>
      <c r="H175" s="45" t="s">
        <v>969</v>
      </c>
      <c r="I175" s="45" t="s">
        <v>969</v>
      </c>
      <c r="J175" s="45" t="s">
        <v>967</v>
      </c>
      <c r="K175" s="45" t="s">
        <v>16</v>
      </c>
      <c r="L175" s="45" t="s">
        <v>30</v>
      </c>
      <c r="M175" s="45" t="s">
        <v>31</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x14ac:dyDescent="0.3">
      <c r="A176" s="45" t="s">
        <v>7078</v>
      </c>
      <c r="B176" s="44" t="s">
        <v>6055</v>
      </c>
      <c r="C176" s="44"/>
      <c r="D176" s="44" t="s">
        <v>1815</v>
      </c>
      <c r="E176" s="44"/>
      <c r="F176" s="45" t="s">
        <v>2108</v>
      </c>
      <c r="G176" s="45"/>
      <c r="H176" s="45" t="s">
        <v>970</v>
      </c>
      <c r="I176" s="45" t="s">
        <v>970</v>
      </c>
      <c r="J176" s="45" t="s">
        <v>967</v>
      </c>
      <c r="K176" s="45" t="s">
        <v>16</v>
      </c>
      <c r="L176" s="45" t="s">
        <v>10</v>
      </c>
      <c r="M176" s="45" t="s">
        <v>11</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45" t="s">
        <v>7079</v>
      </c>
      <c r="B177" s="44" t="s">
        <v>6056</v>
      </c>
      <c r="C177" s="44"/>
      <c r="D177" s="44"/>
      <c r="E177" s="44"/>
      <c r="F177" s="45" t="s">
        <v>2108</v>
      </c>
      <c r="G177" s="45"/>
      <c r="H177" s="45" t="s">
        <v>971</v>
      </c>
      <c r="I177" s="45" t="s">
        <v>971</v>
      </c>
      <c r="J177" s="45" t="s">
        <v>967</v>
      </c>
      <c r="K177" s="45" t="s">
        <v>16</v>
      </c>
      <c r="L177" s="45" t="s">
        <v>10</v>
      </c>
      <c r="M177" s="45" t="s">
        <v>11</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x14ac:dyDescent="0.3">
      <c r="A178" s="45" t="s">
        <v>7080</v>
      </c>
      <c r="B178" s="44" t="s">
        <v>6057</v>
      </c>
      <c r="C178" s="44"/>
      <c r="D178" s="44" t="s">
        <v>1815</v>
      </c>
      <c r="E178" s="44"/>
      <c r="F178" s="45" t="s">
        <v>2108</v>
      </c>
      <c r="G178" s="45"/>
      <c r="H178" s="45" t="s">
        <v>972</v>
      </c>
      <c r="I178" s="45" t="s">
        <v>972</v>
      </c>
      <c r="J178" s="45" t="s">
        <v>967</v>
      </c>
      <c r="K178" s="45" t="s">
        <v>16</v>
      </c>
      <c r="L178" s="45" t="s">
        <v>10</v>
      </c>
      <c r="M178" s="45" t="s">
        <v>11</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45"/>
      <c r="B179" s="44" t="s">
        <v>1662</v>
      </c>
      <c r="C179" s="44"/>
      <c r="D179" s="44"/>
      <c r="E179" s="44"/>
      <c r="F179" s="45" t="s">
        <v>2108</v>
      </c>
      <c r="G179" s="45"/>
      <c r="H179" s="45" t="s">
        <v>973</v>
      </c>
      <c r="I179" s="45" t="s">
        <v>973</v>
      </c>
      <c r="J179" s="45"/>
      <c r="K179" s="45"/>
      <c r="L179" s="45" t="s">
        <v>30</v>
      </c>
      <c r="M179" s="45" t="s">
        <v>31</v>
      </c>
      <c r="N179" s="46"/>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x14ac:dyDescent="0.3">
      <c r="A180" s="45" t="s">
        <v>5924</v>
      </c>
      <c r="B180" s="44" t="s">
        <v>6058</v>
      </c>
      <c r="C180" s="44"/>
      <c r="D180" s="44" t="s">
        <v>1822</v>
      </c>
      <c r="E180" s="44"/>
      <c r="F180" s="45" t="s">
        <v>2108</v>
      </c>
      <c r="G180" s="45"/>
      <c r="H180" s="45" t="s">
        <v>974</v>
      </c>
      <c r="I180" s="45" t="s">
        <v>974</v>
      </c>
      <c r="J180" s="45"/>
      <c r="K180" s="45"/>
      <c r="L180" s="45" t="s">
        <v>10</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x14ac:dyDescent="0.3">
      <c r="A181" s="45" t="s">
        <v>6068</v>
      </c>
      <c r="B181" s="44" t="s">
        <v>7081</v>
      </c>
      <c r="C181" s="44"/>
      <c r="D181" s="44" t="s">
        <v>1822</v>
      </c>
      <c r="E181" s="44"/>
      <c r="F181" s="45" t="s">
        <v>2108</v>
      </c>
      <c r="G181" s="45"/>
      <c r="H181" s="45" t="s">
        <v>7082</v>
      </c>
      <c r="I181" s="45" t="s">
        <v>7082</v>
      </c>
      <c r="J181" s="45"/>
      <c r="K181" s="45"/>
      <c r="L181" s="45" t="s">
        <v>10</v>
      </c>
      <c r="M181" s="45" t="s">
        <v>11</v>
      </c>
      <c r="N181" s="46"/>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x14ac:dyDescent="0.3">
      <c r="A182" s="45" t="s">
        <v>6069</v>
      </c>
      <c r="B182" s="44" t="s">
        <v>6059</v>
      </c>
      <c r="C182" s="44"/>
      <c r="D182" s="44" t="s">
        <v>1822</v>
      </c>
      <c r="E182" s="44"/>
      <c r="F182" s="45" t="s">
        <v>2108</v>
      </c>
      <c r="G182" s="45"/>
      <c r="H182" s="45" t="s">
        <v>975</v>
      </c>
      <c r="I182" s="45" t="s">
        <v>975</v>
      </c>
      <c r="J182" s="45"/>
      <c r="K182" s="45"/>
      <c r="L182" s="45" t="s">
        <v>10</v>
      </c>
      <c r="M182" s="45" t="s">
        <v>11</v>
      </c>
      <c r="N182" s="46"/>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x14ac:dyDescent="0.3">
      <c r="A183" s="45" t="s">
        <v>6070</v>
      </c>
      <c r="B183" s="44" t="s">
        <v>6060</v>
      </c>
      <c r="C183" s="44"/>
      <c r="D183" s="44" t="s">
        <v>1822</v>
      </c>
      <c r="E183" s="44"/>
      <c r="F183" s="45" t="s">
        <v>2108</v>
      </c>
      <c r="G183" s="45"/>
      <c r="H183" s="45" t="s">
        <v>976</v>
      </c>
      <c r="I183" s="45" t="s">
        <v>976</v>
      </c>
      <c r="J183" s="45"/>
      <c r="K183" s="45"/>
      <c r="L183" s="45" t="s">
        <v>10</v>
      </c>
      <c r="M183" s="45" t="s">
        <v>11</v>
      </c>
      <c r="N183" s="46"/>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x14ac:dyDescent="0.3">
      <c r="A184" s="45" t="s">
        <v>6071</v>
      </c>
      <c r="B184" s="44" t="s">
        <v>6061</v>
      </c>
      <c r="C184" s="44"/>
      <c r="D184" s="44" t="s">
        <v>1822</v>
      </c>
      <c r="E184" s="44"/>
      <c r="F184" s="45" t="s">
        <v>2108</v>
      </c>
      <c r="G184" s="45"/>
      <c r="H184" s="45" t="s">
        <v>977</v>
      </c>
      <c r="I184" s="45" t="s">
        <v>977</v>
      </c>
      <c r="J184" s="45"/>
      <c r="K184" s="45"/>
      <c r="L184" s="45" t="s">
        <v>10</v>
      </c>
      <c r="M184" s="45" t="s">
        <v>11</v>
      </c>
      <c r="N184" s="46"/>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45" t="s">
        <v>6072</v>
      </c>
      <c r="B185" s="44" t="s">
        <v>6062</v>
      </c>
      <c r="C185" s="44"/>
      <c r="D185" s="44" t="s">
        <v>1822</v>
      </c>
      <c r="E185" s="44"/>
      <c r="F185" s="45" t="s">
        <v>2108</v>
      </c>
      <c r="G185" s="45"/>
      <c r="H185" s="45" t="s">
        <v>978</v>
      </c>
      <c r="I185" s="45" t="s">
        <v>978</v>
      </c>
      <c r="J185" s="45"/>
      <c r="K185" s="45"/>
      <c r="L185" s="45" t="s">
        <v>10</v>
      </c>
      <c r="M185" s="45" t="s">
        <v>11</v>
      </c>
      <c r="N185" s="46"/>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45" t="s">
        <v>6073</v>
      </c>
      <c r="B186" s="44" t="s">
        <v>6063</v>
      </c>
      <c r="C186" s="44"/>
      <c r="D186" s="44" t="s">
        <v>1822</v>
      </c>
      <c r="E186" s="44"/>
      <c r="F186" s="45" t="s">
        <v>2108</v>
      </c>
      <c r="G186" s="45"/>
      <c r="H186" s="45" t="s">
        <v>979</v>
      </c>
      <c r="I186" s="45" t="s">
        <v>979</v>
      </c>
      <c r="J186" s="45"/>
      <c r="K186" s="45"/>
      <c r="L186" s="45" t="s">
        <v>10</v>
      </c>
      <c r="M186" s="45" t="s">
        <v>11</v>
      </c>
      <c r="N186" s="46"/>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x14ac:dyDescent="0.3">
      <c r="A187" s="45" t="s">
        <v>7083</v>
      </c>
      <c r="B187" s="44" t="s">
        <v>6064</v>
      </c>
      <c r="C187" s="44"/>
      <c r="D187" s="44" t="s">
        <v>1822</v>
      </c>
      <c r="E187" s="44"/>
      <c r="F187" s="45" t="s">
        <v>2108</v>
      </c>
      <c r="G187" s="45"/>
      <c r="H187" s="45" t="s">
        <v>980</v>
      </c>
      <c r="I187" s="45" t="s">
        <v>980</v>
      </c>
      <c r="J187" s="45"/>
      <c r="K187" s="45"/>
      <c r="L187" s="45" t="s">
        <v>10</v>
      </c>
      <c r="M187" s="45" t="s">
        <v>11</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x14ac:dyDescent="0.3">
      <c r="A188" s="45" t="s">
        <v>6074</v>
      </c>
      <c r="B188" s="44" t="s">
        <v>6065</v>
      </c>
      <c r="C188" s="44"/>
      <c r="D188" s="44" t="s">
        <v>1822</v>
      </c>
      <c r="E188" s="44"/>
      <c r="F188" s="45" t="s">
        <v>2108</v>
      </c>
      <c r="G188" s="45"/>
      <c r="H188" s="45" t="s">
        <v>981</v>
      </c>
      <c r="I188" s="45" t="s">
        <v>981</v>
      </c>
      <c r="J188" s="45"/>
      <c r="K188" s="45"/>
      <c r="L188" s="45" t="s">
        <v>10</v>
      </c>
      <c r="M188" s="45" t="s">
        <v>11</v>
      </c>
      <c r="N188" s="46"/>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x14ac:dyDescent="0.3">
      <c r="A189" s="45" t="s">
        <v>6076</v>
      </c>
      <c r="B189" s="44" t="s">
        <v>6066</v>
      </c>
      <c r="C189" s="44"/>
      <c r="D189" s="44" t="s">
        <v>1822</v>
      </c>
      <c r="E189" s="44"/>
      <c r="F189" s="45" t="s">
        <v>2108</v>
      </c>
      <c r="G189" s="45"/>
      <c r="H189" s="45" t="s">
        <v>982</v>
      </c>
      <c r="I189" s="45" t="s">
        <v>982</v>
      </c>
      <c r="J189" s="45"/>
      <c r="K189" s="45"/>
      <c r="L189" s="45" t="s">
        <v>10</v>
      </c>
      <c r="M189" s="45" t="s">
        <v>11</v>
      </c>
      <c r="N189" s="46"/>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x14ac:dyDescent="0.3">
      <c r="A190" s="45" t="s">
        <v>6077</v>
      </c>
      <c r="B190" s="44" t="s">
        <v>6067</v>
      </c>
      <c r="C190" s="44"/>
      <c r="D190" s="44" t="s">
        <v>1822</v>
      </c>
      <c r="E190" s="44"/>
      <c r="F190" s="45" t="s">
        <v>2108</v>
      </c>
      <c r="G190" s="45"/>
      <c r="H190" s="45" t="s">
        <v>983</v>
      </c>
      <c r="I190" s="45" t="s">
        <v>983</v>
      </c>
      <c r="J190" s="45"/>
      <c r="K190" s="45"/>
      <c r="L190" s="45" t="s">
        <v>10</v>
      </c>
      <c r="M190" s="45" t="s">
        <v>11</v>
      </c>
      <c r="N190" s="46"/>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x14ac:dyDescent="0.3">
      <c r="A191" s="45" t="s">
        <v>6079</v>
      </c>
      <c r="B191" s="44" t="s">
        <v>5734</v>
      </c>
      <c r="C191" s="44"/>
      <c r="D191" s="44" t="s">
        <v>1822</v>
      </c>
      <c r="E191" s="44"/>
      <c r="F191" s="45" t="s">
        <v>2108</v>
      </c>
      <c r="G191" s="45"/>
      <c r="H191" s="45" t="s">
        <v>5735</v>
      </c>
      <c r="I191" s="45" t="s">
        <v>5735</v>
      </c>
      <c r="J191" s="45"/>
      <c r="K191" s="45"/>
      <c r="L191" s="45" t="s">
        <v>10</v>
      </c>
      <c r="M191" s="45" t="s">
        <v>11</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x14ac:dyDescent="0.3">
      <c r="A192" s="45" t="s">
        <v>6080</v>
      </c>
      <c r="B192" s="44" t="s">
        <v>5736</v>
      </c>
      <c r="C192" s="44"/>
      <c r="D192" s="44" t="s">
        <v>1822</v>
      </c>
      <c r="E192" s="44"/>
      <c r="F192" s="45" t="s">
        <v>2108</v>
      </c>
      <c r="G192" s="45"/>
      <c r="H192" s="45" t="s">
        <v>5737</v>
      </c>
      <c r="I192" s="45" t="s">
        <v>5737</v>
      </c>
      <c r="J192" s="45"/>
      <c r="K192" s="45"/>
      <c r="L192" s="45" t="s">
        <v>10</v>
      </c>
      <c r="M192" s="45" t="s">
        <v>11</v>
      </c>
      <c r="N192" s="46"/>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45" t="s">
        <v>6082</v>
      </c>
      <c r="B193" s="44" t="s">
        <v>5738</v>
      </c>
      <c r="C193" s="44"/>
      <c r="D193" s="44" t="s">
        <v>1822</v>
      </c>
      <c r="E193" s="44"/>
      <c r="F193" s="45" t="s">
        <v>2108</v>
      </c>
      <c r="G193" s="45"/>
      <c r="H193" s="45" t="s">
        <v>5739</v>
      </c>
      <c r="I193" s="45" t="s">
        <v>5739</v>
      </c>
      <c r="J193" s="45"/>
      <c r="K193" s="45"/>
      <c r="L193" s="45" t="s">
        <v>10</v>
      </c>
      <c r="M193" s="45" t="s">
        <v>11</v>
      </c>
      <c r="N193" s="46"/>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x14ac:dyDescent="0.3">
      <c r="A194" s="45" t="s">
        <v>6083</v>
      </c>
      <c r="B194" s="44" t="s">
        <v>5740</v>
      </c>
      <c r="C194" s="44"/>
      <c r="D194" s="44" t="s">
        <v>1822</v>
      </c>
      <c r="E194" s="44"/>
      <c r="F194" s="45" t="s">
        <v>2108</v>
      </c>
      <c r="G194" s="45"/>
      <c r="H194" s="45" t="s">
        <v>5741</v>
      </c>
      <c r="I194" s="45" t="s">
        <v>5741</v>
      </c>
      <c r="J194" s="45"/>
      <c r="K194" s="45"/>
      <c r="L194" s="45" t="s">
        <v>10</v>
      </c>
      <c r="M194" s="45" t="s">
        <v>11</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x14ac:dyDescent="0.3">
      <c r="A195" s="45" t="s">
        <v>6085</v>
      </c>
      <c r="B195" s="44" t="s">
        <v>5742</v>
      </c>
      <c r="C195" s="44"/>
      <c r="D195" s="44" t="s">
        <v>1822</v>
      </c>
      <c r="E195" s="44"/>
      <c r="F195" s="45" t="s">
        <v>2108</v>
      </c>
      <c r="G195" s="45"/>
      <c r="H195" s="45" t="s">
        <v>5743</v>
      </c>
      <c r="I195" s="45" t="s">
        <v>5743</v>
      </c>
      <c r="J195" s="45"/>
      <c r="K195" s="45"/>
      <c r="L195" s="45" t="s">
        <v>10</v>
      </c>
      <c r="M195" s="45" t="s">
        <v>11</v>
      </c>
      <c r="N195" s="46"/>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x14ac:dyDescent="0.3">
      <c r="A196" s="45" t="s">
        <v>6298</v>
      </c>
      <c r="B196" s="44" t="s">
        <v>5744</v>
      </c>
      <c r="C196" s="44"/>
      <c r="D196" s="44" t="s">
        <v>1822</v>
      </c>
      <c r="E196" s="44"/>
      <c r="F196" s="45" t="s">
        <v>2108</v>
      </c>
      <c r="G196" s="45"/>
      <c r="H196" s="45" t="s">
        <v>5745</v>
      </c>
      <c r="I196" s="45" t="s">
        <v>5745</v>
      </c>
      <c r="J196" s="45"/>
      <c r="K196" s="45"/>
      <c r="L196" s="45" t="s">
        <v>10</v>
      </c>
      <c r="M196" s="45" t="s">
        <v>11</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x14ac:dyDescent="0.3">
      <c r="A197" s="45" t="s">
        <v>6299</v>
      </c>
      <c r="B197" s="44" t="s">
        <v>5746</v>
      </c>
      <c r="C197" s="44"/>
      <c r="D197" s="44" t="s">
        <v>1822</v>
      </c>
      <c r="E197" s="44"/>
      <c r="F197" s="45" t="s">
        <v>2108</v>
      </c>
      <c r="G197" s="45"/>
      <c r="H197" s="45" t="s">
        <v>5747</v>
      </c>
      <c r="I197" s="45" t="s">
        <v>5747</v>
      </c>
      <c r="J197" s="45"/>
      <c r="K197" s="45"/>
      <c r="L197" s="45" t="s">
        <v>10</v>
      </c>
      <c r="M197" s="45" t="s">
        <v>11</v>
      </c>
      <c r="N197" s="46"/>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x14ac:dyDescent="0.3">
      <c r="A198" s="45" t="s">
        <v>6300</v>
      </c>
      <c r="B198" s="44" t="s">
        <v>5748</v>
      </c>
      <c r="C198" s="44"/>
      <c r="D198" s="44" t="s">
        <v>1822</v>
      </c>
      <c r="E198" s="44"/>
      <c r="F198" s="45" t="s">
        <v>2108</v>
      </c>
      <c r="G198" s="45"/>
      <c r="H198" s="45" t="s">
        <v>5749</v>
      </c>
      <c r="I198" s="45" t="s">
        <v>5749</v>
      </c>
      <c r="J198" s="45"/>
      <c r="K198" s="45"/>
      <c r="L198" s="45" t="s">
        <v>10</v>
      </c>
      <c r="M198" s="45" t="s">
        <v>11</v>
      </c>
      <c r="N198" s="46"/>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45" t="s">
        <v>6301</v>
      </c>
      <c r="B199" s="44" t="s">
        <v>5750</v>
      </c>
      <c r="C199" s="44"/>
      <c r="D199" s="44" t="s">
        <v>1822</v>
      </c>
      <c r="E199" s="44"/>
      <c r="F199" s="45" t="s">
        <v>2108</v>
      </c>
      <c r="G199" s="45"/>
      <c r="H199" s="45" t="s">
        <v>5751</v>
      </c>
      <c r="I199" s="45" t="s">
        <v>5751</v>
      </c>
      <c r="J199" s="45"/>
      <c r="K199" s="45"/>
      <c r="L199" s="45" t="s">
        <v>10</v>
      </c>
      <c r="M199" s="45" t="s">
        <v>11</v>
      </c>
      <c r="N199" s="46"/>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x14ac:dyDescent="0.3">
      <c r="A200" s="45" t="s">
        <v>6302</v>
      </c>
      <c r="B200" s="44" t="s">
        <v>5752</v>
      </c>
      <c r="C200" s="44"/>
      <c r="D200" s="44" t="s">
        <v>1822</v>
      </c>
      <c r="E200" s="44"/>
      <c r="F200" s="45" t="s">
        <v>2108</v>
      </c>
      <c r="G200" s="45"/>
      <c r="H200" s="45" t="s">
        <v>5753</v>
      </c>
      <c r="I200" s="45" t="s">
        <v>5753</v>
      </c>
      <c r="J200" s="45"/>
      <c r="K200" s="45"/>
      <c r="L200" s="45" t="s">
        <v>10</v>
      </c>
      <c r="M200" s="45" t="s">
        <v>11</v>
      </c>
      <c r="N200" s="46"/>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x14ac:dyDescent="0.3">
      <c r="A201" s="45" t="s">
        <v>6303</v>
      </c>
      <c r="B201" s="44" t="s">
        <v>5754</v>
      </c>
      <c r="C201" s="44"/>
      <c r="D201" s="44" t="s">
        <v>1822</v>
      </c>
      <c r="E201" s="44"/>
      <c r="F201" s="45" t="s">
        <v>2108</v>
      </c>
      <c r="G201" s="45"/>
      <c r="H201" s="45" t="s">
        <v>5755</v>
      </c>
      <c r="I201" s="45" t="s">
        <v>5755</v>
      </c>
      <c r="J201" s="45"/>
      <c r="K201" s="45"/>
      <c r="L201" s="45" t="s">
        <v>10</v>
      </c>
      <c r="M201" s="45" t="s">
        <v>11</v>
      </c>
      <c r="N201" s="46"/>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x14ac:dyDescent="0.3">
      <c r="A202" s="45" t="s">
        <v>7084</v>
      </c>
      <c r="B202" s="44" t="s">
        <v>6075</v>
      </c>
      <c r="C202" s="44"/>
      <c r="D202" s="44"/>
      <c r="E202" s="44"/>
      <c r="F202" s="45" t="s">
        <v>2108</v>
      </c>
      <c r="G202" s="45"/>
      <c r="H202" s="45" t="s">
        <v>3634</v>
      </c>
      <c r="I202" s="45" t="s">
        <v>3634</v>
      </c>
      <c r="J202" s="45"/>
      <c r="K202" s="45"/>
      <c r="L202" s="45" t="s">
        <v>10</v>
      </c>
      <c r="M202" s="45" t="s">
        <v>11</v>
      </c>
      <c r="N202" s="46"/>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x14ac:dyDescent="0.3">
      <c r="A203" s="45" t="s">
        <v>7085</v>
      </c>
      <c r="B203" s="44" t="s">
        <v>7086</v>
      </c>
      <c r="C203" s="44"/>
      <c r="D203" s="44" t="s">
        <v>1822</v>
      </c>
      <c r="E203" s="44"/>
      <c r="F203" s="45" t="s">
        <v>2108</v>
      </c>
      <c r="G203" s="45"/>
      <c r="H203" s="45" t="s">
        <v>3635</v>
      </c>
      <c r="I203" s="45" t="s">
        <v>3635</v>
      </c>
      <c r="J203" s="45"/>
      <c r="K203" s="45"/>
      <c r="L203" s="45" t="s">
        <v>10</v>
      </c>
      <c r="M203" s="45" t="s">
        <v>11</v>
      </c>
      <c r="N203" s="46"/>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x14ac:dyDescent="0.3">
      <c r="A204" s="45" t="s">
        <v>7087</v>
      </c>
      <c r="B204" s="44" t="s">
        <v>6078</v>
      </c>
      <c r="C204" s="44"/>
      <c r="D204" s="44"/>
      <c r="E204" s="44"/>
      <c r="F204" s="45" t="s">
        <v>2108</v>
      </c>
      <c r="G204" s="45"/>
      <c r="H204" s="45" t="s">
        <v>3636</v>
      </c>
      <c r="I204" s="45" t="s">
        <v>3636</v>
      </c>
      <c r="J204" s="45"/>
      <c r="K204" s="45"/>
      <c r="L204" s="45" t="s">
        <v>10</v>
      </c>
      <c r="M204" s="45" t="s">
        <v>11</v>
      </c>
      <c r="N204" s="46"/>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x14ac:dyDescent="0.3">
      <c r="A205" s="45" t="s">
        <v>7088</v>
      </c>
      <c r="B205" s="44" t="s">
        <v>7089</v>
      </c>
      <c r="C205" s="44"/>
      <c r="D205" s="44" t="s">
        <v>1822</v>
      </c>
      <c r="E205" s="44"/>
      <c r="F205" s="45" t="s">
        <v>2108</v>
      </c>
      <c r="G205" s="45"/>
      <c r="H205" s="45" t="s">
        <v>3637</v>
      </c>
      <c r="I205" s="45" t="s">
        <v>3637</v>
      </c>
      <c r="J205" s="45"/>
      <c r="K205" s="45"/>
      <c r="L205" s="45" t="s">
        <v>10</v>
      </c>
      <c r="M205" s="45" t="s">
        <v>11</v>
      </c>
      <c r="N205" s="46"/>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x14ac:dyDescent="0.3">
      <c r="A206" s="45" t="s">
        <v>7090</v>
      </c>
      <c r="B206" s="44" t="s">
        <v>6081</v>
      </c>
      <c r="C206" s="44"/>
      <c r="D206" s="44"/>
      <c r="E206" s="44"/>
      <c r="F206" s="45" t="s">
        <v>2108</v>
      </c>
      <c r="G206" s="45"/>
      <c r="H206" s="45" t="s">
        <v>3638</v>
      </c>
      <c r="I206" s="45" t="s">
        <v>3638</v>
      </c>
      <c r="J206" s="45"/>
      <c r="K206" s="45"/>
      <c r="L206" s="45" t="s">
        <v>10</v>
      </c>
      <c r="M206" s="45" t="s">
        <v>11</v>
      </c>
      <c r="N206" s="46"/>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x14ac:dyDescent="0.3">
      <c r="A207" s="45" t="s">
        <v>7091</v>
      </c>
      <c r="B207" s="44" t="s">
        <v>7092</v>
      </c>
      <c r="C207" s="44"/>
      <c r="D207" s="44" t="s">
        <v>1822</v>
      </c>
      <c r="E207" s="44"/>
      <c r="F207" s="45" t="s">
        <v>2108</v>
      </c>
      <c r="G207" s="45"/>
      <c r="H207" s="45" t="s">
        <v>3639</v>
      </c>
      <c r="I207" s="45" t="s">
        <v>3639</v>
      </c>
      <c r="J207" s="45"/>
      <c r="K207" s="45"/>
      <c r="L207" s="45" t="s">
        <v>10</v>
      </c>
      <c r="M207" s="45" t="s">
        <v>11</v>
      </c>
      <c r="N207" s="46"/>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x14ac:dyDescent="0.3">
      <c r="A208" s="45" t="s">
        <v>7093</v>
      </c>
      <c r="B208" s="44" t="s">
        <v>6084</v>
      </c>
      <c r="C208" s="44"/>
      <c r="D208" s="44"/>
      <c r="E208" s="44"/>
      <c r="F208" s="45" t="s">
        <v>2108</v>
      </c>
      <c r="G208" s="45"/>
      <c r="H208" s="45" t="s">
        <v>3640</v>
      </c>
      <c r="I208" s="45" t="s">
        <v>3640</v>
      </c>
      <c r="J208" s="45"/>
      <c r="K208" s="45"/>
      <c r="L208" s="45" t="s">
        <v>10</v>
      </c>
      <c r="M208" s="45" t="s">
        <v>11</v>
      </c>
      <c r="N208" s="46"/>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x14ac:dyDescent="0.3">
      <c r="A209" s="45" t="s">
        <v>7094</v>
      </c>
      <c r="B209" s="44" t="s">
        <v>7095</v>
      </c>
      <c r="C209" s="44"/>
      <c r="D209" s="44" t="s">
        <v>1822</v>
      </c>
      <c r="E209" s="44"/>
      <c r="F209" s="45" t="s">
        <v>2108</v>
      </c>
      <c r="G209" s="45"/>
      <c r="H209" s="45" t="s">
        <v>3641</v>
      </c>
      <c r="I209" s="45" t="s">
        <v>3641</v>
      </c>
      <c r="J209" s="45"/>
      <c r="K209" s="45"/>
      <c r="L209" s="45" t="s">
        <v>10</v>
      </c>
      <c r="M209" s="45" t="s">
        <v>11</v>
      </c>
      <c r="N209" s="46"/>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ht="43.2" x14ac:dyDescent="0.3">
      <c r="A210" s="45"/>
      <c r="B210" s="44" t="s">
        <v>4959</v>
      </c>
      <c r="C210" s="44"/>
      <c r="D210" s="44"/>
      <c r="E210" s="44"/>
      <c r="F210" s="45" t="s">
        <v>2108</v>
      </c>
      <c r="G210" s="45"/>
      <c r="H210" s="45" t="s">
        <v>984</v>
      </c>
      <c r="I210" s="45" t="s">
        <v>984</v>
      </c>
      <c r="J210" s="45"/>
      <c r="K210" s="45"/>
      <c r="L210" s="45" t="s">
        <v>1</v>
      </c>
      <c r="M210" s="45" t="s">
        <v>2</v>
      </c>
      <c r="N210" s="46"/>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x14ac:dyDescent="0.3">
      <c r="A211" s="45"/>
      <c r="B211" s="44" t="s">
        <v>6086</v>
      </c>
      <c r="C211" s="44"/>
      <c r="D211" s="44"/>
      <c r="E211" s="44"/>
      <c r="F211" s="45" t="s">
        <v>2108</v>
      </c>
      <c r="G211" s="45"/>
      <c r="H211" s="45" t="s">
        <v>4960</v>
      </c>
      <c r="I211" s="45" t="s">
        <v>4960</v>
      </c>
      <c r="J211" s="45"/>
      <c r="K211" s="45"/>
      <c r="L211" s="45" t="s">
        <v>30</v>
      </c>
      <c r="M211" s="45" t="s">
        <v>31</v>
      </c>
      <c r="N211" s="46"/>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ht="86.4" x14ac:dyDescent="0.3">
      <c r="A212" s="45"/>
      <c r="B212" s="44" t="s">
        <v>5756</v>
      </c>
      <c r="C212" s="44"/>
      <c r="D212" s="44"/>
      <c r="E212" s="44"/>
      <c r="F212" s="45" t="s">
        <v>2108</v>
      </c>
      <c r="G212" s="45"/>
      <c r="H212" s="45" t="s">
        <v>985</v>
      </c>
      <c r="I212" s="45" t="s">
        <v>985</v>
      </c>
      <c r="J212" s="45"/>
      <c r="K212" s="45"/>
      <c r="L212" s="45" t="s">
        <v>1</v>
      </c>
      <c r="M212" s="45" t="s">
        <v>2</v>
      </c>
      <c r="N212" s="46"/>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ht="43.2" x14ac:dyDescent="0.3">
      <c r="A213" s="45"/>
      <c r="B213" s="44" t="s">
        <v>5757</v>
      </c>
      <c r="C213" s="44"/>
      <c r="D213" s="44"/>
      <c r="E213" s="44"/>
      <c r="F213" s="45" t="s">
        <v>2108</v>
      </c>
      <c r="G213" s="45"/>
      <c r="H213" s="45" t="s">
        <v>4961</v>
      </c>
      <c r="I213" s="45" t="s">
        <v>4961</v>
      </c>
      <c r="J213" s="45"/>
      <c r="K213" s="45"/>
      <c r="L213" s="45" t="s">
        <v>30</v>
      </c>
      <c r="M213" s="45" t="s">
        <v>31</v>
      </c>
      <c r="N213" s="46"/>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ht="28.8" x14ac:dyDescent="0.3">
      <c r="A214" s="45" t="s">
        <v>6097</v>
      </c>
      <c r="B214" s="44" t="s">
        <v>7096</v>
      </c>
      <c r="C214" s="44"/>
      <c r="D214" s="44" t="s">
        <v>1813</v>
      </c>
      <c r="E214" s="44" t="s">
        <v>4472</v>
      </c>
      <c r="F214" s="45" t="s">
        <v>2108</v>
      </c>
      <c r="G214" s="45"/>
      <c r="H214" s="45" t="s">
        <v>986</v>
      </c>
      <c r="I214" s="45" t="s">
        <v>986</v>
      </c>
      <c r="J214" s="45"/>
      <c r="K214" s="45"/>
      <c r="L214" s="45" t="s">
        <v>4</v>
      </c>
      <c r="M214" s="45" t="s">
        <v>14</v>
      </c>
      <c r="N214" s="46">
        <v>2</v>
      </c>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x14ac:dyDescent="0.3">
      <c r="A215" s="45" t="s">
        <v>6098</v>
      </c>
      <c r="B215" s="44" t="s">
        <v>1663</v>
      </c>
      <c r="C215" s="44"/>
      <c r="D215" s="44" t="s">
        <v>1813</v>
      </c>
      <c r="E215" s="44" t="s">
        <v>4472</v>
      </c>
      <c r="F215" s="45" t="s">
        <v>2108</v>
      </c>
      <c r="G215" s="45"/>
      <c r="H215" s="45" t="s">
        <v>987</v>
      </c>
      <c r="I215" s="45" t="s">
        <v>987</v>
      </c>
      <c r="J215" s="45"/>
      <c r="K215" s="45"/>
      <c r="L215" s="45" t="s">
        <v>4</v>
      </c>
      <c r="M215" s="45" t="s">
        <v>14</v>
      </c>
      <c r="N215" s="46">
        <v>2</v>
      </c>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x14ac:dyDescent="0.3">
      <c r="A216" s="132" t="s">
        <v>6099</v>
      </c>
      <c r="B216" s="131" t="s">
        <v>1664</v>
      </c>
      <c r="C216" s="131"/>
      <c r="D216" s="131" t="s">
        <v>1813</v>
      </c>
      <c r="E216" s="131" t="s">
        <v>4472</v>
      </c>
      <c r="F216" s="45" t="s">
        <v>2108</v>
      </c>
      <c r="G216" s="45"/>
      <c r="H216" s="45" t="s">
        <v>988</v>
      </c>
      <c r="I216" s="45" t="s">
        <v>988</v>
      </c>
      <c r="J216" s="45"/>
      <c r="K216" s="45"/>
      <c r="L216" s="45" t="s">
        <v>4</v>
      </c>
      <c r="M216" s="45" t="s">
        <v>14</v>
      </c>
      <c r="N216" s="46">
        <v>2</v>
      </c>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ht="28.8" x14ac:dyDescent="0.3">
      <c r="A217" s="45" t="s">
        <v>7097</v>
      </c>
      <c r="B217" s="44" t="s">
        <v>1665</v>
      </c>
      <c r="C217" s="44"/>
      <c r="D217" s="44" t="s">
        <v>1813</v>
      </c>
      <c r="E217" s="44" t="s">
        <v>4472</v>
      </c>
      <c r="F217" s="45" t="s">
        <v>2108</v>
      </c>
      <c r="G217" s="45"/>
      <c r="H217" s="45" t="s">
        <v>989</v>
      </c>
      <c r="I217" s="45" t="s">
        <v>989</v>
      </c>
      <c r="J217" s="45" t="s">
        <v>988</v>
      </c>
      <c r="K217" s="45" t="s">
        <v>16</v>
      </c>
      <c r="L217" s="45" t="s">
        <v>4</v>
      </c>
      <c r="M217" s="45" t="s">
        <v>14</v>
      </c>
      <c r="N217" s="46">
        <v>2</v>
      </c>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row>
    <row r="218" spans="1:39" ht="72" x14ac:dyDescent="0.3">
      <c r="A218" s="45" t="s">
        <v>7098</v>
      </c>
      <c r="B218" s="44" t="s">
        <v>5210</v>
      </c>
      <c r="C218" s="44" t="s">
        <v>1804</v>
      </c>
      <c r="D218" s="44" t="s">
        <v>1813</v>
      </c>
      <c r="E218" s="44"/>
      <c r="F218" s="45" t="s">
        <v>2108</v>
      </c>
      <c r="G218" s="45"/>
      <c r="H218" s="45" t="s">
        <v>990</v>
      </c>
      <c r="I218" s="45" t="s">
        <v>990</v>
      </c>
      <c r="J218" s="45" t="s">
        <v>989</v>
      </c>
      <c r="K218" s="45" t="s">
        <v>114</v>
      </c>
      <c r="L218" s="45" t="s">
        <v>4</v>
      </c>
      <c r="M218" s="45" t="s">
        <v>14</v>
      </c>
      <c r="N218" s="46">
        <v>2</v>
      </c>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row>
    <row r="219" spans="1:39" x14ac:dyDescent="0.3">
      <c r="A219" s="132" t="s">
        <v>7099</v>
      </c>
      <c r="B219" s="131" t="s">
        <v>4962</v>
      </c>
      <c r="C219" s="131"/>
      <c r="D219" s="131" t="s">
        <v>1813</v>
      </c>
      <c r="E219" s="131" t="s">
        <v>4472</v>
      </c>
      <c r="F219" s="45" t="s">
        <v>2108</v>
      </c>
      <c r="G219" s="45"/>
      <c r="H219" s="45" t="s">
        <v>991</v>
      </c>
      <c r="I219" s="45" t="s">
        <v>991</v>
      </c>
      <c r="J219" s="45" t="s">
        <v>988</v>
      </c>
      <c r="K219" s="45" t="s">
        <v>16</v>
      </c>
      <c r="L219" s="45" t="s">
        <v>4</v>
      </c>
      <c r="M219" s="45" t="s">
        <v>14</v>
      </c>
      <c r="N219" s="46">
        <v>2</v>
      </c>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row>
    <row r="220" spans="1:39" x14ac:dyDescent="0.3">
      <c r="A220" s="132" t="s">
        <v>7100</v>
      </c>
      <c r="B220" s="131" t="s">
        <v>7101</v>
      </c>
      <c r="C220" s="131"/>
      <c r="D220" s="131" t="s">
        <v>1815</v>
      </c>
      <c r="E220" s="131"/>
      <c r="F220" s="45" t="s">
        <v>2108</v>
      </c>
      <c r="G220" s="45"/>
      <c r="H220" s="45" t="s">
        <v>992</v>
      </c>
      <c r="I220" s="45" t="s">
        <v>992</v>
      </c>
      <c r="J220" s="45" t="s">
        <v>991</v>
      </c>
      <c r="K220" s="45" t="s">
        <v>16</v>
      </c>
      <c r="L220" s="45" t="s">
        <v>10</v>
      </c>
      <c r="M220" s="45" t="s">
        <v>11</v>
      </c>
      <c r="N220" s="46"/>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x14ac:dyDescent="0.3">
      <c r="A221" s="45" t="s">
        <v>7102</v>
      </c>
      <c r="B221" s="44" t="s">
        <v>7103</v>
      </c>
      <c r="C221" s="44"/>
      <c r="D221" s="44" t="s">
        <v>1822</v>
      </c>
      <c r="E221" s="44"/>
      <c r="F221" s="45" t="s">
        <v>2108</v>
      </c>
      <c r="G221" s="45"/>
      <c r="H221" s="45" t="s">
        <v>993</v>
      </c>
      <c r="I221" s="45" t="s">
        <v>993</v>
      </c>
      <c r="J221" s="45" t="s">
        <v>991</v>
      </c>
      <c r="K221" s="45" t="s">
        <v>16</v>
      </c>
      <c r="L221" s="45" t="s">
        <v>10</v>
      </c>
      <c r="M221" s="45" t="s">
        <v>11</v>
      </c>
      <c r="N221" s="46"/>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row>
    <row r="222" spans="1:39" ht="28.8" x14ac:dyDescent="0.3">
      <c r="A222" s="45" t="s">
        <v>7104</v>
      </c>
      <c r="B222" s="44" t="s">
        <v>7105</v>
      </c>
      <c r="C222" s="44"/>
      <c r="D222" s="44" t="s">
        <v>1822</v>
      </c>
      <c r="E222" s="44"/>
      <c r="F222" s="45" t="s">
        <v>2108</v>
      </c>
      <c r="G222" s="45"/>
      <c r="H222" s="45" t="s">
        <v>994</v>
      </c>
      <c r="I222" s="45" t="s">
        <v>994</v>
      </c>
      <c r="J222" s="45" t="s">
        <v>991</v>
      </c>
      <c r="K222" s="45" t="s">
        <v>16</v>
      </c>
      <c r="L222" s="45" t="s">
        <v>10</v>
      </c>
      <c r="M222" s="45" t="s">
        <v>11</v>
      </c>
      <c r="N222" s="46"/>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row>
    <row r="223" spans="1:39" x14ac:dyDescent="0.3">
      <c r="A223" s="45" t="s">
        <v>7106</v>
      </c>
      <c r="B223" s="44" t="s">
        <v>1666</v>
      </c>
      <c r="C223" s="44"/>
      <c r="D223" s="44" t="s">
        <v>1813</v>
      </c>
      <c r="E223" s="44" t="s">
        <v>4472</v>
      </c>
      <c r="F223" s="45" t="s">
        <v>2108</v>
      </c>
      <c r="G223" s="45"/>
      <c r="H223" s="45" t="s">
        <v>995</v>
      </c>
      <c r="I223" s="45" t="s">
        <v>995</v>
      </c>
      <c r="J223" s="45" t="s">
        <v>988</v>
      </c>
      <c r="K223" s="45" t="s">
        <v>114</v>
      </c>
      <c r="L223" s="45" t="s">
        <v>4</v>
      </c>
      <c r="M223" s="45" t="s">
        <v>14</v>
      </c>
      <c r="N223" s="46">
        <v>2</v>
      </c>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row>
    <row r="224" spans="1:39" x14ac:dyDescent="0.3">
      <c r="A224" s="45" t="s">
        <v>7107</v>
      </c>
      <c r="B224" s="44" t="s">
        <v>1667</v>
      </c>
      <c r="C224" s="44"/>
      <c r="D224" s="44"/>
      <c r="E224" s="44"/>
      <c r="F224" s="45" t="s">
        <v>2108</v>
      </c>
      <c r="G224" s="45"/>
      <c r="H224" s="45" t="s">
        <v>996</v>
      </c>
      <c r="I224" s="45" t="s">
        <v>996</v>
      </c>
      <c r="J224" s="45" t="s">
        <v>995</v>
      </c>
      <c r="K224" s="45" t="s">
        <v>16</v>
      </c>
      <c r="L224" s="45" t="s">
        <v>10</v>
      </c>
      <c r="M224" s="45" t="s">
        <v>11</v>
      </c>
      <c r="N224" s="46"/>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ht="28.8" x14ac:dyDescent="0.3">
      <c r="A225" s="45" t="s">
        <v>7108</v>
      </c>
      <c r="B225" s="44" t="s">
        <v>1668</v>
      </c>
      <c r="C225" s="44"/>
      <c r="D225" s="44" t="s">
        <v>1813</v>
      </c>
      <c r="E225" s="44" t="s">
        <v>4472</v>
      </c>
      <c r="F225" s="45" t="s">
        <v>2108</v>
      </c>
      <c r="G225" s="45"/>
      <c r="H225" s="45" t="s">
        <v>997</v>
      </c>
      <c r="I225" s="45" t="s">
        <v>997</v>
      </c>
      <c r="J225" s="45"/>
      <c r="K225" s="45"/>
      <c r="L225" s="45" t="s">
        <v>4</v>
      </c>
      <c r="M225" s="45" t="s">
        <v>14</v>
      </c>
      <c r="N225" s="46">
        <v>2</v>
      </c>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ht="28.8" x14ac:dyDescent="0.3">
      <c r="A226" s="45" t="s">
        <v>7109</v>
      </c>
      <c r="B226" s="44" t="s">
        <v>4963</v>
      </c>
      <c r="C226" s="44" t="s">
        <v>1805</v>
      </c>
      <c r="D226" s="44"/>
      <c r="E226" s="44" t="s">
        <v>4472</v>
      </c>
      <c r="F226" s="45" t="s">
        <v>2108</v>
      </c>
      <c r="G226" s="45"/>
      <c r="H226" s="45" t="s">
        <v>998</v>
      </c>
      <c r="I226" s="45" t="s">
        <v>998</v>
      </c>
      <c r="J226" s="45" t="s">
        <v>997</v>
      </c>
      <c r="K226" s="45" t="s">
        <v>16</v>
      </c>
      <c r="L226" s="45" t="s">
        <v>86</v>
      </c>
      <c r="M226" s="45" t="s">
        <v>11</v>
      </c>
      <c r="N226" s="46"/>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x14ac:dyDescent="0.3">
      <c r="A227" s="45" t="s">
        <v>7110</v>
      </c>
      <c r="B227" s="44" t="s">
        <v>1669</v>
      </c>
      <c r="C227" s="44"/>
      <c r="D227" s="44"/>
      <c r="E227" s="44" t="s">
        <v>4472</v>
      </c>
      <c r="F227" s="45" t="s">
        <v>2108</v>
      </c>
      <c r="G227" s="45"/>
      <c r="H227" s="45" t="s">
        <v>999</v>
      </c>
      <c r="I227" s="45" t="s">
        <v>999</v>
      </c>
      <c r="J227" s="45" t="s">
        <v>997</v>
      </c>
      <c r="K227" s="45" t="s">
        <v>16</v>
      </c>
      <c r="L227" s="45" t="s">
        <v>10</v>
      </c>
      <c r="M227" s="45" t="s">
        <v>11</v>
      </c>
      <c r="N227" s="46"/>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x14ac:dyDescent="0.3">
      <c r="A228" s="45" t="s">
        <v>7111</v>
      </c>
      <c r="B228" s="44" t="s">
        <v>1670</v>
      </c>
      <c r="C228" s="44"/>
      <c r="D228" s="44"/>
      <c r="E228" s="44" t="s">
        <v>4472</v>
      </c>
      <c r="F228" s="45" t="s">
        <v>2108</v>
      </c>
      <c r="G228" s="45"/>
      <c r="H228" s="45" t="s">
        <v>1000</v>
      </c>
      <c r="I228" s="45" t="s">
        <v>1000</v>
      </c>
      <c r="J228" s="45" t="s">
        <v>997</v>
      </c>
      <c r="K228" s="45" t="s">
        <v>16</v>
      </c>
      <c r="L228" s="45" t="s">
        <v>10</v>
      </c>
      <c r="M228" s="45" t="s">
        <v>11</v>
      </c>
      <c r="N228" s="46"/>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x14ac:dyDescent="0.3">
      <c r="A229" s="45" t="s">
        <v>7112</v>
      </c>
      <c r="B229" s="44" t="s">
        <v>1671</v>
      </c>
      <c r="C229" s="44"/>
      <c r="D229" s="44"/>
      <c r="E229" s="44" t="s">
        <v>4472</v>
      </c>
      <c r="F229" s="45" t="s">
        <v>2108</v>
      </c>
      <c r="G229" s="45"/>
      <c r="H229" s="45" t="s">
        <v>1001</v>
      </c>
      <c r="I229" s="45" t="s">
        <v>1001</v>
      </c>
      <c r="J229" s="45" t="s">
        <v>997</v>
      </c>
      <c r="K229" s="45" t="s">
        <v>16</v>
      </c>
      <c r="L229" s="45" t="s">
        <v>10</v>
      </c>
      <c r="M229" s="45" t="s">
        <v>11</v>
      </c>
      <c r="N229" s="46"/>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x14ac:dyDescent="0.3">
      <c r="A230" s="45" t="s">
        <v>6100</v>
      </c>
      <c r="B230" s="44" t="s">
        <v>1672</v>
      </c>
      <c r="C230" s="44"/>
      <c r="D230" s="44" t="s">
        <v>1813</v>
      </c>
      <c r="E230" s="44" t="s">
        <v>4472</v>
      </c>
      <c r="F230" s="45" t="s">
        <v>2108</v>
      </c>
      <c r="G230" s="45"/>
      <c r="H230" s="45" t="s">
        <v>1002</v>
      </c>
      <c r="I230" s="45" t="s">
        <v>1002</v>
      </c>
      <c r="J230" s="45"/>
      <c r="K230" s="45"/>
      <c r="L230" s="45" t="s">
        <v>4</v>
      </c>
      <c r="M230" s="45" t="s">
        <v>14</v>
      </c>
      <c r="N230" s="46">
        <v>2</v>
      </c>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x14ac:dyDescent="0.3">
      <c r="A231" s="45" t="s">
        <v>7113</v>
      </c>
      <c r="B231" s="44" t="s">
        <v>4964</v>
      </c>
      <c r="C231" s="44"/>
      <c r="D231" s="44"/>
      <c r="E231" s="44"/>
      <c r="F231" s="45" t="s">
        <v>2108</v>
      </c>
      <c r="G231" s="45"/>
      <c r="H231" s="45" t="s">
        <v>1003</v>
      </c>
      <c r="I231" s="45" t="s">
        <v>1003</v>
      </c>
      <c r="J231" s="45" t="s">
        <v>1002</v>
      </c>
      <c r="K231" s="45" t="s">
        <v>16</v>
      </c>
      <c r="L231" s="45" t="s">
        <v>86</v>
      </c>
      <c r="M231" s="45" t="s">
        <v>11</v>
      </c>
      <c r="N231" s="46"/>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ht="28.8" x14ac:dyDescent="0.3">
      <c r="A232" s="45" t="s">
        <v>6101</v>
      </c>
      <c r="B232" s="44" t="s">
        <v>5211</v>
      </c>
      <c r="C232" s="44"/>
      <c r="D232" s="44" t="s">
        <v>1813</v>
      </c>
      <c r="E232" s="44" t="s">
        <v>4472</v>
      </c>
      <c r="F232" s="45" t="s">
        <v>2108</v>
      </c>
      <c r="G232" s="45"/>
      <c r="H232" s="45" t="s">
        <v>1004</v>
      </c>
      <c r="I232" s="45" t="s">
        <v>1004</v>
      </c>
      <c r="J232" s="45"/>
      <c r="K232" s="45"/>
      <c r="L232" s="45" t="s">
        <v>4</v>
      </c>
      <c r="M232" s="45" t="s">
        <v>14</v>
      </c>
      <c r="N232" s="46">
        <v>2</v>
      </c>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x14ac:dyDescent="0.3">
      <c r="A233" s="45" t="s">
        <v>6102</v>
      </c>
      <c r="B233" s="44" t="s">
        <v>1673</v>
      </c>
      <c r="C233" s="44"/>
      <c r="D233" s="44" t="s">
        <v>1813</v>
      </c>
      <c r="E233" s="44" t="s">
        <v>4472</v>
      </c>
      <c r="F233" s="45" t="s">
        <v>2108</v>
      </c>
      <c r="G233" s="45"/>
      <c r="H233" s="45" t="s">
        <v>1005</v>
      </c>
      <c r="I233" s="45" t="s">
        <v>1005</v>
      </c>
      <c r="J233" s="45"/>
      <c r="K233" s="45"/>
      <c r="L233" s="45" t="s">
        <v>4</v>
      </c>
      <c r="M233" s="45" t="s">
        <v>14</v>
      </c>
      <c r="N233" s="46">
        <v>2</v>
      </c>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ht="72" x14ac:dyDescent="0.3">
      <c r="A234" s="45" t="s">
        <v>7114</v>
      </c>
      <c r="B234" s="44" t="s">
        <v>1674</v>
      </c>
      <c r="C234" s="44" t="s">
        <v>1806</v>
      </c>
      <c r="D234" s="44"/>
      <c r="E234" s="44"/>
      <c r="F234" s="45" t="s">
        <v>2108</v>
      </c>
      <c r="G234" s="45"/>
      <c r="H234" s="45" t="s">
        <v>1006</v>
      </c>
      <c r="I234" s="45" t="s">
        <v>1006</v>
      </c>
      <c r="J234" s="45" t="s">
        <v>1005</v>
      </c>
      <c r="K234" s="45" t="s">
        <v>16</v>
      </c>
      <c r="L234" s="45" t="s">
        <v>10</v>
      </c>
      <c r="M234" s="45" t="s">
        <v>47</v>
      </c>
      <c r="N234" s="46"/>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x14ac:dyDescent="0.3">
      <c r="A235" s="45" t="s">
        <v>6103</v>
      </c>
      <c r="B235" s="44" t="s">
        <v>1675</v>
      </c>
      <c r="C235" s="44"/>
      <c r="D235" s="44" t="s">
        <v>1813</v>
      </c>
      <c r="E235" s="44" t="s">
        <v>4472</v>
      </c>
      <c r="F235" s="45" t="s">
        <v>2108</v>
      </c>
      <c r="G235" s="45"/>
      <c r="H235" s="45" t="s">
        <v>1007</v>
      </c>
      <c r="I235" s="45" t="s">
        <v>1007</v>
      </c>
      <c r="J235" s="45"/>
      <c r="K235" s="45"/>
      <c r="L235" s="45" t="s">
        <v>4</v>
      </c>
      <c r="M235" s="45" t="s">
        <v>14</v>
      </c>
      <c r="N235" s="46">
        <v>2</v>
      </c>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row r="236" spans="1:39" x14ac:dyDescent="0.3">
      <c r="A236" s="45" t="s">
        <v>6104</v>
      </c>
      <c r="B236" s="44" t="s">
        <v>1676</v>
      </c>
      <c r="C236" s="44"/>
      <c r="D236" s="44" t="s">
        <v>1813</v>
      </c>
      <c r="E236" s="44" t="s">
        <v>4472</v>
      </c>
      <c r="F236" s="45" t="s">
        <v>2108</v>
      </c>
      <c r="G236" s="45"/>
      <c r="H236" s="45" t="s">
        <v>1008</v>
      </c>
      <c r="I236" s="45" t="s">
        <v>1008</v>
      </c>
      <c r="J236" s="45"/>
      <c r="K236" s="45"/>
      <c r="L236" s="45" t="s">
        <v>4</v>
      </c>
      <c r="M236" s="45" t="s">
        <v>14</v>
      </c>
      <c r="N236" s="46">
        <v>2</v>
      </c>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row>
    <row r="237" spans="1:39" ht="28.8" x14ac:dyDescent="0.3">
      <c r="A237" s="45" t="s">
        <v>7115</v>
      </c>
      <c r="B237" s="44" t="s">
        <v>1677</v>
      </c>
      <c r="C237" s="44"/>
      <c r="D237" s="44"/>
      <c r="E237" s="44" t="s">
        <v>4472</v>
      </c>
      <c r="F237" s="45" t="s">
        <v>2108</v>
      </c>
      <c r="G237" s="45"/>
      <c r="H237" s="45" t="s">
        <v>1009</v>
      </c>
      <c r="I237" s="45" t="s">
        <v>1009</v>
      </c>
      <c r="J237" s="45" t="s">
        <v>1008</v>
      </c>
      <c r="K237" s="45" t="s">
        <v>16</v>
      </c>
      <c r="L237" s="45" t="s">
        <v>10</v>
      </c>
      <c r="M237" s="45" t="s">
        <v>47</v>
      </c>
      <c r="N237" s="46"/>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row>
    <row r="238" spans="1:39" ht="100.8" x14ac:dyDescent="0.3">
      <c r="A238" s="45" t="s">
        <v>7116</v>
      </c>
      <c r="B238" s="44" t="s">
        <v>4965</v>
      </c>
      <c r="C238" s="44" t="s">
        <v>4966</v>
      </c>
      <c r="D238" s="44"/>
      <c r="E238" s="44"/>
      <c r="F238" s="45" t="s">
        <v>2108</v>
      </c>
      <c r="G238" s="45"/>
      <c r="H238" s="45" t="s">
        <v>1010</v>
      </c>
      <c r="I238" s="45" t="s">
        <v>1010</v>
      </c>
      <c r="J238" s="45"/>
      <c r="K238" s="45"/>
      <c r="L238" s="45" t="s">
        <v>10</v>
      </c>
      <c r="M238" s="45" t="s">
        <v>47</v>
      </c>
      <c r="N238" s="46"/>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row>
    <row r="239" spans="1:39" ht="28.8" x14ac:dyDescent="0.3">
      <c r="A239" s="45" t="s">
        <v>6106</v>
      </c>
      <c r="B239" s="44" t="s">
        <v>1678</v>
      </c>
      <c r="C239" s="44"/>
      <c r="D239" s="44" t="s">
        <v>1813</v>
      </c>
      <c r="E239" s="44" t="s">
        <v>4472</v>
      </c>
      <c r="F239" s="45" t="s">
        <v>2108</v>
      </c>
      <c r="G239" s="45"/>
      <c r="H239" s="45" t="s">
        <v>1011</v>
      </c>
      <c r="I239" s="45" t="s">
        <v>1011</v>
      </c>
      <c r="J239" s="45"/>
      <c r="K239" s="45"/>
      <c r="L239" s="45" t="s">
        <v>4</v>
      </c>
      <c r="M239" s="45" t="s">
        <v>14</v>
      </c>
      <c r="N239" s="46">
        <v>2</v>
      </c>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row>
    <row r="240" spans="1:39" ht="28.8" x14ac:dyDescent="0.3">
      <c r="A240" s="45" t="s">
        <v>6107</v>
      </c>
      <c r="B240" s="44" t="s">
        <v>7117</v>
      </c>
      <c r="C240" s="44"/>
      <c r="D240" s="44" t="s">
        <v>1813</v>
      </c>
      <c r="E240" s="44"/>
      <c r="F240" s="45" t="s">
        <v>2108</v>
      </c>
      <c r="G240" s="45"/>
      <c r="H240" s="45" t="s">
        <v>1012</v>
      </c>
      <c r="I240" s="45" t="s">
        <v>1012</v>
      </c>
      <c r="J240" s="45"/>
      <c r="K240" s="45"/>
      <c r="L240" s="45" t="s">
        <v>4</v>
      </c>
      <c r="M240" s="45" t="s">
        <v>5</v>
      </c>
      <c r="N240" s="46">
        <v>2</v>
      </c>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row>
    <row r="241" spans="1:39" x14ac:dyDescent="0.3">
      <c r="A241" s="45"/>
      <c r="B241" s="44" t="s">
        <v>1679</v>
      </c>
      <c r="C241" s="44"/>
      <c r="D241" s="44"/>
      <c r="E241" s="44"/>
      <c r="F241" s="45" t="s">
        <v>2108</v>
      </c>
      <c r="G241" s="45"/>
      <c r="H241" s="45" t="s">
        <v>1013</v>
      </c>
      <c r="I241" s="45" t="s">
        <v>1013</v>
      </c>
      <c r="J241" s="45" t="s">
        <v>1012</v>
      </c>
      <c r="K241" s="45" t="s">
        <v>16</v>
      </c>
      <c r="L241" s="45" t="s">
        <v>30</v>
      </c>
      <c r="M241" s="45" t="s">
        <v>31</v>
      </c>
      <c r="N241" s="46"/>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row>
    <row r="242" spans="1:39" x14ac:dyDescent="0.3">
      <c r="A242" s="45" t="s">
        <v>7118</v>
      </c>
      <c r="B242" s="44" t="s">
        <v>4967</v>
      </c>
      <c r="C242" s="44"/>
      <c r="D242" s="44"/>
      <c r="E242" s="44"/>
      <c r="F242" s="45" t="s">
        <v>2108</v>
      </c>
      <c r="G242" s="45"/>
      <c r="H242" s="45" t="s">
        <v>1014</v>
      </c>
      <c r="I242" s="45" t="s">
        <v>1014</v>
      </c>
      <c r="J242" s="45" t="s">
        <v>1012</v>
      </c>
      <c r="K242" s="45" t="s">
        <v>16</v>
      </c>
      <c r="L242" s="45" t="s">
        <v>10</v>
      </c>
      <c r="M242" s="45" t="s">
        <v>11</v>
      </c>
      <c r="N242" s="46"/>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row>
    <row r="243" spans="1:39" ht="28.8" x14ac:dyDescent="0.3">
      <c r="A243" s="45" t="s">
        <v>7119</v>
      </c>
      <c r="B243" s="44" t="s">
        <v>4968</v>
      </c>
      <c r="C243" s="44"/>
      <c r="D243" s="44" t="s">
        <v>1822</v>
      </c>
      <c r="E243" s="44"/>
      <c r="F243" s="45" t="s">
        <v>2108</v>
      </c>
      <c r="G243" s="45"/>
      <c r="H243" s="45" t="s">
        <v>1015</v>
      </c>
      <c r="I243" s="45" t="s">
        <v>1015</v>
      </c>
      <c r="J243" s="45" t="s">
        <v>1012</v>
      </c>
      <c r="K243" s="45" t="s">
        <v>16</v>
      </c>
      <c r="L243" s="45" t="s">
        <v>10</v>
      </c>
      <c r="M243" s="45" t="s">
        <v>11</v>
      </c>
      <c r="N243" s="46"/>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row>
    <row r="244" spans="1:39" x14ac:dyDescent="0.3">
      <c r="A244" s="45" t="s">
        <v>7120</v>
      </c>
      <c r="B244" s="44" t="s">
        <v>4969</v>
      </c>
      <c r="C244" s="44"/>
      <c r="D244" s="44"/>
      <c r="E244" s="44"/>
      <c r="F244" s="45" t="s">
        <v>2108</v>
      </c>
      <c r="G244" s="45"/>
      <c r="H244" s="45" t="s">
        <v>1016</v>
      </c>
      <c r="I244" s="45" t="s">
        <v>1016</v>
      </c>
      <c r="J244" s="45" t="s">
        <v>1012</v>
      </c>
      <c r="K244" s="45" t="s">
        <v>16</v>
      </c>
      <c r="L244" s="45" t="s">
        <v>10</v>
      </c>
      <c r="M244" s="45" t="s">
        <v>11</v>
      </c>
      <c r="N244" s="46"/>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row>
    <row r="245" spans="1:39" ht="28.8" x14ac:dyDescent="0.3">
      <c r="A245" s="45" t="s">
        <v>7121</v>
      </c>
      <c r="B245" s="44" t="s">
        <v>4970</v>
      </c>
      <c r="C245" s="44"/>
      <c r="D245" s="44" t="s">
        <v>1822</v>
      </c>
      <c r="E245" s="44"/>
      <c r="F245" s="45" t="s">
        <v>2108</v>
      </c>
      <c r="G245" s="45"/>
      <c r="H245" s="45" t="s">
        <v>1017</v>
      </c>
      <c r="I245" s="45" t="s">
        <v>1017</v>
      </c>
      <c r="J245" s="45" t="s">
        <v>1012</v>
      </c>
      <c r="K245" s="45" t="s">
        <v>16</v>
      </c>
      <c r="L245" s="45" t="s">
        <v>10</v>
      </c>
      <c r="M245" s="45" t="s">
        <v>11</v>
      </c>
      <c r="N245" s="46"/>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row>
    <row r="246" spans="1:39" x14ac:dyDescent="0.3">
      <c r="A246" s="45" t="s">
        <v>7122</v>
      </c>
      <c r="B246" s="44" t="s">
        <v>4971</v>
      </c>
      <c r="C246" s="44"/>
      <c r="D246" s="44"/>
      <c r="E246" s="44"/>
      <c r="F246" s="45" t="s">
        <v>2108</v>
      </c>
      <c r="G246" s="45"/>
      <c r="H246" s="45" t="s">
        <v>1018</v>
      </c>
      <c r="I246" s="45" t="s">
        <v>1018</v>
      </c>
      <c r="J246" s="45" t="s">
        <v>1012</v>
      </c>
      <c r="K246" s="45" t="s">
        <v>16</v>
      </c>
      <c r="L246" s="45" t="s">
        <v>10</v>
      </c>
      <c r="M246" s="45" t="s">
        <v>11</v>
      </c>
      <c r="N246" s="46"/>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row>
    <row r="247" spans="1:39" ht="28.8" x14ac:dyDescent="0.3">
      <c r="A247" s="45" t="s">
        <v>7123</v>
      </c>
      <c r="B247" s="44" t="s">
        <v>4972</v>
      </c>
      <c r="C247" s="44"/>
      <c r="D247" s="44" t="s">
        <v>1822</v>
      </c>
      <c r="E247" s="44"/>
      <c r="F247" s="45" t="s">
        <v>2108</v>
      </c>
      <c r="G247" s="45"/>
      <c r="H247" s="45" t="s">
        <v>1019</v>
      </c>
      <c r="I247" s="45" t="s">
        <v>1019</v>
      </c>
      <c r="J247" s="45" t="s">
        <v>1012</v>
      </c>
      <c r="K247" s="45" t="s">
        <v>16</v>
      </c>
      <c r="L247" s="45" t="s">
        <v>10</v>
      </c>
      <c r="M247" s="45" t="s">
        <v>11</v>
      </c>
      <c r="N247" s="46"/>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row>
    <row r="248" spans="1:39" ht="28.8" x14ac:dyDescent="0.3">
      <c r="A248" s="45" t="s">
        <v>6108</v>
      </c>
      <c r="B248" s="44" t="s">
        <v>5347</v>
      </c>
      <c r="C248" s="44"/>
      <c r="D248" s="44" t="s">
        <v>1813</v>
      </c>
      <c r="E248" s="44" t="s">
        <v>4472</v>
      </c>
      <c r="F248" s="45" t="s">
        <v>2108</v>
      </c>
      <c r="G248" s="45"/>
      <c r="H248" s="45" t="s">
        <v>1020</v>
      </c>
      <c r="I248" s="45" t="s">
        <v>1020</v>
      </c>
      <c r="J248" s="45"/>
      <c r="K248" s="45"/>
      <c r="L248" s="45" t="s">
        <v>4</v>
      </c>
      <c r="M248" s="45" t="s">
        <v>14</v>
      </c>
      <c r="N248" s="46">
        <v>2</v>
      </c>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row>
    <row r="249" spans="1:39" ht="28.8" x14ac:dyDescent="0.3">
      <c r="A249" s="45" t="s">
        <v>7124</v>
      </c>
      <c r="B249" s="44" t="s">
        <v>7125</v>
      </c>
      <c r="C249" s="44"/>
      <c r="D249" s="44"/>
      <c r="E249" s="44"/>
      <c r="F249" s="45" t="s">
        <v>2108</v>
      </c>
      <c r="G249" s="45"/>
      <c r="H249" s="45" t="s">
        <v>1021</v>
      </c>
      <c r="I249" s="45" t="s">
        <v>1021</v>
      </c>
      <c r="J249" s="45" t="s">
        <v>1020</v>
      </c>
      <c r="K249" s="45" t="s">
        <v>16</v>
      </c>
      <c r="L249" s="45" t="s">
        <v>10</v>
      </c>
      <c r="M249" s="45" t="s">
        <v>47</v>
      </c>
      <c r="N249" s="46"/>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row>
    <row r="250" spans="1:39" ht="28.8" x14ac:dyDescent="0.3">
      <c r="A250" s="45"/>
      <c r="B250" s="44" t="s">
        <v>7126</v>
      </c>
      <c r="C250" s="44"/>
      <c r="D250" s="44"/>
      <c r="E250" s="44"/>
      <c r="F250" s="45" t="s">
        <v>2108</v>
      </c>
      <c r="G250" s="45"/>
      <c r="H250" s="45" t="s">
        <v>1022</v>
      </c>
      <c r="I250" s="45" t="s">
        <v>1022</v>
      </c>
      <c r="J250" s="45"/>
      <c r="K250" s="45"/>
      <c r="L250" s="45" t="s">
        <v>1</v>
      </c>
      <c r="M250" s="45" t="s">
        <v>11</v>
      </c>
      <c r="N250" s="46"/>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row>
    <row r="251" spans="1:39" x14ac:dyDescent="0.3">
      <c r="A251" s="45"/>
      <c r="B251" s="44" t="s">
        <v>1680</v>
      </c>
      <c r="C251" s="44"/>
      <c r="D251" s="44"/>
      <c r="E251" s="44"/>
      <c r="F251" s="45" t="s">
        <v>2108</v>
      </c>
      <c r="G251" s="45"/>
      <c r="H251" s="45" t="s">
        <v>1023</v>
      </c>
      <c r="I251" s="45" t="s">
        <v>1023</v>
      </c>
      <c r="J251" s="45"/>
      <c r="K251" s="45"/>
      <c r="L251" s="45" t="s">
        <v>30</v>
      </c>
      <c r="M251" s="45" t="s">
        <v>31</v>
      </c>
      <c r="N251" s="46"/>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row>
    <row r="252" spans="1:39" x14ac:dyDescent="0.3">
      <c r="A252" s="45" t="s">
        <v>6109</v>
      </c>
      <c r="B252" s="44" t="s">
        <v>6091</v>
      </c>
      <c r="C252" s="44"/>
      <c r="D252" s="44"/>
      <c r="E252" s="44"/>
      <c r="F252" s="45" t="s">
        <v>2108</v>
      </c>
      <c r="G252" s="45"/>
      <c r="H252" s="45" t="s">
        <v>1024</v>
      </c>
      <c r="I252" s="45" t="s">
        <v>1024</v>
      </c>
      <c r="J252" s="45"/>
      <c r="K252" s="45"/>
      <c r="L252" s="45" t="s">
        <v>10</v>
      </c>
      <c r="M252" s="45" t="s">
        <v>47</v>
      </c>
      <c r="N252" s="46"/>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row>
    <row r="253" spans="1:39" ht="57.6" x14ac:dyDescent="0.3">
      <c r="A253" s="45" t="s">
        <v>6110</v>
      </c>
      <c r="B253" s="44" t="s">
        <v>6093</v>
      </c>
      <c r="C253" s="44"/>
      <c r="D253" s="44" t="s">
        <v>1846</v>
      </c>
      <c r="E253" s="44"/>
      <c r="F253" s="45" t="s">
        <v>2108</v>
      </c>
      <c r="G253" s="45"/>
      <c r="H253" s="45" t="s">
        <v>1025</v>
      </c>
      <c r="I253" s="45" t="s">
        <v>1025</v>
      </c>
      <c r="J253" s="45"/>
      <c r="K253" s="45"/>
      <c r="L253" s="45" t="s">
        <v>4</v>
      </c>
      <c r="M253" s="45" t="s">
        <v>5</v>
      </c>
      <c r="N253" s="46">
        <v>7</v>
      </c>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row>
    <row r="254" spans="1:39" x14ac:dyDescent="0.3">
      <c r="A254" s="45" t="s">
        <v>7127</v>
      </c>
      <c r="B254" s="44" t="s">
        <v>6094</v>
      </c>
      <c r="C254" s="44"/>
      <c r="D254" s="44" t="s">
        <v>1822</v>
      </c>
      <c r="E254" s="44"/>
      <c r="F254" s="45" t="s">
        <v>2108</v>
      </c>
      <c r="G254" s="45"/>
      <c r="H254" s="45" t="s">
        <v>1026</v>
      </c>
      <c r="I254" s="45" t="s">
        <v>1026</v>
      </c>
      <c r="J254" s="45"/>
      <c r="K254" s="45"/>
      <c r="L254" s="45" t="s">
        <v>10</v>
      </c>
      <c r="M254" s="45" t="s">
        <v>11</v>
      </c>
      <c r="N254" s="46"/>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row>
    <row r="255" spans="1:39" ht="144" x14ac:dyDescent="0.3">
      <c r="A255" s="45" t="s">
        <v>6111</v>
      </c>
      <c r="B255" s="44" t="s">
        <v>6095</v>
      </c>
      <c r="C255" s="44"/>
      <c r="D255" s="44" t="s">
        <v>1847</v>
      </c>
      <c r="E255" s="44"/>
      <c r="F255" s="45" t="s">
        <v>2108</v>
      </c>
      <c r="G255" s="45"/>
      <c r="H255" s="45" t="s">
        <v>1027</v>
      </c>
      <c r="I255" s="45" t="s">
        <v>1027</v>
      </c>
      <c r="J255" s="45"/>
      <c r="K255" s="45"/>
      <c r="L255" s="45" t="s">
        <v>4</v>
      </c>
      <c r="M255" s="45" t="s">
        <v>5</v>
      </c>
      <c r="N255" s="46">
        <v>17</v>
      </c>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row>
    <row r="256" spans="1:39" x14ac:dyDescent="0.3">
      <c r="A256" s="45" t="s">
        <v>6112</v>
      </c>
      <c r="B256" s="44" t="s">
        <v>6096</v>
      </c>
      <c r="C256" s="44"/>
      <c r="D256" s="44" t="s">
        <v>1822</v>
      </c>
      <c r="E256" s="44"/>
      <c r="F256" s="45" t="s">
        <v>2108</v>
      </c>
      <c r="G256" s="45"/>
      <c r="H256" s="45" t="s">
        <v>1028</v>
      </c>
      <c r="I256" s="45" t="s">
        <v>1028</v>
      </c>
      <c r="J256" s="45"/>
      <c r="K256" s="45"/>
      <c r="L256" s="45" t="s">
        <v>10</v>
      </c>
      <c r="M256" s="45" t="s">
        <v>11</v>
      </c>
      <c r="N256" s="46"/>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row>
    <row r="257" spans="1:39" x14ac:dyDescent="0.3">
      <c r="A257" s="45" t="s">
        <v>6113</v>
      </c>
      <c r="B257" s="44" t="s">
        <v>4973</v>
      </c>
      <c r="C257" s="44"/>
      <c r="D257" s="44"/>
      <c r="E257" s="44"/>
      <c r="F257" s="45" t="s">
        <v>2108</v>
      </c>
      <c r="G257" s="45"/>
      <c r="H257" s="45" t="s">
        <v>1029</v>
      </c>
      <c r="I257" s="45" t="s">
        <v>1029</v>
      </c>
      <c r="J257" s="45"/>
      <c r="K257" s="45"/>
      <c r="L257" s="45" t="s">
        <v>10</v>
      </c>
      <c r="M257" s="45" t="s">
        <v>47</v>
      </c>
      <c r="N257" s="46"/>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row>
    <row r="258" spans="1:39" ht="57.6" x14ac:dyDescent="0.3">
      <c r="A258" s="45" t="s">
        <v>6114</v>
      </c>
      <c r="B258" s="44" t="s">
        <v>4974</v>
      </c>
      <c r="C258" s="44"/>
      <c r="D258" s="44" t="s">
        <v>1846</v>
      </c>
      <c r="E258" s="44"/>
      <c r="F258" s="45" t="s">
        <v>2108</v>
      </c>
      <c r="G258" s="45"/>
      <c r="H258" s="45" t="s">
        <v>1030</v>
      </c>
      <c r="I258" s="45" t="s">
        <v>1030</v>
      </c>
      <c r="J258" s="45"/>
      <c r="K258" s="45"/>
      <c r="L258" s="45" t="s">
        <v>4</v>
      </c>
      <c r="M258" s="45" t="s">
        <v>5</v>
      </c>
      <c r="N258" s="46">
        <v>7</v>
      </c>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row>
    <row r="259" spans="1:39" x14ac:dyDescent="0.3">
      <c r="A259" s="45" t="s">
        <v>7128</v>
      </c>
      <c r="B259" s="44" t="s">
        <v>4975</v>
      </c>
      <c r="C259" s="44"/>
      <c r="D259" s="44" t="s">
        <v>1822</v>
      </c>
      <c r="E259" s="44"/>
      <c r="F259" s="45" t="s">
        <v>2108</v>
      </c>
      <c r="G259" s="45"/>
      <c r="H259" s="45" t="s">
        <v>1031</v>
      </c>
      <c r="I259" s="45" t="s">
        <v>1031</v>
      </c>
      <c r="J259" s="45"/>
      <c r="K259" s="45"/>
      <c r="L259" s="45" t="s">
        <v>10</v>
      </c>
      <c r="M259" s="45" t="s">
        <v>11</v>
      </c>
      <c r="N259" s="46"/>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row>
    <row r="260" spans="1:39" ht="144" x14ac:dyDescent="0.3">
      <c r="A260" s="45" t="s">
        <v>6115</v>
      </c>
      <c r="B260" s="44" t="s">
        <v>4976</v>
      </c>
      <c r="C260" s="44"/>
      <c r="D260" s="44" t="s">
        <v>1847</v>
      </c>
      <c r="E260" s="44"/>
      <c r="F260" s="45" t="s">
        <v>2108</v>
      </c>
      <c r="G260" s="45"/>
      <c r="H260" s="45" t="s">
        <v>1032</v>
      </c>
      <c r="I260" s="45" t="s">
        <v>1032</v>
      </c>
      <c r="J260" s="45"/>
      <c r="K260" s="45"/>
      <c r="L260" s="45" t="s">
        <v>4</v>
      </c>
      <c r="M260" s="45" t="s">
        <v>5</v>
      </c>
      <c r="N260" s="46">
        <v>17</v>
      </c>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row>
    <row r="261" spans="1:39" x14ac:dyDescent="0.3">
      <c r="A261" s="45" t="s">
        <v>7129</v>
      </c>
      <c r="B261" s="44" t="s">
        <v>4977</v>
      </c>
      <c r="C261" s="44"/>
      <c r="D261" s="44" t="s">
        <v>1822</v>
      </c>
      <c r="E261" s="44"/>
      <c r="F261" s="45" t="s">
        <v>2108</v>
      </c>
      <c r="G261" s="45"/>
      <c r="H261" s="45" t="s">
        <v>1033</v>
      </c>
      <c r="I261" s="45" t="s">
        <v>1033</v>
      </c>
      <c r="J261" s="45"/>
      <c r="K261" s="45"/>
      <c r="L261" s="45" t="s">
        <v>10</v>
      </c>
      <c r="M261" s="45" t="s">
        <v>11</v>
      </c>
      <c r="N261" s="46"/>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row>
    <row r="262" spans="1:39" x14ac:dyDescent="0.3">
      <c r="A262" s="45" t="s">
        <v>6116</v>
      </c>
      <c r="B262" s="44" t="s">
        <v>4978</v>
      </c>
      <c r="C262" s="44"/>
      <c r="D262" s="44"/>
      <c r="E262" s="44"/>
      <c r="F262" s="45" t="s">
        <v>2108</v>
      </c>
      <c r="G262" s="45"/>
      <c r="H262" s="45" t="s">
        <v>1034</v>
      </c>
      <c r="I262" s="45" t="s">
        <v>1034</v>
      </c>
      <c r="J262" s="45"/>
      <c r="K262" s="45"/>
      <c r="L262" s="45" t="s">
        <v>10</v>
      </c>
      <c r="M262" s="45" t="s">
        <v>47</v>
      </c>
      <c r="N262" s="46"/>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row>
    <row r="263" spans="1:39" ht="57.6" x14ac:dyDescent="0.3">
      <c r="A263" s="45" t="s">
        <v>6117</v>
      </c>
      <c r="B263" s="44" t="s">
        <v>4979</v>
      </c>
      <c r="C263" s="44"/>
      <c r="D263" s="44" t="s">
        <v>1846</v>
      </c>
      <c r="E263" s="44"/>
      <c r="F263" s="45" t="s">
        <v>2108</v>
      </c>
      <c r="G263" s="45"/>
      <c r="H263" s="45" t="s">
        <v>1035</v>
      </c>
      <c r="I263" s="45" t="s">
        <v>1035</v>
      </c>
      <c r="J263" s="45"/>
      <c r="K263" s="45"/>
      <c r="L263" s="45" t="s">
        <v>4</v>
      </c>
      <c r="M263" s="45" t="s">
        <v>5</v>
      </c>
      <c r="N263" s="46">
        <v>7</v>
      </c>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row>
    <row r="264" spans="1:39" x14ac:dyDescent="0.3">
      <c r="A264" s="45" t="s">
        <v>6119</v>
      </c>
      <c r="B264" s="44" t="s">
        <v>4980</v>
      </c>
      <c r="C264" s="44"/>
      <c r="D264" s="44" t="s">
        <v>1822</v>
      </c>
      <c r="E264" s="44"/>
      <c r="F264" s="45" t="s">
        <v>2108</v>
      </c>
      <c r="G264" s="45"/>
      <c r="H264" s="45" t="s">
        <v>1036</v>
      </c>
      <c r="I264" s="45" t="s">
        <v>1036</v>
      </c>
      <c r="J264" s="45"/>
      <c r="K264" s="45"/>
      <c r="L264" s="45" t="s">
        <v>10</v>
      </c>
      <c r="M264" s="45" t="s">
        <v>11</v>
      </c>
      <c r="N264" s="46"/>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row>
    <row r="265" spans="1:39" ht="144" x14ac:dyDescent="0.3">
      <c r="A265" s="45" t="s">
        <v>6120</v>
      </c>
      <c r="B265" s="44" t="s">
        <v>6105</v>
      </c>
      <c r="C265" s="44"/>
      <c r="D265" s="44" t="s">
        <v>1847</v>
      </c>
      <c r="E265" s="44"/>
      <c r="F265" s="45" t="s">
        <v>2108</v>
      </c>
      <c r="G265" s="45"/>
      <c r="H265" s="45" t="s">
        <v>1037</v>
      </c>
      <c r="I265" s="45" t="s">
        <v>1037</v>
      </c>
      <c r="J265" s="45"/>
      <c r="K265" s="45"/>
      <c r="L265" s="45" t="s">
        <v>4</v>
      </c>
      <c r="M265" s="45" t="s">
        <v>5</v>
      </c>
      <c r="N265" s="46">
        <v>17</v>
      </c>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row>
    <row r="266" spans="1:39" x14ac:dyDescent="0.3">
      <c r="A266" s="45" t="s">
        <v>7130</v>
      </c>
      <c r="B266" s="44" t="s">
        <v>4981</v>
      </c>
      <c r="C266" s="44"/>
      <c r="D266" s="44" t="s">
        <v>1822</v>
      </c>
      <c r="E266" s="44"/>
      <c r="F266" s="45" t="s">
        <v>2108</v>
      </c>
      <c r="G266" s="45"/>
      <c r="H266" s="45" t="s">
        <v>1038</v>
      </c>
      <c r="I266" s="45" t="s">
        <v>1038</v>
      </c>
      <c r="J266" s="45"/>
      <c r="K266" s="45"/>
      <c r="L266" s="45" t="s">
        <v>10</v>
      </c>
      <c r="M266" s="45" t="s">
        <v>11</v>
      </c>
      <c r="N266" s="46"/>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row>
    <row r="267" spans="1:39" x14ac:dyDescent="0.3">
      <c r="A267" s="45" t="s">
        <v>7131</v>
      </c>
      <c r="B267" s="44" t="s">
        <v>4982</v>
      </c>
      <c r="C267" s="44"/>
      <c r="D267" s="44"/>
      <c r="E267" s="44"/>
      <c r="F267" s="45" t="s">
        <v>2108</v>
      </c>
      <c r="G267" s="45"/>
      <c r="H267" s="45" t="s">
        <v>1039</v>
      </c>
      <c r="I267" s="45" t="s">
        <v>1039</v>
      </c>
      <c r="J267" s="45"/>
      <c r="K267" s="45"/>
      <c r="L267" s="45" t="s">
        <v>10</v>
      </c>
      <c r="M267" s="45" t="s">
        <v>47</v>
      </c>
      <c r="N267" s="46"/>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row>
    <row r="268" spans="1:39" ht="57.6" x14ac:dyDescent="0.3">
      <c r="A268" s="45" t="s">
        <v>7132</v>
      </c>
      <c r="B268" s="44" t="s">
        <v>4983</v>
      </c>
      <c r="C268" s="44"/>
      <c r="D268" s="44" t="s">
        <v>1846</v>
      </c>
      <c r="E268" s="44"/>
      <c r="F268" s="45" t="s">
        <v>2108</v>
      </c>
      <c r="G268" s="45"/>
      <c r="H268" s="45" t="s">
        <v>1040</v>
      </c>
      <c r="I268" s="45" t="s">
        <v>1040</v>
      </c>
      <c r="J268" s="45"/>
      <c r="K268" s="45"/>
      <c r="L268" s="45" t="s">
        <v>4</v>
      </c>
      <c r="M268" s="45" t="s">
        <v>5</v>
      </c>
      <c r="N268" s="46">
        <v>7</v>
      </c>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row>
    <row r="269" spans="1:39" x14ac:dyDescent="0.3">
      <c r="A269" s="45" t="s">
        <v>7133</v>
      </c>
      <c r="B269" s="44" t="s">
        <v>4984</v>
      </c>
      <c r="C269" s="44"/>
      <c r="D269" s="44" t="s">
        <v>1822</v>
      </c>
      <c r="E269" s="44"/>
      <c r="F269" s="45" t="s">
        <v>2108</v>
      </c>
      <c r="G269" s="45"/>
      <c r="H269" s="45" t="s">
        <v>1041</v>
      </c>
      <c r="I269" s="45" t="s">
        <v>1041</v>
      </c>
      <c r="J269" s="45"/>
      <c r="K269" s="45"/>
      <c r="L269" s="45" t="s">
        <v>10</v>
      </c>
      <c r="M269" s="45" t="s">
        <v>11</v>
      </c>
      <c r="N269" s="46"/>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row>
    <row r="270" spans="1:39" ht="144" x14ac:dyDescent="0.3">
      <c r="A270" s="45" t="s">
        <v>7134</v>
      </c>
      <c r="B270" s="44" t="s">
        <v>4985</v>
      </c>
      <c r="C270" s="44"/>
      <c r="D270" s="44" t="s">
        <v>1847</v>
      </c>
      <c r="E270" s="44"/>
      <c r="F270" s="45" t="s">
        <v>2108</v>
      </c>
      <c r="G270" s="45"/>
      <c r="H270" s="45" t="s">
        <v>1042</v>
      </c>
      <c r="I270" s="45" t="s">
        <v>1042</v>
      </c>
      <c r="J270" s="45"/>
      <c r="K270" s="45"/>
      <c r="L270" s="45" t="s">
        <v>4</v>
      </c>
      <c r="M270" s="45" t="s">
        <v>5</v>
      </c>
      <c r="N270" s="46">
        <v>17</v>
      </c>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row>
    <row r="271" spans="1:39" x14ac:dyDescent="0.3">
      <c r="A271" s="45" t="s">
        <v>7135</v>
      </c>
      <c r="B271" s="44" t="s">
        <v>4986</v>
      </c>
      <c r="C271" s="44"/>
      <c r="D271" s="44" t="s">
        <v>1822</v>
      </c>
      <c r="E271" s="44"/>
      <c r="F271" s="45" t="s">
        <v>2108</v>
      </c>
      <c r="G271" s="45"/>
      <c r="H271" s="45" t="s">
        <v>1043</v>
      </c>
      <c r="I271" s="45" t="s">
        <v>1043</v>
      </c>
      <c r="J271" s="45"/>
      <c r="K271" s="45"/>
      <c r="L271" s="45" t="s">
        <v>10</v>
      </c>
      <c r="M271" s="45" t="s">
        <v>11</v>
      </c>
      <c r="N271" s="46"/>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row>
    <row r="272" spans="1:39" x14ac:dyDescent="0.3">
      <c r="A272" s="45" t="s">
        <v>7136</v>
      </c>
      <c r="B272" s="44" t="s">
        <v>4987</v>
      </c>
      <c r="C272" s="44"/>
      <c r="D272" s="44"/>
      <c r="E272" s="44"/>
      <c r="F272" s="45" t="s">
        <v>2108</v>
      </c>
      <c r="G272" s="45"/>
      <c r="H272" s="45" t="s">
        <v>1044</v>
      </c>
      <c r="I272" s="45" t="s">
        <v>1044</v>
      </c>
      <c r="J272" s="45"/>
      <c r="K272" s="45"/>
      <c r="L272" s="45" t="s">
        <v>10</v>
      </c>
      <c r="M272" s="45" t="s">
        <v>47</v>
      </c>
      <c r="N272" s="46"/>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row>
    <row r="273" spans="1:39" ht="57.6" x14ac:dyDescent="0.3">
      <c r="A273" s="45" t="s">
        <v>7137</v>
      </c>
      <c r="B273" s="44" t="s">
        <v>4988</v>
      </c>
      <c r="C273" s="44"/>
      <c r="D273" s="44" t="s">
        <v>1846</v>
      </c>
      <c r="E273" s="44"/>
      <c r="F273" s="45" t="s">
        <v>2108</v>
      </c>
      <c r="G273" s="45"/>
      <c r="H273" s="45" t="s">
        <v>1045</v>
      </c>
      <c r="I273" s="45" t="s">
        <v>1045</v>
      </c>
      <c r="J273" s="45"/>
      <c r="K273" s="45"/>
      <c r="L273" s="45" t="s">
        <v>4</v>
      </c>
      <c r="M273" s="45" t="s">
        <v>5</v>
      </c>
      <c r="N273" s="46">
        <v>7</v>
      </c>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row>
    <row r="274" spans="1:39" x14ac:dyDescent="0.3">
      <c r="A274" s="45" t="s">
        <v>7138</v>
      </c>
      <c r="B274" s="44" t="s">
        <v>4989</v>
      </c>
      <c r="C274" s="44"/>
      <c r="D274" s="44" t="s">
        <v>1822</v>
      </c>
      <c r="E274" s="44"/>
      <c r="F274" s="45" t="s">
        <v>2108</v>
      </c>
      <c r="G274" s="45"/>
      <c r="H274" s="45" t="s">
        <v>1046</v>
      </c>
      <c r="I274" s="45" t="s">
        <v>1046</v>
      </c>
      <c r="J274" s="45"/>
      <c r="K274" s="45"/>
      <c r="L274" s="45" t="s">
        <v>10</v>
      </c>
      <c r="M274" s="45" t="s">
        <v>11</v>
      </c>
      <c r="N274" s="46"/>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row>
    <row r="275" spans="1:39" ht="144" x14ac:dyDescent="0.3">
      <c r="A275" s="45" t="s">
        <v>7139</v>
      </c>
      <c r="B275" s="44" t="s">
        <v>4990</v>
      </c>
      <c r="C275" s="44"/>
      <c r="D275" s="44" t="s">
        <v>1847</v>
      </c>
      <c r="E275" s="44"/>
      <c r="F275" s="45" t="s">
        <v>2108</v>
      </c>
      <c r="G275" s="45"/>
      <c r="H275" s="45" t="s">
        <v>1047</v>
      </c>
      <c r="I275" s="45" t="s">
        <v>1047</v>
      </c>
      <c r="J275" s="45"/>
      <c r="K275" s="45"/>
      <c r="L275" s="45" t="s">
        <v>4</v>
      </c>
      <c r="M275" s="45" t="s">
        <v>5</v>
      </c>
      <c r="N275" s="46">
        <v>17</v>
      </c>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row>
    <row r="276" spans="1:39" x14ac:dyDescent="0.3">
      <c r="A276" s="45" t="s">
        <v>7140</v>
      </c>
      <c r="B276" s="44" t="s">
        <v>4991</v>
      </c>
      <c r="C276" s="44"/>
      <c r="D276" s="44" t="s">
        <v>1822</v>
      </c>
      <c r="E276" s="44"/>
      <c r="F276" s="45" t="s">
        <v>2108</v>
      </c>
      <c r="G276" s="45"/>
      <c r="H276" s="45" t="s">
        <v>1048</v>
      </c>
      <c r="I276" s="45" t="s">
        <v>1048</v>
      </c>
      <c r="J276" s="45"/>
      <c r="K276" s="45"/>
      <c r="L276" s="45" t="s">
        <v>10</v>
      </c>
      <c r="M276" s="45" t="s">
        <v>11</v>
      </c>
      <c r="N276" s="46"/>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row>
    <row r="277" spans="1:39" ht="43.2" x14ac:dyDescent="0.3">
      <c r="A277" s="45"/>
      <c r="B277" s="44" t="s">
        <v>3642</v>
      </c>
      <c r="C277" s="44"/>
      <c r="D277" s="44"/>
      <c r="E277" s="44"/>
      <c r="F277" s="45" t="s">
        <v>2108</v>
      </c>
      <c r="G277" s="45"/>
      <c r="H277" s="45" t="s">
        <v>1049</v>
      </c>
      <c r="I277" s="45" t="s">
        <v>1049</v>
      </c>
      <c r="J277" s="45"/>
      <c r="K277" s="45"/>
      <c r="L277" s="45" t="s">
        <v>1</v>
      </c>
      <c r="M277" s="45" t="s">
        <v>11</v>
      </c>
      <c r="N277" s="46"/>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row>
    <row r="278" spans="1:39" x14ac:dyDescent="0.3">
      <c r="A278" s="45" t="s">
        <v>7141</v>
      </c>
      <c r="B278" s="44" t="s">
        <v>1681</v>
      </c>
      <c r="C278" s="44"/>
      <c r="D278" s="44"/>
      <c r="E278" s="44"/>
      <c r="F278" s="45" t="s">
        <v>2108</v>
      </c>
      <c r="G278" s="45"/>
      <c r="H278" s="45" t="s">
        <v>1050</v>
      </c>
      <c r="I278" s="45" t="s">
        <v>1050</v>
      </c>
      <c r="J278" s="45"/>
      <c r="K278" s="45"/>
      <c r="L278" s="45" t="s">
        <v>10</v>
      </c>
      <c r="M278" s="45" t="s">
        <v>47</v>
      </c>
      <c r="N278" s="46"/>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row>
    <row r="279" spans="1:39" x14ac:dyDescent="0.3">
      <c r="A279" s="45" t="s">
        <v>7142</v>
      </c>
      <c r="B279" s="44" t="s">
        <v>6118</v>
      </c>
      <c r="C279" s="44"/>
      <c r="D279" s="44"/>
      <c r="E279" s="44"/>
      <c r="F279" s="45" t="s">
        <v>2108</v>
      </c>
      <c r="G279" s="45"/>
      <c r="H279" s="45" t="s">
        <v>1051</v>
      </c>
      <c r="I279" s="45" t="s">
        <v>1051</v>
      </c>
      <c r="J279" s="45"/>
      <c r="K279" s="45"/>
      <c r="L279" s="45" t="s">
        <v>86</v>
      </c>
      <c r="M279" s="45" t="s">
        <v>11</v>
      </c>
      <c r="N279" s="46"/>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row>
    <row r="280" spans="1:39" x14ac:dyDescent="0.3">
      <c r="A280" s="45" t="s">
        <v>7143</v>
      </c>
      <c r="B280" s="44" t="s">
        <v>1682</v>
      </c>
      <c r="C280" s="44"/>
      <c r="D280" s="44"/>
      <c r="E280" s="44"/>
      <c r="F280" s="45" t="s">
        <v>2108</v>
      </c>
      <c r="G280" s="45"/>
      <c r="H280" s="45" t="s">
        <v>1052</v>
      </c>
      <c r="I280" s="45" t="s">
        <v>1052</v>
      </c>
      <c r="J280" s="45"/>
      <c r="K280" s="45"/>
      <c r="L280" s="45" t="s">
        <v>10</v>
      </c>
      <c r="M280" s="45" t="s">
        <v>47</v>
      </c>
      <c r="N280" s="46"/>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row>
    <row r="281" spans="1:39" x14ac:dyDescent="0.3">
      <c r="A281" s="45" t="s">
        <v>7144</v>
      </c>
      <c r="B281" s="44" t="s">
        <v>6118</v>
      </c>
      <c r="C281" s="44"/>
      <c r="D281" s="44"/>
      <c r="E281" s="44"/>
      <c r="F281" s="45" t="s">
        <v>2108</v>
      </c>
      <c r="G281" s="45"/>
      <c r="H281" s="45" t="s">
        <v>1053</v>
      </c>
      <c r="I281" s="45" t="s">
        <v>1053</v>
      </c>
      <c r="J281" s="45"/>
      <c r="K281" s="45"/>
      <c r="L281" s="45" t="s">
        <v>86</v>
      </c>
      <c r="M281" s="45" t="s">
        <v>11</v>
      </c>
      <c r="N281" s="46"/>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row>
  </sheetData>
  <conditionalFormatting sqref="A2:AM281">
    <cfRule type="expression" dxfId="36" priority="3">
      <formula>MOD(ROW(B2),2)&gt;0</formula>
    </cfRule>
  </conditionalFormatting>
  <conditionalFormatting sqref="O2:AM281">
    <cfRule type="expression" dxfId="35" priority="1">
      <formula>AND(LEN($J2)&gt;0,NOT(IFERROR(OFFSET(O$1,MATCH(IF(INDEX($M$1:$M$3000,MATCH($J2,$I$1:$I$3000,0))="checkboxes",$J2&amp;$K2,$J2),$H$1:$H$3000,0)-1,0),$K2)=$K2))</formula>
    </cfRule>
    <cfRule type="expression" dxfId="34" priority="2">
      <formula>OR($L2="html",$L2="container")</formula>
    </cfRule>
  </conditionalFormatting>
  <dataValidations count="4">
    <dataValidation type="custom" errorStyle="warning" allowBlank="1" showDropDown="1" showInputMessage="1" showErrorMessage="1" errorTitle="Nonzero whole number required" error="This field requires a whole number that is not zero. No decimals, letters, spaces, or negative signs are allowed." promptTitle="Nonzero whole number required" prompt="This field requires a whole number that is not zero. No decimals, letters, spaces, or negative signs are allowed." sqref="O7:AM9">
      <formula1>AND(ISNUMBER(O7),INT(O7)=O7,O7&lt;&gt;0)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20:AM220 O178:AM178 O176:AM176 O79:AM79 O77:AM77 O75:AM75 O73:AM73 O71:AM71 O69:AM69 O67:AM67 O65:AM65 O63:AM63 O61:AM61 O59:AM59 O57:AM57 O55:AM55 O53:AM53 O51:AM51 O49:AM49 O47:AM47 O45:AM45 O43:AM43 O41:AM41 O39:AM39 O37:AM37 O35:AM35 O33:AM33 O31:AM31 O29:AM29 O27:AM27 O25:AM25 O23:AM23 O21:AM21 O16:AM17">
      <formula1>INT(O16)=O16</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76:AM276 O274:AM274 O271:AM271 O269:AM269 O266:AM266 O264:AM264 O261:AM261 O259:AM259 O256:AM256 O254:AM254 O247:AM247 O245:AM245 O243:AM243 O221:AM222 O209:AM209 O207:AM207 O205:AM205 O203:AM203 O180:AM201 O170:AM170 O168:AM168 O166:AM166 O164:AM164 O162:AM162 O160:AM160 O158:AM158 O156:AM156 O154:AM154 O152:AM152 O150:AM150 O148:AM148 O146:AM146 O144:AM144 O142:AM142 O140:AM140 O138:AM138 O136:AM136 O133:AM133 O131:AM131 O129:AM129 O127:AM127 O125:AM125 O123:AM123 O121:AM121 O119:AM119 O117:AM117 O115:AM115 O113:AM113 O111:AM111 O109:AM109 O107:AM107 O105:AM105 O83:AM88">
      <formula1>AND(ISNUMBER(O83),O83&gt;=0)</formula1>
    </dataValidation>
    <dataValidation type="list" allowBlank="1" showInputMessage="1" showErrorMessage="1" errorTitle="Only one option" error="This row allows you to select the option in column D for this checkbox question. Look in other rows to select additional options." sqref="O100:AM102">
      <formula1>$D100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02">
        <x14:dataValidation type="list" allowBlank="1" showInputMessage="1" showErrorMessage="1" errorTitle="Must choose from dropdown" error="Please select a valid value from the dropdown options.">
          <x14:formula1>
            <xm:f>AllQ4!$O$1715:$AI$1715</xm:f>
          </x14:formula1>
          <xm:sqref>O4:AM4</xm:sqref>
        </x14:dataValidation>
        <x14:dataValidation type="list" allowBlank="1" showInputMessage="1" showErrorMessage="1" errorTitle="Must choose from dropdown" error="Please select a valid value from the dropdown options.">
          <x14:formula1>
            <xm:f>AllQ4!$O$1721:$P$1721</xm:f>
          </x14:formula1>
          <xm:sqref>O10:AM10</xm:sqref>
        </x14:dataValidation>
        <x14:dataValidation type="list" allowBlank="1" showInputMessage="1" showErrorMessage="1" errorTitle="Must choose from dropdown" error="Please select a valid value from the dropdown options.">
          <x14:formula1>
            <xm:f>AllQ4!$O$1722:$R$1722</xm:f>
          </x14:formula1>
          <xm:sqref>O11:AM11</xm:sqref>
        </x14:dataValidation>
        <x14:dataValidation type="list" allowBlank="1" showInputMessage="1" showErrorMessage="1" errorTitle="Must choose from dropdown" error="Please select a valid value from the dropdown options.">
          <x14:formula1>
            <xm:f>AllQ4!$O$1725:$P$1725</xm:f>
          </x14:formula1>
          <xm:sqref>O14:AM14</xm:sqref>
        </x14:dataValidation>
        <x14:dataValidation type="list" allowBlank="1" showInputMessage="1" showErrorMessage="1" errorTitle="Must choose from dropdown" error="Please select a valid value from the dropdown options.">
          <x14:formula1>
            <xm:f>AllQ4!$O$1726:$P$1726</xm:f>
          </x14:formula1>
          <xm:sqref>O15:AM15</xm:sqref>
        </x14:dataValidation>
        <x14:dataValidation type="list" allowBlank="1" showInputMessage="1" showErrorMessage="1" errorTitle="Must choose from dropdown" error="Please select a valid value from the dropdown options.">
          <x14:formula1>
            <xm:f>AllQ4!$O$1729:$P$1729</xm:f>
          </x14:formula1>
          <xm:sqref>O18:AM18</xm:sqref>
        </x14:dataValidation>
        <x14:dataValidation type="list" allowBlank="1" showInputMessage="1" showErrorMessage="1" errorTitle="Must choose from dropdown" error="Please select a valid value from the dropdown options.">
          <x14:formula1>
            <xm:f>AllQ4!$O$1733:$P$1733</xm:f>
          </x14:formula1>
          <xm:sqref>O22:AM22</xm:sqref>
        </x14:dataValidation>
        <x14:dataValidation type="list" allowBlank="1" showInputMessage="1" showErrorMessage="1" errorTitle="Must choose from dropdown" error="Please select a valid value from the dropdown options.">
          <x14:formula1>
            <xm:f>AllQ4!$O$1735:$P$1735</xm:f>
          </x14:formula1>
          <xm:sqref>O24:AM24</xm:sqref>
        </x14:dataValidation>
        <x14:dataValidation type="list" allowBlank="1" showInputMessage="1" showErrorMessage="1" errorTitle="Must choose from dropdown" error="Please select a valid value from the dropdown options.">
          <x14:formula1>
            <xm:f>AllQ4!$O$1737:$P$1737</xm:f>
          </x14:formula1>
          <xm:sqref>O26:AM26</xm:sqref>
        </x14:dataValidation>
        <x14:dataValidation type="list" allowBlank="1" showInputMessage="1" showErrorMessage="1" errorTitle="Must choose from dropdown" error="Please select a valid value from the dropdown options.">
          <x14:formula1>
            <xm:f>AllQ4!$O$1739:$R$1739</xm:f>
          </x14:formula1>
          <xm:sqref>O28:AM28</xm:sqref>
        </x14:dataValidation>
        <x14:dataValidation type="list" allowBlank="1" showInputMessage="1" showErrorMessage="1" errorTitle="Must choose from dropdown" error="Please select a valid value from the dropdown options.">
          <x14:formula1>
            <xm:f>AllQ4!$O$1741:$R$1741</xm:f>
          </x14:formula1>
          <xm:sqref>O30:AM30</xm:sqref>
        </x14:dataValidation>
        <x14:dataValidation type="list" allowBlank="1" showInputMessage="1" showErrorMessage="1" errorTitle="Must choose from dropdown" error="Please select a valid value from the dropdown options.">
          <x14:formula1>
            <xm:f>AllQ4!$O$1743:$R$1743</xm:f>
          </x14:formula1>
          <xm:sqref>O32:AM32</xm:sqref>
        </x14:dataValidation>
        <x14:dataValidation type="list" allowBlank="1" showInputMessage="1" showErrorMessage="1" errorTitle="Must choose from dropdown" error="Please select a valid value from the dropdown options.">
          <x14:formula1>
            <xm:f>AllQ4!$O$1745:$Q$1745</xm:f>
          </x14:formula1>
          <xm:sqref>O34:AM34</xm:sqref>
        </x14:dataValidation>
        <x14:dataValidation type="list" allowBlank="1" showInputMessage="1" showErrorMessage="1" errorTitle="Must choose from dropdown" error="Please select a valid value from the dropdown options.">
          <x14:formula1>
            <xm:f>AllQ4!$O$1747:$Q$1747</xm:f>
          </x14:formula1>
          <xm:sqref>O36:AM36</xm:sqref>
        </x14:dataValidation>
        <x14:dataValidation type="list" allowBlank="1" showInputMessage="1" showErrorMessage="1" errorTitle="Must choose from dropdown" error="Please select a valid value from the dropdown options.">
          <x14:formula1>
            <xm:f>AllQ4!$O$1749:$Q$1749</xm:f>
          </x14:formula1>
          <xm:sqref>O38:AM38</xm:sqref>
        </x14:dataValidation>
        <x14:dataValidation type="list" allowBlank="1" showInputMessage="1" showErrorMessage="1" errorTitle="Must choose from dropdown" error="Please select a valid value from the dropdown options.">
          <x14:formula1>
            <xm:f>AllQ4!$O$1751:$Q$1751</xm:f>
          </x14:formula1>
          <xm:sqref>O40:AM40</xm:sqref>
        </x14:dataValidation>
        <x14:dataValidation type="list" allowBlank="1" showInputMessage="1" showErrorMessage="1" errorTitle="Must choose from dropdown" error="Please select a valid value from the dropdown options.">
          <x14:formula1>
            <xm:f>AllQ4!$O$1753:$Q$1753</xm:f>
          </x14:formula1>
          <xm:sqref>O42:AM42</xm:sqref>
        </x14:dataValidation>
        <x14:dataValidation type="list" allowBlank="1" showInputMessage="1" showErrorMessage="1" errorTitle="Must choose from dropdown" error="Please select a valid value from the dropdown options.">
          <x14:formula1>
            <xm:f>AllQ4!$O$1755:$Q$1755</xm:f>
          </x14:formula1>
          <xm:sqref>O44:AM44</xm:sqref>
        </x14:dataValidation>
        <x14:dataValidation type="list" allowBlank="1" showInputMessage="1" showErrorMessage="1" errorTitle="Must choose from dropdown" error="Please select a valid value from the dropdown options.">
          <x14:formula1>
            <xm:f>AllQ4!$O$1757:$O$1757</xm:f>
          </x14:formula1>
          <xm:sqref>O46:AM46</xm:sqref>
        </x14:dataValidation>
        <x14:dataValidation type="list" allowBlank="1" showInputMessage="1" showErrorMessage="1" errorTitle="Must choose from dropdown" error="Please select a valid value from the dropdown options.">
          <x14:formula1>
            <xm:f>AllQ4!$O$1759:$O$1759</xm:f>
          </x14:formula1>
          <xm:sqref>O48:AM48</xm:sqref>
        </x14:dataValidation>
        <x14:dataValidation type="list" allowBlank="1" showInputMessage="1" showErrorMessage="1" errorTitle="Must choose from dropdown" error="Please select a valid value from the dropdown options.">
          <x14:formula1>
            <xm:f>AllQ4!$O$1761:$O$1761</xm:f>
          </x14:formula1>
          <xm:sqref>O50:AM50</xm:sqref>
        </x14:dataValidation>
        <x14:dataValidation type="list" allowBlank="1" showInputMessage="1" showErrorMessage="1" errorTitle="Must choose from dropdown" error="Please select a valid value from the dropdown options.">
          <x14:formula1>
            <xm:f>AllQ4!$O$1763:$P$1763</xm:f>
          </x14:formula1>
          <xm:sqref>O52:AM52</xm:sqref>
        </x14:dataValidation>
        <x14:dataValidation type="list" allowBlank="1" showInputMessage="1" showErrorMessage="1" errorTitle="Must choose from dropdown" error="Please select a valid value from the dropdown options.">
          <x14:formula1>
            <xm:f>AllQ4!$O$1765:$P$1765</xm:f>
          </x14:formula1>
          <xm:sqref>O54:AM54</xm:sqref>
        </x14:dataValidation>
        <x14:dataValidation type="list" allowBlank="1" showInputMessage="1" showErrorMessage="1" errorTitle="Must choose from dropdown" error="Please select a valid value from the dropdown options.">
          <x14:formula1>
            <xm:f>AllQ4!$O$1767:$P$1767</xm:f>
          </x14:formula1>
          <xm:sqref>O56:AM56</xm:sqref>
        </x14:dataValidation>
        <x14:dataValidation type="list" allowBlank="1" showInputMessage="1" showErrorMessage="1" errorTitle="Must choose from dropdown" error="Please select a valid value from the dropdown options.">
          <x14:formula1>
            <xm:f>AllQ4!$O$1769:$P$1769</xm:f>
          </x14:formula1>
          <xm:sqref>O58:AM58</xm:sqref>
        </x14:dataValidation>
        <x14:dataValidation type="list" allowBlank="1" showInputMessage="1" showErrorMessage="1" errorTitle="Must choose from dropdown" error="Please select a valid value from the dropdown options.">
          <x14:formula1>
            <xm:f>AllQ4!$O$1771:$P$1771</xm:f>
          </x14:formula1>
          <xm:sqref>O60:AM60</xm:sqref>
        </x14:dataValidation>
        <x14:dataValidation type="list" allowBlank="1" showInputMessage="1" showErrorMessage="1" errorTitle="Must choose from dropdown" error="Please select a valid value from the dropdown options.">
          <x14:formula1>
            <xm:f>AllQ4!$O$1773:$P$1773</xm:f>
          </x14:formula1>
          <xm:sqref>O62:AM62</xm:sqref>
        </x14:dataValidation>
        <x14:dataValidation type="list" allowBlank="1" showInputMessage="1" showErrorMessage="1" errorTitle="Must choose from dropdown" error="Please select a valid value from the dropdown options.">
          <x14:formula1>
            <xm:f>AllQ4!$O$1775:$P$1775</xm:f>
          </x14:formula1>
          <xm:sqref>O64:AM64</xm:sqref>
        </x14:dataValidation>
        <x14:dataValidation type="list" allowBlank="1" showInputMessage="1" showErrorMessage="1" errorTitle="Must choose from dropdown" error="Please select a valid value from the dropdown options.">
          <x14:formula1>
            <xm:f>AllQ4!$O$1777:$P$1777</xm:f>
          </x14:formula1>
          <xm:sqref>O66:AM66</xm:sqref>
        </x14:dataValidation>
        <x14:dataValidation type="list" allowBlank="1" showInputMessage="1" showErrorMessage="1" errorTitle="Must choose from dropdown" error="Please select a valid value from the dropdown options.">
          <x14:formula1>
            <xm:f>AllQ4!$O$1779:$P$1779</xm:f>
          </x14:formula1>
          <xm:sqref>O68:AM68</xm:sqref>
        </x14:dataValidation>
        <x14:dataValidation type="list" allowBlank="1" showInputMessage="1" showErrorMessage="1" errorTitle="Must choose from dropdown" error="Please select a valid value from the dropdown options.">
          <x14:formula1>
            <xm:f>AllQ4!$O$1781:$Q$1781</xm:f>
          </x14:formula1>
          <xm:sqref>O70:AM70</xm:sqref>
        </x14:dataValidation>
        <x14:dataValidation type="list" allowBlank="1" showInputMessage="1" showErrorMessage="1" errorTitle="Must choose from dropdown" error="Please select a valid value from the dropdown options.">
          <x14:formula1>
            <xm:f>AllQ4!$O$1783:$Q$1783</xm:f>
          </x14:formula1>
          <xm:sqref>O72:AM72</xm:sqref>
        </x14:dataValidation>
        <x14:dataValidation type="list" allowBlank="1" showInputMessage="1" showErrorMessage="1" errorTitle="Must choose from dropdown" error="Please select a valid value from the dropdown options.">
          <x14:formula1>
            <xm:f>AllQ4!$O$1785:$Q$1785</xm:f>
          </x14:formula1>
          <xm:sqref>O74:AM74</xm:sqref>
        </x14:dataValidation>
        <x14:dataValidation type="list" allowBlank="1" showInputMessage="1" showErrorMessage="1" errorTitle="Must choose from dropdown" error="Please select a valid value from the dropdown options.">
          <x14:formula1>
            <xm:f>AllQ4!$O$1787:$O$1787</xm:f>
          </x14:formula1>
          <xm:sqref>O76:AM76</xm:sqref>
        </x14:dataValidation>
        <x14:dataValidation type="list" allowBlank="1" showInputMessage="1" showErrorMessage="1" errorTitle="Must choose from dropdown" error="Please select a valid value from the dropdown options.">
          <x14:formula1>
            <xm:f>AllQ4!$O$1789:$O$1789</xm:f>
          </x14:formula1>
          <xm:sqref>O78:AM78</xm:sqref>
        </x14:dataValidation>
        <x14:dataValidation type="list" allowBlank="1" showInputMessage="1" showErrorMessage="1" errorTitle="Must choose from dropdown" error="Please select a valid value from the dropdown options.">
          <x14:formula1>
            <xm:f>AllQ4!$O$1791:$O$1791</xm:f>
          </x14:formula1>
          <xm:sqref>O80:AM80</xm:sqref>
        </x14:dataValidation>
        <x14:dataValidation type="list" allowBlank="1" showInputMessage="1" showErrorMessage="1" errorTitle="Must choose from dropdown" error="Please select a valid value from the dropdown options.">
          <x14:formula1>
            <xm:f>AllQ4!$O$1792:$P$1792</xm:f>
          </x14:formula1>
          <xm:sqref>O81:AM81</xm:sqref>
        </x14:dataValidation>
        <x14:dataValidation type="list" allowBlank="1" showInputMessage="1" showErrorMessage="1" errorTitle="Must choose from dropdown" error="Please select a valid value from the dropdown options.">
          <x14:formula1>
            <xm:f>AllQ4!$O$1802:$AO$1802</xm:f>
          </x14:formula1>
          <xm:sqref>O91:AM91</xm:sqref>
        </x14:dataValidation>
        <x14:dataValidation type="list" allowBlank="1" showInputMessage="1" showErrorMessage="1" errorTitle="Must choose from dropdown" error="Please select a valid value from the dropdown options.">
          <x14:formula1>
            <xm:f>AllQ4!$O$1803:$AO$1803</xm:f>
          </x14:formula1>
          <xm:sqref>O92:AM92</xm:sqref>
        </x14:dataValidation>
        <x14:dataValidation type="list" allowBlank="1" showInputMessage="1" showErrorMessage="1" errorTitle="Must choose from dropdown" error="Please select a valid value from the dropdown options.">
          <x14:formula1>
            <xm:f>AllQ4!$O$1804:$AO$1804</xm:f>
          </x14:formula1>
          <xm:sqref>O93:AM93</xm:sqref>
        </x14:dataValidation>
        <x14:dataValidation type="list" allowBlank="1" showInputMessage="1" showErrorMessage="1" errorTitle="Must choose from dropdown" error="Please select a valid value from the dropdown options.">
          <x14:formula1>
            <xm:f>AllQ4!$O$1807:$P$1807</xm:f>
          </x14:formula1>
          <xm:sqref>O96:AM96</xm:sqref>
        </x14:dataValidation>
        <x14:dataValidation type="list" allowBlank="1" showInputMessage="1" showErrorMessage="1" errorTitle="Must choose from dropdown" error="Please select a valid value from the dropdown options.">
          <x14:formula1>
            <xm:f>AllQ4!$O$1810:$P$1810</xm:f>
          </x14:formula1>
          <xm:sqref>O99:AM99</xm:sqref>
        </x14:dataValidation>
        <x14:dataValidation type="list" allowBlank="1" showInputMessage="1" showErrorMessage="1" errorTitle="Must choose from dropdown" error="Please select a valid value from the dropdown options.">
          <x14:formula1>
            <xm:f>AllQ4!$O$1817:$P$1817</xm:f>
          </x14:formula1>
          <xm:sqref>O106:AM106</xm:sqref>
        </x14:dataValidation>
        <x14:dataValidation type="list" allowBlank="1" showInputMessage="1" showErrorMessage="1" errorTitle="Must choose from dropdown" error="Please select a valid value from the dropdown options.">
          <x14:formula1>
            <xm:f>AllQ4!$O$1819:$P$1819</xm:f>
          </x14:formula1>
          <xm:sqref>O108:AM108</xm:sqref>
        </x14:dataValidation>
        <x14:dataValidation type="list" allowBlank="1" showInputMessage="1" showErrorMessage="1" errorTitle="Must choose from dropdown" error="Please select a valid value from the dropdown options.">
          <x14:formula1>
            <xm:f>AllQ4!$O$1821:$P$1821</xm:f>
          </x14:formula1>
          <xm:sqref>O110:AM110</xm:sqref>
        </x14:dataValidation>
        <x14:dataValidation type="list" allowBlank="1" showInputMessage="1" showErrorMessage="1" errorTitle="Must choose from dropdown" error="Please select a valid value from the dropdown options.">
          <x14:formula1>
            <xm:f>AllQ4!$O$1823:$P$1823</xm:f>
          </x14:formula1>
          <xm:sqref>O112:AM112</xm:sqref>
        </x14:dataValidation>
        <x14:dataValidation type="list" allowBlank="1" showInputMessage="1" showErrorMessage="1" errorTitle="Must choose from dropdown" error="Please select a valid value from the dropdown options.">
          <x14:formula1>
            <xm:f>AllQ4!$O$1825:$P$1825</xm:f>
          </x14:formula1>
          <xm:sqref>O114:AM114</xm:sqref>
        </x14:dataValidation>
        <x14:dataValidation type="list" allowBlank="1" showInputMessage="1" showErrorMessage="1" errorTitle="Must choose from dropdown" error="Please select a valid value from the dropdown options.">
          <x14:formula1>
            <xm:f>AllQ4!$O$1827:$P$1827</xm:f>
          </x14:formula1>
          <xm:sqref>O116:AM116</xm:sqref>
        </x14:dataValidation>
        <x14:dataValidation type="list" allowBlank="1" showInputMessage="1" showErrorMessage="1" errorTitle="Must choose from dropdown" error="Please select a valid value from the dropdown options.">
          <x14:formula1>
            <xm:f>AllQ4!$O$1829:$T$1829</xm:f>
          </x14:formula1>
          <xm:sqref>O118:AM118</xm:sqref>
        </x14:dataValidation>
        <x14:dataValidation type="list" allowBlank="1" showInputMessage="1" showErrorMessage="1" errorTitle="Must choose from dropdown" error="Please select a valid value from the dropdown options.">
          <x14:formula1>
            <xm:f>AllQ4!$O$1831:$T$1831</xm:f>
          </x14:formula1>
          <xm:sqref>O120:AM120</xm:sqref>
        </x14:dataValidation>
        <x14:dataValidation type="list" allowBlank="1" showInputMessage="1" showErrorMessage="1" errorTitle="Must choose from dropdown" error="Please select a valid value from the dropdown options.">
          <x14:formula1>
            <xm:f>AllQ4!$O$1833:$T$1833</xm:f>
          </x14:formula1>
          <xm:sqref>O122:AM122</xm:sqref>
        </x14:dataValidation>
        <x14:dataValidation type="list" allowBlank="1" showInputMessage="1" showErrorMessage="1" errorTitle="Must choose from dropdown" error="Please select a valid value from the dropdown options.">
          <x14:formula1>
            <xm:f>AllQ4!$O$1835:$T$1835</xm:f>
          </x14:formula1>
          <xm:sqref>O124:AM124</xm:sqref>
        </x14:dataValidation>
        <x14:dataValidation type="list" allowBlank="1" showInputMessage="1" showErrorMessage="1" errorTitle="Must choose from dropdown" error="Please select a valid value from the dropdown options.">
          <x14:formula1>
            <xm:f>AllQ4!$O$1837:$T$1837</xm:f>
          </x14:formula1>
          <xm:sqref>O126:AM126</xm:sqref>
        </x14:dataValidation>
        <x14:dataValidation type="list" allowBlank="1" showInputMessage="1" showErrorMessage="1" errorTitle="Must choose from dropdown" error="Please select a valid value from the dropdown options.">
          <x14:formula1>
            <xm:f>AllQ4!$O$1839:$T$1839</xm:f>
          </x14:formula1>
          <xm:sqref>O128:AM128</xm:sqref>
        </x14:dataValidation>
        <x14:dataValidation type="list" allowBlank="1" showInputMessage="1" showErrorMessage="1" errorTitle="Must choose from dropdown" error="Please select a valid value from the dropdown options.">
          <x14:formula1>
            <xm:f>AllQ4!$O$1841:$T$1841</xm:f>
          </x14:formula1>
          <xm:sqref>O130:AM130</xm:sqref>
        </x14:dataValidation>
        <x14:dataValidation type="list" allowBlank="1" showInputMessage="1" showErrorMessage="1" errorTitle="Must choose from dropdown" error="Please select a valid value from the dropdown options.">
          <x14:formula1>
            <xm:f>AllQ4!$O$1843:$T$1843</xm:f>
          </x14:formula1>
          <xm:sqref>O132:AM132</xm:sqref>
        </x14:dataValidation>
        <x14:dataValidation type="list" allowBlank="1" showInputMessage="1" showErrorMessage="1" errorTitle="Must choose from dropdown" error="Please select a valid value from the dropdown options.">
          <x14:formula1>
            <xm:f>AllQ4!$O$1845:$T$1845</xm:f>
          </x14:formula1>
          <xm:sqref>O134:AM134</xm:sqref>
        </x14:dataValidation>
        <x14:dataValidation type="list" allowBlank="1" showInputMessage="1" showErrorMessage="1" errorTitle="Must choose from dropdown" error="Please select a valid value from the dropdown options.">
          <x14:formula1>
            <xm:f>AllQ4!$O$1848:$P$1848</xm:f>
          </x14:formula1>
          <xm:sqref>O137:AM137</xm:sqref>
        </x14:dataValidation>
        <x14:dataValidation type="list" allowBlank="1" showInputMessage="1" showErrorMessage="1" errorTitle="Must choose from dropdown" error="Please select a valid value from the dropdown options.">
          <x14:formula1>
            <xm:f>AllQ4!$O$1850:$P$1850</xm:f>
          </x14:formula1>
          <xm:sqref>O139:AM139</xm:sqref>
        </x14:dataValidation>
        <x14:dataValidation type="list" allowBlank="1" showInputMessage="1" showErrorMessage="1" errorTitle="Must choose from dropdown" error="Please select a valid value from the dropdown options.">
          <x14:formula1>
            <xm:f>AllQ4!$O$1852:$P$1852</xm:f>
          </x14:formula1>
          <xm:sqref>O141:AM141</xm:sqref>
        </x14:dataValidation>
        <x14:dataValidation type="list" allowBlank="1" showInputMessage="1" showErrorMessage="1" errorTitle="Must choose from dropdown" error="Please select a valid value from the dropdown options.">
          <x14:formula1>
            <xm:f>AllQ4!$O$1854:$P$1854</xm:f>
          </x14:formula1>
          <xm:sqref>O143:AM143</xm:sqref>
        </x14:dataValidation>
        <x14:dataValidation type="list" allowBlank="1" showInputMessage="1" showErrorMessage="1" errorTitle="Must choose from dropdown" error="Please select a valid value from the dropdown options.">
          <x14:formula1>
            <xm:f>AllQ4!$O$1856:$P$1856</xm:f>
          </x14:formula1>
          <xm:sqref>O145:AM145</xm:sqref>
        </x14:dataValidation>
        <x14:dataValidation type="list" allowBlank="1" showInputMessage="1" showErrorMessage="1" errorTitle="Must choose from dropdown" error="Please select a valid value from the dropdown options.">
          <x14:formula1>
            <xm:f>AllQ4!$O$1858:$P$1858</xm:f>
          </x14:formula1>
          <xm:sqref>O147:AM147</xm:sqref>
        </x14:dataValidation>
        <x14:dataValidation type="list" allowBlank="1" showInputMessage="1" showErrorMessage="1" errorTitle="Must choose from dropdown" error="Please select a valid value from the dropdown options.">
          <x14:formula1>
            <xm:f>AllQ4!$O$1860:$T$1860</xm:f>
          </x14:formula1>
          <xm:sqref>O149:AM149</xm:sqref>
        </x14:dataValidation>
        <x14:dataValidation type="list" allowBlank="1" showInputMessage="1" showErrorMessage="1" errorTitle="Must choose from dropdown" error="Please select a valid value from the dropdown options.">
          <x14:formula1>
            <xm:f>AllQ4!$O$1862:$T$1862</xm:f>
          </x14:formula1>
          <xm:sqref>O151:AM151</xm:sqref>
        </x14:dataValidation>
        <x14:dataValidation type="list" allowBlank="1" showInputMessage="1" showErrorMessage="1" errorTitle="Must choose from dropdown" error="Please select a valid value from the dropdown options.">
          <x14:formula1>
            <xm:f>AllQ4!$O$1864:$T$1864</xm:f>
          </x14:formula1>
          <xm:sqref>O153:AM153</xm:sqref>
        </x14:dataValidation>
        <x14:dataValidation type="list" allowBlank="1" showInputMessage="1" showErrorMessage="1" errorTitle="Must choose from dropdown" error="Please select a valid value from the dropdown options.">
          <x14:formula1>
            <xm:f>AllQ4!$O$1866:$T$1866</xm:f>
          </x14:formula1>
          <xm:sqref>O155:AM155</xm:sqref>
        </x14:dataValidation>
        <x14:dataValidation type="list" allowBlank="1" showInputMessage="1" showErrorMessage="1" errorTitle="Must choose from dropdown" error="Please select a valid value from the dropdown options.">
          <x14:formula1>
            <xm:f>AllQ4!$O$1868:$T$1868</xm:f>
          </x14:formula1>
          <xm:sqref>O157:AM157</xm:sqref>
        </x14:dataValidation>
        <x14:dataValidation type="list" allowBlank="1" showInputMessage="1" showErrorMessage="1" errorTitle="Must choose from dropdown" error="Please select a valid value from the dropdown options.">
          <x14:formula1>
            <xm:f>AllQ4!$O$1870:$T$1870</xm:f>
          </x14:formula1>
          <xm:sqref>O159:AM159</xm:sqref>
        </x14:dataValidation>
        <x14:dataValidation type="list" allowBlank="1" showInputMessage="1" showErrorMessage="1" errorTitle="Must choose from dropdown" error="Please select a valid value from the dropdown options.">
          <x14:formula1>
            <xm:f>AllQ4!$O$1872:$T$1872</xm:f>
          </x14:formula1>
          <xm:sqref>O161:AM161</xm:sqref>
        </x14:dataValidation>
        <x14:dataValidation type="list" allowBlank="1" showInputMessage="1" showErrorMessage="1" errorTitle="Must choose from dropdown" error="Please select a valid value from the dropdown options.">
          <x14:formula1>
            <xm:f>AllQ4!$O$1874:$T$1874</xm:f>
          </x14:formula1>
          <xm:sqref>O163:AM163</xm:sqref>
        </x14:dataValidation>
        <x14:dataValidation type="list" allowBlank="1" showInputMessage="1" showErrorMessage="1" errorTitle="Must choose from dropdown" error="Please select a valid value from the dropdown options.">
          <x14:formula1>
            <xm:f>AllQ4!$O$1876:$T$1876</xm:f>
          </x14:formula1>
          <xm:sqref>O165:AM165</xm:sqref>
        </x14:dataValidation>
        <x14:dataValidation type="list" allowBlank="1" showInputMessage="1" showErrorMessage="1" errorTitle="Must choose from dropdown" error="Please select a valid value from the dropdown options.">
          <x14:formula1>
            <xm:f>AllQ4!$O$1878:$T$1878</xm:f>
          </x14:formula1>
          <xm:sqref>O167:AM167</xm:sqref>
        </x14:dataValidation>
        <x14:dataValidation type="list" allowBlank="1" showInputMessage="1" showErrorMessage="1" errorTitle="Must choose from dropdown" error="Please select a valid value from the dropdown options.">
          <x14:formula1>
            <xm:f>AllQ4!$O$1880:$T$1880</xm:f>
          </x14:formula1>
          <xm:sqref>O169:AM169</xm:sqref>
        </x14:dataValidation>
        <x14:dataValidation type="list" allowBlank="1" showInputMessage="1" showErrorMessage="1" errorTitle="Must choose from dropdown" error="Please select a valid value from the dropdown options.">
          <x14:formula1>
            <xm:f>AllQ4!$O$1882:$T$1882</xm:f>
          </x14:formula1>
          <xm:sqref>O171:AM171</xm:sqref>
        </x14:dataValidation>
        <x14:dataValidation type="list" allowBlank="1" showInputMessage="1" showErrorMessage="1" errorTitle="Must choose from dropdown" error="Please select a valid value from the dropdown options.">
          <x14:formula1>
            <xm:f>AllQ4!$O$1884:$P$1884</xm:f>
          </x14:formula1>
          <xm:sqref>O173:AM173</xm:sqref>
        </x14:dataValidation>
        <x14:dataValidation type="list" allowBlank="1" showInputMessage="1" showErrorMessage="1" errorTitle="Must choose from dropdown" error="Please select a valid value from the dropdown options.">
          <x14:formula1>
            <xm:f>AllQ4!$O$1925:$P$1925</xm:f>
          </x14:formula1>
          <xm:sqref>O214:AM214</xm:sqref>
        </x14:dataValidation>
        <x14:dataValidation type="list" allowBlank="1" showInputMessage="1" showErrorMessage="1" errorTitle="Must choose from dropdown" error="Please select a valid value from the dropdown options.">
          <x14:formula1>
            <xm:f>AllQ4!$O$1926:$P$1926</xm:f>
          </x14:formula1>
          <xm:sqref>O215:AM215</xm:sqref>
        </x14:dataValidation>
        <x14:dataValidation type="list" allowBlank="1" showInputMessage="1" showErrorMessage="1" errorTitle="Must choose from dropdown" error="Please select a valid value from the dropdown options.">
          <x14:formula1>
            <xm:f>AllQ4!$O$1927:$P$1927</xm:f>
          </x14:formula1>
          <xm:sqref>O216:AM216</xm:sqref>
        </x14:dataValidation>
        <x14:dataValidation type="list" allowBlank="1" showInputMessage="1" showErrorMessage="1" errorTitle="Must choose from dropdown" error="Please select a valid value from the dropdown options.">
          <x14:formula1>
            <xm:f>AllQ4!$O$1928:$P$1928</xm:f>
          </x14:formula1>
          <xm:sqref>O217:AM217</xm:sqref>
        </x14:dataValidation>
        <x14:dataValidation type="list" allowBlank="1" showInputMessage="1" showErrorMessage="1" errorTitle="Must choose from dropdown" error="Please select a valid value from the dropdown options.">
          <x14:formula1>
            <xm:f>AllQ4!$O$1929:$P$1929</xm:f>
          </x14:formula1>
          <xm:sqref>O218:AM218</xm:sqref>
        </x14:dataValidation>
        <x14:dataValidation type="list" allowBlank="1" showInputMessage="1" showErrorMessage="1" errorTitle="Must choose from dropdown" error="Please select a valid value from the dropdown options.">
          <x14:formula1>
            <xm:f>AllQ4!$O$1930:$P$1930</xm:f>
          </x14:formula1>
          <xm:sqref>O219:AM219</xm:sqref>
        </x14:dataValidation>
        <x14:dataValidation type="list" allowBlank="1" showInputMessage="1" showErrorMessage="1" errorTitle="Must choose from dropdown" error="Please select a valid value from the dropdown options.">
          <x14:formula1>
            <xm:f>AllQ4!$O$1934:$P$1934</xm:f>
          </x14:formula1>
          <xm:sqref>O223:AM223</xm:sqref>
        </x14:dataValidation>
        <x14:dataValidation type="list" allowBlank="1" showInputMessage="1" showErrorMessage="1" errorTitle="Must choose from dropdown" error="Please select a valid value from the dropdown options.">
          <x14:formula1>
            <xm:f>AllQ4!$O$1936:$P$1936</xm:f>
          </x14:formula1>
          <xm:sqref>O225:AM225</xm:sqref>
        </x14:dataValidation>
        <x14:dataValidation type="list" allowBlank="1" showInputMessage="1" showErrorMessage="1" errorTitle="Must choose from dropdown" error="Please select a valid value from the dropdown options.">
          <x14:formula1>
            <xm:f>AllQ4!$O$1941:$P$1941</xm:f>
          </x14:formula1>
          <xm:sqref>O230:AM230</xm:sqref>
        </x14:dataValidation>
        <x14:dataValidation type="list" allowBlank="1" showInputMessage="1" showErrorMessage="1" errorTitle="Must choose from dropdown" error="Please select a valid value from the dropdown options.">
          <x14:formula1>
            <xm:f>AllQ4!$O$1943:$P$1943</xm:f>
          </x14:formula1>
          <xm:sqref>O232:AM232</xm:sqref>
        </x14:dataValidation>
        <x14:dataValidation type="list" allowBlank="1" showInputMessage="1" showErrorMessage="1" errorTitle="Must choose from dropdown" error="Please select a valid value from the dropdown options.">
          <x14:formula1>
            <xm:f>AllQ4!$O$1944:$P$1944</xm:f>
          </x14:formula1>
          <xm:sqref>O233:AM233</xm:sqref>
        </x14:dataValidation>
        <x14:dataValidation type="list" allowBlank="1" showInputMessage="1" showErrorMessage="1" errorTitle="Must choose from dropdown" error="Please select a valid value from the dropdown options.">
          <x14:formula1>
            <xm:f>AllQ4!$O$1946:$P$1946</xm:f>
          </x14:formula1>
          <xm:sqref>O235:AM235</xm:sqref>
        </x14:dataValidation>
        <x14:dataValidation type="list" allowBlank="1" showInputMessage="1" showErrorMessage="1" errorTitle="Must choose from dropdown" error="Please select a valid value from the dropdown options.">
          <x14:formula1>
            <xm:f>AllQ4!$O$1947:$P$1947</xm:f>
          </x14:formula1>
          <xm:sqref>O236:AM236</xm:sqref>
        </x14:dataValidation>
        <x14:dataValidation type="list" allowBlank="1" showInputMessage="1" showErrorMessage="1" errorTitle="Must choose from dropdown" error="Please select a valid value from the dropdown options.">
          <x14:formula1>
            <xm:f>AllQ4!$O$1950:$P$1950</xm:f>
          </x14:formula1>
          <xm:sqref>O239:AM239</xm:sqref>
        </x14:dataValidation>
        <x14:dataValidation type="list" allowBlank="1" showInputMessage="1" showErrorMessage="1" errorTitle="Must choose from dropdown" error="Please select a valid value from the dropdown options.">
          <x14:formula1>
            <xm:f>AllQ4!$O$1951:$P$1951</xm:f>
          </x14:formula1>
          <xm:sqref>O240:AM240</xm:sqref>
        </x14:dataValidation>
        <x14:dataValidation type="list" allowBlank="1" showInputMessage="1" showErrorMessage="1" errorTitle="Must choose from dropdown" error="Please select a valid value from the dropdown options.">
          <x14:formula1>
            <xm:f>AllQ4!$O$1959:$P$1959</xm:f>
          </x14:formula1>
          <xm:sqref>O248:AM248</xm:sqref>
        </x14:dataValidation>
        <x14:dataValidation type="list" allowBlank="1" showInputMessage="1" showErrorMessage="1" errorTitle="Must choose from dropdown" error="Please select a valid value from the dropdown options.">
          <x14:formula1>
            <xm:f>AllQ4!$O$1964:$U$1964</xm:f>
          </x14:formula1>
          <xm:sqref>O253:AM253</xm:sqref>
        </x14:dataValidation>
        <x14:dataValidation type="list" allowBlank="1" showInputMessage="1" showErrorMessage="1" errorTitle="Must choose from dropdown" error="Please select a valid value from the dropdown options.">
          <x14:formula1>
            <xm:f>AllQ4!$O$1966:$AE$1966</xm:f>
          </x14:formula1>
          <xm:sqref>O255:AM255</xm:sqref>
        </x14:dataValidation>
        <x14:dataValidation type="list" allowBlank="1" showInputMessage="1" showErrorMessage="1" errorTitle="Must choose from dropdown" error="Please select a valid value from the dropdown options.">
          <x14:formula1>
            <xm:f>AllQ4!$O$1969:$U$1969</xm:f>
          </x14:formula1>
          <xm:sqref>O258:AM258</xm:sqref>
        </x14:dataValidation>
        <x14:dataValidation type="list" allowBlank="1" showInputMessage="1" showErrorMessage="1" errorTitle="Must choose from dropdown" error="Please select a valid value from the dropdown options.">
          <x14:formula1>
            <xm:f>AllQ4!$O$1971:$AE$1971</xm:f>
          </x14:formula1>
          <xm:sqref>O260:AM260</xm:sqref>
        </x14:dataValidation>
        <x14:dataValidation type="list" allowBlank="1" showInputMessage="1" showErrorMessage="1" errorTitle="Must choose from dropdown" error="Please select a valid value from the dropdown options.">
          <x14:formula1>
            <xm:f>AllQ4!$O$1974:$U$1974</xm:f>
          </x14:formula1>
          <xm:sqref>O263:AM263</xm:sqref>
        </x14:dataValidation>
        <x14:dataValidation type="list" allowBlank="1" showInputMessage="1" showErrorMessage="1" errorTitle="Must choose from dropdown" error="Please select a valid value from the dropdown options.">
          <x14:formula1>
            <xm:f>AllQ4!$O$1976:$AE$1976</xm:f>
          </x14:formula1>
          <xm:sqref>O265:AM265</xm:sqref>
        </x14:dataValidation>
        <x14:dataValidation type="list" allowBlank="1" showInputMessage="1" showErrorMessage="1" errorTitle="Must choose from dropdown" error="Please select a valid value from the dropdown options.">
          <x14:formula1>
            <xm:f>AllQ4!$O$1979:$U$1979</xm:f>
          </x14:formula1>
          <xm:sqref>O268:AM268</xm:sqref>
        </x14:dataValidation>
        <x14:dataValidation type="list" allowBlank="1" showInputMessage="1" showErrorMessage="1" errorTitle="Must choose from dropdown" error="Please select a valid value from the dropdown options.">
          <x14:formula1>
            <xm:f>AllQ4!$O$1981:$AE$1981</xm:f>
          </x14:formula1>
          <xm:sqref>O270:AM270</xm:sqref>
        </x14:dataValidation>
        <x14:dataValidation type="list" allowBlank="1" showInputMessage="1" showErrorMessage="1" errorTitle="Must choose from dropdown" error="Please select a valid value from the dropdown options.">
          <x14:formula1>
            <xm:f>AllQ4!$O$1984:$U$1984</xm:f>
          </x14:formula1>
          <xm:sqref>O273:AM273</xm:sqref>
        </x14:dataValidation>
        <x14:dataValidation type="list" allowBlank="1" showInputMessage="1" showErrorMessage="1" errorTitle="Must choose from dropdown" error="Please select a valid value from the dropdown options.">
          <x14:formula1>
            <xm:f>AllQ4!$O$1986:$AE$1986</xm:f>
          </x14:formula1>
          <xm:sqref>O275:AM275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105"/>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86.4" x14ac:dyDescent="0.3">
      <c r="A2" s="45"/>
      <c r="B2" s="44" t="s">
        <v>3643</v>
      </c>
      <c r="C2" s="44"/>
      <c r="D2" s="44"/>
      <c r="E2" s="44"/>
      <c r="F2" s="45" t="s">
        <v>2109</v>
      </c>
      <c r="G2" s="45"/>
      <c r="H2" s="45" t="s">
        <v>1054</v>
      </c>
      <c r="I2" s="45" t="s">
        <v>1054</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28.8" x14ac:dyDescent="0.3">
      <c r="A3" s="45"/>
      <c r="B3" s="44" t="s">
        <v>7145</v>
      </c>
      <c r="C3" s="44"/>
      <c r="D3" s="44"/>
      <c r="E3" s="44"/>
      <c r="F3" s="45" t="s">
        <v>2109</v>
      </c>
      <c r="G3" s="45"/>
      <c r="H3" s="45" t="s">
        <v>1055</v>
      </c>
      <c r="I3" s="45" t="s">
        <v>1055</v>
      </c>
      <c r="J3" s="45"/>
      <c r="K3" s="45"/>
      <c r="L3" s="45" t="s">
        <v>1</v>
      </c>
      <c r="M3" s="45" t="s">
        <v>2</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72" x14ac:dyDescent="0.3">
      <c r="A4" s="45" t="s">
        <v>2202</v>
      </c>
      <c r="B4" s="44" t="s">
        <v>6121</v>
      </c>
      <c r="C4" s="44" t="s">
        <v>7146</v>
      </c>
      <c r="D4" s="44" t="s">
        <v>6173</v>
      </c>
      <c r="E4" s="44" t="s">
        <v>4472</v>
      </c>
      <c r="F4" s="45" t="s">
        <v>2109</v>
      </c>
      <c r="G4" s="45"/>
      <c r="H4" s="45" t="s">
        <v>1056</v>
      </c>
      <c r="I4" s="45" t="s">
        <v>1056</v>
      </c>
      <c r="J4" s="45"/>
      <c r="K4" s="45"/>
      <c r="L4" s="45" t="s">
        <v>4</v>
      </c>
      <c r="M4" s="45" t="s">
        <v>5</v>
      </c>
      <c r="N4" s="46">
        <v>21</v>
      </c>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360" x14ac:dyDescent="0.3">
      <c r="A5" s="45"/>
      <c r="B5" s="44" t="s">
        <v>7147</v>
      </c>
      <c r="C5" s="44" t="s">
        <v>3644</v>
      </c>
      <c r="D5" s="44"/>
      <c r="E5" s="44"/>
      <c r="F5" s="45" t="s">
        <v>2109</v>
      </c>
      <c r="G5" s="45"/>
      <c r="H5" s="45" t="s">
        <v>1057</v>
      </c>
      <c r="I5" s="45" t="s">
        <v>1057</v>
      </c>
      <c r="J5" s="45"/>
      <c r="K5" s="45"/>
      <c r="L5" s="45" t="s">
        <v>30</v>
      </c>
      <c r="M5" s="45" t="s">
        <v>31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132" t="s">
        <v>2207</v>
      </c>
      <c r="B6" s="131" t="s">
        <v>7148</v>
      </c>
      <c r="C6" s="131"/>
      <c r="D6" s="131" t="s">
        <v>2511</v>
      </c>
      <c r="E6" s="131"/>
      <c r="F6" s="45" t="s">
        <v>2109</v>
      </c>
      <c r="G6" s="45"/>
      <c r="H6" s="45" t="s">
        <v>7149</v>
      </c>
      <c r="I6" s="45" t="s">
        <v>7149</v>
      </c>
      <c r="J6" s="45"/>
      <c r="K6" s="45"/>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s="139" customFormat="1" x14ac:dyDescent="0.3">
      <c r="A7" s="133" t="s">
        <v>2213</v>
      </c>
      <c r="B7" s="134" t="s">
        <v>5770</v>
      </c>
      <c r="C7" s="134"/>
      <c r="D7" s="134" t="s">
        <v>1822</v>
      </c>
      <c r="E7" s="134"/>
      <c r="F7" s="133" t="s">
        <v>2109</v>
      </c>
      <c r="G7" s="133"/>
      <c r="H7" s="133" t="s">
        <v>5771</v>
      </c>
      <c r="I7" s="133" t="s">
        <v>5771</v>
      </c>
      <c r="J7" s="133"/>
      <c r="K7" s="133"/>
      <c r="L7" s="133" t="s">
        <v>10</v>
      </c>
      <c r="M7" s="133" t="s">
        <v>11</v>
      </c>
      <c r="N7" s="137"/>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row>
    <row r="8" spans="1:39" x14ac:dyDescent="0.3">
      <c r="A8" s="45" t="s">
        <v>2216</v>
      </c>
      <c r="B8" s="44" t="s">
        <v>5772</v>
      </c>
      <c r="C8" s="44"/>
      <c r="D8" s="44" t="s">
        <v>1822</v>
      </c>
      <c r="E8" s="44" t="s">
        <v>4472</v>
      </c>
      <c r="F8" s="45" t="s">
        <v>2109</v>
      </c>
      <c r="G8" s="45"/>
      <c r="H8" s="45" t="s">
        <v>5773</v>
      </c>
      <c r="I8" s="45" t="s">
        <v>5773</v>
      </c>
      <c r="J8" s="45"/>
      <c r="K8" s="45"/>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s="139" customFormat="1" x14ac:dyDescent="0.3">
      <c r="A9" s="133" t="s">
        <v>2217</v>
      </c>
      <c r="B9" s="134" t="s">
        <v>4992</v>
      </c>
      <c r="C9" s="134"/>
      <c r="D9" s="134" t="s">
        <v>1822</v>
      </c>
      <c r="E9" s="134"/>
      <c r="F9" s="133" t="s">
        <v>2109</v>
      </c>
      <c r="G9" s="133"/>
      <c r="H9" s="133" t="s">
        <v>1058</v>
      </c>
      <c r="I9" s="133" t="s">
        <v>1058</v>
      </c>
      <c r="J9" s="133"/>
      <c r="K9" s="133"/>
      <c r="L9" s="133" t="s">
        <v>10</v>
      </c>
      <c r="M9" s="133" t="s">
        <v>11</v>
      </c>
      <c r="N9" s="137"/>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row>
    <row r="10" spans="1:39" x14ac:dyDescent="0.3">
      <c r="A10" s="132" t="s">
        <v>2218</v>
      </c>
      <c r="B10" s="131" t="s">
        <v>4993</v>
      </c>
      <c r="C10" s="131"/>
      <c r="D10" s="131" t="s">
        <v>1822</v>
      </c>
      <c r="E10" s="131"/>
      <c r="F10" s="45" t="s">
        <v>2109</v>
      </c>
      <c r="G10" s="45"/>
      <c r="H10" s="45" t="s">
        <v>1059</v>
      </c>
      <c r="I10" s="45" t="s">
        <v>1059</v>
      </c>
      <c r="J10" s="45"/>
      <c r="K10" s="45"/>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43.2" x14ac:dyDescent="0.3">
      <c r="A11" s="132" t="s">
        <v>2219</v>
      </c>
      <c r="B11" s="131" t="s">
        <v>4994</v>
      </c>
      <c r="C11" s="131"/>
      <c r="D11" s="131" t="s">
        <v>3645</v>
      </c>
      <c r="E11" s="131"/>
      <c r="F11" s="45" t="s">
        <v>2109</v>
      </c>
      <c r="G11" s="45"/>
      <c r="H11" s="45" t="s">
        <v>1060</v>
      </c>
      <c r="I11" s="45" t="s">
        <v>1060</v>
      </c>
      <c r="J11" s="45"/>
      <c r="K11" s="45"/>
      <c r="L11" s="45" t="s">
        <v>4</v>
      </c>
      <c r="M11" s="45" t="s">
        <v>5</v>
      </c>
      <c r="N11" s="46">
        <v>3</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t="s">
        <v>2220</v>
      </c>
      <c r="B12" s="44" t="s">
        <v>4995</v>
      </c>
      <c r="C12" s="44"/>
      <c r="D12" s="44" t="s">
        <v>1822</v>
      </c>
      <c r="E12" s="44" t="s">
        <v>4472</v>
      </c>
      <c r="F12" s="45" t="s">
        <v>2109</v>
      </c>
      <c r="G12" s="45"/>
      <c r="H12" s="45" t="s">
        <v>1061</v>
      </c>
      <c r="I12" s="45" t="s">
        <v>1061</v>
      </c>
      <c r="J12" s="45"/>
      <c r="K12" s="45"/>
      <c r="L12" s="45" t="s">
        <v>10</v>
      </c>
      <c r="M12" s="45" t="s">
        <v>11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43.2" x14ac:dyDescent="0.3">
      <c r="A13" s="45" t="s">
        <v>2221</v>
      </c>
      <c r="B13" s="44" t="s">
        <v>4996</v>
      </c>
      <c r="C13" s="44"/>
      <c r="D13" s="44" t="s">
        <v>3645</v>
      </c>
      <c r="E13" s="44" t="s">
        <v>4472</v>
      </c>
      <c r="F13" s="45" t="s">
        <v>2109</v>
      </c>
      <c r="G13" s="45"/>
      <c r="H13" s="45" t="s">
        <v>1062</v>
      </c>
      <c r="I13" s="45" t="s">
        <v>1062</v>
      </c>
      <c r="J13" s="45"/>
      <c r="K13" s="45"/>
      <c r="L13" s="45" t="s">
        <v>4</v>
      </c>
      <c r="M13" s="45" t="s">
        <v>5</v>
      </c>
      <c r="N13" s="46">
        <v>3</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132" t="s">
        <v>2223</v>
      </c>
      <c r="B14" s="131" t="s">
        <v>6122</v>
      </c>
      <c r="C14" s="131"/>
      <c r="D14" s="131" t="s">
        <v>2511</v>
      </c>
      <c r="E14" s="131"/>
      <c r="F14" s="45" t="s">
        <v>2109</v>
      </c>
      <c r="G14" s="45"/>
      <c r="H14" s="45" t="s">
        <v>1063</v>
      </c>
      <c r="I14" s="45" t="s">
        <v>1063</v>
      </c>
      <c r="J14" s="45"/>
      <c r="K14" s="45"/>
      <c r="L14" s="45" t="s">
        <v>10</v>
      </c>
      <c r="M14" s="45" t="s">
        <v>11</v>
      </c>
      <c r="N14" s="46"/>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43.2" x14ac:dyDescent="0.3">
      <c r="A15" s="132" t="s">
        <v>2225</v>
      </c>
      <c r="B15" s="131" t="s">
        <v>4997</v>
      </c>
      <c r="C15" s="131"/>
      <c r="D15" s="131" t="s">
        <v>3645</v>
      </c>
      <c r="E15" s="131"/>
      <c r="F15" s="45" t="s">
        <v>2109</v>
      </c>
      <c r="G15" s="45"/>
      <c r="H15" s="45" t="s">
        <v>1064</v>
      </c>
      <c r="I15" s="45" t="s">
        <v>1064</v>
      </c>
      <c r="J15" s="45"/>
      <c r="K15" s="45"/>
      <c r="L15" s="45" t="s">
        <v>4</v>
      </c>
      <c r="M15" s="45" t="s">
        <v>5</v>
      </c>
      <c r="N15" s="46">
        <v>3</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2226</v>
      </c>
      <c r="B16" s="44" t="s">
        <v>5774</v>
      </c>
      <c r="C16" s="44"/>
      <c r="D16" s="44" t="s">
        <v>1822</v>
      </c>
      <c r="E16" s="44"/>
      <c r="F16" s="45" t="s">
        <v>2109</v>
      </c>
      <c r="G16" s="45"/>
      <c r="H16" s="45" t="s">
        <v>5775</v>
      </c>
      <c r="I16" s="45" t="s">
        <v>5775</v>
      </c>
      <c r="J16" s="45"/>
      <c r="K16" s="45"/>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2227</v>
      </c>
      <c r="B17" s="44" t="s">
        <v>5776</v>
      </c>
      <c r="C17" s="44"/>
      <c r="D17" s="44" t="s">
        <v>1822</v>
      </c>
      <c r="E17" s="44" t="s">
        <v>4472</v>
      </c>
      <c r="F17" s="45" t="s">
        <v>2109</v>
      </c>
      <c r="G17" s="45"/>
      <c r="H17" s="45" t="s">
        <v>5777</v>
      </c>
      <c r="I17" s="45" t="s">
        <v>5777</v>
      </c>
      <c r="J17" s="45"/>
      <c r="K17" s="45"/>
      <c r="L17" s="45" t="s">
        <v>10</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t="s">
        <v>2228</v>
      </c>
      <c r="B18" s="44" t="s">
        <v>5778</v>
      </c>
      <c r="C18" s="44"/>
      <c r="D18" s="44" t="s">
        <v>1822</v>
      </c>
      <c r="E18" s="44"/>
      <c r="F18" s="45" t="s">
        <v>2109</v>
      </c>
      <c r="G18" s="45"/>
      <c r="H18" s="45" t="s">
        <v>2547</v>
      </c>
      <c r="I18" s="45" t="s">
        <v>2547</v>
      </c>
      <c r="J18" s="45"/>
      <c r="K18" s="45"/>
      <c r="L18" s="45" t="s">
        <v>10</v>
      </c>
      <c r="M18" s="45" t="s">
        <v>11</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187.2" x14ac:dyDescent="0.3">
      <c r="A19" s="45"/>
      <c r="B19" s="44" t="s">
        <v>7150</v>
      </c>
      <c r="C19" s="44"/>
      <c r="D19" s="44"/>
      <c r="E19" s="44"/>
      <c r="F19" s="45" t="s">
        <v>2109</v>
      </c>
      <c r="G19" s="45"/>
      <c r="H19" s="45" t="s">
        <v>5779</v>
      </c>
      <c r="I19" s="45" t="s">
        <v>5779</v>
      </c>
      <c r="J19" s="45"/>
      <c r="K19" s="45"/>
      <c r="L19" s="45" t="s">
        <v>30</v>
      </c>
      <c r="M19" s="45" t="s">
        <v>31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2235</v>
      </c>
      <c r="B20" s="44" t="s">
        <v>5780</v>
      </c>
      <c r="C20" s="44"/>
      <c r="D20" s="44" t="s">
        <v>1822</v>
      </c>
      <c r="E20" s="44"/>
      <c r="F20" s="45" t="s">
        <v>2109</v>
      </c>
      <c r="G20" s="45"/>
      <c r="H20" s="45" t="s">
        <v>5781</v>
      </c>
      <c r="I20" s="45" t="s">
        <v>5781</v>
      </c>
      <c r="J20" s="45"/>
      <c r="K20" s="45"/>
      <c r="L20" s="45" t="s">
        <v>10</v>
      </c>
      <c r="M20" s="45" t="s">
        <v>11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2236</v>
      </c>
      <c r="B21" s="44" t="s">
        <v>5782</v>
      </c>
      <c r="C21" s="44"/>
      <c r="D21" s="44" t="s">
        <v>1822</v>
      </c>
      <c r="E21" s="44" t="s">
        <v>4472</v>
      </c>
      <c r="F21" s="45" t="s">
        <v>2109</v>
      </c>
      <c r="G21" s="45"/>
      <c r="H21" s="45" t="s">
        <v>5783</v>
      </c>
      <c r="I21" s="45" t="s">
        <v>5783</v>
      </c>
      <c r="J21" s="45"/>
      <c r="K21" s="45"/>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2237</v>
      </c>
      <c r="B22" s="44" t="s">
        <v>5784</v>
      </c>
      <c r="C22" s="44"/>
      <c r="D22" s="44" t="s">
        <v>1822</v>
      </c>
      <c r="E22" s="44"/>
      <c r="F22" s="45" t="s">
        <v>2109</v>
      </c>
      <c r="G22" s="45"/>
      <c r="H22" s="45" t="s">
        <v>5785</v>
      </c>
      <c r="I22" s="45" t="s">
        <v>5785</v>
      </c>
      <c r="J22" s="45"/>
      <c r="K22" s="45"/>
      <c r="L22" s="45" t="s">
        <v>10</v>
      </c>
      <c r="M22" s="45" t="s">
        <v>11</v>
      </c>
      <c r="N22" s="46"/>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2262</v>
      </c>
      <c r="B23" s="44" t="s">
        <v>5786</v>
      </c>
      <c r="C23" s="44"/>
      <c r="D23" s="44" t="s">
        <v>1822</v>
      </c>
      <c r="E23" s="44"/>
      <c r="F23" s="45" t="s">
        <v>2109</v>
      </c>
      <c r="G23" s="45"/>
      <c r="H23" s="45" t="s">
        <v>5787</v>
      </c>
      <c r="I23" s="45" t="s">
        <v>5787</v>
      </c>
      <c r="J23" s="45"/>
      <c r="K23" s="45"/>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2264</v>
      </c>
      <c r="B24" s="44" t="s">
        <v>5788</v>
      </c>
      <c r="C24" s="44"/>
      <c r="D24" s="44" t="s">
        <v>1822</v>
      </c>
      <c r="E24" s="44" t="s">
        <v>4472</v>
      </c>
      <c r="F24" s="45" t="s">
        <v>2109</v>
      </c>
      <c r="G24" s="45"/>
      <c r="H24" s="45" t="s">
        <v>5789</v>
      </c>
      <c r="I24" s="45" t="s">
        <v>5789</v>
      </c>
      <c r="J24" s="45"/>
      <c r="K24" s="45"/>
      <c r="L24" s="45" t="s">
        <v>10</v>
      </c>
      <c r="M24" s="45" t="s">
        <v>11</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2265</v>
      </c>
      <c r="B25" s="44" t="s">
        <v>7151</v>
      </c>
      <c r="C25" s="44"/>
      <c r="D25" s="44" t="s">
        <v>1822</v>
      </c>
      <c r="E25" s="44"/>
      <c r="F25" s="45" t="s">
        <v>2109</v>
      </c>
      <c r="G25" s="45"/>
      <c r="H25" s="45" t="s">
        <v>1071</v>
      </c>
      <c r="I25" s="45" t="s">
        <v>1071</v>
      </c>
      <c r="J25" s="45"/>
      <c r="K25" s="45"/>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28.8" x14ac:dyDescent="0.3">
      <c r="A26" s="45" t="s">
        <v>4373</v>
      </c>
      <c r="B26" s="44" t="s">
        <v>7152</v>
      </c>
      <c r="C26" s="44"/>
      <c r="D26" s="44" t="s">
        <v>1813</v>
      </c>
      <c r="E26" s="44" t="s">
        <v>4472</v>
      </c>
      <c r="F26" s="45" t="s">
        <v>2109</v>
      </c>
      <c r="G26" s="45"/>
      <c r="H26" s="45" t="s">
        <v>1070</v>
      </c>
      <c r="I26" s="45" t="s">
        <v>1070</v>
      </c>
      <c r="J26" s="45"/>
      <c r="K26" s="45"/>
      <c r="L26" s="45" t="s">
        <v>4</v>
      </c>
      <c r="M26" s="45" t="s">
        <v>14</v>
      </c>
      <c r="N26" s="46">
        <v>2</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28.8" x14ac:dyDescent="0.3">
      <c r="A27" s="45" t="s">
        <v>2452</v>
      </c>
      <c r="B27" s="44" t="s">
        <v>7153</v>
      </c>
      <c r="C27" s="44"/>
      <c r="D27" s="44" t="s">
        <v>1813</v>
      </c>
      <c r="E27" s="44"/>
      <c r="F27" s="45" t="s">
        <v>2109</v>
      </c>
      <c r="G27" s="45"/>
      <c r="H27" s="45" t="s">
        <v>1065</v>
      </c>
      <c r="I27" s="45" t="s">
        <v>1065</v>
      </c>
      <c r="J27" s="45" t="s">
        <v>1070</v>
      </c>
      <c r="K27" s="45" t="s">
        <v>16</v>
      </c>
      <c r="L27" s="45" t="s">
        <v>4</v>
      </c>
      <c r="M27" s="45" t="s">
        <v>14</v>
      </c>
      <c r="N27" s="46">
        <v>2</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ht="28.8" x14ac:dyDescent="0.3">
      <c r="A28" s="45" t="s">
        <v>6123</v>
      </c>
      <c r="B28" s="44" t="s">
        <v>1683</v>
      </c>
      <c r="C28" s="44"/>
      <c r="D28" s="44"/>
      <c r="E28" s="44"/>
      <c r="F28" s="45" t="s">
        <v>2109</v>
      </c>
      <c r="G28" s="45"/>
      <c r="H28" s="45" t="s">
        <v>1066</v>
      </c>
      <c r="I28" s="45" t="s">
        <v>1066</v>
      </c>
      <c r="J28" s="45" t="s">
        <v>1065</v>
      </c>
      <c r="K28" s="45" t="s">
        <v>114</v>
      </c>
      <c r="L28" s="45" t="s">
        <v>10</v>
      </c>
      <c r="M28" s="45" t="s">
        <v>47</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28.8" x14ac:dyDescent="0.3">
      <c r="A29" s="45" t="s">
        <v>5399</v>
      </c>
      <c r="B29" s="44" t="s">
        <v>6124</v>
      </c>
      <c r="C29" s="44"/>
      <c r="D29" s="44" t="s">
        <v>1813</v>
      </c>
      <c r="E29" s="44"/>
      <c r="F29" s="45" t="s">
        <v>2109</v>
      </c>
      <c r="G29" s="45"/>
      <c r="H29" s="45" t="s">
        <v>1072</v>
      </c>
      <c r="I29" s="45" t="s">
        <v>1072</v>
      </c>
      <c r="J29" s="45" t="s">
        <v>1070</v>
      </c>
      <c r="K29" s="45" t="s">
        <v>16</v>
      </c>
      <c r="L29" s="45" t="s">
        <v>4</v>
      </c>
      <c r="M29" s="45" t="s">
        <v>14</v>
      </c>
      <c r="N29" s="46">
        <v>2</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28.8" x14ac:dyDescent="0.3">
      <c r="A30" s="45" t="s">
        <v>6125</v>
      </c>
      <c r="B30" s="44" t="s">
        <v>5790</v>
      </c>
      <c r="C30" s="44"/>
      <c r="D30" s="44" t="s">
        <v>5791</v>
      </c>
      <c r="E30" s="44"/>
      <c r="F30" s="45" t="s">
        <v>2109</v>
      </c>
      <c r="G30" s="45"/>
      <c r="H30" s="45" t="s">
        <v>5792</v>
      </c>
      <c r="I30" s="45" t="s">
        <v>5793</v>
      </c>
      <c r="J30" s="45" t="s">
        <v>1070</v>
      </c>
      <c r="K30" s="45" t="s">
        <v>16</v>
      </c>
      <c r="L30" s="45" t="s">
        <v>4</v>
      </c>
      <c r="M30" s="45" t="s">
        <v>17</v>
      </c>
      <c r="N30" s="46">
        <v>1</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28.8" x14ac:dyDescent="0.3">
      <c r="A31" s="45" t="s">
        <v>6125</v>
      </c>
      <c r="B31" s="44" t="s">
        <v>5790</v>
      </c>
      <c r="C31" s="44"/>
      <c r="D31" s="44" t="s">
        <v>5794</v>
      </c>
      <c r="E31" s="44"/>
      <c r="F31" s="45" t="s">
        <v>2109</v>
      </c>
      <c r="G31" s="45"/>
      <c r="H31" s="45" t="s">
        <v>5795</v>
      </c>
      <c r="I31" s="45" t="s">
        <v>5793</v>
      </c>
      <c r="J31" s="45" t="s">
        <v>1070</v>
      </c>
      <c r="K31" s="45" t="s">
        <v>16</v>
      </c>
      <c r="L31" s="45" t="s">
        <v>4</v>
      </c>
      <c r="M31" s="45" t="s">
        <v>17</v>
      </c>
      <c r="N31" s="46">
        <v>1</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6125</v>
      </c>
      <c r="B32" s="44" t="s">
        <v>5790</v>
      </c>
      <c r="C32" s="44"/>
      <c r="D32" s="44" t="s">
        <v>5796</v>
      </c>
      <c r="E32" s="44"/>
      <c r="F32" s="45" t="s">
        <v>2109</v>
      </c>
      <c r="G32" s="45"/>
      <c r="H32" s="45" t="s">
        <v>5797</v>
      </c>
      <c r="I32" s="45" t="s">
        <v>5793</v>
      </c>
      <c r="J32" s="45" t="s">
        <v>1070</v>
      </c>
      <c r="K32" s="45" t="s">
        <v>16</v>
      </c>
      <c r="L32" s="45" t="s">
        <v>4</v>
      </c>
      <c r="M32" s="45" t="s">
        <v>17</v>
      </c>
      <c r="N32" s="46">
        <v>1</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6125</v>
      </c>
      <c r="B33" s="44" t="s">
        <v>5790</v>
      </c>
      <c r="C33" s="44"/>
      <c r="D33" s="44" t="s">
        <v>9</v>
      </c>
      <c r="E33" s="44"/>
      <c r="F33" s="45" t="s">
        <v>2109</v>
      </c>
      <c r="G33" s="45"/>
      <c r="H33" s="45" t="s">
        <v>5798</v>
      </c>
      <c r="I33" s="45" t="s">
        <v>5793</v>
      </c>
      <c r="J33" s="45" t="s">
        <v>1070</v>
      </c>
      <c r="K33" s="45" t="s">
        <v>16</v>
      </c>
      <c r="L33" s="45" t="s">
        <v>4</v>
      </c>
      <c r="M33" s="45" t="s">
        <v>17</v>
      </c>
      <c r="N33" s="46">
        <v>1</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ht="43.2" x14ac:dyDescent="0.3">
      <c r="A34" s="45"/>
      <c r="B34" s="44" t="s">
        <v>5799</v>
      </c>
      <c r="C34" s="44"/>
      <c r="D34" s="44"/>
      <c r="E34" s="44"/>
      <c r="F34" s="45" t="s">
        <v>2109</v>
      </c>
      <c r="G34" s="45"/>
      <c r="H34" s="45" t="s">
        <v>1073</v>
      </c>
      <c r="I34" s="45" t="s">
        <v>1073</v>
      </c>
      <c r="J34" s="45"/>
      <c r="K34" s="45"/>
      <c r="L34" s="45" t="s">
        <v>1</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57.6" x14ac:dyDescent="0.3">
      <c r="A35" s="45"/>
      <c r="B35" s="44" t="s">
        <v>7154</v>
      </c>
      <c r="C35" s="44"/>
      <c r="D35" s="44"/>
      <c r="E35" s="44"/>
      <c r="F35" s="45" t="s">
        <v>2109</v>
      </c>
      <c r="G35" s="45"/>
      <c r="H35" s="45" t="s">
        <v>4998</v>
      </c>
      <c r="I35" s="45" t="s">
        <v>4998</v>
      </c>
      <c r="J35" s="45"/>
      <c r="K35" s="45"/>
      <c r="L35" s="45" t="s">
        <v>1</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c r="B36" s="44" t="s">
        <v>4999</v>
      </c>
      <c r="C36" s="44"/>
      <c r="D36" s="44"/>
      <c r="E36" s="44"/>
      <c r="F36" s="45" t="s">
        <v>2109</v>
      </c>
      <c r="G36" s="45"/>
      <c r="H36" s="45" t="s">
        <v>5000</v>
      </c>
      <c r="I36" s="45" t="s">
        <v>5000</v>
      </c>
      <c r="J36" s="45"/>
      <c r="K36" s="45"/>
      <c r="L36" s="45" t="s">
        <v>30</v>
      </c>
      <c r="M36" s="45" t="s">
        <v>31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c r="B37" s="44" t="s">
        <v>5001</v>
      </c>
      <c r="C37" s="44"/>
      <c r="D37" s="44"/>
      <c r="E37" s="44"/>
      <c r="F37" s="45" t="s">
        <v>2109</v>
      </c>
      <c r="G37" s="45"/>
      <c r="H37" s="45" t="s">
        <v>5002</v>
      </c>
      <c r="I37" s="45" t="s">
        <v>5002</v>
      </c>
      <c r="J37" s="45"/>
      <c r="K37" s="45"/>
      <c r="L37" s="45" t="s">
        <v>30</v>
      </c>
      <c r="M37" s="45" t="s">
        <v>31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28.8" x14ac:dyDescent="0.3">
      <c r="A38" s="45"/>
      <c r="B38" s="44" t="s">
        <v>5003</v>
      </c>
      <c r="C38" s="44"/>
      <c r="D38" s="44"/>
      <c r="E38" s="44"/>
      <c r="F38" s="45" t="s">
        <v>2109</v>
      </c>
      <c r="G38" s="45"/>
      <c r="H38" s="45" t="s">
        <v>1074</v>
      </c>
      <c r="I38" s="45" t="s">
        <v>1074</v>
      </c>
      <c r="J38" s="45"/>
      <c r="K38" s="45"/>
      <c r="L38" s="45" t="s">
        <v>1</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ht="72" x14ac:dyDescent="0.3">
      <c r="A39" s="45"/>
      <c r="B39" s="44" t="s">
        <v>7155</v>
      </c>
      <c r="C39" s="44"/>
      <c r="D39" s="44"/>
      <c r="E39" s="44"/>
      <c r="F39" s="45" t="s">
        <v>2109</v>
      </c>
      <c r="G39" s="45"/>
      <c r="H39" s="45" t="s">
        <v>5004</v>
      </c>
      <c r="I39" s="45" t="s">
        <v>5004</v>
      </c>
      <c r="J39" s="45"/>
      <c r="K39" s="45"/>
      <c r="L39" s="45" t="s">
        <v>1</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c r="B40" s="44" t="s">
        <v>5005</v>
      </c>
      <c r="C40" s="44"/>
      <c r="D40" s="44"/>
      <c r="E40" s="44"/>
      <c r="F40" s="45" t="s">
        <v>2109</v>
      </c>
      <c r="G40" s="45"/>
      <c r="H40" s="45" t="s">
        <v>5006</v>
      </c>
      <c r="I40" s="45" t="s">
        <v>5006</v>
      </c>
      <c r="J40" s="45"/>
      <c r="K40" s="45"/>
      <c r="L40" s="45" t="s">
        <v>30</v>
      </c>
      <c r="M40" s="45" t="s">
        <v>31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28.8" x14ac:dyDescent="0.3">
      <c r="A41" s="45" t="s">
        <v>4378</v>
      </c>
      <c r="B41" s="44" t="s">
        <v>7156</v>
      </c>
      <c r="C41" s="44"/>
      <c r="D41" s="44" t="s">
        <v>1813</v>
      </c>
      <c r="E41" s="44" t="s">
        <v>4472</v>
      </c>
      <c r="F41" s="45" t="s">
        <v>2109</v>
      </c>
      <c r="G41" s="45"/>
      <c r="H41" s="45" t="s">
        <v>1067</v>
      </c>
      <c r="I41" s="45" t="s">
        <v>1067</v>
      </c>
      <c r="J41" s="45"/>
      <c r="K41" s="45"/>
      <c r="L41" s="45" t="s">
        <v>4</v>
      </c>
      <c r="M41" s="45" t="s">
        <v>14</v>
      </c>
      <c r="N41" s="46">
        <v>2</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t="s">
        <v>4379</v>
      </c>
      <c r="B42" s="44" t="s">
        <v>1684</v>
      </c>
      <c r="C42" s="44"/>
      <c r="D42" s="44" t="s">
        <v>1813</v>
      </c>
      <c r="E42" s="44" t="s">
        <v>4472</v>
      </c>
      <c r="F42" s="45" t="s">
        <v>2109</v>
      </c>
      <c r="G42" s="45"/>
      <c r="H42" s="45" t="s">
        <v>1068</v>
      </c>
      <c r="I42" s="45" t="s">
        <v>1068</v>
      </c>
      <c r="J42" s="45"/>
      <c r="K42" s="45"/>
      <c r="L42" s="45" t="s">
        <v>4</v>
      </c>
      <c r="M42" s="45" t="s">
        <v>14</v>
      </c>
      <c r="N42" s="46">
        <v>2</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6126</v>
      </c>
      <c r="B43" s="44" t="s">
        <v>1685</v>
      </c>
      <c r="C43" s="44"/>
      <c r="D43" s="44"/>
      <c r="E43" s="44"/>
      <c r="F43" s="45" t="s">
        <v>2109</v>
      </c>
      <c r="G43" s="45"/>
      <c r="H43" s="45" t="s">
        <v>1069</v>
      </c>
      <c r="I43" s="45" t="s">
        <v>1069</v>
      </c>
      <c r="J43" s="45" t="s">
        <v>1068</v>
      </c>
      <c r="K43" s="45" t="s">
        <v>16</v>
      </c>
      <c r="L43" s="45" t="s">
        <v>10</v>
      </c>
      <c r="M43" s="45" t="s">
        <v>47</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4380</v>
      </c>
      <c r="B44" s="44" t="s">
        <v>5348</v>
      </c>
      <c r="C44" s="44"/>
      <c r="D44" s="44" t="s">
        <v>1813</v>
      </c>
      <c r="E44" s="44" t="s">
        <v>4472</v>
      </c>
      <c r="F44" s="45" t="s">
        <v>2109</v>
      </c>
      <c r="G44" s="45"/>
      <c r="H44" s="45" t="s">
        <v>1075</v>
      </c>
      <c r="I44" s="45" t="s">
        <v>1075</v>
      </c>
      <c r="J44" s="45"/>
      <c r="K44" s="45"/>
      <c r="L44" s="45" t="s">
        <v>4</v>
      </c>
      <c r="M44" s="45" t="s">
        <v>14</v>
      </c>
      <c r="N44" s="46">
        <v>2</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ht="28.8" x14ac:dyDescent="0.3">
      <c r="A45" s="45" t="s">
        <v>6127</v>
      </c>
      <c r="B45" s="44" t="s">
        <v>1686</v>
      </c>
      <c r="C45" s="44"/>
      <c r="D45" s="44" t="s">
        <v>2042</v>
      </c>
      <c r="E45" s="44" t="s">
        <v>4472</v>
      </c>
      <c r="F45" s="45" t="s">
        <v>2109</v>
      </c>
      <c r="G45" s="45"/>
      <c r="H45" s="45" t="s">
        <v>4277</v>
      </c>
      <c r="I45" s="45" t="s">
        <v>1076</v>
      </c>
      <c r="J45" s="45" t="s">
        <v>1075</v>
      </c>
      <c r="K45" s="45" t="s">
        <v>16</v>
      </c>
      <c r="L45" s="45" t="s">
        <v>4</v>
      </c>
      <c r="M45" s="45" t="s">
        <v>17</v>
      </c>
      <c r="N45" s="46">
        <v>1</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28.8" x14ac:dyDescent="0.3">
      <c r="A46" s="45" t="s">
        <v>6127</v>
      </c>
      <c r="B46" s="44" t="s">
        <v>1686</v>
      </c>
      <c r="C46" s="44"/>
      <c r="D46" s="44" t="s">
        <v>2043</v>
      </c>
      <c r="E46" s="44" t="s">
        <v>4472</v>
      </c>
      <c r="F46" s="45" t="s">
        <v>2109</v>
      </c>
      <c r="G46" s="45"/>
      <c r="H46" s="45" t="s">
        <v>4278</v>
      </c>
      <c r="I46" s="45" t="s">
        <v>1076</v>
      </c>
      <c r="J46" s="45" t="s">
        <v>1075</v>
      </c>
      <c r="K46" s="45" t="s">
        <v>16</v>
      </c>
      <c r="L46" s="45" t="s">
        <v>4</v>
      </c>
      <c r="M46" s="45" t="s">
        <v>17</v>
      </c>
      <c r="N46" s="46">
        <v>1</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28.8" x14ac:dyDescent="0.3">
      <c r="A47" s="45" t="s">
        <v>6127</v>
      </c>
      <c r="B47" s="44" t="s">
        <v>1686</v>
      </c>
      <c r="C47" s="44"/>
      <c r="D47" s="44" t="s">
        <v>2044</v>
      </c>
      <c r="E47" s="44" t="s">
        <v>4472</v>
      </c>
      <c r="F47" s="45" t="s">
        <v>2109</v>
      </c>
      <c r="G47" s="45"/>
      <c r="H47" s="45" t="s">
        <v>4279</v>
      </c>
      <c r="I47" s="45" t="s">
        <v>1076</v>
      </c>
      <c r="J47" s="45" t="s">
        <v>1075</v>
      </c>
      <c r="K47" s="45" t="s">
        <v>16</v>
      </c>
      <c r="L47" s="45" t="s">
        <v>4</v>
      </c>
      <c r="M47" s="45" t="s">
        <v>17</v>
      </c>
      <c r="N47" s="46">
        <v>1</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28.8" x14ac:dyDescent="0.3">
      <c r="A48" s="45" t="s">
        <v>6127</v>
      </c>
      <c r="B48" s="44" t="s">
        <v>1686</v>
      </c>
      <c r="C48" s="44"/>
      <c r="D48" s="44" t="s">
        <v>2045</v>
      </c>
      <c r="E48" s="44" t="s">
        <v>4472</v>
      </c>
      <c r="F48" s="45" t="s">
        <v>2109</v>
      </c>
      <c r="G48" s="45"/>
      <c r="H48" s="45" t="s">
        <v>4280</v>
      </c>
      <c r="I48" s="45" t="s">
        <v>1076</v>
      </c>
      <c r="J48" s="45" t="s">
        <v>1075</v>
      </c>
      <c r="K48" s="45" t="s">
        <v>16</v>
      </c>
      <c r="L48" s="45" t="s">
        <v>4</v>
      </c>
      <c r="M48" s="45" t="s">
        <v>17</v>
      </c>
      <c r="N48" s="46">
        <v>1</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28.8" x14ac:dyDescent="0.3">
      <c r="A49" s="45" t="s">
        <v>6127</v>
      </c>
      <c r="B49" s="44" t="s">
        <v>1686</v>
      </c>
      <c r="C49" s="44"/>
      <c r="D49" s="44" t="s">
        <v>2046</v>
      </c>
      <c r="E49" s="44" t="s">
        <v>4472</v>
      </c>
      <c r="F49" s="45" t="s">
        <v>2109</v>
      </c>
      <c r="G49" s="45"/>
      <c r="H49" s="45" t="s">
        <v>4281</v>
      </c>
      <c r="I49" s="45" t="s">
        <v>1076</v>
      </c>
      <c r="J49" s="45" t="s">
        <v>1075</v>
      </c>
      <c r="K49" s="45" t="s">
        <v>16</v>
      </c>
      <c r="L49" s="45" t="s">
        <v>4</v>
      </c>
      <c r="M49" s="45" t="s">
        <v>17</v>
      </c>
      <c r="N49" s="46">
        <v>1</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28.8" x14ac:dyDescent="0.3">
      <c r="A50" s="45" t="s">
        <v>6127</v>
      </c>
      <c r="B50" s="44" t="s">
        <v>1686</v>
      </c>
      <c r="C50" s="44"/>
      <c r="D50" s="44" t="s">
        <v>2047</v>
      </c>
      <c r="E50" s="44" t="s">
        <v>4472</v>
      </c>
      <c r="F50" s="45" t="s">
        <v>2109</v>
      </c>
      <c r="G50" s="45"/>
      <c r="H50" s="45" t="s">
        <v>4282</v>
      </c>
      <c r="I50" s="45" t="s">
        <v>1076</v>
      </c>
      <c r="J50" s="45" t="s">
        <v>1075</v>
      </c>
      <c r="K50" s="45" t="s">
        <v>16</v>
      </c>
      <c r="L50" s="45" t="s">
        <v>4</v>
      </c>
      <c r="M50" s="45" t="s">
        <v>17</v>
      </c>
      <c r="N50" s="46">
        <v>1</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28.8" x14ac:dyDescent="0.3">
      <c r="A51" s="45" t="s">
        <v>6127</v>
      </c>
      <c r="B51" s="44" t="s">
        <v>1686</v>
      </c>
      <c r="C51" s="44"/>
      <c r="D51" s="44" t="s">
        <v>2048</v>
      </c>
      <c r="E51" s="44" t="s">
        <v>4472</v>
      </c>
      <c r="F51" s="45" t="s">
        <v>2109</v>
      </c>
      <c r="G51" s="45"/>
      <c r="H51" s="45" t="s">
        <v>4283</v>
      </c>
      <c r="I51" s="45" t="s">
        <v>1076</v>
      </c>
      <c r="J51" s="45" t="s">
        <v>1075</v>
      </c>
      <c r="K51" s="45" t="s">
        <v>16</v>
      </c>
      <c r="L51" s="45" t="s">
        <v>4</v>
      </c>
      <c r="M51" s="45" t="s">
        <v>17</v>
      </c>
      <c r="N51" s="46">
        <v>1</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ht="28.8" x14ac:dyDescent="0.3">
      <c r="A52" s="45" t="s">
        <v>6127</v>
      </c>
      <c r="B52" s="44" t="s">
        <v>1686</v>
      </c>
      <c r="C52" s="44"/>
      <c r="D52" s="44" t="s">
        <v>2049</v>
      </c>
      <c r="E52" s="44" t="s">
        <v>4472</v>
      </c>
      <c r="F52" s="45" t="s">
        <v>2109</v>
      </c>
      <c r="G52" s="45"/>
      <c r="H52" s="45" t="s">
        <v>4284</v>
      </c>
      <c r="I52" s="45" t="s">
        <v>1076</v>
      </c>
      <c r="J52" s="45" t="s">
        <v>1075</v>
      </c>
      <c r="K52" s="45" t="s">
        <v>16</v>
      </c>
      <c r="L52" s="45" t="s">
        <v>4</v>
      </c>
      <c r="M52" s="45" t="s">
        <v>17</v>
      </c>
      <c r="N52" s="46">
        <v>1</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28.8" x14ac:dyDescent="0.3">
      <c r="A53" s="45" t="s">
        <v>6127</v>
      </c>
      <c r="B53" s="44" t="s">
        <v>1686</v>
      </c>
      <c r="C53" s="44"/>
      <c r="D53" s="44" t="s">
        <v>2050</v>
      </c>
      <c r="E53" s="44" t="s">
        <v>4472</v>
      </c>
      <c r="F53" s="45" t="s">
        <v>2109</v>
      </c>
      <c r="G53" s="45"/>
      <c r="H53" s="45" t="s">
        <v>4285</v>
      </c>
      <c r="I53" s="45" t="s">
        <v>1076</v>
      </c>
      <c r="J53" s="45" t="s">
        <v>1075</v>
      </c>
      <c r="K53" s="45" t="s">
        <v>16</v>
      </c>
      <c r="L53" s="45" t="s">
        <v>4</v>
      </c>
      <c r="M53" s="45" t="s">
        <v>17</v>
      </c>
      <c r="N53" s="46">
        <v>1</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28.8" x14ac:dyDescent="0.3">
      <c r="A54" s="45" t="s">
        <v>6127</v>
      </c>
      <c r="B54" s="44" t="s">
        <v>1686</v>
      </c>
      <c r="C54" s="44"/>
      <c r="D54" s="44" t="s">
        <v>9</v>
      </c>
      <c r="E54" s="44" t="s">
        <v>4472</v>
      </c>
      <c r="F54" s="45" t="s">
        <v>2109</v>
      </c>
      <c r="G54" s="45"/>
      <c r="H54" s="45" t="s">
        <v>4286</v>
      </c>
      <c r="I54" s="45" t="s">
        <v>1076</v>
      </c>
      <c r="J54" s="45" t="s">
        <v>1075</v>
      </c>
      <c r="K54" s="45" t="s">
        <v>16</v>
      </c>
      <c r="L54" s="45" t="s">
        <v>4</v>
      </c>
      <c r="M54" s="45" t="s">
        <v>17</v>
      </c>
      <c r="N54" s="46">
        <v>1</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6128</v>
      </c>
      <c r="B55" s="44" t="s">
        <v>1687</v>
      </c>
      <c r="C55" s="44"/>
      <c r="D55" s="44"/>
      <c r="E55" s="44"/>
      <c r="F55" s="45" t="s">
        <v>2109</v>
      </c>
      <c r="G55" s="45"/>
      <c r="H55" s="45" t="s">
        <v>1077</v>
      </c>
      <c r="I55" s="45" t="s">
        <v>1077</v>
      </c>
      <c r="J55" s="45" t="s">
        <v>1076</v>
      </c>
      <c r="K55" s="45" t="s">
        <v>9</v>
      </c>
      <c r="L55" s="45" t="s">
        <v>10</v>
      </c>
      <c r="M55" s="45" t="s">
        <v>47</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4381</v>
      </c>
      <c r="B56" s="44" t="s">
        <v>1688</v>
      </c>
      <c r="C56" s="44"/>
      <c r="D56" s="44" t="s">
        <v>1813</v>
      </c>
      <c r="E56" s="44" t="s">
        <v>4472</v>
      </c>
      <c r="F56" s="45" t="s">
        <v>2109</v>
      </c>
      <c r="G56" s="45"/>
      <c r="H56" s="45" t="s">
        <v>1078</v>
      </c>
      <c r="I56" s="45" t="s">
        <v>1078</v>
      </c>
      <c r="J56" s="45"/>
      <c r="K56" s="45"/>
      <c r="L56" s="45" t="s">
        <v>4</v>
      </c>
      <c r="M56" s="45" t="s">
        <v>14</v>
      </c>
      <c r="N56" s="46">
        <v>2</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t="s">
        <v>3649</v>
      </c>
      <c r="B57" s="44" t="s">
        <v>5007</v>
      </c>
      <c r="C57" s="44"/>
      <c r="D57" s="44"/>
      <c r="E57" s="44" t="s">
        <v>4472</v>
      </c>
      <c r="F57" s="45" t="s">
        <v>2109</v>
      </c>
      <c r="G57" s="45"/>
      <c r="H57" s="45" t="s">
        <v>1079</v>
      </c>
      <c r="I57" s="45" t="s">
        <v>1079</v>
      </c>
      <c r="J57" s="45" t="s">
        <v>1078</v>
      </c>
      <c r="K57" s="45" t="s">
        <v>16</v>
      </c>
      <c r="L57" s="45" t="s">
        <v>86</v>
      </c>
      <c r="M57" s="45" t="s">
        <v>11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4382</v>
      </c>
      <c r="B58" s="44" t="s">
        <v>1689</v>
      </c>
      <c r="C58" s="44"/>
      <c r="D58" s="44" t="s">
        <v>1813</v>
      </c>
      <c r="E58" s="44" t="s">
        <v>4472</v>
      </c>
      <c r="F58" s="45" t="s">
        <v>2109</v>
      </c>
      <c r="G58" s="45"/>
      <c r="H58" s="45" t="s">
        <v>1080</v>
      </c>
      <c r="I58" s="45" t="s">
        <v>1080</v>
      </c>
      <c r="J58" s="45"/>
      <c r="K58" s="45"/>
      <c r="L58" s="45" t="s">
        <v>4</v>
      </c>
      <c r="M58" s="45" t="s">
        <v>14</v>
      </c>
      <c r="N58" s="46">
        <v>2</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4383</v>
      </c>
      <c r="B59" s="44" t="s">
        <v>1690</v>
      </c>
      <c r="C59" s="44"/>
      <c r="D59" s="44" t="s">
        <v>1813</v>
      </c>
      <c r="E59" s="44" t="s">
        <v>4472</v>
      </c>
      <c r="F59" s="45" t="s">
        <v>2109</v>
      </c>
      <c r="G59" s="45"/>
      <c r="H59" s="45" t="s">
        <v>1081</v>
      </c>
      <c r="I59" s="45" t="s">
        <v>1081</v>
      </c>
      <c r="J59" s="45"/>
      <c r="K59" s="45"/>
      <c r="L59" s="45" t="s">
        <v>4</v>
      </c>
      <c r="M59" s="45" t="s">
        <v>14</v>
      </c>
      <c r="N59" s="46">
        <v>2</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t="s">
        <v>2513</v>
      </c>
      <c r="B60" s="44" t="s">
        <v>1691</v>
      </c>
      <c r="C60" s="44"/>
      <c r="D60" s="44"/>
      <c r="E60" s="44"/>
      <c r="F60" s="45" t="s">
        <v>2109</v>
      </c>
      <c r="G60" s="45"/>
      <c r="H60" s="45" t="s">
        <v>1082</v>
      </c>
      <c r="I60" s="45" t="s">
        <v>1082</v>
      </c>
      <c r="J60" s="45" t="s">
        <v>1081</v>
      </c>
      <c r="K60" s="45" t="s">
        <v>16</v>
      </c>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28.8" x14ac:dyDescent="0.3">
      <c r="A61" s="45" t="s">
        <v>4384</v>
      </c>
      <c r="B61" s="44" t="s">
        <v>1692</v>
      </c>
      <c r="C61" s="44"/>
      <c r="D61" s="44" t="s">
        <v>2051</v>
      </c>
      <c r="E61" s="44"/>
      <c r="F61" s="45" t="s">
        <v>2109</v>
      </c>
      <c r="G61" s="45"/>
      <c r="H61" s="45" t="s">
        <v>4287</v>
      </c>
      <c r="I61" s="45" t="s">
        <v>1083</v>
      </c>
      <c r="J61" s="45"/>
      <c r="K61" s="45"/>
      <c r="L61" s="45" t="s">
        <v>4</v>
      </c>
      <c r="M61" s="45" t="s">
        <v>17</v>
      </c>
      <c r="N61" s="46">
        <v>1</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28.8" x14ac:dyDescent="0.3">
      <c r="A62" s="45" t="s">
        <v>4384</v>
      </c>
      <c r="B62" s="44" t="s">
        <v>1692</v>
      </c>
      <c r="C62" s="44"/>
      <c r="D62" s="44" t="s">
        <v>2052</v>
      </c>
      <c r="E62" s="44"/>
      <c r="F62" s="45" t="s">
        <v>2109</v>
      </c>
      <c r="G62" s="45"/>
      <c r="H62" s="45" t="s">
        <v>4288</v>
      </c>
      <c r="I62" s="45" t="s">
        <v>1083</v>
      </c>
      <c r="J62" s="45"/>
      <c r="K62" s="45"/>
      <c r="L62" s="45" t="s">
        <v>4</v>
      </c>
      <c r="M62" s="45" t="s">
        <v>17</v>
      </c>
      <c r="N62" s="46">
        <v>1</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28.8" x14ac:dyDescent="0.3">
      <c r="A63" s="45" t="s">
        <v>4384</v>
      </c>
      <c r="B63" s="44" t="s">
        <v>1692</v>
      </c>
      <c r="C63" s="44"/>
      <c r="D63" s="44" t="s">
        <v>2053</v>
      </c>
      <c r="E63" s="44"/>
      <c r="F63" s="45" t="s">
        <v>2109</v>
      </c>
      <c r="G63" s="45"/>
      <c r="H63" s="45" t="s">
        <v>4289</v>
      </c>
      <c r="I63" s="45" t="s">
        <v>1083</v>
      </c>
      <c r="J63" s="45"/>
      <c r="K63" s="45"/>
      <c r="L63" s="45" t="s">
        <v>4</v>
      </c>
      <c r="M63" s="45" t="s">
        <v>17</v>
      </c>
      <c r="N63" s="46">
        <v>1</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ht="28.8" x14ac:dyDescent="0.3">
      <c r="A64" s="45" t="s">
        <v>4384</v>
      </c>
      <c r="B64" s="44" t="s">
        <v>1692</v>
      </c>
      <c r="C64" s="44"/>
      <c r="D64" s="44" t="s">
        <v>2054</v>
      </c>
      <c r="E64" s="44"/>
      <c r="F64" s="45" t="s">
        <v>2109</v>
      </c>
      <c r="G64" s="45"/>
      <c r="H64" s="45" t="s">
        <v>4290</v>
      </c>
      <c r="I64" s="45" t="s">
        <v>1083</v>
      </c>
      <c r="J64" s="45"/>
      <c r="K64" s="45"/>
      <c r="L64" s="45" t="s">
        <v>4</v>
      </c>
      <c r="M64" s="45" t="s">
        <v>17</v>
      </c>
      <c r="N64" s="46">
        <v>1</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ht="28.8" x14ac:dyDescent="0.3">
      <c r="A65" s="45" t="s">
        <v>4384</v>
      </c>
      <c r="B65" s="44" t="s">
        <v>1692</v>
      </c>
      <c r="C65" s="44"/>
      <c r="D65" s="44" t="s">
        <v>2055</v>
      </c>
      <c r="E65" s="44"/>
      <c r="F65" s="45" t="s">
        <v>2109</v>
      </c>
      <c r="G65" s="45"/>
      <c r="H65" s="45" t="s">
        <v>4291</v>
      </c>
      <c r="I65" s="45" t="s">
        <v>1083</v>
      </c>
      <c r="J65" s="45"/>
      <c r="K65" s="45"/>
      <c r="L65" s="45" t="s">
        <v>4</v>
      </c>
      <c r="M65" s="45" t="s">
        <v>17</v>
      </c>
      <c r="N65" s="46">
        <v>1</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ht="28.8" x14ac:dyDescent="0.3">
      <c r="A66" s="45" t="s">
        <v>4384</v>
      </c>
      <c r="B66" s="44" t="s">
        <v>1692</v>
      </c>
      <c r="C66" s="44"/>
      <c r="D66" s="44" t="s">
        <v>2056</v>
      </c>
      <c r="E66" s="44"/>
      <c r="F66" s="45" t="s">
        <v>2109</v>
      </c>
      <c r="G66" s="45"/>
      <c r="H66" s="45" t="s">
        <v>4292</v>
      </c>
      <c r="I66" s="45" t="s">
        <v>1083</v>
      </c>
      <c r="J66" s="45"/>
      <c r="K66" s="45"/>
      <c r="L66" s="45" t="s">
        <v>4</v>
      </c>
      <c r="M66" s="45" t="s">
        <v>17</v>
      </c>
      <c r="N66" s="46">
        <v>1</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28.8" x14ac:dyDescent="0.3">
      <c r="A67" s="45" t="s">
        <v>4384</v>
      </c>
      <c r="B67" s="44" t="s">
        <v>1692</v>
      </c>
      <c r="C67" s="44"/>
      <c r="D67" s="44" t="s">
        <v>2057</v>
      </c>
      <c r="E67" s="44"/>
      <c r="F67" s="45" t="s">
        <v>2109</v>
      </c>
      <c r="G67" s="45"/>
      <c r="H67" s="45" t="s">
        <v>4293</v>
      </c>
      <c r="I67" s="45" t="s">
        <v>1083</v>
      </c>
      <c r="J67" s="45"/>
      <c r="K67" s="45"/>
      <c r="L67" s="45" t="s">
        <v>4</v>
      </c>
      <c r="M67" s="45" t="s">
        <v>17</v>
      </c>
      <c r="N67" s="46">
        <v>1</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28.8" x14ac:dyDescent="0.3">
      <c r="A68" s="45" t="s">
        <v>4384</v>
      </c>
      <c r="B68" s="44" t="s">
        <v>1692</v>
      </c>
      <c r="C68" s="44"/>
      <c r="D68" s="44" t="s">
        <v>2058</v>
      </c>
      <c r="E68" s="44"/>
      <c r="F68" s="45" t="s">
        <v>2109</v>
      </c>
      <c r="G68" s="45"/>
      <c r="H68" s="45" t="s">
        <v>4294</v>
      </c>
      <c r="I68" s="45" t="s">
        <v>1083</v>
      </c>
      <c r="J68" s="45"/>
      <c r="K68" s="45"/>
      <c r="L68" s="45" t="s">
        <v>4</v>
      </c>
      <c r="M68" s="45" t="s">
        <v>17</v>
      </c>
      <c r="N68" s="46">
        <v>1</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ht="28.8" x14ac:dyDescent="0.3">
      <c r="A69" s="45" t="s">
        <v>4385</v>
      </c>
      <c r="B69" s="44" t="s">
        <v>1693</v>
      </c>
      <c r="C69" s="44"/>
      <c r="D69" s="44" t="s">
        <v>2059</v>
      </c>
      <c r="E69" s="44" t="s">
        <v>4472</v>
      </c>
      <c r="F69" s="45" t="s">
        <v>2109</v>
      </c>
      <c r="G69" s="45"/>
      <c r="H69" s="45" t="s">
        <v>4295</v>
      </c>
      <c r="I69" s="45" t="s">
        <v>1084</v>
      </c>
      <c r="J69" s="45"/>
      <c r="K69" s="45"/>
      <c r="L69" s="45" t="s">
        <v>4</v>
      </c>
      <c r="M69" s="45" t="s">
        <v>17</v>
      </c>
      <c r="N69" s="46">
        <v>1</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ht="28.8" x14ac:dyDescent="0.3">
      <c r="A70" s="45" t="s">
        <v>4385</v>
      </c>
      <c r="B70" s="44" t="s">
        <v>1693</v>
      </c>
      <c r="C70" s="44"/>
      <c r="D70" s="44" t="s">
        <v>2060</v>
      </c>
      <c r="E70" s="44" t="s">
        <v>4472</v>
      </c>
      <c r="F70" s="45" t="s">
        <v>2109</v>
      </c>
      <c r="G70" s="45"/>
      <c r="H70" s="45" t="s">
        <v>4296</v>
      </c>
      <c r="I70" s="45" t="s">
        <v>1084</v>
      </c>
      <c r="J70" s="45"/>
      <c r="K70" s="45"/>
      <c r="L70" s="45" t="s">
        <v>4</v>
      </c>
      <c r="M70" s="45" t="s">
        <v>17</v>
      </c>
      <c r="N70" s="46">
        <v>1</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ht="28.8" x14ac:dyDescent="0.3">
      <c r="A71" s="45" t="s">
        <v>4385</v>
      </c>
      <c r="B71" s="44" t="s">
        <v>1693</v>
      </c>
      <c r="C71" s="44"/>
      <c r="D71" s="44" t="s">
        <v>2061</v>
      </c>
      <c r="E71" s="44" t="s">
        <v>4472</v>
      </c>
      <c r="F71" s="45" t="s">
        <v>2109</v>
      </c>
      <c r="G71" s="45"/>
      <c r="H71" s="45" t="s">
        <v>4297</v>
      </c>
      <c r="I71" s="45" t="s">
        <v>1084</v>
      </c>
      <c r="J71" s="45"/>
      <c r="K71" s="45"/>
      <c r="L71" s="45" t="s">
        <v>4</v>
      </c>
      <c r="M71" s="45" t="s">
        <v>17</v>
      </c>
      <c r="N71" s="46">
        <v>1</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ht="28.8" x14ac:dyDescent="0.3">
      <c r="A72" s="45" t="s">
        <v>4385</v>
      </c>
      <c r="B72" s="44" t="s">
        <v>1693</v>
      </c>
      <c r="C72" s="44"/>
      <c r="D72" s="44" t="s">
        <v>2062</v>
      </c>
      <c r="E72" s="44" t="s">
        <v>4472</v>
      </c>
      <c r="F72" s="45" t="s">
        <v>2109</v>
      </c>
      <c r="G72" s="45"/>
      <c r="H72" s="45" t="s">
        <v>4298</v>
      </c>
      <c r="I72" s="45" t="s">
        <v>1084</v>
      </c>
      <c r="J72" s="45"/>
      <c r="K72" s="45"/>
      <c r="L72" s="45" t="s">
        <v>4</v>
      </c>
      <c r="M72" s="45" t="s">
        <v>17</v>
      </c>
      <c r="N72" s="46">
        <v>1</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ht="28.8" x14ac:dyDescent="0.3">
      <c r="A73" s="45" t="s">
        <v>4385</v>
      </c>
      <c r="B73" s="44" t="s">
        <v>1693</v>
      </c>
      <c r="C73" s="44"/>
      <c r="D73" s="44" t="s">
        <v>2063</v>
      </c>
      <c r="E73" s="44" t="s">
        <v>4472</v>
      </c>
      <c r="F73" s="45" t="s">
        <v>2109</v>
      </c>
      <c r="G73" s="45"/>
      <c r="H73" s="45" t="s">
        <v>4299</v>
      </c>
      <c r="I73" s="45" t="s">
        <v>1084</v>
      </c>
      <c r="J73" s="45"/>
      <c r="K73" s="45"/>
      <c r="L73" s="45" t="s">
        <v>4</v>
      </c>
      <c r="M73" s="45" t="s">
        <v>17</v>
      </c>
      <c r="N73" s="46">
        <v>1</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28.8" x14ac:dyDescent="0.3">
      <c r="A74" s="45" t="s">
        <v>4385</v>
      </c>
      <c r="B74" s="44" t="s">
        <v>1693</v>
      </c>
      <c r="C74" s="44"/>
      <c r="D74" s="44" t="s">
        <v>9</v>
      </c>
      <c r="E74" s="44" t="s">
        <v>4472</v>
      </c>
      <c r="F74" s="45" t="s">
        <v>2109</v>
      </c>
      <c r="G74" s="45"/>
      <c r="H74" s="45" t="s">
        <v>4300</v>
      </c>
      <c r="I74" s="45" t="s">
        <v>1084</v>
      </c>
      <c r="J74" s="45"/>
      <c r="K74" s="45"/>
      <c r="L74" s="45" t="s">
        <v>4</v>
      </c>
      <c r="M74" s="45" t="s">
        <v>17</v>
      </c>
      <c r="N74" s="46">
        <v>1</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2336</v>
      </c>
      <c r="B75" s="44" t="s">
        <v>1694</v>
      </c>
      <c r="C75" s="44"/>
      <c r="D75" s="44"/>
      <c r="E75" s="44"/>
      <c r="F75" s="45" t="s">
        <v>2109</v>
      </c>
      <c r="G75" s="45"/>
      <c r="H75" s="45" t="s">
        <v>1085</v>
      </c>
      <c r="I75" s="45" t="s">
        <v>1085</v>
      </c>
      <c r="J75" s="45" t="s">
        <v>1084</v>
      </c>
      <c r="K75" s="45" t="s">
        <v>9</v>
      </c>
      <c r="L75" s="45" t="s">
        <v>10</v>
      </c>
      <c r="M75" s="45" t="s">
        <v>47</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ht="28.8" x14ac:dyDescent="0.3">
      <c r="A76" s="45" t="s">
        <v>4386</v>
      </c>
      <c r="B76" s="44" t="s">
        <v>1695</v>
      </c>
      <c r="C76" s="44"/>
      <c r="D76" s="44" t="s">
        <v>1813</v>
      </c>
      <c r="E76" s="44" t="s">
        <v>4472</v>
      </c>
      <c r="F76" s="45" t="s">
        <v>2109</v>
      </c>
      <c r="G76" s="45"/>
      <c r="H76" s="45" t="s">
        <v>1086</v>
      </c>
      <c r="I76" s="45" t="s">
        <v>1086</v>
      </c>
      <c r="J76" s="45"/>
      <c r="K76" s="45"/>
      <c r="L76" s="45" t="s">
        <v>4</v>
      </c>
      <c r="M76" s="45" t="s">
        <v>14</v>
      </c>
      <c r="N76" s="46">
        <v>2</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3266</v>
      </c>
      <c r="B77" s="44" t="s">
        <v>1696</v>
      </c>
      <c r="C77" s="44"/>
      <c r="D77" s="44"/>
      <c r="E77" s="44"/>
      <c r="F77" s="45" t="s">
        <v>2109</v>
      </c>
      <c r="G77" s="45"/>
      <c r="H77" s="45" t="s">
        <v>1087</v>
      </c>
      <c r="I77" s="45" t="s">
        <v>1087</v>
      </c>
      <c r="J77" s="45" t="s">
        <v>1086</v>
      </c>
      <c r="K77" s="45" t="s">
        <v>16</v>
      </c>
      <c r="L77" s="45" t="s">
        <v>10</v>
      </c>
      <c r="M77" s="45" t="s">
        <v>47</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ht="28.8" x14ac:dyDescent="0.3">
      <c r="A78" s="45" t="s">
        <v>6129</v>
      </c>
      <c r="B78" s="44" t="s">
        <v>7157</v>
      </c>
      <c r="C78" s="44"/>
      <c r="D78" s="44" t="s">
        <v>1822</v>
      </c>
      <c r="E78" s="44"/>
      <c r="F78" s="45" t="s">
        <v>2109</v>
      </c>
      <c r="G78" s="45"/>
      <c r="H78" s="45" t="s">
        <v>1088</v>
      </c>
      <c r="I78" s="45" t="s">
        <v>1088</v>
      </c>
      <c r="J78" s="45" t="s">
        <v>1086</v>
      </c>
      <c r="K78" s="45" t="s">
        <v>16</v>
      </c>
      <c r="L78" s="45" t="s">
        <v>10</v>
      </c>
      <c r="M78" s="45" t="s">
        <v>11</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ht="86.4" x14ac:dyDescent="0.3">
      <c r="A79" s="45"/>
      <c r="B79" s="44" t="s">
        <v>7158</v>
      </c>
      <c r="C79" s="44"/>
      <c r="D79" s="44"/>
      <c r="E79" s="44"/>
      <c r="F79" s="45" t="s">
        <v>2109</v>
      </c>
      <c r="G79" s="45"/>
      <c r="H79" s="45" t="s">
        <v>1089</v>
      </c>
      <c r="I79" s="45" t="s">
        <v>1089</v>
      </c>
      <c r="J79" s="45"/>
      <c r="K79" s="45"/>
      <c r="L79" s="45" t="s">
        <v>1</v>
      </c>
      <c r="M79" s="45" t="s">
        <v>11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45"/>
      <c r="B80" s="44" t="s">
        <v>1697</v>
      </c>
      <c r="C80" s="44"/>
      <c r="D80" s="44"/>
      <c r="E80" s="44"/>
      <c r="F80" s="45" t="s">
        <v>2109</v>
      </c>
      <c r="G80" s="45"/>
      <c r="H80" s="45" t="s">
        <v>1090</v>
      </c>
      <c r="I80" s="45" t="s">
        <v>1090</v>
      </c>
      <c r="J80" s="45"/>
      <c r="K80" s="45"/>
      <c r="L80" s="45" t="s">
        <v>30</v>
      </c>
      <c r="M80" s="45" t="s">
        <v>31</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45" t="s">
        <v>4387</v>
      </c>
      <c r="B81" s="44" t="s">
        <v>5008</v>
      </c>
      <c r="C81" s="44"/>
      <c r="D81" s="44"/>
      <c r="E81" s="44"/>
      <c r="F81" s="45" t="s">
        <v>2109</v>
      </c>
      <c r="G81" s="45"/>
      <c r="H81" s="45" t="s">
        <v>1091</v>
      </c>
      <c r="I81" s="45" t="s">
        <v>1091</v>
      </c>
      <c r="J81" s="45"/>
      <c r="K81" s="45"/>
      <c r="L81" s="45" t="s">
        <v>10</v>
      </c>
      <c r="M81" s="45" t="s">
        <v>47</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158.4" x14ac:dyDescent="0.3">
      <c r="A82" s="45" t="s">
        <v>4388</v>
      </c>
      <c r="B82" s="44" t="s">
        <v>5009</v>
      </c>
      <c r="C82" s="44"/>
      <c r="D82" s="44" t="s">
        <v>1848</v>
      </c>
      <c r="E82" s="44"/>
      <c r="F82" s="45" t="s">
        <v>2109</v>
      </c>
      <c r="G82" s="45"/>
      <c r="H82" s="45" t="s">
        <v>1092</v>
      </c>
      <c r="I82" s="45" t="s">
        <v>1092</v>
      </c>
      <c r="J82" s="45"/>
      <c r="K82" s="45"/>
      <c r="L82" s="45" t="s">
        <v>4</v>
      </c>
      <c r="M82" s="45" t="s">
        <v>5</v>
      </c>
      <c r="N82" s="46">
        <v>15</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4389</v>
      </c>
      <c r="B83" s="44" t="s">
        <v>5010</v>
      </c>
      <c r="C83" s="44"/>
      <c r="D83" s="44" t="s">
        <v>1822</v>
      </c>
      <c r="E83" s="44"/>
      <c r="F83" s="45" t="s">
        <v>2109</v>
      </c>
      <c r="G83" s="45"/>
      <c r="H83" s="45" t="s">
        <v>1093</v>
      </c>
      <c r="I83" s="45" t="s">
        <v>1093</v>
      </c>
      <c r="J83" s="45"/>
      <c r="K83" s="45"/>
      <c r="L83" s="45" t="s">
        <v>10</v>
      </c>
      <c r="M83" s="45" t="s">
        <v>11</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4390</v>
      </c>
      <c r="B84" s="44" t="s">
        <v>5011</v>
      </c>
      <c r="C84" s="44"/>
      <c r="D84" s="44" t="s">
        <v>1822</v>
      </c>
      <c r="E84" s="44"/>
      <c r="F84" s="45" t="s">
        <v>2109</v>
      </c>
      <c r="G84" s="45"/>
      <c r="H84" s="45" t="s">
        <v>1094</v>
      </c>
      <c r="I84" s="45" t="s">
        <v>1094</v>
      </c>
      <c r="J84" s="45"/>
      <c r="K84" s="45"/>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4391</v>
      </c>
      <c r="B85" s="44" t="s">
        <v>5012</v>
      </c>
      <c r="C85" s="44"/>
      <c r="D85" s="44"/>
      <c r="E85" s="44"/>
      <c r="F85" s="45" t="s">
        <v>2109</v>
      </c>
      <c r="G85" s="45"/>
      <c r="H85" s="45" t="s">
        <v>1095</v>
      </c>
      <c r="I85" s="45" t="s">
        <v>1095</v>
      </c>
      <c r="J85" s="45"/>
      <c r="K85" s="45"/>
      <c r="L85" s="45" t="s">
        <v>10</v>
      </c>
      <c r="M85" s="45" t="s">
        <v>47</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ht="158.4" x14ac:dyDescent="0.3">
      <c r="A86" s="45" t="s">
        <v>4392</v>
      </c>
      <c r="B86" s="44" t="s">
        <v>5013</v>
      </c>
      <c r="C86" s="44"/>
      <c r="D86" s="44" t="s">
        <v>1848</v>
      </c>
      <c r="E86" s="44"/>
      <c r="F86" s="45" t="s">
        <v>2109</v>
      </c>
      <c r="G86" s="45"/>
      <c r="H86" s="45" t="s">
        <v>1096</v>
      </c>
      <c r="I86" s="45" t="s">
        <v>1096</v>
      </c>
      <c r="J86" s="45"/>
      <c r="K86" s="45"/>
      <c r="L86" s="45" t="s">
        <v>4</v>
      </c>
      <c r="M86" s="45" t="s">
        <v>5</v>
      </c>
      <c r="N86" s="46">
        <v>15</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45" t="s">
        <v>4393</v>
      </c>
      <c r="B87" s="44" t="s">
        <v>5014</v>
      </c>
      <c r="C87" s="44"/>
      <c r="D87" s="44" t="s">
        <v>1822</v>
      </c>
      <c r="E87" s="44"/>
      <c r="F87" s="45" t="s">
        <v>2109</v>
      </c>
      <c r="G87" s="45"/>
      <c r="H87" s="45" t="s">
        <v>1097</v>
      </c>
      <c r="I87" s="45" t="s">
        <v>1097</v>
      </c>
      <c r="J87" s="45"/>
      <c r="K87" s="45"/>
      <c r="L87" s="45" t="s">
        <v>10</v>
      </c>
      <c r="M87" s="45" t="s">
        <v>11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4394</v>
      </c>
      <c r="B88" s="44" t="s">
        <v>5015</v>
      </c>
      <c r="C88" s="44"/>
      <c r="D88" s="44" t="s">
        <v>1822</v>
      </c>
      <c r="E88" s="44"/>
      <c r="F88" s="45" t="s">
        <v>2109</v>
      </c>
      <c r="G88" s="45"/>
      <c r="H88" s="45" t="s">
        <v>1098</v>
      </c>
      <c r="I88" s="45" t="s">
        <v>1098</v>
      </c>
      <c r="J88" s="45"/>
      <c r="K88" s="45"/>
      <c r="L88" s="45" t="s">
        <v>10</v>
      </c>
      <c r="M88" s="45" t="s">
        <v>11</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x14ac:dyDescent="0.3">
      <c r="A89" s="45" t="s">
        <v>4395</v>
      </c>
      <c r="B89" s="44" t="s">
        <v>5016</v>
      </c>
      <c r="C89" s="44"/>
      <c r="D89" s="44"/>
      <c r="E89" s="44"/>
      <c r="F89" s="45" t="s">
        <v>2109</v>
      </c>
      <c r="G89" s="45"/>
      <c r="H89" s="45" t="s">
        <v>1099</v>
      </c>
      <c r="I89" s="45" t="s">
        <v>1099</v>
      </c>
      <c r="J89" s="45"/>
      <c r="K89" s="45"/>
      <c r="L89" s="45" t="s">
        <v>10</v>
      </c>
      <c r="M89" s="45" t="s">
        <v>47</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158.4" x14ac:dyDescent="0.3">
      <c r="A90" s="45" t="s">
        <v>4396</v>
      </c>
      <c r="B90" s="44" t="s">
        <v>5017</v>
      </c>
      <c r="C90" s="44"/>
      <c r="D90" s="44" t="s">
        <v>1848</v>
      </c>
      <c r="E90" s="44"/>
      <c r="F90" s="45" t="s">
        <v>2109</v>
      </c>
      <c r="G90" s="45"/>
      <c r="H90" s="45" t="s">
        <v>1100</v>
      </c>
      <c r="I90" s="45" t="s">
        <v>1100</v>
      </c>
      <c r="J90" s="45"/>
      <c r="K90" s="45"/>
      <c r="L90" s="45" t="s">
        <v>4</v>
      </c>
      <c r="M90" s="45" t="s">
        <v>5</v>
      </c>
      <c r="N90" s="46">
        <v>15</v>
      </c>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4397</v>
      </c>
      <c r="B91" s="44" t="s">
        <v>5018</v>
      </c>
      <c r="C91" s="44"/>
      <c r="D91" s="44" t="s">
        <v>1822</v>
      </c>
      <c r="E91" s="44"/>
      <c r="F91" s="45" t="s">
        <v>2109</v>
      </c>
      <c r="G91" s="45"/>
      <c r="H91" s="45" t="s">
        <v>1101</v>
      </c>
      <c r="I91" s="45" t="s">
        <v>1101</v>
      </c>
      <c r="J91" s="45"/>
      <c r="K91" s="45"/>
      <c r="L91" s="45" t="s">
        <v>10</v>
      </c>
      <c r="M91" s="45" t="s">
        <v>11</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x14ac:dyDescent="0.3">
      <c r="A92" s="45" t="s">
        <v>4398</v>
      </c>
      <c r="B92" s="44" t="s">
        <v>5019</v>
      </c>
      <c r="C92" s="44"/>
      <c r="D92" s="44" t="s">
        <v>1822</v>
      </c>
      <c r="E92" s="44"/>
      <c r="F92" s="45" t="s">
        <v>2109</v>
      </c>
      <c r="G92" s="45"/>
      <c r="H92" s="45" t="s">
        <v>1102</v>
      </c>
      <c r="I92" s="45" t="s">
        <v>1102</v>
      </c>
      <c r="J92" s="45"/>
      <c r="K92" s="45"/>
      <c r="L92" s="45" t="s">
        <v>10</v>
      </c>
      <c r="M92" s="45" t="s">
        <v>11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4399</v>
      </c>
      <c r="B93" s="44" t="s">
        <v>5020</v>
      </c>
      <c r="C93" s="44"/>
      <c r="D93" s="44"/>
      <c r="E93" s="44"/>
      <c r="F93" s="45" t="s">
        <v>2109</v>
      </c>
      <c r="G93" s="45"/>
      <c r="H93" s="45" t="s">
        <v>1103</v>
      </c>
      <c r="I93" s="45" t="s">
        <v>1103</v>
      </c>
      <c r="J93" s="45"/>
      <c r="K93" s="45"/>
      <c r="L93" s="45" t="s">
        <v>10</v>
      </c>
      <c r="M93" s="45" t="s">
        <v>47</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ht="158.4" x14ac:dyDescent="0.3">
      <c r="A94" s="45" t="s">
        <v>4400</v>
      </c>
      <c r="B94" s="44" t="s">
        <v>5021</v>
      </c>
      <c r="C94" s="44"/>
      <c r="D94" s="44" t="s">
        <v>1848</v>
      </c>
      <c r="E94" s="44"/>
      <c r="F94" s="45" t="s">
        <v>2109</v>
      </c>
      <c r="G94" s="45"/>
      <c r="H94" s="45" t="s">
        <v>1104</v>
      </c>
      <c r="I94" s="45" t="s">
        <v>1104</v>
      </c>
      <c r="J94" s="45"/>
      <c r="K94" s="45"/>
      <c r="L94" s="45" t="s">
        <v>4</v>
      </c>
      <c r="M94" s="45" t="s">
        <v>5</v>
      </c>
      <c r="N94" s="46">
        <v>15</v>
      </c>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4401</v>
      </c>
      <c r="B95" s="44" t="s">
        <v>5022</v>
      </c>
      <c r="C95" s="44"/>
      <c r="D95" s="44" t="s">
        <v>1822</v>
      </c>
      <c r="E95" s="44"/>
      <c r="F95" s="45" t="s">
        <v>2109</v>
      </c>
      <c r="G95" s="45"/>
      <c r="H95" s="45" t="s">
        <v>1105</v>
      </c>
      <c r="I95" s="45" t="s">
        <v>1105</v>
      </c>
      <c r="J95" s="45"/>
      <c r="K95" s="45"/>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4402</v>
      </c>
      <c r="B96" s="44" t="s">
        <v>5023</v>
      </c>
      <c r="C96" s="44"/>
      <c r="D96" s="44" t="s">
        <v>1822</v>
      </c>
      <c r="E96" s="44"/>
      <c r="F96" s="45" t="s">
        <v>2109</v>
      </c>
      <c r="G96" s="45"/>
      <c r="H96" s="45" t="s">
        <v>1106</v>
      </c>
      <c r="I96" s="45" t="s">
        <v>1106</v>
      </c>
      <c r="J96" s="45"/>
      <c r="K96" s="45"/>
      <c r="L96" s="45" t="s">
        <v>10</v>
      </c>
      <c r="M96" s="45" t="s">
        <v>11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4403</v>
      </c>
      <c r="B97" s="44" t="s">
        <v>5024</v>
      </c>
      <c r="C97" s="44"/>
      <c r="D97" s="44"/>
      <c r="E97" s="44"/>
      <c r="F97" s="45" t="s">
        <v>2109</v>
      </c>
      <c r="G97" s="45"/>
      <c r="H97" s="45" t="s">
        <v>1107</v>
      </c>
      <c r="I97" s="45" t="s">
        <v>1107</v>
      </c>
      <c r="J97" s="45"/>
      <c r="K97" s="45"/>
      <c r="L97" s="45" t="s">
        <v>10</v>
      </c>
      <c r="M97" s="45" t="s">
        <v>47</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158.4" x14ac:dyDescent="0.3">
      <c r="A98" s="45" t="s">
        <v>4404</v>
      </c>
      <c r="B98" s="44" t="s">
        <v>5025</v>
      </c>
      <c r="C98" s="44"/>
      <c r="D98" s="44" t="s">
        <v>1848</v>
      </c>
      <c r="E98" s="44"/>
      <c r="F98" s="45" t="s">
        <v>2109</v>
      </c>
      <c r="G98" s="45"/>
      <c r="H98" s="45" t="s">
        <v>1108</v>
      </c>
      <c r="I98" s="45" t="s">
        <v>1108</v>
      </c>
      <c r="J98" s="45"/>
      <c r="K98" s="45"/>
      <c r="L98" s="45" t="s">
        <v>4</v>
      </c>
      <c r="M98" s="45" t="s">
        <v>5</v>
      </c>
      <c r="N98" s="46">
        <v>15</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x14ac:dyDescent="0.3">
      <c r="A99" s="45" t="s">
        <v>4405</v>
      </c>
      <c r="B99" s="44" t="s">
        <v>5026</v>
      </c>
      <c r="C99" s="44"/>
      <c r="D99" s="44" t="s">
        <v>1822</v>
      </c>
      <c r="E99" s="44"/>
      <c r="F99" s="45" t="s">
        <v>2109</v>
      </c>
      <c r="G99" s="45"/>
      <c r="H99" s="45" t="s">
        <v>1109</v>
      </c>
      <c r="I99" s="45" t="s">
        <v>1109</v>
      </c>
      <c r="J99" s="45"/>
      <c r="K99" s="45"/>
      <c r="L99" s="45" t="s">
        <v>10</v>
      </c>
      <c r="M99" s="45" t="s">
        <v>11</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4406</v>
      </c>
      <c r="B100" s="44" t="s">
        <v>5027</v>
      </c>
      <c r="C100" s="44"/>
      <c r="D100" s="44" t="s">
        <v>1822</v>
      </c>
      <c r="E100" s="44"/>
      <c r="F100" s="45" t="s">
        <v>2109</v>
      </c>
      <c r="G100" s="45"/>
      <c r="H100" s="45" t="s">
        <v>1110</v>
      </c>
      <c r="I100" s="45" t="s">
        <v>1110</v>
      </c>
      <c r="J100" s="45"/>
      <c r="K100" s="45"/>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ht="43.2" x14ac:dyDescent="0.3">
      <c r="A101" s="45"/>
      <c r="B101" s="44" t="s">
        <v>3647</v>
      </c>
      <c r="C101" s="44"/>
      <c r="D101" s="44"/>
      <c r="E101" s="44"/>
      <c r="F101" s="45" t="s">
        <v>2109</v>
      </c>
      <c r="G101" s="45"/>
      <c r="H101" s="45" t="s">
        <v>1111</v>
      </c>
      <c r="I101" s="45" t="s">
        <v>1111</v>
      </c>
      <c r="J101" s="45"/>
      <c r="K101" s="45"/>
      <c r="L101" s="45" t="s">
        <v>1</v>
      </c>
      <c r="M101" s="45" t="s">
        <v>11</v>
      </c>
      <c r="N101" s="46"/>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t="s">
        <v>4409</v>
      </c>
      <c r="B102" s="44" t="s">
        <v>1698</v>
      </c>
      <c r="C102" s="44"/>
      <c r="D102" s="44"/>
      <c r="E102" s="44"/>
      <c r="F102" s="45" t="s">
        <v>2109</v>
      </c>
      <c r="G102" s="45"/>
      <c r="H102" s="45" t="s">
        <v>1112</v>
      </c>
      <c r="I102" s="45" t="s">
        <v>1112</v>
      </c>
      <c r="J102" s="45"/>
      <c r="K102" s="45"/>
      <c r="L102" s="45" t="s">
        <v>10</v>
      </c>
      <c r="M102" s="45" t="s">
        <v>47</v>
      </c>
      <c r="N102" s="46"/>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t="s">
        <v>4410</v>
      </c>
      <c r="B103" s="44" t="s">
        <v>6118</v>
      </c>
      <c r="C103" s="44"/>
      <c r="D103" s="44"/>
      <c r="E103" s="44"/>
      <c r="F103" s="45" t="s">
        <v>2109</v>
      </c>
      <c r="G103" s="45"/>
      <c r="H103" s="45" t="s">
        <v>1113</v>
      </c>
      <c r="I103" s="45" t="s">
        <v>1113</v>
      </c>
      <c r="J103" s="45"/>
      <c r="K103" s="45"/>
      <c r="L103" s="45" t="s">
        <v>86</v>
      </c>
      <c r="M103" s="45" t="s">
        <v>11</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45" t="s">
        <v>4432</v>
      </c>
      <c r="B104" s="44" t="s">
        <v>1699</v>
      </c>
      <c r="C104" s="44"/>
      <c r="D104" s="44"/>
      <c r="E104" s="44"/>
      <c r="F104" s="45" t="s">
        <v>2109</v>
      </c>
      <c r="G104" s="45"/>
      <c r="H104" s="45" t="s">
        <v>1114</v>
      </c>
      <c r="I104" s="45" t="s">
        <v>1114</v>
      </c>
      <c r="J104" s="45"/>
      <c r="K104" s="45"/>
      <c r="L104" s="45" t="s">
        <v>10</v>
      </c>
      <c r="M104" s="45" t="s">
        <v>47</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t="s">
        <v>4450</v>
      </c>
      <c r="B105" s="44" t="s">
        <v>6118</v>
      </c>
      <c r="C105" s="44"/>
      <c r="D105" s="44"/>
      <c r="E105" s="44"/>
      <c r="F105" s="45" t="s">
        <v>2109</v>
      </c>
      <c r="G105" s="45"/>
      <c r="H105" s="45" t="s">
        <v>1115</v>
      </c>
      <c r="I105" s="45" t="s">
        <v>1115</v>
      </c>
      <c r="J105" s="45"/>
      <c r="K105" s="45"/>
      <c r="L105" s="45" t="s">
        <v>86</v>
      </c>
      <c r="M105" s="45" t="s">
        <v>11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sheetData>
  <conditionalFormatting sqref="A2:AM105">
    <cfRule type="expression" dxfId="33" priority="3">
      <formula>MOD(ROW(B2),2)&gt;0</formula>
    </cfRule>
  </conditionalFormatting>
  <conditionalFormatting sqref="O2:AM105">
    <cfRule type="expression" dxfId="32" priority="1">
      <formula>AND(LEN($J2)&gt;0,NOT(IFERROR(OFFSET(O$1,MATCH(IF(INDEX($M$1:$M$3000,MATCH($J2,$I$1:$I$3000,0))="checkboxes",$J2&amp;$K2,$J2),$H$1:$H$3000,0)-1,0),$K2)=$K2))</formula>
    </cfRule>
    <cfRule type="expression" dxfId="31" priority="2">
      <formula>OR($L2="html",$L2="container")</formula>
    </cfRule>
  </conditionalFormatting>
  <dataValidations count="3">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6:AM6 O14:AM14">
      <formula1>AND(ISNUMBER(O6),O6&gt;0)</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99:AM100 O95:AM96 O91:AM92 O87:AM88 O83:AM84 O78:AM78 O20:AM25 O16:AM18 O12:AM12 O7:AM10">
      <formula1>AND(ISNUMBER(O7),O7&gt;=0)</formula1>
    </dataValidation>
    <dataValidation type="list" allowBlank="1" showInputMessage="1" showErrorMessage="1" errorTitle="Only one option" error="This row allows you to select the option in column D for this checkbox question. Look in other rows to select additional options." sqref="O61:AM74 O45:AM54 O30:AM33">
      <formula1>$D30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9">
        <x14:dataValidation type="list" allowBlank="1" showInputMessage="1" showErrorMessage="1" errorTitle="Must choose from dropdown" error="Please select a valid value from the dropdown options.">
          <x14:formula1>
            <xm:f>AllQ4!$O$1995:$AI$1995</xm:f>
          </x14:formula1>
          <xm:sqref>O4:AM4</xm:sqref>
        </x14:dataValidation>
        <x14:dataValidation type="list" allowBlank="1" showInputMessage="1" showErrorMessage="1" errorTitle="Must choose from dropdown" error="Please select a valid value from the dropdown options.">
          <x14:formula1>
            <xm:f>AllQ4!$O$2002:$Q$2002</xm:f>
          </x14:formula1>
          <xm:sqref>O11:AM11</xm:sqref>
        </x14:dataValidation>
        <x14:dataValidation type="list" allowBlank="1" showInputMessage="1" showErrorMessage="1" errorTitle="Must choose from dropdown" error="Please select a valid value from the dropdown options.">
          <x14:formula1>
            <xm:f>AllQ4!$O$2004:$Q$2004</xm:f>
          </x14:formula1>
          <xm:sqref>O13:AM13</xm:sqref>
        </x14:dataValidation>
        <x14:dataValidation type="list" allowBlank="1" showInputMessage="1" showErrorMessage="1" errorTitle="Must choose from dropdown" error="Please select a valid value from the dropdown options.">
          <x14:formula1>
            <xm:f>AllQ4!$O$2006:$Q$2006</xm:f>
          </x14:formula1>
          <xm:sqref>O15:AM15</xm:sqref>
        </x14:dataValidation>
        <x14:dataValidation type="list" allowBlank="1" showInputMessage="1" showErrorMessage="1" errorTitle="Must choose from dropdown" error="Please select a valid value from the dropdown options.">
          <x14:formula1>
            <xm:f>AllQ4!$O$2017:$P$2017</xm:f>
          </x14:formula1>
          <xm:sqref>O26:AM26</xm:sqref>
        </x14:dataValidation>
        <x14:dataValidation type="list" allowBlank="1" showInputMessage="1" showErrorMessage="1" errorTitle="Must choose from dropdown" error="Please select a valid value from the dropdown options.">
          <x14:formula1>
            <xm:f>AllQ4!$O$2018:$P$2018</xm:f>
          </x14:formula1>
          <xm:sqref>O27:AM27</xm:sqref>
        </x14:dataValidation>
        <x14:dataValidation type="list" allowBlank="1" showInputMessage="1" showErrorMessage="1" errorTitle="Must choose from dropdown" error="Please select a valid value from the dropdown options.">
          <x14:formula1>
            <xm:f>AllQ4!$O$2020:$P$2020</xm:f>
          </x14:formula1>
          <xm:sqref>O29:AM29</xm:sqref>
        </x14:dataValidation>
        <x14:dataValidation type="list" allowBlank="1" showInputMessage="1" showErrorMessage="1" errorTitle="Must choose from dropdown" error="Please select a valid value from the dropdown options.">
          <x14:formula1>
            <xm:f>AllQ4!$O$2032:$P$2032</xm:f>
          </x14:formula1>
          <xm:sqref>O41:AM41</xm:sqref>
        </x14:dataValidation>
        <x14:dataValidation type="list" allowBlank="1" showInputMessage="1" showErrorMessage="1" errorTitle="Must choose from dropdown" error="Please select a valid value from the dropdown options.">
          <x14:formula1>
            <xm:f>AllQ4!$O$2033:$P$2033</xm:f>
          </x14:formula1>
          <xm:sqref>O42:AM42</xm:sqref>
        </x14:dataValidation>
        <x14:dataValidation type="list" allowBlank="1" showInputMessage="1" showErrorMessage="1" errorTitle="Must choose from dropdown" error="Please select a valid value from the dropdown options.">
          <x14:formula1>
            <xm:f>AllQ4!$O$2035:$P$2035</xm:f>
          </x14:formula1>
          <xm:sqref>O44:AM44</xm:sqref>
        </x14:dataValidation>
        <x14:dataValidation type="list" allowBlank="1" showInputMessage="1" showErrorMessage="1" errorTitle="Must choose from dropdown" error="Please select a valid value from the dropdown options.">
          <x14:formula1>
            <xm:f>AllQ4!$O$2047:$P$2047</xm:f>
          </x14:formula1>
          <xm:sqref>O56:AM56</xm:sqref>
        </x14:dataValidation>
        <x14:dataValidation type="list" allowBlank="1" showInputMessage="1" showErrorMessage="1" errorTitle="Must choose from dropdown" error="Please select a valid value from the dropdown options.">
          <x14:formula1>
            <xm:f>AllQ4!$O$2049:$P$2049</xm:f>
          </x14:formula1>
          <xm:sqref>O58:AM58</xm:sqref>
        </x14:dataValidation>
        <x14:dataValidation type="list" allowBlank="1" showInputMessage="1" showErrorMessage="1" errorTitle="Must choose from dropdown" error="Please select a valid value from the dropdown options.">
          <x14:formula1>
            <xm:f>AllQ4!$O$2050:$P$2050</xm:f>
          </x14:formula1>
          <xm:sqref>O59:AM59</xm:sqref>
        </x14:dataValidation>
        <x14:dataValidation type="list" allowBlank="1" showInputMessage="1" showErrorMessage="1" errorTitle="Must choose from dropdown" error="Please select a valid value from the dropdown options.">
          <x14:formula1>
            <xm:f>AllQ4!$O$2067:$P$2067</xm:f>
          </x14:formula1>
          <xm:sqref>O76:AM76</xm:sqref>
        </x14:dataValidation>
        <x14:dataValidation type="list" allowBlank="1" showInputMessage="1" showErrorMessage="1" errorTitle="Must choose from dropdown" error="Please select a valid value from the dropdown options.">
          <x14:formula1>
            <xm:f>AllQ4!$O$2073:$AC$2073</xm:f>
          </x14:formula1>
          <xm:sqref>O82:AM82</xm:sqref>
        </x14:dataValidation>
        <x14:dataValidation type="list" allowBlank="1" showInputMessage="1" showErrorMessage="1" errorTitle="Must choose from dropdown" error="Please select a valid value from the dropdown options.">
          <x14:formula1>
            <xm:f>AllQ4!$O$2077:$AC$2077</xm:f>
          </x14:formula1>
          <xm:sqref>O86:AM86</xm:sqref>
        </x14:dataValidation>
        <x14:dataValidation type="list" allowBlank="1" showInputMessage="1" showErrorMessage="1" errorTitle="Must choose from dropdown" error="Please select a valid value from the dropdown options.">
          <x14:formula1>
            <xm:f>AllQ4!$O$2081:$AC$2081</xm:f>
          </x14:formula1>
          <xm:sqref>O90:AM90</xm:sqref>
        </x14:dataValidation>
        <x14:dataValidation type="list" allowBlank="1" showInputMessage="1" showErrorMessage="1" errorTitle="Must choose from dropdown" error="Please select a valid value from the dropdown options.">
          <x14:formula1>
            <xm:f>AllQ4!$O$2085:$AC$2085</xm:f>
          </x14:formula1>
          <xm:sqref>O94:AM94</xm:sqref>
        </x14:dataValidation>
        <x14:dataValidation type="list" allowBlank="1" showInputMessage="1" showErrorMessage="1" errorTitle="Must choose from dropdown" error="Please select a valid value from the dropdown options.">
          <x14:formula1>
            <xm:f>AllQ4!$O$2089:$AC$2089</xm:f>
          </x14:formula1>
          <xm:sqref>O98:AM98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162"/>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72" x14ac:dyDescent="0.3">
      <c r="A2" s="45"/>
      <c r="B2" s="44" t="s">
        <v>7159</v>
      </c>
      <c r="C2" s="44"/>
      <c r="D2" s="44"/>
      <c r="E2" s="44"/>
      <c r="F2" s="45" t="s">
        <v>2110</v>
      </c>
      <c r="G2" s="45"/>
      <c r="H2" s="45" t="s">
        <v>1116</v>
      </c>
      <c r="I2" s="45" t="s">
        <v>1116</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100.8" x14ac:dyDescent="0.3">
      <c r="A3" s="45"/>
      <c r="B3" s="44" t="s">
        <v>7160</v>
      </c>
      <c r="C3" s="44"/>
      <c r="D3" s="44"/>
      <c r="E3" s="44"/>
      <c r="F3" s="45" t="s">
        <v>2110</v>
      </c>
      <c r="G3" s="45"/>
      <c r="H3" s="45" t="s">
        <v>1117</v>
      </c>
      <c r="I3" s="45" t="s">
        <v>1117</v>
      </c>
      <c r="J3" s="45"/>
      <c r="K3" s="45"/>
      <c r="L3" s="45" t="s">
        <v>1</v>
      </c>
      <c r="M3" s="45" t="s">
        <v>2</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172.8" x14ac:dyDescent="0.3">
      <c r="A4" s="45"/>
      <c r="B4" s="44" t="s">
        <v>7161</v>
      </c>
      <c r="C4" s="44"/>
      <c r="D4" s="44"/>
      <c r="E4" s="44"/>
      <c r="F4" s="45" t="s">
        <v>2110</v>
      </c>
      <c r="G4" s="45"/>
      <c r="H4" s="45" t="s">
        <v>1118</v>
      </c>
      <c r="I4" s="45" t="s">
        <v>1118</v>
      </c>
      <c r="J4" s="45"/>
      <c r="K4" s="45"/>
      <c r="L4" s="45" t="s">
        <v>1</v>
      </c>
      <c r="M4" s="45" t="s">
        <v>2</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216" x14ac:dyDescent="0.3">
      <c r="A5" s="45"/>
      <c r="B5" s="44" t="s">
        <v>7162</v>
      </c>
      <c r="C5" s="44"/>
      <c r="D5" s="44"/>
      <c r="E5" s="44"/>
      <c r="F5" s="45" t="s">
        <v>2110</v>
      </c>
      <c r="G5" s="45"/>
      <c r="H5" s="45" t="s">
        <v>7163</v>
      </c>
      <c r="I5" s="45" t="s">
        <v>7163</v>
      </c>
      <c r="J5" s="45"/>
      <c r="K5" s="45"/>
      <c r="L5" s="45" t="s">
        <v>1</v>
      </c>
      <c r="M5" s="45" t="s">
        <v>2</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72" x14ac:dyDescent="0.3">
      <c r="A6" s="45" t="s">
        <v>2202</v>
      </c>
      <c r="B6" s="44" t="s">
        <v>7164</v>
      </c>
      <c r="C6" s="44"/>
      <c r="D6" s="44" t="s">
        <v>6173</v>
      </c>
      <c r="E6" s="44"/>
      <c r="F6" s="45" t="s">
        <v>2110</v>
      </c>
      <c r="G6" s="45"/>
      <c r="H6" s="45" t="s">
        <v>7165</v>
      </c>
      <c r="I6" s="45" t="s">
        <v>7165</v>
      </c>
      <c r="J6" s="45"/>
      <c r="K6" s="45"/>
      <c r="L6" s="45" t="s">
        <v>4</v>
      </c>
      <c r="M6" s="45" t="s">
        <v>5</v>
      </c>
      <c r="N6" s="46">
        <v>21</v>
      </c>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72" x14ac:dyDescent="0.3">
      <c r="A7" s="45"/>
      <c r="B7" s="44" t="s">
        <v>5800</v>
      </c>
      <c r="C7" s="44" t="s">
        <v>1807</v>
      </c>
      <c r="D7" s="44"/>
      <c r="E7" s="44"/>
      <c r="F7" s="45" t="s">
        <v>2110</v>
      </c>
      <c r="G7" s="45"/>
      <c r="H7" s="45" t="s">
        <v>1119</v>
      </c>
      <c r="I7" s="45" t="s">
        <v>1119</v>
      </c>
      <c r="J7" s="45"/>
      <c r="K7" s="45"/>
      <c r="L7" s="45" t="s">
        <v>30</v>
      </c>
      <c r="M7" s="45" t="s">
        <v>31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2223</v>
      </c>
      <c r="B8" s="44" t="s">
        <v>7166</v>
      </c>
      <c r="C8" s="44"/>
      <c r="D8" s="44" t="s">
        <v>1822</v>
      </c>
      <c r="E8" s="44"/>
      <c r="F8" s="45" t="s">
        <v>2110</v>
      </c>
      <c r="G8" s="45"/>
      <c r="H8" s="45" t="s">
        <v>7167</v>
      </c>
      <c r="I8" s="45" t="s">
        <v>7167</v>
      </c>
      <c r="J8" s="45"/>
      <c r="K8" s="45"/>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2225</v>
      </c>
      <c r="B9" s="44" t="s">
        <v>7168</v>
      </c>
      <c r="C9" s="44"/>
      <c r="D9" s="44" t="s">
        <v>1822</v>
      </c>
      <c r="E9" s="44" t="s">
        <v>4472</v>
      </c>
      <c r="F9" s="45" t="s">
        <v>2110</v>
      </c>
      <c r="G9" s="45"/>
      <c r="H9" s="45" t="s">
        <v>1120</v>
      </c>
      <c r="I9" s="45" t="s">
        <v>1120</v>
      </c>
      <c r="J9" s="45"/>
      <c r="K9" s="45"/>
      <c r="L9" s="45" t="s">
        <v>10</v>
      </c>
      <c r="M9" s="45" t="s">
        <v>11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2226</v>
      </c>
      <c r="B10" s="44" t="s">
        <v>7169</v>
      </c>
      <c r="C10" s="44"/>
      <c r="D10" s="44" t="s">
        <v>1822</v>
      </c>
      <c r="E10" s="44"/>
      <c r="F10" s="45" t="s">
        <v>2110</v>
      </c>
      <c r="G10" s="45"/>
      <c r="H10" s="45" t="s">
        <v>1121</v>
      </c>
      <c r="I10" s="45" t="s">
        <v>1121</v>
      </c>
      <c r="J10" s="45"/>
      <c r="K10" s="45"/>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144" x14ac:dyDescent="0.3">
      <c r="A11" s="45"/>
      <c r="B11" s="44" t="s">
        <v>1700</v>
      </c>
      <c r="C11" s="44"/>
      <c r="D11" s="44"/>
      <c r="E11" s="44"/>
      <c r="F11" s="45" t="s">
        <v>2110</v>
      </c>
      <c r="G11" s="45"/>
      <c r="H11" s="45" t="s">
        <v>1122</v>
      </c>
      <c r="I11" s="45" t="s">
        <v>1122</v>
      </c>
      <c r="J11" s="45"/>
      <c r="K11" s="45"/>
      <c r="L11" s="45" t="s">
        <v>1</v>
      </c>
      <c r="M11" s="45" t="s">
        <v>2</v>
      </c>
      <c r="N11" s="46"/>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c r="B12" s="44" t="s">
        <v>5028</v>
      </c>
      <c r="C12" s="44"/>
      <c r="D12" s="44"/>
      <c r="E12" s="44"/>
      <c r="F12" s="45" t="s">
        <v>2110</v>
      </c>
      <c r="G12" s="45"/>
      <c r="H12" s="45" t="s">
        <v>5029</v>
      </c>
      <c r="I12" s="45" t="s">
        <v>5029</v>
      </c>
      <c r="J12" s="45"/>
      <c r="K12" s="45"/>
      <c r="L12" s="45" t="s">
        <v>30</v>
      </c>
      <c r="M12" s="45" t="s">
        <v>31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158.4" x14ac:dyDescent="0.3">
      <c r="A13" s="45"/>
      <c r="B13" s="44" t="s">
        <v>1701</v>
      </c>
      <c r="C13" s="44" t="s">
        <v>5030</v>
      </c>
      <c r="D13" s="44"/>
      <c r="E13" s="44"/>
      <c r="F13" s="45" t="s">
        <v>2110</v>
      </c>
      <c r="G13" s="45"/>
      <c r="H13" s="45" t="s">
        <v>1123</v>
      </c>
      <c r="I13" s="45" t="s">
        <v>1123</v>
      </c>
      <c r="J13" s="45"/>
      <c r="K13" s="45"/>
      <c r="L13" s="45" t="s">
        <v>30</v>
      </c>
      <c r="M13" s="45" t="s">
        <v>31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28.8" x14ac:dyDescent="0.3">
      <c r="A14" s="45" t="s">
        <v>4392</v>
      </c>
      <c r="B14" s="44" t="s">
        <v>7170</v>
      </c>
      <c r="C14" s="44"/>
      <c r="D14" s="44" t="s">
        <v>1822</v>
      </c>
      <c r="E14" s="44"/>
      <c r="F14" s="45" t="s">
        <v>2110</v>
      </c>
      <c r="G14" s="45"/>
      <c r="H14" s="45" t="s">
        <v>7171</v>
      </c>
      <c r="I14" s="45" t="s">
        <v>7171</v>
      </c>
      <c r="J14" s="45"/>
      <c r="K14" s="45"/>
      <c r="L14" s="45" t="s">
        <v>10</v>
      </c>
      <c r="M14" s="45" t="s">
        <v>11</v>
      </c>
      <c r="N14" s="46"/>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28.8" x14ac:dyDescent="0.3">
      <c r="A15" s="45" t="s">
        <v>4393</v>
      </c>
      <c r="B15" s="44" t="s">
        <v>7172</v>
      </c>
      <c r="C15" s="44"/>
      <c r="D15" s="44" t="s">
        <v>1822</v>
      </c>
      <c r="E15" s="44" t="s">
        <v>4472</v>
      </c>
      <c r="F15" s="45" t="s">
        <v>2110</v>
      </c>
      <c r="G15" s="45"/>
      <c r="H15" s="45" t="s">
        <v>1124</v>
      </c>
      <c r="I15" s="45" t="s">
        <v>1124</v>
      </c>
      <c r="J15" s="45"/>
      <c r="K15" s="45"/>
      <c r="L15" s="45" t="s">
        <v>10</v>
      </c>
      <c r="M15" s="45" t="s">
        <v>11</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45" t="s">
        <v>4394</v>
      </c>
      <c r="B16" s="44" t="s">
        <v>7173</v>
      </c>
      <c r="C16" s="44"/>
      <c r="D16" s="44" t="s">
        <v>1822</v>
      </c>
      <c r="E16" s="44"/>
      <c r="F16" s="45" t="s">
        <v>2110</v>
      </c>
      <c r="G16" s="45"/>
      <c r="H16" s="45" t="s">
        <v>1125</v>
      </c>
      <c r="I16" s="45" t="s">
        <v>1125</v>
      </c>
      <c r="J16" s="45"/>
      <c r="K16" s="45"/>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4397</v>
      </c>
      <c r="B17" s="44" t="s">
        <v>7174</v>
      </c>
      <c r="C17" s="44"/>
      <c r="D17" s="44" t="s">
        <v>1822</v>
      </c>
      <c r="E17" s="44"/>
      <c r="F17" s="45" t="s">
        <v>2110</v>
      </c>
      <c r="G17" s="45"/>
      <c r="H17" s="45" t="s">
        <v>7175</v>
      </c>
      <c r="I17" s="45" t="s">
        <v>7175</v>
      </c>
      <c r="J17" s="45"/>
      <c r="K17" s="45"/>
      <c r="L17" s="45" t="s">
        <v>10</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t="s">
        <v>4398</v>
      </c>
      <c r="B18" s="44" t="s">
        <v>7176</v>
      </c>
      <c r="C18" s="44"/>
      <c r="D18" s="44" t="s">
        <v>1822</v>
      </c>
      <c r="E18" s="44" t="s">
        <v>4472</v>
      </c>
      <c r="F18" s="45" t="s">
        <v>2110</v>
      </c>
      <c r="G18" s="45"/>
      <c r="H18" s="45" t="s">
        <v>1126</v>
      </c>
      <c r="I18" s="45" t="s">
        <v>1126</v>
      </c>
      <c r="J18" s="45"/>
      <c r="K18" s="45"/>
      <c r="L18" s="45" t="s">
        <v>10</v>
      </c>
      <c r="M18" s="45" t="s">
        <v>11</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4399</v>
      </c>
      <c r="B19" s="44" t="s">
        <v>7177</v>
      </c>
      <c r="C19" s="44"/>
      <c r="D19" s="44" t="s">
        <v>1822</v>
      </c>
      <c r="E19" s="44"/>
      <c r="F19" s="45" t="s">
        <v>2110</v>
      </c>
      <c r="G19" s="45"/>
      <c r="H19" s="45" t="s">
        <v>1127</v>
      </c>
      <c r="I19" s="45" t="s">
        <v>1127</v>
      </c>
      <c r="J19" s="45"/>
      <c r="K19" s="45"/>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4402</v>
      </c>
      <c r="B20" s="44" t="s">
        <v>7178</v>
      </c>
      <c r="C20" s="44"/>
      <c r="D20" s="44" t="s">
        <v>1822</v>
      </c>
      <c r="E20" s="44"/>
      <c r="F20" s="45" t="s">
        <v>2110</v>
      </c>
      <c r="G20" s="45"/>
      <c r="H20" s="45" t="s">
        <v>7179</v>
      </c>
      <c r="I20" s="45" t="s">
        <v>7179</v>
      </c>
      <c r="J20" s="45"/>
      <c r="K20" s="45"/>
      <c r="L20" s="45" t="s">
        <v>10</v>
      </c>
      <c r="M20" s="45" t="s">
        <v>11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4403</v>
      </c>
      <c r="B21" s="44" t="s">
        <v>7180</v>
      </c>
      <c r="C21" s="44"/>
      <c r="D21" s="44" t="s">
        <v>1822</v>
      </c>
      <c r="E21" s="44" t="s">
        <v>4472</v>
      </c>
      <c r="F21" s="45" t="s">
        <v>2110</v>
      </c>
      <c r="G21" s="45"/>
      <c r="H21" s="45" t="s">
        <v>1128</v>
      </c>
      <c r="I21" s="45" t="s">
        <v>1128</v>
      </c>
      <c r="J21" s="45"/>
      <c r="K21" s="45"/>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4404</v>
      </c>
      <c r="B22" s="44" t="s">
        <v>7181</v>
      </c>
      <c r="C22" s="44"/>
      <c r="D22" s="44" t="s">
        <v>1822</v>
      </c>
      <c r="E22" s="44"/>
      <c r="F22" s="45" t="s">
        <v>2110</v>
      </c>
      <c r="G22" s="45"/>
      <c r="H22" s="45" t="s">
        <v>1129</v>
      </c>
      <c r="I22" s="45" t="s">
        <v>1129</v>
      </c>
      <c r="J22" s="45"/>
      <c r="K22" s="45"/>
      <c r="L22" s="45" t="s">
        <v>10</v>
      </c>
      <c r="M22" s="45" t="s">
        <v>11</v>
      </c>
      <c r="N22" s="46"/>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4407</v>
      </c>
      <c r="B23" s="44" t="s">
        <v>7182</v>
      </c>
      <c r="C23" s="44"/>
      <c r="D23" s="44" t="s">
        <v>1822</v>
      </c>
      <c r="E23" s="44"/>
      <c r="F23" s="45" t="s">
        <v>2110</v>
      </c>
      <c r="G23" s="45"/>
      <c r="H23" s="45" t="s">
        <v>7183</v>
      </c>
      <c r="I23" s="45" t="s">
        <v>7183</v>
      </c>
      <c r="J23" s="45"/>
      <c r="K23" s="45"/>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4408</v>
      </c>
      <c r="B24" s="44" t="s">
        <v>7184</v>
      </c>
      <c r="C24" s="44"/>
      <c r="D24" s="44" t="s">
        <v>1822</v>
      </c>
      <c r="E24" s="44" t="s">
        <v>4472</v>
      </c>
      <c r="F24" s="45" t="s">
        <v>2110</v>
      </c>
      <c r="G24" s="45"/>
      <c r="H24" s="45" t="s">
        <v>1130</v>
      </c>
      <c r="I24" s="45" t="s">
        <v>1130</v>
      </c>
      <c r="J24" s="45"/>
      <c r="K24" s="45"/>
      <c r="L24" s="45" t="s">
        <v>10</v>
      </c>
      <c r="M24" s="45" t="s">
        <v>11</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4409</v>
      </c>
      <c r="B25" s="44" t="s">
        <v>7185</v>
      </c>
      <c r="C25" s="44"/>
      <c r="D25" s="44" t="s">
        <v>1822</v>
      </c>
      <c r="E25" s="44"/>
      <c r="F25" s="45" t="s">
        <v>2110</v>
      </c>
      <c r="G25" s="45"/>
      <c r="H25" s="45" t="s">
        <v>1131</v>
      </c>
      <c r="I25" s="45" t="s">
        <v>1131</v>
      </c>
      <c r="J25" s="45"/>
      <c r="K25" s="45"/>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28.8" x14ac:dyDescent="0.3">
      <c r="A26" s="45" t="s">
        <v>4434</v>
      </c>
      <c r="B26" s="44" t="s">
        <v>7186</v>
      </c>
      <c r="C26" s="44"/>
      <c r="D26" s="44" t="s">
        <v>1822</v>
      </c>
      <c r="E26" s="44"/>
      <c r="F26" s="45" t="s">
        <v>2110</v>
      </c>
      <c r="G26" s="45"/>
      <c r="H26" s="45" t="s">
        <v>7187</v>
      </c>
      <c r="I26" s="45" t="s">
        <v>7187</v>
      </c>
      <c r="J26" s="45"/>
      <c r="K26" s="45"/>
      <c r="L26" s="45" t="s">
        <v>10</v>
      </c>
      <c r="M26" s="45" t="s">
        <v>11</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28.8" x14ac:dyDescent="0.3">
      <c r="A27" s="45" t="s">
        <v>4435</v>
      </c>
      <c r="B27" s="44" t="s">
        <v>7188</v>
      </c>
      <c r="C27" s="44"/>
      <c r="D27" s="44" t="s">
        <v>1822</v>
      </c>
      <c r="E27" s="44" t="s">
        <v>4472</v>
      </c>
      <c r="F27" s="45" t="s">
        <v>2110</v>
      </c>
      <c r="G27" s="45"/>
      <c r="H27" s="45" t="s">
        <v>1132</v>
      </c>
      <c r="I27" s="45" t="s">
        <v>1132</v>
      </c>
      <c r="J27" s="45"/>
      <c r="K27" s="45"/>
      <c r="L27" s="45" t="s">
        <v>10</v>
      </c>
      <c r="M27" s="45" t="s">
        <v>11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ht="28.8" x14ac:dyDescent="0.3">
      <c r="A28" s="45" t="s">
        <v>4453</v>
      </c>
      <c r="B28" s="44" t="s">
        <v>7189</v>
      </c>
      <c r="C28" s="44"/>
      <c r="D28" s="44" t="s">
        <v>1822</v>
      </c>
      <c r="E28" s="44"/>
      <c r="F28" s="45" t="s">
        <v>2110</v>
      </c>
      <c r="G28" s="45"/>
      <c r="H28" s="45" t="s">
        <v>1133</v>
      </c>
      <c r="I28" s="45" t="s">
        <v>1133</v>
      </c>
      <c r="J28" s="45"/>
      <c r="K28" s="45"/>
      <c r="L28" s="45" t="s">
        <v>10</v>
      </c>
      <c r="M28" s="45" t="s">
        <v>11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4454</v>
      </c>
      <c r="B29" s="44" t="s">
        <v>7190</v>
      </c>
      <c r="C29" s="44"/>
      <c r="D29" s="44" t="s">
        <v>1822</v>
      </c>
      <c r="E29" s="44"/>
      <c r="F29" s="45" t="s">
        <v>2110</v>
      </c>
      <c r="G29" s="45"/>
      <c r="H29" s="45" t="s">
        <v>7191</v>
      </c>
      <c r="I29" s="45" t="s">
        <v>7191</v>
      </c>
      <c r="J29" s="45"/>
      <c r="K29" s="45"/>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4411</v>
      </c>
      <c r="B30" s="44" t="s">
        <v>7192</v>
      </c>
      <c r="C30" s="44"/>
      <c r="D30" s="44" t="s">
        <v>1822</v>
      </c>
      <c r="E30" s="44" t="s">
        <v>4472</v>
      </c>
      <c r="F30" s="45" t="s">
        <v>2110</v>
      </c>
      <c r="G30" s="45"/>
      <c r="H30" s="45" t="s">
        <v>1134</v>
      </c>
      <c r="I30" s="45" t="s">
        <v>1134</v>
      </c>
      <c r="J30" s="45"/>
      <c r="K30" s="45"/>
      <c r="L30" s="45" t="s">
        <v>10</v>
      </c>
      <c r="M30" s="45" t="s">
        <v>11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4412</v>
      </c>
      <c r="B31" s="44" t="s">
        <v>7193</v>
      </c>
      <c r="C31" s="44"/>
      <c r="D31" s="44" t="s">
        <v>1822</v>
      </c>
      <c r="E31" s="44"/>
      <c r="F31" s="45" t="s">
        <v>2110</v>
      </c>
      <c r="G31" s="45"/>
      <c r="H31" s="45" t="s">
        <v>1135</v>
      </c>
      <c r="I31" s="45" t="s">
        <v>1135</v>
      </c>
      <c r="J31" s="45"/>
      <c r="K31" s="45"/>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4415</v>
      </c>
      <c r="B32" s="44" t="s">
        <v>7194</v>
      </c>
      <c r="C32" s="44"/>
      <c r="D32" s="44" t="s">
        <v>1822</v>
      </c>
      <c r="E32" s="44"/>
      <c r="F32" s="45" t="s">
        <v>2110</v>
      </c>
      <c r="G32" s="45"/>
      <c r="H32" s="45" t="s">
        <v>7195</v>
      </c>
      <c r="I32" s="45" t="s">
        <v>7195</v>
      </c>
      <c r="J32" s="45"/>
      <c r="K32" s="45"/>
      <c r="L32" s="45" t="s">
        <v>10</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4416</v>
      </c>
      <c r="B33" s="44" t="s">
        <v>7196</v>
      </c>
      <c r="C33" s="44"/>
      <c r="D33" s="44" t="s">
        <v>1822</v>
      </c>
      <c r="E33" s="44" t="s">
        <v>4472</v>
      </c>
      <c r="F33" s="45" t="s">
        <v>2110</v>
      </c>
      <c r="G33" s="45"/>
      <c r="H33" s="45" t="s">
        <v>1136</v>
      </c>
      <c r="I33" s="45" t="s">
        <v>1136</v>
      </c>
      <c r="J33" s="45"/>
      <c r="K33" s="45"/>
      <c r="L33" s="45" t="s">
        <v>10</v>
      </c>
      <c r="M33" s="45" t="s">
        <v>11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4417</v>
      </c>
      <c r="B34" s="44" t="s">
        <v>7197</v>
      </c>
      <c r="C34" s="44"/>
      <c r="D34" s="44" t="s">
        <v>1822</v>
      </c>
      <c r="E34" s="44"/>
      <c r="F34" s="45" t="s">
        <v>2110</v>
      </c>
      <c r="G34" s="45"/>
      <c r="H34" s="45" t="s">
        <v>1137</v>
      </c>
      <c r="I34" s="45" t="s">
        <v>1137</v>
      </c>
      <c r="J34" s="45"/>
      <c r="K34" s="45"/>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4420</v>
      </c>
      <c r="B35" s="44" t="s">
        <v>7198</v>
      </c>
      <c r="C35" s="44"/>
      <c r="D35" s="44" t="s">
        <v>1822</v>
      </c>
      <c r="E35" s="44"/>
      <c r="F35" s="45" t="s">
        <v>2110</v>
      </c>
      <c r="G35" s="45"/>
      <c r="H35" s="45" t="s">
        <v>7199</v>
      </c>
      <c r="I35" s="45" t="s">
        <v>7199</v>
      </c>
      <c r="J35" s="45"/>
      <c r="K35" s="45"/>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4421</v>
      </c>
      <c r="B36" s="44" t="s">
        <v>7200</v>
      </c>
      <c r="C36" s="44"/>
      <c r="D36" s="44" t="s">
        <v>1822</v>
      </c>
      <c r="E36" s="44" t="s">
        <v>4472</v>
      </c>
      <c r="F36" s="45" t="s">
        <v>2110</v>
      </c>
      <c r="G36" s="45"/>
      <c r="H36" s="45" t="s">
        <v>1138</v>
      </c>
      <c r="I36" s="45" t="s">
        <v>1138</v>
      </c>
      <c r="J36" s="45"/>
      <c r="K36" s="45"/>
      <c r="L36" s="45" t="s">
        <v>10</v>
      </c>
      <c r="M36" s="45" t="s">
        <v>11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4436</v>
      </c>
      <c r="B37" s="44" t="s">
        <v>7201</v>
      </c>
      <c r="C37" s="44"/>
      <c r="D37" s="44" t="s">
        <v>1822</v>
      </c>
      <c r="E37" s="44"/>
      <c r="F37" s="45" t="s">
        <v>2110</v>
      </c>
      <c r="G37" s="45"/>
      <c r="H37" s="45" t="s">
        <v>1139</v>
      </c>
      <c r="I37" s="45" t="s">
        <v>1139</v>
      </c>
      <c r="J37" s="45"/>
      <c r="K37" s="45"/>
      <c r="L37" s="45" t="s">
        <v>10</v>
      </c>
      <c r="M37" s="45" t="s">
        <v>11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4444</v>
      </c>
      <c r="B38" s="44" t="s">
        <v>7202</v>
      </c>
      <c r="C38" s="44"/>
      <c r="D38" s="44" t="s">
        <v>1822</v>
      </c>
      <c r="E38" s="44"/>
      <c r="F38" s="45" t="s">
        <v>2110</v>
      </c>
      <c r="G38" s="45"/>
      <c r="H38" s="45" t="s">
        <v>7203</v>
      </c>
      <c r="I38" s="45" t="s">
        <v>7203</v>
      </c>
      <c r="J38" s="45"/>
      <c r="K38" s="45"/>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4445</v>
      </c>
      <c r="B39" s="44" t="s">
        <v>7204</v>
      </c>
      <c r="C39" s="44"/>
      <c r="D39" s="44" t="s">
        <v>1822</v>
      </c>
      <c r="E39" s="44" t="s">
        <v>4472</v>
      </c>
      <c r="F39" s="45" t="s">
        <v>2110</v>
      </c>
      <c r="G39" s="45"/>
      <c r="H39" s="45" t="s">
        <v>1140</v>
      </c>
      <c r="I39" s="45" t="s">
        <v>1140</v>
      </c>
      <c r="J39" s="45"/>
      <c r="K39" s="45"/>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4455</v>
      </c>
      <c r="B40" s="44" t="s">
        <v>7205</v>
      </c>
      <c r="C40" s="44"/>
      <c r="D40" s="44" t="s">
        <v>1822</v>
      </c>
      <c r="E40" s="44"/>
      <c r="F40" s="45" t="s">
        <v>2110</v>
      </c>
      <c r="G40" s="45"/>
      <c r="H40" s="45" t="s">
        <v>1141</v>
      </c>
      <c r="I40" s="45" t="s">
        <v>1141</v>
      </c>
      <c r="J40" s="45"/>
      <c r="K40" s="45"/>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4458</v>
      </c>
      <c r="B41" s="44" t="s">
        <v>7206</v>
      </c>
      <c r="C41" s="44"/>
      <c r="D41" s="44" t="s">
        <v>1822</v>
      </c>
      <c r="E41" s="44"/>
      <c r="F41" s="45" t="s">
        <v>2110</v>
      </c>
      <c r="G41" s="45"/>
      <c r="H41" s="45" t="s">
        <v>7207</v>
      </c>
      <c r="I41" s="45" t="s">
        <v>7207</v>
      </c>
      <c r="J41" s="45"/>
      <c r="K41" s="45"/>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t="s">
        <v>4459</v>
      </c>
      <c r="B42" s="44" t="s">
        <v>7208</v>
      </c>
      <c r="C42" s="44"/>
      <c r="D42" s="44" t="s">
        <v>1822</v>
      </c>
      <c r="E42" s="44" t="s">
        <v>4472</v>
      </c>
      <c r="F42" s="45" t="s">
        <v>2110</v>
      </c>
      <c r="G42" s="45"/>
      <c r="H42" s="45" t="s">
        <v>1142</v>
      </c>
      <c r="I42" s="45" t="s">
        <v>1142</v>
      </c>
      <c r="J42" s="45"/>
      <c r="K42" s="45"/>
      <c r="L42" s="45" t="s">
        <v>10</v>
      </c>
      <c r="M42" s="45" t="s">
        <v>11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4460</v>
      </c>
      <c r="B43" s="44" t="s">
        <v>7209</v>
      </c>
      <c r="C43" s="44"/>
      <c r="D43" s="44" t="s">
        <v>1822</v>
      </c>
      <c r="E43" s="44"/>
      <c r="F43" s="45" t="s">
        <v>2110</v>
      </c>
      <c r="G43" s="45"/>
      <c r="H43" s="45" t="s">
        <v>1143</v>
      </c>
      <c r="I43" s="45" t="s">
        <v>1143</v>
      </c>
      <c r="J43" s="45"/>
      <c r="K43" s="45"/>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28.8" x14ac:dyDescent="0.3">
      <c r="A44" s="45"/>
      <c r="B44" s="44" t="s">
        <v>5801</v>
      </c>
      <c r="C44" s="44"/>
      <c r="D44" s="44"/>
      <c r="E44" s="44"/>
      <c r="F44" s="45" t="s">
        <v>2110</v>
      </c>
      <c r="G44" s="45"/>
      <c r="H44" s="45" t="s">
        <v>5031</v>
      </c>
      <c r="I44" s="45" t="s">
        <v>5031</v>
      </c>
      <c r="J44" s="45"/>
      <c r="K44" s="45"/>
      <c r="L44" s="45" t="s">
        <v>30</v>
      </c>
      <c r="M44" s="45" t="s">
        <v>31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ht="158.4" x14ac:dyDescent="0.3">
      <c r="A45" s="45"/>
      <c r="B45" s="44" t="s">
        <v>7210</v>
      </c>
      <c r="C45" s="44"/>
      <c r="D45" s="44"/>
      <c r="E45" s="44"/>
      <c r="F45" s="45" t="s">
        <v>2110</v>
      </c>
      <c r="G45" s="45"/>
      <c r="H45" s="45" t="s">
        <v>7211</v>
      </c>
      <c r="I45" s="45" t="s">
        <v>7211</v>
      </c>
      <c r="J45" s="45"/>
      <c r="K45" s="45"/>
      <c r="L45" s="45" t="s">
        <v>30</v>
      </c>
      <c r="M45" s="45" t="s">
        <v>31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144" x14ac:dyDescent="0.3">
      <c r="A46" s="45"/>
      <c r="B46" s="44" t="s">
        <v>5032</v>
      </c>
      <c r="C46" s="44"/>
      <c r="D46" s="44"/>
      <c r="E46" s="44"/>
      <c r="F46" s="45" t="s">
        <v>2110</v>
      </c>
      <c r="G46" s="45"/>
      <c r="H46" s="45" t="s">
        <v>5033</v>
      </c>
      <c r="I46" s="45" t="s">
        <v>5033</v>
      </c>
      <c r="J46" s="45"/>
      <c r="K46" s="45"/>
      <c r="L46" s="45" t="s">
        <v>30</v>
      </c>
      <c r="M46" s="45" t="s">
        <v>31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28.8" x14ac:dyDescent="0.3">
      <c r="A47" s="45" t="s">
        <v>6076</v>
      </c>
      <c r="B47" s="44" t="s">
        <v>3650</v>
      </c>
      <c r="C47" s="44"/>
      <c r="D47" s="44" t="s">
        <v>1813</v>
      </c>
      <c r="E47" s="44" t="s">
        <v>4472</v>
      </c>
      <c r="F47" s="45" t="s">
        <v>2110</v>
      </c>
      <c r="G47" s="45"/>
      <c r="H47" s="45" t="s">
        <v>3651</v>
      </c>
      <c r="I47" s="45" t="s">
        <v>3651</v>
      </c>
      <c r="J47" s="45"/>
      <c r="K47" s="45"/>
      <c r="L47" s="45" t="s">
        <v>4</v>
      </c>
      <c r="M47" s="45" t="s">
        <v>14</v>
      </c>
      <c r="N47" s="46">
        <v>2</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t="s">
        <v>6077</v>
      </c>
      <c r="B48" s="44" t="s">
        <v>2550</v>
      </c>
      <c r="C48" s="44"/>
      <c r="D48" s="44" t="s">
        <v>1813</v>
      </c>
      <c r="E48" s="44"/>
      <c r="F48" s="45" t="s">
        <v>2110</v>
      </c>
      <c r="G48" s="45"/>
      <c r="H48" s="45" t="s">
        <v>1144</v>
      </c>
      <c r="I48" s="45" t="s">
        <v>1144</v>
      </c>
      <c r="J48" s="45"/>
      <c r="K48" s="45"/>
      <c r="L48" s="45" t="s">
        <v>4</v>
      </c>
      <c r="M48" s="45" t="s">
        <v>14</v>
      </c>
      <c r="N48" s="46">
        <v>2</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28.8" x14ac:dyDescent="0.3">
      <c r="A49" s="45" t="s">
        <v>7212</v>
      </c>
      <c r="B49" s="44" t="s">
        <v>2551</v>
      </c>
      <c r="C49" s="44" t="s">
        <v>5034</v>
      </c>
      <c r="D49" s="44" t="s">
        <v>1822</v>
      </c>
      <c r="E49" s="44"/>
      <c r="F49" s="45" t="s">
        <v>2110</v>
      </c>
      <c r="G49" s="45"/>
      <c r="H49" s="45" t="s">
        <v>1145</v>
      </c>
      <c r="I49" s="45" t="s">
        <v>1145</v>
      </c>
      <c r="J49" s="45" t="s">
        <v>1144</v>
      </c>
      <c r="K49" s="45" t="s">
        <v>16</v>
      </c>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43.2" x14ac:dyDescent="0.3">
      <c r="A50" s="45" t="s">
        <v>7213</v>
      </c>
      <c r="B50" s="44" t="s">
        <v>5212</v>
      </c>
      <c r="C50" s="44"/>
      <c r="D50" s="44"/>
      <c r="E50" s="44"/>
      <c r="F50" s="45" t="s">
        <v>2110</v>
      </c>
      <c r="G50" s="45"/>
      <c r="H50" s="45" t="s">
        <v>1146</v>
      </c>
      <c r="I50" s="45" t="s">
        <v>1146</v>
      </c>
      <c r="J50" s="45" t="s">
        <v>1144</v>
      </c>
      <c r="K50" s="45" t="s">
        <v>16</v>
      </c>
      <c r="L50" s="45" t="s">
        <v>10</v>
      </c>
      <c r="M50" s="45" t="s">
        <v>47</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115.2" x14ac:dyDescent="0.3">
      <c r="A51" s="45"/>
      <c r="B51" s="44" t="s">
        <v>7214</v>
      </c>
      <c r="C51" s="44"/>
      <c r="D51" s="44"/>
      <c r="E51" s="44"/>
      <c r="F51" s="45" t="s">
        <v>2110</v>
      </c>
      <c r="G51" s="45"/>
      <c r="H51" s="45" t="s">
        <v>1147</v>
      </c>
      <c r="I51" s="45" t="s">
        <v>1147</v>
      </c>
      <c r="J51" s="45"/>
      <c r="K51" s="45"/>
      <c r="L51" s="45" t="s">
        <v>30</v>
      </c>
      <c r="M51" s="45" t="s">
        <v>31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6079</v>
      </c>
      <c r="B52" s="44" t="s">
        <v>5035</v>
      </c>
      <c r="C52" s="44"/>
      <c r="D52" s="44"/>
      <c r="E52" s="44"/>
      <c r="F52" s="45" t="s">
        <v>2110</v>
      </c>
      <c r="G52" s="45"/>
      <c r="H52" s="45" t="s">
        <v>1148</v>
      </c>
      <c r="I52" s="45" t="s">
        <v>1148</v>
      </c>
      <c r="J52" s="45"/>
      <c r="K52" s="45"/>
      <c r="L52" s="45" t="s">
        <v>10</v>
      </c>
      <c r="M52" s="45" t="s">
        <v>11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28.8" x14ac:dyDescent="0.3">
      <c r="A53" s="45" t="s">
        <v>6080</v>
      </c>
      <c r="B53" s="44" t="s">
        <v>5036</v>
      </c>
      <c r="C53" s="44"/>
      <c r="D53" s="44" t="s">
        <v>1849</v>
      </c>
      <c r="E53" s="44"/>
      <c r="F53" s="45" t="s">
        <v>2110</v>
      </c>
      <c r="G53" s="45"/>
      <c r="H53" s="45" t="s">
        <v>1149</v>
      </c>
      <c r="I53" s="45" t="s">
        <v>1149</v>
      </c>
      <c r="J53" s="45"/>
      <c r="K53" s="45"/>
      <c r="L53" s="45" t="s">
        <v>4</v>
      </c>
      <c r="M53" s="45" t="s">
        <v>5</v>
      </c>
      <c r="N53" s="46">
        <v>4</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t="s">
        <v>6082</v>
      </c>
      <c r="B54" s="44" t="s">
        <v>5037</v>
      </c>
      <c r="C54" s="44"/>
      <c r="D54" s="44" t="s">
        <v>1822</v>
      </c>
      <c r="E54" s="44"/>
      <c r="F54" s="45" t="s">
        <v>2110</v>
      </c>
      <c r="G54" s="45"/>
      <c r="H54" s="45" t="s">
        <v>1150</v>
      </c>
      <c r="I54" s="45" t="s">
        <v>1150</v>
      </c>
      <c r="J54" s="45"/>
      <c r="K54" s="45"/>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28.8" x14ac:dyDescent="0.3">
      <c r="A55" s="45" t="s">
        <v>6083</v>
      </c>
      <c r="B55" s="44" t="s">
        <v>5038</v>
      </c>
      <c r="C55" s="44"/>
      <c r="D55" s="44" t="s">
        <v>1816</v>
      </c>
      <c r="E55" s="44"/>
      <c r="F55" s="45" t="s">
        <v>2110</v>
      </c>
      <c r="G55" s="45"/>
      <c r="H55" s="45" t="s">
        <v>1151</v>
      </c>
      <c r="I55" s="45" t="s">
        <v>1151</v>
      </c>
      <c r="J55" s="45"/>
      <c r="K55" s="45"/>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6085</v>
      </c>
      <c r="B56" s="44" t="s">
        <v>5039</v>
      </c>
      <c r="C56" s="44"/>
      <c r="D56" s="44"/>
      <c r="E56" s="44"/>
      <c r="F56" s="45" t="s">
        <v>2110</v>
      </c>
      <c r="G56" s="45"/>
      <c r="H56" s="45" t="s">
        <v>1152</v>
      </c>
      <c r="I56" s="45" t="s">
        <v>1152</v>
      </c>
      <c r="J56" s="45"/>
      <c r="K56" s="45"/>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ht="28.8" x14ac:dyDescent="0.3">
      <c r="A57" s="45" t="s">
        <v>6298</v>
      </c>
      <c r="B57" s="44" t="s">
        <v>5040</v>
      </c>
      <c r="C57" s="44"/>
      <c r="D57" s="44" t="s">
        <v>1849</v>
      </c>
      <c r="E57" s="44"/>
      <c r="F57" s="45" t="s">
        <v>2110</v>
      </c>
      <c r="G57" s="45"/>
      <c r="H57" s="45" t="s">
        <v>1153</v>
      </c>
      <c r="I57" s="45" t="s">
        <v>1153</v>
      </c>
      <c r="J57" s="45"/>
      <c r="K57" s="45"/>
      <c r="L57" s="45" t="s">
        <v>4</v>
      </c>
      <c r="M57" s="45" t="s">
        <v>5</v>
      </c>
      <c r="N57" s="46">
        <v>4</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6299</v>
      </c>
      <c r="B58" s="44" t="s">
        <v>5041</v>
      </c>
      <c r="C58" s="44"/>
      <c r="D58" s="44" t="s">
        <v>1822</v>
      </c>
      <c r="E58" s="44"/>
      <c r="F58" s="45" t="s">
        <v>2110</v>
      </c>
      <c r="G58" s="45"/>
      <c r="H58" s="45" t="s">
        <v>1154</v>
      </c>
      <c r="I58" s="45" t="s">
        <v>1154</v>
      </c>
      <c r="J58" s="45"/>
      <c r="K58" s="45"/>
      <c r="L58" s="45" t="s">
        <v>10</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ht="28.8" x14ac:dyDescent="0.3">
      <c r="A59" s="45" t="s">
        <v>6300</v>
      </c>
      <c r="B59" s="44" t="s">
        <v>5042</v>
      </c>
      <c r="C59" s="44"/>
      <c r="D59" s="44" t="s">
        <v>1816</v>
      </c>
      <c r="E59" s="44"/>
      <c r="F59" s="45" t="s">
        <v>2110</v>
      </c>
      <c r="G59" s="45"/>
      <c r="H59" s="45" t="s">
        <v>1155</v>
      </c>
      <c r="I59" s="45" t="s">
        <v>1155</v>
      </c>
      <c r="J59" s="45"/>
      <c r="K59" s="45"/>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t="s">
        <v>6301</v>
      </c>
      <c r="B60" s="44" t="s">
        <v>5043</v>
      </c>
      <c r="C60" s="44"/>
      <c r="D60" s="44"/>
      <c r="E60" s="44"/>
      <c r="F60" s="45" t="s">
        <v>2110</v>
      </c>
      <c r="G60" s="45"/>
      <c r="H60" s="45" t="s">
        <v>1156</v>
      </c>
      <c r="I60" s="45" t="s">
        <v>1156</v>
      </c>
      <c r="J60" s="45"/>
      <c r="K60" s="45"/>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28.8" x14ac:dyDescent="0.3">
      <c r="A61" s="45" t="s">
        <v>6302</v>
      </c>
      <c r="B61" s="44" t="s">
        <v>5044</v>
      </c>
      <c r="C61" s="44"/>
      <c r="D61" s="44" t="s">
        <v>1849</v>
      </c>
      <c r="E61" s="44"/>
      <c r="F61" s="45" t="s">
        <v>2110</v>
      </c>
      <c r="G61" s="45"/>
      <c r="H61" s="45" t="s">
        <v>1157</v>
      </c>
      <c r="I61" s="45" t="s">
        <v>1157</v>
      </c>
      <c r="J61" s="45"/>
      <c r="K61" s="45"/>
      <c r="L61" s="45" t="s">
        <v>4</v>
      </c>
      <c r="M61" s="45" t="s">
        <v>5</v>
      </c>
      <c r="N61" s="46">
        <v>4</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45" t="s">
        <v>6303</v>
      </c>
      <c r="B62" s="44" t="s">
        <v>5045</v>
      </c>
      <c r="C62" s="44"/>
      <c r="D62" s="44" t="s">
        <v>1822</v>
      </c>
      <c r="E62" s="44"/>
      <c r="F62" s="45" t="s">
        <v>2110</v>
      </c>
      <c r="G62" s="45"/>
      <c r="H62" s="45" t="s">
        <v>1158</v>
      </c>
      <c r="I62" s="45" t="s">
        <v>1158</v>
      </c>
      <c r="J62" s="45"/>
      <c r="K62" s="45"/>
      <c r="L62" s="45" t="s">
        <v>10</v>
      </c>
      <c r="M62" s="45" t="s">
        <v>11</v>
      </c>
      <c r="N62" s="46"/>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28.8" x14ac:dyDescent="0.3">
      <c r="A63" s="45" t="s">
        <v>7215</v>
      </c>
      <c r="B63" s="44" t="s">
        <v>5046</v>
      </c>
      <c r="C63" s="44"/>
      <c r="D63" s="44" t="s">
        <v>1816</v>
      </c>
      <c r="E63" s="44"/>
      <c r="F63" s="45" t="s">
        <v>2110</v>
      </c>
      <c r="G63" s="45"/>
      <c r="H63" s="45" t="s">
        <v>1159</v>
      </c>
      <c r="I63" s="45" t="s">
        <v>1159</v>
      </c>
      <c r="J63" s="45"/>
      <c r="K63" s="45"/>
      <c r="L63" s="45" t="s">
        <v>10</v>
      </c>
      <c r="M63" s="45" t="s">
        <v>11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7084</v>
      </c>
      <c r="B64" s="44" t="s">
        <v>5047</v>
      </c>
      <c r="C64" s="44"/>
      <c r="D64" s="44"/>
      <c r="E64" s="44"/>
      <c r="F64" s="45" t="s">
        <v>2110</v>
      </c>
      <c r="G64" s="45"/>
      <c r="H64" s="45" t="s">
        <v>1160</v>
      </c>
      <c r="I64" s="45" t="s">
        <v>1160</v>
      </c>
      <c r="J64" s="45"/>
      <c r="K64" s="45"/>
      <c r="L64" s="45" t="s">
        <v>10</v>
      </c>
      <c r="M64" s="45" t="s">
        <v>11</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ht="28.8" x14ac:dyDescent="0.3">
      <c r="A65" s="45" t="s">
        <v>7085</v>
      </c>
      <c r="B65" s="44" t="s">
        <v>5048</v>
      </c>
      <c r="C65" s="44"/>
      <c r="D65" s="44" t="s">
        <v>1849</v>
      </c>
      <c r="E65" s="44"/>
      <c r="F65" s="45" t="s">
        <v>2110</v>
      </c>
      <c r="G65" s="45"/>
      <c r="H65" s="45" t="s">
        <v>1161</v>
      </c>
      <c r="I65" s="45" t="s">
        <v>1161</v>
      </c>
      <c r="J65" s="45"/>
      <c r="K65" s="45"/>
      <c r="L65" s="45" t="s">
        <v>4</v>
      </c>
      <c r="M65" s="45" t="s">
        <v>5</v>
      </c>
      <c r="N65" s="46">
        <v>4</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7087</v>
      </c>
      <c r="B66" s="44" t="s">
        <v>5049</v>
      </c>
      <c r="C66" s="44"/>
      <c r="D66" s="44" t="s">
        <v>1822</v>
      </c>
      <c r="E66" s="44"/>
      <c r="F66" s="45" t="s">
        <v>2110</v>
      </c>
      <c r="G66" s="45"/>
      <c r="H66" s="45" t="s">
        <v>1162</v>
      </c>
      <c r="I66" s="45" t="s">
        <v>1162</v>
      </c>
      <c r="J66" s="45"/>
      <c r="K66" s="45"/>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28.8" x14ac:dyDescent="0.3">
      <c r="A67" s="45" t="s">
        <v>7088</v>
      </c>
      <c r="B67" s="44" t="s">
        <v>5050</v>
      </c>
      <c r="C67" s="44"/>
      <c r="D67" s="44" t="s">
        <v>1816</v>
      </c>
      <c r="E67" s="44"/>
      <c r="F67" s="45" t="s">
        <v>2110</v>
      </c>
      <c r="G67" s="45"/>
      <c r="H67" s="45" t="s">
        <v>1163</v>
      </c>
      <c r="I67" s="45" t="s">
        <v>1163</v>
      </c>
      <c r="J67" s="45"/>
      <c r="K67" s="45"/>
      <c r="L67" s="45" t="s">
        <v>10</v>
      </c>
      <c r="M67" s="45" t="s">
        <v>11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45" t="s">
        <v>7090</v>
      </c>
      <c r="B68" s="44" t="s">
        <v>5051</v>
      </c>
      <c r="C68" s="44"/>
      <c r="D68" s="44"/>
      <c r="E68" s="44"/>
      <c r="F68" s="45" t="s">
        <v>2110</v>
      </c>
      <c r="G68" s="45"/>
      <c r="H68" s="45" t="s">
        <v>1164</v>
      </c>
      <c r="I68" s="45" t="s">
        <v>1164</v>
      </c>
      <c r="J68" s="45"/>
      <c r="K68" s="45"/>
      <c r="L68" s="45" t="s">
        <v>10</v>
      </c>
      <c r="M68" s="45" t="s">
        <v>11</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ht="28.8" x14ac:dyDescent="0.3">
      <c r="A69" s="45" t="s">
        <v>7091</v>
      </c>
      <c r="B69" s="44" t="s">
        <v>5052</v>
      </c>
      <c r="C69" s="44"/>
      <c r="D69" s="44" t="s">
        <v>1849</v>
      </c>
      <c r="E69" s="44"/>
      <c r="F69" s="45" t="s">
        <v>2110</v>
      </c>
      <c r="G69" s="45"/>
      <c r="H69" s="45" t="s">
        <v>1165</v>
      </c>
      <c r="I69" s="45" t="s">
        <v>1165</v>
      </c>
      <c r="J69" s="45"/>
      <c r="K69" s="45"/>
      <c r="L69" s="45" t="s">
        <v>4</v>
      </c>
      <c r="M69" s="45" t="s">
        <v>5</v>
      </c>
      <c r="N69" s="46">
        <v>4</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7093</v>
      </c>
      <c r="B70" s="44" t="s">
        <v>5053</v>
      </c>
      <c r="C70" s="44"/>
      <c r="D70" s="44" t="s">
        <v>1822</v>
      </c>
      <c r="E70" s="44"/>
      <c r="F70" s="45" t="s">
        <v>2110</v>
      </c>
      <c r="G70" s="45"/>
      <c r="H70" s="45" t="s">
        <v>1166</v>
      </c>
      <c r="I70" s="45" t="s">
        <v>1166</v>
      </c>
      <c r="J70" s="45"/>
      <c r="K70" s="45"/>
      <c r="L70" s="45" t="s">
        <v>10</v>
      </c>
      <c r="M70" s="45" t="s">
        <v>11</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ht="28.8" x14ac:dyDescent="0.3">
      <c r="A71" s="45" t="s">
        <v>7094</v>
      </c>
      <c r="B71" s="44" t="s">
        <v>5054</v>
      </c>
      <c r="C71" s="44"/>
      <c r="D71" s="44" t="s">
        <v>1816</v>
      </c>
      <c r="E71" s="44"/>
      <c r="F71" s="45" t="s">
        <v>2110</v>
      </c>
      <c r="G71" s="45"/>
      <c r="H71" s="45" t="s">
        <v>1167</v>
      </c>
      <c r="I71" s="45" t="s">
        <v>1167</v>
      </c>
      <c r="J71" s="45"/>
      <c r="K71" s="45"/>
      <c r="L71" s="45" t="s">
        <v>10</v>
      </c>
      <c r="M71" s="45" t="s">
        <v>11</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ht="28.8" x14ac:dyDescent="0.3">
      <c r="A72" s="45" t="s">
        <v>5926</v>
      </c>
      <c r="B72" s="44" t="s">
        <v>1702</v>
      </c>
      <c r="C72" s="44"/>
      <c r="D72" s="44" t="s">
        <v>1813</v>
      </c>
      <c r="E72" s="44"/>
      <c r="F72" s="45" t="s">
        <v>2110</v>
      </c>
      <c r="G72" s="45"/>
      <c r="H72" s="45" t="s">
        <v>1168</v>
      </c>
      <c r="I72" s="45" t="s">
        <v>1168</v>
      </c>
      <c r="J72" s="45"/>
      <c r="K72" s="45"/>
      <c r="L72" s="45" t="s">
        <v>4</v>
      </c>
      <c r="M72" s="45" t="s">
        <v>14</v>
      </c>
      <c r="N72" s="46">
        <v>2</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ht="57.6" x14ac:dyDescent="0.3">
      <c r="A73" s="45"/>
      <c r="B73" s="44" t="s">
        <v>1703</v>
      </c>
      <c r="C73" s="44"/>
      <c r="D73" s="44"/>
      <c r="E73" s="44"/>
      <c r="F73" s="45" t="s">
        <v>2110</v>
      </c>
      <c r="G73" s="45"/>
      <c r="H73" s="45" t="s">
        <v>1169</v>
      </c>
      <c r="I73" s="45" t="s">
        <v>1169</v>
      </c>
      <c r="J73" s="45" t="s">
        <v>1168</v>
      </c>
      <c r="K73" s="45" t="s">
        <v>16</v>
      </c>
      <c r="L73" s="45" t="s">
        <v>30</v>
      </c>
      <c r="M73" s="45" t="s">
        <v>31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72" x14ac:dyDescent="0.3">
      <c r="A74" s="45" t="s">
        <v>7216</v>
      </c>
      <c r="B74" s="44" t="s">
        <v>1704</v>
      </c>
      <c r="C74" s="44"/>
      <c r="D74" s="44" t="s">
        <v>1850</v>
      </c>
      <c r="E74" s="44"/>
      <c r="F74" s="45" t="s">
        <v>2110</v>
      </c>
      <c r="G74" s="45"/>
      <c r="H74" s="45" t="s">
        <v>1170</v>
      </c>
      <c r="I74" s="45" t="s">
        <v>1170</v>
      </c>
      <c r="J74" s="45" t="s">
        <v>1168</v>
      </c>
      <c r="K74" s="45" t="s">
        <v>16</v>
      </c>
      <c r="L74" s="45" t="s">
        <v>4</v>
      </c>
      <c r="M74" s="45" t="s">
        <v>5</v>
      </c>
      <c r="N74" s="46">
        <v>5</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7217</v>
      </c>
      <c r="B75" s="44" t="s">
        <v>1705</v>
      </c>
      <c r="C75" s="44"/>
      <c r="D75" s="44" t="s">
        <v>1822</v>
      </c>
      <c r="E75" s="44"/>
      <c r="F75" s="45" t="s">
        <v>2110</v>
      </c>
      <c r="G75" s="45"/>
      <c r="H75" s="45" t="s">
        <v>1171</v>
      </c>
      <c r="I75" s="45" t="s">
        <v>1171</v>
      </c>
      <c r="J75" s="45" t="s">
        <v>1168</v>
      </c>
      <c r="K75" s="45" t="s">
        <v>16</v>
      </c>
      <c r="L75" s="45" t="s">
        <v>10</v>
      </c>
      <c r="M75" s="45" t="s">
        <v>11</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45" t="s">
        <v>7218</v>
      </c>
      <c r="B76" s="44" t="s">
        <v>1706</v>
      </c>
      <c r="C76" s="44"/>
      <c r="D76" s="44" t="s">
        <v>1855</v>
      </c>
      <c r="E76" s="44"/>
      <c r="F76" s="45" t="s">
        <v>2110</v>
      </c>
      <c r="G76" s="45"/>
      <c r="H76" s="45" t="s">
        <v>1172</v>
      </c>
      <c r="I76" s="45" t="s">
        <v>1172</v>
      </c>
      <c r="J76" s="45" t="s">
        <v>1168</v>
      </c>
      <c r="K76" s="45" t="s">
        <v>16</v>
      </c>
      <c r="L76" s="45" t="s">
        <v>10</v>
      </c>
      <c r="M76" s="45" t="s">
        <v>11</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7219</v>
      </c>
      <c r="B77" s="44" t="s">
        <v>1707</v>
      </c>
      <c r="C77" s="44"/>
      <c r="D77" s="44" t="s">
        <v>1855</v>
      </c>
      <c r="E77" s="44"/>
      <c r="F77" s="45" t="s">
        <v>2110</v>
      </c>
      <c r="G77" s="45"/>
      <c r="H77" s="45" t="s">
        <v>1173</v>
      </c>
      <c r="I77" s="45" t="s">
        <v>1173</v>
      </c>
      <c r="J77" s="45" t="s">
        <v>1168</v>
      </c>
      <c r="K77" s="45" t="s">
        <v>16</v>
      </c>
      <c r="L77" s="45" t="s">
        <v>10</v>
      </c>
      <c r="M77" s="45" t="s">
        <v>11</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7220</v>
      </c>
      <c r="B78" s="44" t="s">
        <v>1708</v>
      </c>
      <c r="C78" s="44"/>
      <c r="D78" s="44" t="s">
        <v>1822</v>
      </c>
      <c r="E78" s="44"/>
      <c r="F78" s="45" t="s">
        <v>2110</v>
      </c>
      <c r="G78" s="45"/>
      <c r="H78" s="45" t="s">
        <v>1174</v>
      </c>
      <c r="I78" s="45" t="s">
        <v>1174</v>
      </c>
      <c r="J78" s="45" t="s">
        <v>1168</v>
      </c>
      <c r="K78" s="45" t="s">
        <v>16</v>
      </c>
      <c r="L78" s="45" t="s">
        <v>10</v>
      </c>
      <c r="M78" s="45" t="s">
        <v>11</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ht="72" x14ac:dyDescent="0.3">
      <c r="A79" s="45" t="s">
        <v>7221</v>
      </c>
      <c r="B79" s="44" t="s">
        <v>1709</v>
      </c>
      <c r="C79" s="44"/>
      <c r="D79" s="44" t="s">
        <v>1850</v>
      </c>
      <c r="E79" s="44"/>
      <c r="F79" s="45" t="s">
        <v>2110</v>
      </c>
      <c r="G79" s="45"/>
      <c r="H79" s="45" t="s">
        <v>1175</v>
      </c>
      <c r="I79" s="45" t="s">
        <v>1175</v>
      </c>
      <c r="J79" s="45" t="s">
        <v>1168</v>
      </c>
      <c r="K79" s="45" t="s">
        <v>16</v>
      </c>
      <c r="L79" s="45" t="s">
        <v>4</v>
      </c>
      <c r="M79" s="45" t="s">
        <v>5</v>
      </c>
      <c r="N79" s="46">
        <v>5</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45" t="s">
        <v>7222</v>
      </c>
      <c r="B80" s="44" t="s">
        <v>1710</v>
      </c>
      <c r="C80" s="44"/>
      <c r="D80" s="44" t="s">
        <v>1855</v>
      </c>
      <c r="E80" s="44"/>
      <c r="F80" s="45" t="s">
        <v>2110</v>
      </c>
      <c r="G80" s="45"/>
      <c r="H80" s="45" t="s">
        <v>1176</v>
      </c>
      <c r="I80" s="45" t="s">
        <v>1176</v>
      </c>
      <c r="J80" s="45" t="s">
        <v>1168</v>
      </c>
      <c r="K80" s="45" t="s">
        <v>16</v>
      </c>
      <c r="L80" s="45" t="s">
        <v>10</v>
      </c>
      <c r="M80" s="45" t="s">
        <v>11</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45" t="s">
        <v>7223</v>
      </c>
      <c r="B81" s="44" t="s">
        <v>1711</v>
      </c>
      <c r="C81" s="44"/>
      <c r="D81" s="44" t="s">
        <v>1855</v>
      </c>
      <c r="E81" s="44"/>
      <c r="F81" s="45" t="s">
        <v>2110</v>
      </c>
      <c r="G81" s="45"/>
      <c r="H81" s="45" t="s">
        <v>1177</v>
      </c>
      <c r="I81" s="45" t="s">
        <v>1177</v>
      </c>
      <c r="J81" s="45" t="s">
        <v>1168</v>
      </c>
      <c r="K81" s="45" t="s">
        <v>16</v>
      </c>
      <c r="L81" s="45" t="s">
        <v>10</v>
      </c>
      <c r="M81" s="45" t="s">
        <v>11</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x14ac:dyDescent="0.3">
      <c r="A82" s="45" t="s">
        <v>7224</v>
      </c>
      <c r="B82" s="44" t="s">
        <v>1712</v>
      </c>
      <c r="C82" s="44"/>
      <c r="D82" s="44" t="s">
        <v>1822</v>
      </c>
      <c r="E82" s="44"/>
      <c r="F82" s="45" t="s">
        <v>2110</v>
      </c>
      <c r="G82" s="45"/>
      <c r="H82" s="45" t="s">
        <v>1178</v>
      </c>
      <c r="I82" s="45" t="s">
        <v>1178</v>
      </c>
      <c r="J82" s="45" t="s">
        <v>1168</v>
      </c>
      <c r="K82" s="45" t="s">
        <v>16</v>
      </c>
      <c r="L82" s="45" t="s">
        <v>10</v>
      </c>
      <c r="M82" s="45" t="s">
        <v>11</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ht="72" x14ac:dyDescent="0.3">
      <c r="A83" s="45" t="s">
        <v>7225</v>
      </c>
      <c r="B83" s="44" t="s">
        <v>1713</v>
      </c>
      <c r="C83" s="44"/>
      <c r="D83" s="44" t="s">
        <v>1850</v>
      </c>
      <c r="E83" s="44"/>
      <c r="F83" s="45" t="s">
        <v>2110</v>
      </c>
      <c r="G83" s="45"/>
      <c r="H83" s="45" t="s">
        <v>1179</v>
      </c>
      <c r="I83" s="45" t="s">
        <v>1179</v>
      </c>
      <c r="J83" s="45" t="s">
        <v>1168</v>
      </c>
      <c r="K83" s="45" t="s">
        <v>16</v>
      </c>
      <c r="L83" s="45" t="s">
        <v>4</v>
      </c>
      <c r="M83" s="45" t="s">
        <v>5</v>
      </c>
      <c r="N83" s="46">
        <v>5</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7226</v>
      </c>
      <c r="B84" s="44" t="s">
        <v>1714</v>
      </c>
      <c r="C84" s="44"/>
      <c r="D84" s="44" t="s">
        <v>1822</v>
      </c>
      <c r="E84" s="44"/>
      <c r="F84" s="45" t="s">
        <v>2110</v>
      </c>
      <c r="G84" s="45"/>
      <c r="H84" s="45" t="s">
        <v>1180</v>
      </c>
      <c r="I84" s="45" t="s">
        <v>1180</v>
      </c>
      <c r="J84" s="45" t="s">
        <v>1168</v>
      </c>
      <c r="K84" s="45" t="s">
        <v>16</v>
      </c>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7227</v>
      </c>
      <c r="B85" s="44" t="s">
        <v>1715</v>
      </c>
      <c r="C85" s="44"/>
      <c r="D85" s="44" t="s">
        <v>1855</v>
      </c>
      <c r="E85" s="44"/>
      <c r="F85" s="45" t="s">
        <v>2110</v>
      </c>
      <c r="G85" s="45"/>
      <c r="H85" s="45" t="s">
        <v>1181</v>
      </c>
      <c r="I85" s="45" t="s">
        <v>1181</v>
      </c>
      <c r="J85" s="45" t="s">
        <v>1168</v>
      </c>
      <c r="K85" s="45" t="s">
        <v>16</v>
      </c>
      <c r="L85" s="45" t="s">
        <v>10</v>
      </c>
      <c r="M85" s="45" t="s">
        <v>11</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45" t="s">
        <v>7228</v>
      </c>
      <c r="B86" s="44" t="s">
        <v>1716</v>
      </c>
      <c r="C86" s="44"/>
      <c r="D86" s="44" t="s">
        <v>1855</v>
      </c>
      <c r="E86" s="44"/>
      <c r="F86" s="45" t="s">
        <v>2110</v>
      </c>
      <c r="G86" s="45"/>
      <c r="H86" s="45" t="s">
        <v>1182</v>
      </c>
      <c r="I86" s="45" t="s">
        <v>1182</v>
      </c>
      <c r="J86" s="45" t="s">
        <v>1168</v>
      </c>
      <c r="K86" s="45" t="s">
        <v>16</v>
      </c>
      <c r="L86" s="45" t="s">
        <v>10</v>
      </c>
      <c r="M86" s="45" t="s">
        <v>11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45" t="s">
        <v>7229</v>
      </c>
      <c r="B87" s="44" t="s">
        <v>1717</v>
      </c>
      <c r="C87" s="44"/>
      <c r="D87" s="44" t="s">
        <v>1822</v>
      </c>
      <c r="E87" s="44"/>
      <c r="F87" s="45" t="s">
        <v>2110</v>
      </c>
      <c r="G87" s="45"/>
      <c r="H87" s="45" t="s">
        <v>1183</v>
      </c>
      <c r="I87" s="45" t="s">
        <v>1183</v>
      </c>
      <c r="J87" s="45" t="s">
        <v>1168</v>
      </c>
      <c r="K87" s="45" t="s">
        <v>16</v>
      </c>
      <c r="L87" s="45" t="s">
        <v>10</v>
      </c>
      <c r="M87" s="45" t="s">
        <v>11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7230</v>
      </c>
      <c r="B88" s="44" t="s">
        <v>1718</v>
      </c>
      <c r="C88" s="44"/>
      <c r="D88" s="44" t="s">
        <v>1851</v>
      </c>
      <c r="E88" s="44"/>
      <c r="F88" s="45" t="s">
        <v>2110</v>
      </c>
      <c r="G88" s="45"/>
      <c r="H88" s="45" t="s">
        <v>1184</v>
      </c>
      <c r="I88" s="45" t="s">
        <v>1184</v>
      </c>
      <c r="J88" s="45" t="s">
        <v>1168</v>
      </c>
      <c r="K88" s="45" t="s">
        <v>16</v>
      </c>
      <c r="L88" s="45" t="s">
        <v>4</v>
      </c>
      <c r="M88" s="45" t="s">
        <v>5</v>
      </c>
      <c r="N88" s="46">
        <v>2</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x14ac:dyDescent="0.3">
      <c r="A89" s="45" t="s">
        <v>7231</v>
      </c>
      <c r="B89" s="44" t="s">
        <v>1719</v>
      </c>
      <c r="C89" s="44"/>
      <c r="D89" s="44" t="s">
        <v>1822</v>
      </c>
      <c r="E89" s="44"/>
      <c r="F89" s="45" t="s">
        <v>2110</v>
      </c>
      <c r="G89" s="45"/>
      <c r="H89" s="45" t="s">
        <v>1185</v>
      </c>
      <c r="I89" s="45" t="s">
        <v>1185</v>
      </c>
      <c r="J89" s="45" t="s">
        <v>1168</v>
      </c>
      <c r="K89" s="45" t="s">
        <v>16</v>
      </c>
      <c r="L89" s="45" t="s">
        <v>10</v>
      </c>
      <c r="M89" s="45" t="s">
        <v>11</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x14ac:dyDescent="0.3">
      <c r="A90" s="45" t="s">
        <v>7232</v>
      </c>
      <c r="B90" s="44" t="s">
        <v>1720</v>
      </c>
      <c r="C90" s="44"/>
      <c r="D90" s="44" t="s">
        <v>1855</v>
      </c>
      <c r="E90" s="44"/>
      <c r="F90" s="45" t="s">
        <v>2110</v>
      </c>
      <c r="G90" s="45"/>
      <c r="H90" s="45" t="s">
        <v>1186</v>
      </c>
      <c r="I90" s="45" t="s">
        <v>1186</v>
      </c>
      <c r="J90" s="45" t="s">
        <v>1168</v>
      </c>
      <c r="K90" s="45" t="s">
        <v>16</v>
      </c>
      <c r="L90" s="45" t="s">
        <v>10</v>
      </c>
      <c r="M90" s="45" t="s">
        <v>11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7233</v>
      </c>
      <c r="B91" s="44" t="s">
        <v>1721</v>
      </c>
      <c r="C91" s="44"/>
      <c r="D91" s="44" t="s">
        <v>1855</v>
      </c>
      <c r="E91" s="44"/>
      <c r="F91" s="45" t="s">
        <v>2110</v>
      </c>
      <c r="G91" s="45"/>
      <c r="H91" s="45" t="s">
        <v>1187</v>
      </c>
      <c r="I91" s="45" t="s">
        <v>1187</v>
      </c>
      <c r="J91" s="45" t="s">
        <v>1168</v>
      </c>
      <c r="K91" s="45" t="s">
        <v>16</v>
      </c>
      <c r="L91" s="45" t="s">
        <v>10</v>
      </c>
      <c r="M91" s="45" t="s">
        <v>11</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x14ac:dyDescent="0.3">
      <c r="A92" s="45" t="s">
        <v>7234</v>
      </c>
      <c r="B92" s="44" t="s">
        <v>1722</v>
      </c>
      <c r="C92" s="44"/>
      <c r="D92" s="44" t="s">
        <v>1822</v>
      </c>
      <c r="E92" s="44"/>
      <c r="F92" s="45" t="s">
        <v>2110</v>
      </c>
      <c r="G92" s="45"/>
      <c r="H92" s="45" t="s">
        <v>1188</v>
      </c>
      <c r="I92" s="45" t="s">
        <v>1188</v>
      </c>
      <c r="J92" s="45" t="s">
        <v>1168</v>
      </c>
      <c r="K92" s="45" t="s">
        <v>16</v>
      </c>
      <c r="L92" s="45" t="s">
        <v>10</v>
      </c>
      <c r="M92" s="45" t="s">
        <v>11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7235</v>
      </c>
      <c r="B93" s="44" t="s">
        <v>1723</v>
      </c>
      <c r="C93" s="44"/>
      <c r="D93" s="44" t="s">
        <v>1852</v>
      </c>
      <c r="E93" s="44"/>
      <c r="F93" s="45" t="s">
        <v>2110</v>
      </c>
      <c r="G93" s="45"/>
      <c r="H93" s="45" t="s">
        <v>1189</v>
      </c>
      <c r="I93" s="45" t="s">
        <v>1189</v>
      </c>
      <c r="J93" s="45" t="s">
        <v>1168</v>
      </c>
      <c r="K93" s="45" t="s">
        <v>16</v>
      </c>
      <c r="L93" s="45" t="s">
        <v>4</v>
      </c>
      <c r="M93" s="45" t="s">
        <v>5</v>
      </c>
      <c r="N93" s="46">
        <v>1</v>
      </c>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7236</v>
      </c>
      <c r="B94" s="44" t="s">
        <v>1724</v>
      </c>
      <c r="C94" s="44"/>
      <c r="D94" s="44" t="s">
        <v>1822</v>
      </c>
      <c r="E94" s="44"/>
      <c r="F94" s="45" t="s">
        <v>2110</v>
      </c>
      <c r="G94" s="45"/>
      <c r="H94" s="45" t="s">
        <v>1190</v>
      </c>
      <c r="I94" s="45" t="s">
        <v>1190</v>
      </c>
      <c r="J94" s="45" t="s">
        <v>1168</v>
      </c>
      <c r="K94" s="45" t="s">
        <v>16</v>
      </c>
      <c r="L94" s="45" t="s">
        <v>10</v>
      </c>
      <c r="M94" s="45" t="s">
        <v>11</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7237</v>
      </c>
      <c r="B95" s="44" t="s">
        <v>1725</v>
      </c>
      <c r="C95" s="44"/>
      <c r="D95" s="44" t="s">
        <v>1855</v>
      </c>
      <c r="E95" s="44"/>
      <c r="F95" s="45" t="s">
        <v>2110</v>
      </c>
      <c r="G95" s="45"/>
      <c r="H95" s="45" t="s">
        <v>1191</v>
      </c>
      <c r="I95" s="45" t="s">
        <v>1191</v>
      </c>
      <c r="J95" s="45" t="s">
        <v>1168</v>
      </c>
      <c r="K95" s="45" t="s">
        <v>16</v>
      </c>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7238</v>
      </c>
      <c r="B96" s="44" t="s">
        <v>1726</v>
      </c>
      <c r="C96" s="44"/>
      <c r="D96" s="44" t="s">
        <v>1855</v>
      </c>
      <c r="E96" s="44"/>
      <c r="F96" s="45" t="s">
        <v>2110</v>
      </c>
      <c r="G96" s="45"/>
      <c r="H96" s="45" t="s">
        <v>1192</v>
      </c>
      <c r="I96" s="45" t="s">
        <v>1192</v>
      </c>
      <c r="J96" s="45" t="s">
        <v>1168</v>
      </c>
      <c r="K96" s="45" t="s">
        <v>16</v>
      </c>
      <c r="L96" s="45" t="s">
        <v>10</v>
      </c>
      <c r="M96" s="45" t="s">
        <v>11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7239</v>
      </c>
      <c r="B97" s="44" t="s">
        <v>1727</v>
      </c>
      <c r="C97" s="44"/>
      <c r="D97" s="44" t="s">
        <v>1822</v>
      </c>
      <c r="E97" s="44"/>
      <c r="F97" s="45" t="s">
        <v>2110</v>
      </c>
      <c r="G97" s="45"/>
      <c r="H97" s="45" t="s">
        <v>1193</v>
      </c>
      <c r="I97" s="45" t="s">
        <v>1193</v>
      </c>
      <c r="J97" s="45" t="s">
        <v>1168</v>
      </c>
      <c r="K97" s="45" t="s">
        <v>16</v>
      </c>
      <c r="L97" s="45" t="s">
        <v>10</v>
      </c>
      <c r="M97" s="45" t="s">
        <v>11</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45" t="s">
        <v>7240</v>
      </c>
      <c r="B98" s="44" t="s">
        <v>5055</v>
      </c>
      <c r="C98" s="44"/>
      <c r="D98" s="44" t="s">
        <v>1853</v>
      </c>
      <c r="E98" s="44"/>
      <c r="F98" s="45" t="s">
        <v>2110</v>
      </c>
      <c r="G98" s="45"/>
      <c r="H98" s="45" t="s">
        <v>1194</v>
      </c>
      <c r="I98" s="45" t="s">
        <v>1194</v>
      </c>
      <c r="J98" s="45" t="s">
        <v>1168</v>
      </c>
      <c r="K98" s="45" t="s">
        <v>16</v>
      </c>
      <c r="L98" s="45" t="s">
        <v>4</v>
      </c>
      <c r="M98" s="45" t="s">
        <v>5</v>
      </c>
      <c r="N98" s="46">
        <v>3</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28.8" x14ac:dyDescent="0.3">
      <c r="A99" s="45" t="s">
        <v>7241</v>
      </c>
      <c r="B99" s="44" t="s">
        <v>5056</v>
      </c>
      <c r="C99" s="44"/>
      <c r="D99" s="44" t="s">
        <v>1822</v>
      </c>
      <c r="E99" s="44"/>
      <c r="F99" s="45" t="s">
        <v>2110</v>
      </c>
      <c r="G99" s="45"/>
      <c r="H99" s="45" t="s">
        <v>1195</v>
      </c>
      <c r="I99" s="45" t="s">
        <v>1195</v>
      </c>
      <c r="J99" s="45" t="s">
        <v>1168</v>
      </c>
      <c r="K99" s="45" t="s">
        <v>16</v>
      </c>
      <c r="L99" s="45" t="s">
        <v>10</v>
      </c>
      <c r="M99" s="45" t="s">
        <v>11</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7242</v>
      </c>
      <c r="B100" s="44" t="s">
        <v>5057</v>
      </c>
      <c r="C100" s="44"/>
      <c r="D100" s="44" t="s">
        <v>1855</v>
      </c>
      <c r="E100" s="44"/>
      <c r="F100" s="45" t="s">
        <v>2110</v>
      </c>
      <c r="G100" s="45"/>
      <c r="H100" s="45" t="s">
        <v>1196</v>
      </c>
      <c r="I100" s="45" t="s">
        <v>1196</v>
      </c>
      <c r="J100" s="45" t="s">
        <v>1168</v>
      </c>
      <c r="K100" s="45" t="s">
        <v>16</v>
      </c>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7243</v>
      </c>
      <c r="B101" s="44" t="s">
        <v>5058</v>
      </c>
      <c r="C101" s="44"/>
      <c r="D101" s="44" t="s">
        <v>1855</v>
      </c>
      <c r="E101" s="44"/>
      <c r="F101" s="45" t="s">
        <v>2110</v>
      </c>
      <c r="G101" s="45"/>
      <c r="H101" s="45" t="s">
        <v>1197</v>
      </c>
      <c r="I101" s="45" t="s">
        <v>1197</v>
      </c>
      <c r="J101" s="45" t="s">
        <v>1168</v>
      </c>
      <c r="K101" s="45" t="s">
        <v>16</v>
      </c>
      <c r="L101" s="45" t="s">
        <v>10</v>
      </c>
      <c r="M101" s="45" t="s">
        <v>11</v>
      </c>
      <c r="N101" s="46"/>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ht="28.8" x14ac:dyDescent="0.3">
      <c r="A102" s="45" t="s">
        <v>7244</v>
      </c>
      <c r="B102" s="44" t="s">
        <v>5059</v>
      </c>
      <c r="C102" s="44"/>
      <c r="D102" s="44" t="s">
        <v>1822</v>
      </c>
      <c r="E102" s="44"/>
      <c r="F102" s="45" t="s">
        <v>2110</v>
      </c>
      <c r="G102" s="45"/>
      <c r="H102" s="45" t="s">
        <v>1198</v>
      </c>
      <c r="I102" s="45" t="s">
        <v>1198</v>
      </c>
      <c r="J102" s="45" t="s">
        <v>1168</v>
      </c>
      <c r="K102" s="45" t="s">
        <v>16</v>
      </c>
      <c r="L102" s="45" t="s">
        <v>10</v>
      </c>
      <c r="M102" s="45" t="s">
        <v>11</v>
      </c>
      <c r="N102" s="46"/>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ht="28.8" x14ac:dyDescent="0.3">
      <c r="A103" s="45" t="s">
        <v>5927</v>
      </c>
      <c r="B103" s="44" t="s">
        <v>2552</v>
      </c>
      <c r="C103" s="44"/>
      <c r="D103" s="44" t="s">
        <v>1813</v>
      </c>
      <c r="E103" s="44" t="s">
        <v>4472</v>
      </c>
      <c r="F103" s="45" t="s">
        <v>2110</v>
      </c>
      <c r="G103" s="45"/>
      <c r="H103" s="45" t="s">
        <v>1199</v>
      </c>
      <c r="I103" s="45" t="s">
        <v>1199</v>
      </c>
      <c r="J103" s="45"/>
      <c r="K103" s="45"/>
      <c r="L103" s="45" t="s">
        <v>4</v>
      </c>
      <c r="M103" s="45" t="s">
        <v>14</v>
      </c>
      <c r="N103" s="46">
        <v>2</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144" x14ac:dyDescent="0.3">
      <c r="A104" s="45" t="s">
        <v>7245</v>
      </c>
      <c r="B104" s="44" t="s">
        <v>5060</v>
      </c>
      <c r="C104" s="44" t="s">
        <v>7246</v>
      </c>
      <c r="D104" s="44" t="s">
        <v>2065</v>
      </c>
      <c r="E104" s="44"/>
      <c r="F104" s="45" t="s">
        <v>2110</v>
      </c>
      <c r="G104" s="45"/>
      <c r="H104" s="45" t="s">
        <v>4302</v>
      </c>
      <c r="I104" s="45" t="s">
        <v>1200</v>
      </c>
      <c r="J104" s="45" t="s">
        <v>1199</v>
      </c>
      <c r="K104" s="45" t="s">
        <v>16</v>
      </c>
      <c r="L104" s="45" t="s">
        <v>4</v>
      </c>
      <c r="M104" s="45" t="s">
        <v>17</v>
      </c>
      <c r="N104" s="46">
        <v>1</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ht="144" x14ac:dyDescent="0.3">
      <c r="A105" s="45" t="s">
        <v>7245</v>
      </c>
      <c r="B105" s="44" t="s">
        <v>5060</v>
      </c>
      <c r="C105" s="44" t="s">
        <v>7246</v>
      </c>
      <c r="D105" s="44" t="s">
        <v>7247</v>
      </c>
      <c r="E105" s="44"/>
      <c r="F105" s="45" t="s">
        <v>2110</v>
      </c>
      <c r="G105" s="45"/>
      <c r="H105" s="45" t="s">
        <v>7248</v>
      </c>
      <c r="I105" s="45" t="s">
        <v>1200</v>
      </c>
      <c r="J105" s="45" t="s">
        <v>1199</v>
      </c>
      <c r="K105" s="45" t="s">
        <v>16</v>
      </c>
      <c r="L105" s="45" t="s">
        <v>4</v>
      </c>
      <c r="M105" s="45" t="s">
        <v>17</v>
      </c>
      <c r="N105" s="46">
        <v>1</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ht="144" x14ac:dyDescent="0.3">
      <c r="A106" s="45" t="s">
        <v>7245</v>
      </c>
      <c r="B106" s="44" t="s">
        <v>5060</v>
      </c>
      <c r="C106" s="44" t="s">
        <v>7246</v>
      </c>
      <c r="D106" s="44" t="s">
        <v>7249</v>
      </c>
      <c r="E106" s="44"/>
      <c r="F106" s="45" t="s">
        <v>2110</v>
      </c>
      <c r="G106" s="45"/>
      <c r="H106" s="45" t="s">
        <v>7250</v>
      </c>
      <c r="I106" s="45" t="s">
        <v>1200</v>
      </c>
      <c r="J106" s="45" t="s">
        <v>1199</v>
      </c>
      <c r="K106" s="45" t="s">
        <v>16</v>
      </c>
      <c r="L106" s="45" t="s">
        <v>4</v>
      </c>
      <c r="M106" s="45" t="s">
        <v>17</v>
      </c>
      <c r="N106" s="46">
        <v>1</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ht="144" x14ac:dyDescent="0.3">
      <c r="A107" s="45" t="s">
        <v>7245</v>
      </c>
      <c r="B107" s="44" t="s">
        <v>5060</v>
      </c>
      <c r="C107" s="44" t="s">
        <v>7246</v>
      </c>
      <c r="D107" s="44" t="s">
        <v>3652</v>
      </c>
      <c r="E107" s="44"/>
      <c r="F107" s="45" t="s">
        <v>2110</v>
      </c>
      <c r="G107" s="45"/>
      <c r="H107" s="45" t="s">
        <v>4304</v>
      </c>
      <c r="I107" s="45" t="s">
        <v>1200</v>
      </c>
      <c r="J107" s="45" t="s">
        <v>1199</v>
      </c>
      <c r="K107" s="45" t="s">
        <v>16</v>
      </c>
      <c r="L107" s="45" t="s">
        <v>4</v>
      </c>
      <c r="M107" s="45" t="s">
        <v>17</v>
      </c>
      <c r="N107" s="46">
        <v>1</v>
      </c>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ht="144" x14ac:dyDescent="0.3">
      <c r="A108" s="45" t="s">
        <v>7245</v>
      </c>
      <c r="B108" s="44" t="s">
        <v>5060</v>
      </c>
      <c r="C108" s="44" t="s">
        <v>7246</v>
      </c>
      <c r="D108" s="44" t="s">
        <v>2066</v>
      </c>
      <c r="E108" s="44"/>
      <c r="F108" s="45" t="s">
        <v>2110</v>
      </c>
      <c r="G108" s="45"/>
      <c r="H108" s="45" t="s">
        <v>4303</v>
      </c>
      <c r="I108" s="45" t="s">
        <v>1200</v>
      </c>
      <c r="J108" s="45" t="s">
        <v>1199</v>
      </c>
      <c r="K108" s="45" t="s">
        <v>16</v>
      </c>
      <c r="L108" s="45" t="s">
        <v>4</v>
      </c>
      <c r="M108" s="45" t="s">
        <v>17</v>
      </c>
      <c r="N108" s="46">
        <v>1</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ht="144" x14ac:dyDescent="0.3">
      <c r="A109" s="45" t="s">
        <v>7245</v>
      </c>
      <c r="B109" s="44" t="s">
        <v>5060</v>
      </c>
      <c r="C109" s="44" t="s">
        <v>7246</v>
      </c>
      <c r="D109" s="44" t="s">
        <v>2064</v>
      </c>
      <c r="E109" s="44"/>
      <c r="F109" s="45" t="s">
        <v>2110</v>
      </c>
      <c r="G109" s="45"/>
      <c r="H109" s="45" t="s">
        <v>4301</v>
      </c>
      <c r="I109" s="45" t="s">
        <v>1200</v>
      </c>
      <c r="J109" s="45" t="s">
        <v>1199</v>
      </c>
      <c r="K109" s="45" t="s">
        <v>16</v>
      </c>
      <c r="L109" s="45" t="s">
        <v>4</v>
      </c>
      <c r="M109" s="45" t="s">
        <v>17</v>
      </c>
      <c r="N109" s="46">
        <v>1</v>
      </c>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ht="144" x14ac:dyDescent="0.3">
      <c r="A110" s="45" t="s">
        <v>7245</v>
      </c>
      <c r="B110" s="44" t="s">
        <v>5060</v>
      </c>
      <c r="C110" s="44" t="s">
        <v>7246</v>
      </c>
      <c r="D110" s="44" t="s">
        <v>7251</v>
      </c>
      <c r="E110" s="44"/>
      <c r="F110" s="45" t="s">
        <v>2110</v>
      </c>
      <c r="G110" s="45"/>
      <c r="H110" s="45" t="s">
        <v>7252</v>
      </c>
      <c r="I110" s="45" t="s">
        <v>1200</v>
      </c>
      <c r="J110" s="45" t="s">
        <v>1199</v>
      </c>
      <c r="K110" s="45" t="s">
        <v>16</v>
      </c>
      <c r="L110" s="45" t="s">
        <v>4</v>
      </c>
      <c r="M110" s="45" t="s">
        <v>17</v>
      </c>
      <c r="N110" s="46">
        <v>1</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ht="144" x14ac:dyDescent="0.3">
      <c r="A111" s="45" t="s">
        <v>7245</v>
      </c>
      <c r="B111" s="44" t="s">
        <v>5060</v>
      </c>
      <c r="C111" s="44" t="s">
        <v>7246</v>
      </c>
      <c r="D111" s="44" t="s">
        <v>9</v>
      </c>
      <c r="E111" s="44"/>
      <c r="F111" s="45" t="s">
        <v>2110</v>
      </c>
      <c r="G111" s="45"/>
      <c r="H111" s="45" t="s">
        <v>4305</v>
      </c>
      <c r="I111" s="45" t="s">
        <v>1200</v>
      </c>
      <c r="J111" s="45" t="s">
        <v>1199</v>
      </c>
      <c r="K111" s="45" t="s">
        <v>16</v>
      </c>
      <c r="L111" s="45" t="s">
        <v>4</v>
      </c>
      <c r="M111" s="45" t="s">
        <v>17</v>
      </c>
      <c r="N111" s="46">
        <v>1</v>
      </c>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ht="43.2" x14ac:dyDescent="0.3">
      <c r="A112" s="45" t="s">
        <v>7253</v>
      </c>
      <c r="B112" s="44" t="s">
        <v>3653</v>
      </c>
      <c r="C112" s="44" t="s">
        <v>1808</v>
      </c>
      <c r="D112" s="44"/>
      <c r="E112" s="44"/>
      <c r="F112" s="45" t="s">
        <v>2110</v>
      </c>
      <c r="G112" s="45"/>
      <c r="H112" s="45" t="s">
        <v>1201</v>
      </c>
      <c r="I112" s="45" t="s">
        <v>1201</v>
      </c>
      <c r="J112" s="45" t="s">
        <v>1200</v>
      </c>
      <c r="K112" s="45" t="s">
        <v>3652</v>
      </c>
      <c r="L112" s="45" t="s">
        <v>10</v>
      </c>
      <c r="M112" s="45" t="s">
        <v>47</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ht="43.2" x14ac:dyDescent="0.3">
      <c r="A113" s="45" t="s">
        <v>7254</v>
      </c>
      <c r="B113" s="44" t="s">
        <v>1728</v>
      </c>
      <c r="C113" s="44" t="s">
        <v>1808</v>
      </c>
      <c r="D113" s="44"/>
      <c r="E113" s="44"/>
      <c r="F113" s="45" t="s">
        <v>2110</v>
      </c>
      <c r="G113" s="45"/>
      <c r="H113" s="45" t="s">
        <v>1202</v>
      </c>
      <c r="I113" s="45" t="s">
        <v>1202</v>
      </c>
      <c r="J113" s="45" t="s">
        <v>1200</v>
      </c>
      <c r="K113" s="45" t="s">
        <v>9</v>
      </c>
      <c r="L113" s="45" t="s">
        <v>10</v>
      </c>
      <c r="M113" s="45" t="s">
        <v>47</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ht="28.8" x14ac:dyDescent="0.3">
      <c r="A114" s="45"/>
      <c r="B114" s="44" t="s">
        <v>5802</v>
      </c>
      <c r="C114" s="44"/>
      <c r="D114" s="44"/>
      <c r="E114" s="44"/>
      <c r="F114" s="45" t="s">
        <v>2110</v>
      </c>
      <c r="G114" s="45"/>
      <c r="H114" s="45" t="s">
        <v>3654</v>
      </c>
      <c r="I114" s="45" t="s">
        <v>3654</v>
      </c>
      <c r="J114" s="45"/>
      <c r="K114" s="45"/>
      <c r="L114" s="45" t="s">
        <v>1</v>
      </c>
      <c r="M114" s="45" t="s">
        <v>2</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ht="57.6" x14ac:dyDescent="0.3">
      <c r="A115" s="45" t="s">
        <v>5928</v>
      </c>
      <c r="B115" s="44" t="s">
        <v>1729</v>
      </c>
      <c r="C115" s="44"/>
      <c r="D115" s="44" t="s">
        <v>5061</v>
      </c>
      <c r="E115" s="44"/>
      <c r="F115" s="45" t="s">
        <v>2110</v>
      </c>
      <c r="G115" s="45"/>
      <c r="H115" s="45" t="s">
        <v>1203</v>
      </c>
      <c r="I115" s="45" t="s">
        <v>1203</v>
      </c>
      <c r="J115" s="45"/>
      <c r="K115" s="45"/>
      <c r="L115" s="45" t="s">
        <v>4</v>
      </c>
      <c r="M115" s="45" t="s">
        <v>14</v>
      </c>
      <c r="N115" s="46">
        <v>4</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ht="28.8" x14ac:dyDescent="0.3">
      <c r="A116" s="45" t="s">
        <v>7255</v>
      </c>
      <c r="B116" s="44" t="s">
        <v>5063</v>
      </c>
      <c r="C116" s="44"/>
      <c r="D116" s="44" t="s">
        <v>2067</v>
      </c>
      <c r="E116" s="44"/>
      <c r="F116" s="45" t="s">
        <v>2110</v>
      </c>
      <c r="G116" s="45"/>
      <c r="H116" s="45" t="s">
        <v>4306</v>
      </c>
      <c r="I116" s="45" t="s">
        <v>1204</v>
      </c>
      <c r="J116" s="45" t="s">
        <v>1203</v>
      </c>
      <c r="K116" s="45" t="s">
        <v>16</v>
      </c>
      <c r="L116" s="45" t="s">
        <v>4</v>
      </c>
      <c r="M116" s="45" t="s">
        <v>17</v>
      </c>
      <c r="N116" s="46">
        <v>1</v>
      </c>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ht="28.8" x14ac:dyDescent="0.3">
      <c r="A117" s="45" t="s">
        <v>7255</v>
      </c>
      <c r="B117" s="44" t="s">
        <v>5063</v>
      </c>
      <c r="C117" s="44"/>
      <c r="D117" s="44" t="s">
        <v>2068</v>
      </c>
      <c r="E117" s="44"/>
      <c r="F117" s="45" t="s">
        <v>2110</v>
      </c>
      <c r="G117" s="45"/>
      <c r="H117" s="45" t="s">
        <v>4307</v>
      </c>
      <c r="I117" s="45" t="s">
        <v>1204</v>
      </c>
      <c r="J117" s="45" t="s">
        <v>1203</v>
      </c>
      <c r="K117" s="45" t="s">
        <v>16</v>
      </c>
      <c r="L117" s="45" t="s">
        <v>4</v>
      </c>
      <c r="M117" s="45" t="s">
        <v>17</v>
      </c>
      <c r="N117" s="46">
        <v>1</v>
      </c>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28.8" x14ac:dyDescent="0.3">
      <c r="A118" s="45" t="s">
        <v>7255</v>
      </c>
      <c r="B118" s="44" t="s">
        <v>5063</v>
      </c>
      <c r="C118" s="44"/>
      <c r="D118" s="44" t="s">
        <v>2069</v>
      </c>
      <c r="E118" s="44"/>
      <c r="F118" s="45" t="s">
        <v>2110</v>
      </c>
      <c r="G118" s="45"/>
      <c r="H118" s="45" t="s">
        <v>4308</v>
      </c>
      <c r="I118" s="45" t="s">
        <v>1204</v>
      </c>
      <c r="J118" s="45" t="s">
        <v>1203</v>
      </c>
      <c r="K118" s="45" t="s">
        <v>16</v>
      </c>
      <c r="L118" s="45" t="s">
        <v>4</v>
      </c>
      <c r="M118" s="45" t="s">
        <v>17</v>
      </c>
      <c r="N118" s="46">
        <v>1</v>
      </c>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ht="28.8" x14ac:dyDescent="0.3">
      <c r="A119" s="45" t="s">
        <v>7256</v>
      </c>
      <c r="B119" s="44" t="s">
        <v>1730</v>
      </c>
      <c r="C119" s="44"/>
      <c r="D119" s="44"/>
      <c r="E119" s="44" t="s">
        <v>4472</v>
      </c>
      <c r="F119" s="45" t="s">
        <v>2110</v>
      </c>
      <c r="G119" s="45"/>
      <c r="H119" s="45" t="s">
        <v>1205</v>
      </c>
      <c r="I119" s="45" t="s">
        <v>1205</v>
      </c>
      <c r="J119" s="45" t="s">
        <v>1203</v>
      </c>
      <c r="K119" s="45" t="s">
        <v>16</v>
      </c>
      <c r="L119" s="45" t="s">
        <v>10</v>
      </c>
      <c r="M119" s="45" t="s">
        <v>47</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ht="28.8" x14ac:dyDescent="0.3">
      <c r="A120" s="45" t="s">
        <v>7257</v>
      </c>
      <c r="B120" s="44" t="s">
        <v>5064</v>
      </c>
      <c r="C120" s="44"/>
      <c r="D120" s="44"/>
      <c r="E120" s="44" t="s">
        <v>4472</v>
      </c>
      <c r="F120" s="45" t="s">
        <v>2110</v>
      </c>
      <c r="G120" s="45"/>
      <c r="H120" s="45" t="s">
        <v>1206</v>
      </c>
      <c r="I120" s="45" t="s">
        <v>1206</v>
      </c>
      <c r="J120" s="45" t="s">
        <v>1203</v>
      </c>
      <c r="K120" s="45" t="s">
        <v>16</v>
      </c>
      <c r="L120" s="45" t="s">
        <v>86</v>
      </c>
      <c r="M120" s="45" t="s">
        <v>11</v>
      </c>
      <c r="N120" s="46"/>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ht="28.8" x14ac:dyDescent="0.3">
      <c r="A121" s="45" t="s">
        <v>5929</v>
      </c>
      <c r="B121" s="44" t="s">
        <v>5350</v>
      </c>
      <c r="C121" s="44"/>
      <c r="D121" s="44" t="s">
        <v>1813</v>
      </c>
      <c r="E121" s="44" t="s">
        <v>4472</v>
      </c>
      <c r="F121" s="45" t="s">
        <v>2110</v>
      </c>
      <c r="G121" s="45"/>
      <c r="H121" s="45" t="s">
        <v>1207</v>
      </c>
      <c r="I121" s="45" t="s">
        <v>1207</v>
      </c>
      <c r="J121" s="45"/>
      <c r="K121" s="45"/>
      <c r="L121" s="45" t="s">
        <v>4</v>
      </c>
      <c r="M121" s="45" t="s">
        <v>14</v>
      </c>
      <c r="N121" s="46">
        <v>2</v>
      </c>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ht="28.8" x14ac:dyDescent="0.3">
      <c r="A122" s="45" t="s">
        <v>7258</v>
      </c>
      <c r="B122" s="44" t="s">
        <v>5065</v>
      </c>
      <c r="C122" s="44"/>
      <c r="D122" s="44" t="s">
        <v>2070</v>
      </c>
      <c r="E122" s="44" t="s">
        <v>4472</v>
      </c>
      <c r="F122" s="45" t="s">
        <v>2110</v>
      </c>
      <c r="G122" s="45"/>
      <c r="H122" s="45" t="s">
        <v>4309</v>
      </c>
      <c r="I122" s="45" t="s">
        <v>1208</v>
      </c>
      <c r="J122" s="45" t="s">
        <v>1207</v>
      </c>
      <c r="K122" s="45" t="s">
        <v>16</v>
      </c>
      <c r="L122" s="45" t="s">
        <v>4</v>
      </c>
      <c r="M122" s="45" t="s">
        <v>17</v>
      </c>
      <c r="N122" s="46">
        <v>1</v>
      </c>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ht="28.8" x14ac:dyDescent="0.3">
      <c r="A123" s="45" t="s">
        <v>7258</v>
      </c>
      <c r="B123" s="44" t="s">
        <v>5065</v>
      </c>
      <c r="C123" s="44"/>
      <c r="D123" s="44" t="s">
        <v>2071</v>
      </c>
      <c r="E123" s="44" t="s">
        <v>4472</v>
      </c>
      <c r="F123" s="45" t="s">
        <v>2110</v>
      </c>
      <c r="G123" s="45"/>
      <c r="H123" s="45" t="s">
        <v>4310</v>
      </c>
      <c r="I123" s="45" t="s">
        <v>1208</v>
      </c>
      <c r="J123" s="45" t="s">
        <v>1207</v>
      </c>
      <c r="K123" s="45" t="s">
        <v>16</v>
      </c>
      <c r="L123" s="45" t="s">
        <v>4</v>
      </c>
      <c r="M123" s="45" t="s">
        <v>17</v>
      </c>
      <c r="N123" s="46">
        <v>1</v>
      </c>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ht="28.8" x14ac:dyDescent="0.3">
      <c r="A124" s="45" t="s">
        <v>7258</v>
      </c>
      <c r="B124" s="44" t="s">
        <v>5065</v>
      </c>
      <c r="C124" s="44"/>
      <c r="D124" s="44" t="s">
        <v>2072</v>
      </c>
      <c r="E124" s="44" t="s">
        <v>4472</v>
      </c>
      <c r="F124" s="45" t="s">
        <v>2110</v>
      </c>
      <c r="G124" s="45"/>
      <c r="H124" s="45" t="s">
        <v>4311</v>
      </c>
      <c r="I124" s="45" t="s">
        <v>1208</v>
      </c>
      <c r="J124" s="45" t="s">
        <v>1207</v>
      </c>
      <c r="K124" s="45" t="s">
        <v>16</v>
      </c>
      <c r="L124" s="45" t="s">
        <v>4</v>
      </c>
      <c r="M124" s="45" t="s">
        <v>17</v>
      </c>
      <c r="N124" s="46">
        <v>1</v>
      </c>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ht="28.8" x14ac:dyDescent="0.3">
      <c r="A125" s="45" t="s">
        <v>7258</v>
      </c>
      <c r="B125" s="44" t="s">
        <v>5065</v>
      </c>
      <c r="C125" s="44"/>
      <c r="D125" s="44" t="s">
        <v>2073</v>
      </c>
      <c r="E125" s="44" t="s">
        <v>4472</v>
      </c>
      <c r="F125" s="45" t="s">
        <v>2110</v>
      </c>
      <c r="G125" s="45"/>
      <c r="H125" s="45" t="s">
        <v>4312</v>
      </c>
      <c r="I125" s="45" t="s">
        <v>1208</v>
      </c>
      <c r="J125" s="45" t="s">
        <v>1207</v>
      </c>
      <c r="K125" s="45" t="s">
        <v>16</v>
      </c>
      <c r="L125" s="45" t="s">
        <v>4</v>
      </c>
      <c r="M125" s="45" t="s">
        <v>17</v>
      </c>
      <c r="N125" s="46">
        <v>1</v>
      </c>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ht="28.8" x14ac:dyDescent="0.3">
      <c r="A126" s="45" t="s">
        <v>7258</v>
      </c>
      <c r="B126" s="44" t="s">
        <v>5065</v>
      </c>
      <c r="C126" s="44"/>
      <c r="D126" s="44" t="s">
        <v>2074</v>
      </c>
      <c r="E126" s="44" t="s">
        <v>4472</v>
      </c>
      <c r="F126" s="45" t="s">
        <v>2110</v>
      </c>
      <c r="G126" s="45"/>
      <c r="H126" s="45" t="s">
        <v>4313</v>
      </c>
      <c r="I126" s="45" t="s">
        <v>1208</v>
      </c>
      <c r="J126" s="45" t="s">
        <v>1207</v>
      </c>
      <c r="K126" s="45" t="s">
        <v>16</v>
      </c>
      <c r="L126" s="45" t="s">
        <v>4</v>
      </c>
      <c r="M126" s="45" t="s">
        <v>17</v>
      </c>
      <c r="N126" s="46">
        <v>1</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ht="28.8" x14ac:dyDescent="0.3">
      <c r="A127" s="45" t="s">
        <v>7258</v>
      </c>
      <c r="B127" s="44" t="s">
        <v>5065</v>
      </c>
      <c r="C127" s="44"/>
      <c r="D127" s="44" t="s">
        <v>2075</v>
      </c>
      <c r="E127" s="44" t="s">
        <v>4472</v>
      </c>
      <c r="F127" s="45" t="s">
        <v>2110</v>
      </c>
      <c r="G127" s="45"/>
      <c r="H127" s="45" t="s">
        <v>4314</v>
      </c>
      <c r="I127" s="45" t="s">
        <v>1208</v>
      </c>
      <c r="J127" s="45" t="s">
        <v>1207</v>
      </c>
      <c r="K127" s="45" t="s">
        <v>16</v>
      </c>
      <c r="L127" s="45" t="s">
        <v>4</v>
      </c>
      <c r="M127" s="45" t="s">
        <v>17</v>
      </c>
      <c r="N127" s="46">
        <v>1</v>
      </c>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ht="28.8" x14ac:dyDescent="0.3">
      <c r="A128" s="45" t="s">
        <v>7259</v>
      </c>
      <c r="B128" s="44" t="s">
        <v>5066</v>
      </c>
      <c r="C128" s="44"/>
      <c r="D128" s="44"/>
      <c r="E128" s="44"/>
      <c r="F128" s="45" t="s">
        <v>2110</v>
      </c>
      <c r="G128" s="45"/>
      <c r="H128" s="45" t="s">
        <v>1209</v>
      </c>
      <c r="I128" s="45" t="s">
        <v>1209</v>
      </c>
      <c r="J128" s="45" t="s">
        <v>1207</v>
      </c>
      <c r="K128" s="45" t="s">
        <v>16</v>
      </c>
      <c r="L128" s="45" t="s">
        <v>86</v>
      </c>
      <c r="M128" s="45" t="s">
        <v>11</v>
      </c>
      <c r="N128" s="46"/>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ht="28.8" x14ac:dyDescent="0.3">
      <c r="A129" s="45" t="s">
        <v>7260</v>
      </c>
      <c r="B129" s="44" t="s">
        <v>1731</v>
      </c>
      <c r="C129" s="44" t="s">
        <v>3656</v>
      </c>
      <c r="D129" s="44" t="s">
        <v>2076</v>
      </c>
      <c r="E129" s="44" t="s">
        <v>4472</v>
      </c>
      <c r="F129" s="45" t="s">
        <v>2110</v>
      </c>
      <c r="G129" s="45"/>
      <c r="H129" s="45" t="s">
        <v>4315</v>
      </c>
      <c r="I129" s="45" t="s">
        <v>1210</v>
      </c>
      <c r="J129" s="45"/>
      <c r="K129" s="45"/>
      <c r="L129" s="45" t="s">
        <v>4</v>
      </c>
      <c r="M129" s="45" t="s">
        <v>17</v>
      </c>
      <c r="N129" s="46">
        <v>1</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ht="28.8" x14ac:dyDescent="0.3">
      <c r="A130" s="45" t="s">
        <v>7260</v>
      </c>
      <c r="B130" s="44" t="s">
        <v>1731</v>
      </c>
      <c r="C130" s="44" t="s">
        <v>3656</v>
      </c>
      <c r="D130" s="44" t="s">
        <v>2077</v>
      </c>
      <c r="E130" s="44" t="s">
        <v>4472</v>
      </c>
      <c r="F130" s="45" t="s">
        <v>2110</v>
      </c>
      <c r="G130" s="45"/>
      <c r="H130" s="45" t="s">
        <v>4316</v>
      </c>
      <c r="I130" s="45" t="s">
        <v>1210</v>
      </c>
      <c r="J130" s="45"/>
      <c r="K130" s="45"/>
      <c r="L130" s="45" t="s">
        <v>4</v>
      </c>
      <c r="M130" s="45" t="s">
        <v>17</v>
      </c>
      <c r="N130" s="46">
        <v>1</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ht="28.8" x14ac:dyDescent="0.3">
      <c r="A131" s="45" t="s">
        <v>7260</v>
      </c>
      <c r="B131" s="44" t="s">
        <v>1731</v>
      </c>
      <c r="C131" s="44" t="s">
        <v>3656</v>
      </c>
      <c r="D131" s="44" t="s">
        <v>2078</v>
      </c>
      <c r="E131" s="44" t="s">
        <v>4472</v>
      </c>
      <c r="F131" s="45" t="s">
        <v>2110</v>
      </c>
      <c r="G131" s="45"/>
      <c r="H131" s="45" t="s">
        <v>4317</v>
      </c>
      <c r="I131" s="45" t="s">
        <v>1210</v>
      </c>
      <c r="J131" s="45"/>
      <c r="K131" s="45"/>
      <c r="L131" s="45" t="s">
        <v>4</v>
      </c>
      <c r="M131" s="45" t="s">
        <v>17</v>
      </c>
      <c r="N131" s="46">
        <v>1</v>
      </c>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ht="28.8" x14ac:dyDescent="0.3">
      <c r="A132" s="45" t="s">
        <v>7260</v>
      </c>
      <c r="B132" s="44" t="s">
        <v>1731</v>
      </c>
      <c r="C132" s="44" t="s">
        <v>3656</v>
      </c>
      <c r="D132" s="44" t="s">
        <v>2079</v>
      </c>
      <c r="E132" s="44" t="s">
        <v>4472</v>
      </c>
      <c r="F132" s="45" t="s">
        <v>2110</v>
      </c>
      <c r="G132" s="45"/>
      <c r="H132" s="45" t="s">
        <v>4318</v>
      </c>
      <c r="I132" s="45" t="s">
        <v>1210</v>
      </c>
      <c r="J132" s="45"/>
      <c r="K132" s="45"/>
      <c r="L132" s="45" t="s">
        <v>4</v>
      </c>
      <c r="M132" s="45" t="s">
        <v>17</v>
      </c>
      <c r="N132" s="46">
        <v>1</v>
      </c>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ht="28.8" x14ac:dyDescent="0.3">
      <c r="A133" s="45" t="s">
        <v>7260</v>
      </c>
      <c r="B133" s="44" t="s">
        <v>1731</v>
      </c>
      <c r="C133" s="44" t="s">
        <v>3656</v>
      </c>
      <c r="D133" s="44" t="s">
        <v>2080</v>
      </c>
      <c r="E133" s="44" t="s">
        <v>4472</v>
      </c>
      <c r="F133" s="45" t="s">
        <v>2110</v>
      </c>
      <c r="G133" s="45"/>
      <c r="H133" s="45" t="s">
        <v>4319</v>
      </c>
      <c r="I133" s="45" t="s">
        <v>1210</v>
      </c>
      <c r="J133" s="45"/>
      <c r="K133" s="45"/>
      <c r="L133" s="45" t="s">
        <v>4</v>
      </c>
      <c r="M133" s="45" t="s">
        <v>17</v>
      </c>
      <c r="N133" s="46">
        <v>1</v>
      </c>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ht="28.8" x14ac:dyDescent="0.3">
      <c r="A134" s="45" t="s">
        <v>7260</v>
      </c>
      <c r="B134" s="44" t="s">
        <v>1731</v>
      </c>
      <c r="C134" s="44" t="s">
        <v>3656</v>
      </c>
      <c r="D134" s="44" t="s">
        <v>9</v>
      </c>
      <c r="E134" s="44" t="s">
        <v>4472</v>
      </c>
      <c r="F134" s="45" t="s">
        <v>2110</v>
      </c>
      <c r="G134" s="45"/>
      <c r="H134" s="45" t="s">
        <v>4320</v>
      </c>
      <c r="I134" s="45" t="s">
        <v>1210</v>
      </c>
      <c r="J134" s="45"/>
      <c r="K134" s="45"/>
      <c r="L134" s="45" t="s">
        <v>4</v>
      </c>
      <c r="M134" s="45" t="s">
        <v>17</v>
      </c>
      <c r="N134" s="46">
        <v>1</v>
      </c>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x14ac:dyDescent="0.3">
      <c r="A135" s="45" t="s">
        <v>7261</v>
      </c>
      <c r="B135" s="44" t="s">
        <v>1732</v>
      </c>
      <c r="C135" s="44"/>
      <c r="D135" s="44"/>
      <c r="E135" s="44" t="s">
        <v>4472</v>
      </c>
      <c r="F135" s="45" t="s">
        <v>2110</v>
      </c>
      <c r="G135" s="45"/>
      <c r="H135" s="45" t="s">
        <v>1211</v>
      </c>
      <c r="I135" s="45" t="s">
        <v>1211</v>
      </c>
      <c r="J135" s="45" t="s">
        <v>1210</v>
      </c>
      <c r="K135" s="45" t="s">
        <v>9</v>
      </c>
      <c r="L135" s="45" t="s">
        <v>10</v>
      </c>
      <c r="M135" s="45" t="s">
        <v>47</v>
      </c>
      <c r="N135" s="46"/>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ht="43.2" x14ac:dyDescent="0.3">
      <c r="A136" s="45" t="s">
        <v>7262</v>
      </c>
      <c r="B136" s="44" t="s">
        <v>1733</v>
      </c>
      <c r="C136" s="44"/>
      <c r="D136" s="44" t="s">
        <v>1813</v>
      </c>
      <c r="E136" s="44" t="s">
        <v>4472</v>
      </c>
      <c r="F136" s="45" t="s">
        <v>2110</v>
      </c>
      <c r="G136" s="45"/>
      <c r="H136" s="45" t="s">
        <v>1212</v>
      </c>
      <c r="I136" s="45" t="s">
        <v>1212</v>
      </c>
      <c r="J136" s="45"/>
      <c r="K136" s="45"/>
      <c r="L136" s="45" t="s">
        <v>4</v>
      </c>
      <c r="M136" s="45" t="s">
        <v>14</v>
      </c>
      <c r="N136" s="46">
        <v>2</v>
      </c>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ht="28.8" x14ac:dyDescent="0.3">
      <c r="A137" s="45" t="s">
        <v>7263</v>
      </c>
      <c r="B137" s="44" t="s">
        <v>5067</v>
      </c>
      <c r="C137" s="44"/>
      <c r="D137" s="44"/>
      <c r="E137" s="44" t="s">
        <v>4472</v>
      </c>
      <c r="F137" s="45" t="s">
        <v>2110</v>
      </c>
      <c r="G137" s="45"/>
      <c r="H137" s="45" t="s">
        <v>1213</v>
      </c>
      <c r="I137" s="45" t="s">
        <v>1213</v>
      </c>
      <c r="J137" s="45" t="s">
        <v>1212</v>
      </c>
      <c r="K137" s="45" t="s">
        <v>16</v>
      </c>
      <c r="L137" s="45" t="s">
        <v>10</v>
      </c>
      <c r="M137" s="45" t="s">
        <v>47</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ht="28.8" x14ac:dyDescent="0.3">
      <c r="A138" s="45" t="s">
        <v>7264</v>
      </c>
      <c r="B138" s="44" t="s">
        <v>3657</v>
      </c>
      <c r="C138" s="44"/>
      <c r="D138" s="44" t="s">
        <v>1813</v>
      </c>
      <c r="E138" s="44" t="s">
        <v>4472</v>
      </c>
      <c r="F138" s="45" t="s">
        <v>2110</v>
      </c>
      <c r="G138" s="45"/>
      <c r="H138" s="45" t="s">
        <v>3658</v>
      </c>
      <c r="I138" s="45" t="s">
        <v>3658</v>
      </c>
      <c r="J138" s="45"/>
      <c r="K138" s="45"/>
      <c r="L138" s="45" t="s">
        <v>4</v>
      </c>
      <c r="M138" s="45" t="s">
        <v>14</v>
      </c>
      <c r="N138" s="46">
        <v>2</v>
      </c>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45" t="s">
        <v>7265</v>
      </c>
      <c r="B139" s="44" t="s">
        <v>3659</v>
      </c>
      <c r="C139" s="44"/>
      <c r="D139" s="44"/>
      <c r="E139" s="44" t="s">
        <v>4472</v>
      </c>
      <c r="F139" s="45" t="s">
        <v>2110</v>
      </c>
      <c r="G139" s="45"/>
      <c r="H139" s="45" t="s">
        <v>3660</v>
      </c>
      <c r="I139" s="45" t="s">
        <v>3660</v>
      </c>
      <c r="J139" s="45" t="s">
        <v>3658</v>
      </c>
      <c r="K139" s="45" t="s">
        <v>16</v>
      </c>
      <c r="L139" s="45" t="s">
        <v>10</v>
      </c>
      <c r="M139" s="45" t="s">
        <v>47</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ht="43.2" x14ac:dyDescent="0.3">
      <c r="A140" s="45" t="s">
        <v>7266</v>
      </c>
      <c r="B140" s="44" t="s">
        <v>7267</v>
      </c>
      <c r="C140" s="44"/>
      <c r="D140" s="44" t="s">
        <v>1813</v>
      </c>
      <c r="E140" s="44"/>
      <c r="F140" s="45" t="s">
        <v>2110</v>
      </c>
      <c r="G140" s="45"/>
      <c r="H140" s="45" t="s">
        <v>7268</v>
      </c>
      <c r="I140" s="45" t="s">
        <v>7268</v>
      </c>
      <c r="J140" s="45"/>
      <c r="K140" s="45"/>
      <c r="L140" s="45" t="s">
        <v>4</v>
      </c>
      <c r="M140" s="45" t="s">
        <v>14</v>
      </c>
      <c r="N140" s="46">
        <v>2</v>
      </c>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ht="28.8" x14ac:dyDescent="0.3">
      <c r="A141" s="45" t="s">
        <v>7269</v>
      </c>
      <c r="B141" s="44" t="s">
        <v>7270</v>
      </c>
      <c r="C141" s="44"/>
      <c r="D141" s="44"/>
      <c r="E141" s="44"/>
      <c r="F141" s="45" t="s">
        <v>2110</v>
      </c>
      <c r="G141" s="45"/>
      <c r="H141" s="45" t="s">
        <v>7271</v>
      </c>
      <c r="I141" s="45" t="s">
        <v>7271</v>
      </c>
      <c r="J141" s="45" t="s">
        <v>7268</v>
      </c>
      <c r="K141" s="45" t="s">
        <v>16</v>
      </c>
      <c r="L141" s="45" t="s">
        <v>10</v>
      </c>
      <c r="M141" s="45" t="s">
        <v>47</v>
      </c>
      <c r="N141" s="46"/>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43.2" x14ac:dyDescent="0.3">
      <c r="A142" s="45" t="s">
        <v>6304</v>
      </c>
      <c r="B142" s="44" t="s">
        <v>5068</v>
      </c>
      <c r="C142" s="44"/>
      <c r="D142" s="44" t="s">
        <v>1813</v>
      </c>
      <c r="E142" s="44"/>
      <c r="F142" s="45" t="s">
        <v>2110</v>
      </c>
      <c r="G142" s="45"/>
      <c r="H142" s="45" t="s">
        <v>1214</v>
      </c>
      <c r="I142" s="45" t="s">
        <v>1214</v>
      </c>
      <c r="J142" s="45"/>
      <c r="K142" s="45"/>
      <c r="L142" s="45" t="s">
        <v>4</v>
      </c>
      <c r="M142" s="45" t="s">
        <v>14</v>
      </c>
      <c r="N142" s="46">
        <v>2</v>
      </c>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ht="28.8" x14ac:dyDescent="0.3">
      <c r="A143" s="45" t="s">
        <v>6308</v>
      </c>
      <c r="B143" s="44" t="s">
        <v>3661</v>
      </c>
      <c r="C143" s="44"/>
      <c r="D143" s="44" t="s">
        <v>1813</v>
      </c>
      <c r="E143" s="44"/>
      <c r="F143" s="45" t="s">
        <v>2110</v>
      </c>
      <c r="G143" s="45"/>
      <c r="H143" s="45" t="s">
        <v>3662</v>
      </c>
      <c r="I143" s="45" t="s">
        <v>3662</v>
      </c>
      <c r="J143" s="45"/>
      <c r="K143" s="45"/>
      <c r="L143" s="45" t="s">
        <v>4</v>
      </c>
      <c r="M143" s="45" t="s">
        <v>14</v>
      </c>
      <c r="N143" s="46">
        <v>2</v>
      </c>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ht="28.8" x14ac:dyDescent="0.3">
      <c r="A144" s="45" t="s">
        <v>6320</v>
      </c>
      <c r="B144" s="44" t="s">
        <v>3663</v>
      </c>
      <c r="C144" s="44"/>
      <c r="D144" s="44"/>
      <c r="E144" s="44"/>
      <c r="F144" s="45" t="s">
        <v>2110</v>
      </c>
      <c r="G144" s="45"/>
      <c r="H144" s="45" t="s">
        <v>3664</v>
      </c>
      <c r="I144" s="45" t="s">
        <v>3664</v>
      </c>
      <c r="J144" s="45" t="s">
        <v>3662</v>
      </c>
      <c r="K144" s="45" t="s">
        <v>16</v>
      </c>
      <c r="L144" s="45" t="s">
        <v>10</v>
      </c>
      <c r="M144" s="45" t="s">
        <v>47</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ht="43.2" x14ac:dyDescent="0.3">
      <c r="A145" s="45" t="s">
        <v>6322</v>
      </c>
      <c r="B145" s="44" t="s">
        <v>7272</v>
      </c>
      <c r="C145" s="44"/>
      <c r="D145" s="44" t="s">
        <v>1813</v>
      </c>
      <c r="E145" s="44"/>
      <c r="F145" s="45" t="s">
        <v>2110</v>
      </c>
      <c r="G145" s="45"/>
      <c r="H145" s="45" t="s">
        <v>7273</v>
      </c>
      <c r="I145" s="45" t="s">
        <v>7273</v>
      </c>
      <c r="J145" s="45"/>
      <c r="K145" s="45"/>
      <c r="L145" s="45" t="s">
        <v>4</v>
      </c>
      <c r="M145" s="45" t="s">
        <v>14</v>
      </c>
      <c r="N145" s="46">
        <v>2</v>
      </c>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45" t="s">
        <v>6323</v>
      </c>
      <c r="B146" s="44" t="s">
        <v>7274</v>
      </c>
      <c r="C146" s="44"/>
      <c r="D146" s="44"/>
      <c r="E146" s="44"/>
      <c r="F146" s="45" t="s">
        <v>2110</v>
      </c>
      <c r="G146" s="45"/>
      <c r="H146" s="45" t="s">
        <v>7275</v>
      </c>
      <c r="I146" s="45" t="s">
        <v>7275</v>
      </c>
      <c r="J146" s="45" t="s">
        <v>7273</v>
      </c>
      <c r="K146" s="45" t="s">
        <v>16</v>
      </c>
      <c r="L146" s="45" t="s">
        <v>86</v>
      </c>
      <c r="M146" s="45" t="s">
        <v>11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ht="28.8" x14ac:dyDescent="0.3">
      <c r="A147" s="45" t="s">
        <v>6324</v>
      </c>
      <c r="B147" s="44" t="s">
        <v>7276</v>
      </c>
      <c r="C147" s="44"/>
      <c r="D147" s="44" t="s">
        <v>1813</v>
      </c>
      <c r="E147" s="44"/>
      <c r="F147" s="45" t="s">
        <v>2110</v>
      </c>
      <c r="G147" s="45"/>
      <c r="H147" s="45" t="s">
        <v>7277</v>
      </c>
      <c r="I147" s="45" t="s">
        <v>7277</v>
      </c>
      <c r="J147" s="45"/>
      <c r="K147" s="45"/>
      <c r="L147" s="45" t="s">
        <v>4</v>
      </c>
      <c r="M147" s="45" t="s">
        <v>14</v>
      </c>
      <c r="N147" s="46">
        <v>2</v>
      </c>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ht="28.8" x14ac:dyDescent="0.3">
      <c r="A148" s="45" t="s">
        <v>6325</v>
      </c>
      <c r="B148" s="44" t="s">
        <v>7278</v>
      </c>
      <c r="C148" s="44"/>
      <c r="D148" s="44"/>
      <c r="E148" s="44"/>
      <c r="F148" s="45" t="s">
        <v>2110</v>
      </c>
      <c r="G148" s="45"/>
      <c r="H148" s="45" t="s">
        <v>7279</v>
      </c>
      <c r="I148" s="45" t="s">
        <v>7279</v>
      </c>
      <c r="J148" s="45" t="s">
        <v>7277</v>
      </c>
      <c r="K148" s="45" t="s">
        <v>16</v>
      </c>
      <c r="L148" s="45" t="s">
        <v>10</v>
      </c>
      <c r="M148" s="45" t="s">
        <v>47</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ht="28.8" x14ac:dyDescent="0.3">
      <c r="A149" s="45"/>
      <c r="B149" s="44" t="s">
        <v>1734</v>
      </c>
      <c r="C149" s="44"/>
      <c r="D149" s="44"/>
      <c r="E149" s="44"/>
      <c r="F149" s="45" t="s">
        <v>2110</v>
      </c>
      <c r="G149" s="45"/>
      <c r="H149" s="45" t="s">
        <v>1215</v>
      </c>
      <c r="I149" s="45" t="s">
        <v>1215</v>
      </c>
      <c r="J149" s="45"/>
      <c r="K149" s="45"/>
      <c r="L149" s="45" t="s">
        <v>30</v>
      </c>
      <c r="M149" s="45" t="s">
        <v>31</v>
      </c>
      <c r="N149" s="46"/>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ht="28.8" x14ac:dyDescent="0.3">
      <c r="A150" s="45" t="s">
        <v>6326</v>
      </c>
      <c r="B150" s="44" t="s">
        <v>5803</v>
      </c>
      <c r="C150" s="44"/>
      <c r="D150" s="44" t="s">
        <v>1854</v>
      </c>
      <c r="E150" s="44" t="s">
        <v>4472</v>
      </c>
      <c r="F150" s="45" t="s">
        <v>2110</v>
      </c>
      <c r="G150" s="45"/>
      <c r="H150" s="45" t="s">
        <v>1216</v>
      </c>
      <c r="I150" s="45" t="s">
        <v>1216</v>
      </c>
      <c r="J150" s="45"/>
      <c r="K150" s="45"/>
      <c r="L150" s="45" t="s">
        <v>4</v>
      </c>
      <c r="M150" s="45" t="s">
        <v>5</v>
      </c>
      <c r="N150" s="46">
        <v>3</v>
      </c>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ht="43.2" x14ac:dyDescent="0.3">
      <c r="A151" s="45" t="s">
        <v>6342</v>
      </c>
      <c r="B151" s="44" t="s">
        <v>5804</v>
      </c>
      <c r="C151" s="44"/>
      <c r="D151" s="44" t="s">
        <v>1854</v>
      </c>
      <c r="E151" s="44" t="s">
        <v>4472</v>
      </c>
      <c r="F151" s="45" t="s">
        <v>2110</v>
      </c>
      <c r="G151" s="45"/>
      <c r="H151" s="45" t="s">
        <v>1217</v>
      </c>
      <c r="I151" s="45" t="s">
        <v>1217</v>
      </c>
      <c r="J151" s="45"/>
      <c r="K151" s="45"/>
      <c r="L151" s="45" t="s">
        <v>4</v>
      </c>
      <c r="M151" s="45" t="s">
        <v>5</v>
      </c>
      <c r="N151" s="46">
        <v>3</v>
      </c>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ht="28.8" x14ac:dyDescent="0.3">
      <c r="A152" s="45" t="s">
        <v>6343</v>
      </c>
      <c r="B152" s="44" t="s">
        <v>5805</v>
      </c>
      <c r="C152" s="44"/>
      <c r="D152" s="44" t="s">
        <v>1854</v>
      </c>
      <c r="E152" s="44" t="s">
        <v>4472</v>
      </c>
      <c r="F152" s="45" t="s">
        <v>2110</v>
      </c>
      <c r="G152" s="45"/>
      <c r="H152" s="45" t="s">
        <v>1218</v>
      </c>
      <c r="I152" s="45" t="s">
        <v>1218</v>
      </c>
      <c r="J152" s="45"/>
      <c r="K152" s="45"/>
      <c r="L152" s="45" t="s">
        <v>4</v>
      </c>
      <c r="M152" s="45" t="s">
        <v>5</v>
      </c>
      <c r="N152" s="46">
        <v>3</v>
      </c>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28.8" x14ac:dyDescent="0.3">
      <c r="A153" s="45" t="s">
        <v>6344</v>
      </c>
      <c r="B153" s="44" t="s">
        <v>5806</v>
      </c>
      <c r="C153" s="44"/>
      <c r="D153" s="44" t="s">
        <v>1854</v>
      </c>
      <c r="E153" s="44" t="s">
        <v>4472</v>
      </c>
      <c r="F153" s="45" t="s">
        <v>2110</v>
      </c>
      <c r="G153" s="45"/>
      <c r="H153" s="45" t="s">
        <v>2553</v>
      </c>
      <c r="I153" s="45" t="s">
        <v>2553</v>
      </c>
      <c r="J153" s="45"/>
      <c r="K153" s="45"/>
      <c r="L153" s="45" t="s">
        <v>4</v>
      </c>
      <c r="M153" s="45" t="s">
        <v>5</v>
      </c>
      <c r="N153" s="46">
        <v>3</v>
      </c>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ht="43.2" x14ac:dyDescent="0.3">
      <c r="A154" s="45" t="s">
        <v>6345</v>
      </c>
      <c r="B154" s="44" t="s">
        <v>5807</v>
      </c>
      <c r="C154" s="44"/>
      <c r="D154" s="44" t="s">
        <v>1854</v>
      </c>
      <c r="E154" s="44" t="s">
        <v>4472</v>
      </c>
      <c r="F154" s="45" t="s">
        <v>2110</v>
      </c>
      <c r="G154" s="45"/>
      <c r="H154" s="45" t="s">
        <v>1219</v>
      </c>
      <c r="I154" s="45" t="s">
        <v>1219</v>
      </c>
      <c r="J154" s="45"/>
      <c r="K154" s="45"/>
      <c r="L154" s="45" t="s">
        <v>4</v>
      </c>
      <c r="M154" s="45" t="s">
        <v>5</v>
      </c>
      <c r="N154" s="46">
        <v>3</v>
      </c>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57.6" x14ac:dyDescent="0.3">
      <c r="A155" s="45" t="s">
        <v>6346</v>
      </c>
      <c r="B155" s="44" t="s">
        <v>5808</v>
      </c>
      <c r="C155" s="44"/>
      <c r="D155" s="44" t="s">
        <v>1854</v>
      </c>
      <c r="E155" s="44"/>
      <c r="F155" s="45" t="s">
        <v>2110</v>
      </c>
      <c r="G155" s="45"/>
      <c r="H155" s="45" t="s">
        <v>1220</v>
      </c>
      <c r="I155" s="45" t="s">
        <v>1220</v>
      </c>
      <c r="J155" s="45"/>
      <c r="K155" s="45"/>
      <c r="L155" s="45" t="s">
        <v>4</v>
      </c>
      <c r="M155" s="45" t="s">
        <v>5</v>
      </c>
      <c r="N155" s="46">
        <v>3</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ht="43.2" x14ac:dyDescent="0.3">
      <c r="A156" s="45" t="s">
        <v>6347</v>
      </c>
      <c r="B156" s="44" t="s">
        <v>5809</v>
      </c>
      <c r="C156" s="44"/>
      <c r="D156" s="44" t="s">
        <v>1854</v>
      </c>
      <c r="E156" s="44" t="s">
        <v>4472</v>
      </c>
      <c r="F156" s="45" t="s">
        <v>2110</v>
      </c>
      <c r="G156" s="45"/>
      <c r="H156" s="45" t="s">
        <v>1221</v>
      </c>
      <c r="I156" s="45" t="s">
        <v>1221</v>
      </c>
      <c r="J156" s="45"/>
      <c r="K156" s="45"/>
      <c r="L156" s="45" t="s">
        <v>4</v>
      </c>
      <c r="M156" s="45" t="s">
        <v>5</v>
      </c>
      <c r="N156" s="46">
        <v>3</v>
      </c>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ht="86.4" x14ac:dyDescent="0.3">
      <c r="A157" s="45"/>
      <c r="B157" s="44" t="s">
        <v>7280</v>
      </c>
      <c r="C157" s="44"/>
      <c r="D157" s="44"/>
      <c r="E157" s="44"/>
      <c r="F157" s="45" t="s">
        <v>2110</v>
      </c>
      <c r="G157" s="45"/>
      <c r="H157" s="45" t="s">
        <v>1222</v>
      </c>
      <c r="I157" s="45" t="s">
        <v>1222</v>
      </c>
      <c r="J157" s="45"/>
      <c r="K157" s="45"/>
      <c r="L157" s="45" t="s">
        <v>1</v>
      </c>
      <c r="M157" s="45" t="s">
        <v>2</v>
      </c>
      <c r="N157" s="46"/>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ht="43.2" x14ac:dyDescent="0.3">
      <c r="A158" s="45"/>
      <c r="B158" s="44" t="s">
        <v>7281</v>
      </c>
      <c r="C158" s="44"/>
      <c r="D158" s="44"/>
      <c r="E158" s="44"/>
      <c r="F158" s="45" t="s">
        <v>2110</v>
      </c>
      <c r="G158" s="45"/>
      <c r="H158" s="45" t="s">
        <v>1223</v>
      </c>
      <c r="I158" s="45" t="s">
        <v>1223</v>
      </c>
      <c r="J158" s="45"/>
      <c r="K158" s="45"/>
      <c r="L158" s="45" t="s">
        <v>1</v>
      </c>
      <c r="M158" s="45" t="s">
        <v>11</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45" t="s">
        <v>7282</v>
      </c>
      <c r="B159" s="44" t="s">
        <v>1736</v>
      </c>
      <c r="C159" s="44"/>
      <c r="D159" s="44"/>
      <c r="E159" s="44"/>
      <c r="F159" s="45" t="s">
        <v>2110</v>
      </c>
      <c r="G159" s="45"/>
      <c r="H159" s="45" t="s">
        <v>1224</v>
      </c>
      <c r="I159" s="45" t="s">
        <v>1224</v>
      </c>
      <c r="J159" s="45"/>
      <c r="K159" s="45"/>
      <c r="L159" s="45" t="s">
        <v>10</v>
      </c>
      <c r="M159" s="45" t="s">
        <v>47</v>
      </c>
      <c r="N159" s="46"/>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ht="28.8" x14ac:dyDescent="0.3">
      <c r="A160" s="45" t="s">
        <v>7283</v>
      </c>
      <c r="B160" s="44" t="s">
        <v>5069</v>
      </c>
      <c r="C160" s="44"/>
      <c r="D160" s="44"/>
      <c r="E160" s="44"/>
      <c r="F160" s="45" t="s">
        <v>2110</v>
      </c>
      <c r="G160" s="45"/>
      <c r="H160" s="45" t="s">
        <v>1225</v>
      </c>
      <c r="I160" s="45" t="s">
        <v>1225</v>
      </c>
      <c r="J160" s="45"/>
      <c r="K160" s="45"/>
      <c r="L160" s="45" t="s">
        <v>86</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x14ac:dyDescent="0.3">
      <c r="A161" s="45" t="s">
        <v>7284</v>
      </c>
      <c r="B161" s="44" t="s">
        <v>1737</v>
      </c>
      <c r="C161" s="44"/>
      <c r="D161" s="44"/>
      <c r="E161" s="44"/>
      <c r="F161" s="45" t="s">
        <v>2110</v>
      </c>
      <c r="G161" s="45"/>
      <c r="H161" s="45" t="s">
        <v>1226</v>
      </c>
      <c r="I161" s="45" t="s">
        <v>1226</v>
      </c>
      <c r="J161" s="45"/>
      <c r="K161" s="45"/>
      <c r="L161" s="45" t="s">
        <v>10</v>
      </c>
      <c r="M161" s="45" t="s">
        <v>47</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ht="28.8" x14ac:dyDescent="0.3">
      <c r="A162" s="45" t="s">
        <v>7285</v>
      </c>
      <c r="B162" s="44" t="s">
        <v>5070</v>
      </c>
      <c r="C162" s="44"/>
      <c r="D162" s="44"/>
      <c r="E162" s="44"/>
      <c r="F162" s="45" t="s">
        <v>2110</v>
      </c>
      <c r="G162" s="45"/>
      <c r="H162" s="45" t="s">
        <v>1227</v>
      </c>
      <c r="I162" s="45" t="s">
        <v>1227</v>
      </c>
      <c r="J162" s="45"/>
      <c r="K162" s="45"/>
      <c r="L162" s="45" t="s">
        <v>86</v>
      </c>
      <c r="M162" s="45" t="s">
        <v>11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sheetData>
  <conditionalFormatting sqref="A2:AM162">
    <cfRule type="expression" dxfId="30" priority="3">
      <formula>MOD(ROW(B2),2)&gt;0</formula>
    </cfRule>
  </conditionalFormatting>
  <conditionalFormatting sqref="O2:AM162">
    <cfRule type="expression" dxfId="29" priority="1">
      <formula>AND(LEN($J2)&gt;0,NOT(IFERROR(OFFSET(O$1,MATCH(IF(INDEX($M$1:$M$3000,MATCH($J2,$I$1:$I$3000,0))="checkboxes",$J2&amp;$K2,$J2),$H$1:$H$3000,0)-1,0),$K2)=$K2))</formula>
    </cfRule>
    <cfRule type="expression" dxfId="28" priority="2">
      <formula>OR($L2="html",$L2="container")</formula>
    </cfRule>
  </conditionalFormatting>
  <dataValidations count="4">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02:AM102 O99:AM99 O97:AM97 O94:AM94 O92:AM92 O89:AM89 O87:AM87 O84:AM84 O82:AM82 O78:AM78 O75:AM75 O70:AM70 O66:AM66 O62:AM62 O58:AM58 O54:AM54 O49:AM49 O14:AM43 O8:AM10">
      <formula1>AND(ISNUMBER(O8),O8&gt;=0)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55:AM55 O71:AM71 O67:AM67 O63:AM63 O59:AM59">
      <formula1>ISNUMBER(O55)</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00:AM101 O95:AM96 O90:AM91 O85:AM86 O80:AM81 O76:AM77">
      <formula1>AND(ISNUMBER(O76),INT(O76)=O76,O76&gt;=0)</formula1>
    </dataValidation>
    <dataValidation type="list" allowBlank="1" showInputMessage="1" showErrorMessage="1" errorTitle="Only one option" error="This row allows you to select the option in column D for this checkbox question. Look in other rows to select additional options." sqref="O129:AM134 O122:AM127 O116:AM118 O104:AM111">
      <formula1>$D104</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2">
        <x14:dataValidation type="list" allowBlank="1" showInputMessage="1" showErrorMessage="1" errorTitle="Must choose from dropdown" error="Please select a valid value from the dropdown options.">
          <x14:formula1>
            <xm:f>AllQ4!$O$2101:$AI$2101</xm:f>
          </x14:formula1>
          <xm:sqref>O6:AM6</xm:sqref>
        </x14:dataValidation>
        <x14:dataValidation type="list" allowBlank="1" showInputMessage="1" showErrorMessage="1" errorTitle="Must choose from dropdown" error="Please select a valid value from the dropdown options.">
          <x14:formula1>
            <xm:f>AllQ4!$O$2142:$P$2142</xm:f>
          </x14:formula1>
          <xm:sqref>O47:AM47</xm:sqref>
        </x14:dataValidation>
        <x14:dataValidation type="list" allowBlank="1" showInputMessage="1" showErrorMessage="1" errorTitle="Must choose from dropdown" error="Please select a valid value from the dropdown options.">
          <x14:formula1>
            <xm:f>AllQ4!$O$2143:$P$2143</xm:f>
          </x14:formula1>
          <xm:sqref>O48:AM48</xm:sqref>
        </x14:dataValidation>
        <x14:dataValidation type="list" allowBlank="1" showInputMessage="1" showErrorMessage="1" errorTitle="Must choose from dropdown" error="Please select a valid value from the dropdown options.">
          <x14:formula1>
            <xm:f>AllQ4!$O$2148:$R$2148</xm:f>
          </x14:formula1>
          <xm:sqref>O53:AM53</xm:sqref>
        </x14:dataValidation>
        <x14:dataValidation type="list" allowBlank="1" showInputMessage="1" showErrorMessage="1" errorTitle="Must choose from dropdown" error="Please select a valid value from the dropdown options.">
          <x14:formula1>
            <xm:f>AllQ4!$O$2152:$R$2152</xm:f>
          </x14:formula1>
          <xm:sqref>O57:AM57</xm:sqref>
        </x14:dataValidation>
        <x14:dataValidation type="list" allowBlank="1" showInputMessage="1" showErrorMessage="1" errorTitle="Must choose from dropdown" error="Please select a valid value from the dropdown options.">
          <x14:formula1>
            <xm:f>AllQ4!$O$2156:$R$2156</xm:f>
          </x14:formula1>
          <xm:sqref>O61:AM61</xm:sqref>
        </x14:dataValidation>
        <x14:dataValidation type="list" allowBlank="1" showInputMessage="1" showErrorMessage="1" errorTitle="Must choose from dropdown" error="Please select a valid value from the dropdown options.">
          <x14:formula1>
            <xm:f>AllQ4!$O$2160:$R$2160</xm:f>
          </x14:formula1>
          <xm:sqref>O65:AM65</xm:sqref>
        </x14:dataValidation>
        <x14:dataValidation type="list" allowBlank="1" showInputMessage="1" showErrorMessage="1" errorTitle="Must choose from dropdown" error="Please select a valid value from the dropdown options.">
          <x14:formula1>
            <xm:f>AllQ4!$O$2164:$R$2164</xm:f>
          </x14:formula1>
          <xm:sqref>O69:AM69</xm:sqref>
        </x14:dataValidation>
        <x14:dataValidation type="list" allowBlank="1" showInputMessage="1" showErrorMessage="1" errorTitle="Must choose from dropdown" error="Please select a valid value from the dropdown options.">
          <x14:formula1>
            <xm:f>AllQ4!$O$2167:$P$2167</xm:f>
          </x14:formula1>
          <xm:sqref>O72:AM72</xm:sqref>
        </x14:dataValidation>
        <x14:dataValidation type="list" allowBlank="1" showInputMessage="1" showErrorMessage="1" errorTitle="Must choose from dropdown" error="Please select a valid value from the dropdown options.">
          <x14:formula1>
            <xm:f>AllQ4!$O$2169:$S$2169</xm:f>
          </x14:formula1>
          <xm:sqref>O74:AM74</xm:sqref>
        </x14:dataValidation>
        <x14:dataValidation type="list" allowBlank="1" showInputMessage="1" showErrorMessage="1" errorTitle="Must choose from dropdown" error="Please select a valid value from the dropdown options.">
          <x14:formula1>
            <xm:f>AllQ4!$O$2174:$S$2174</xm:f>
          </x14:formula1>
          <xm:sqref>O79:AM79</xm:sqref>
        </x14:dataValidation>
        <x14:dataValidation type="list" allowBlank="1" showInputMessage="1" showErrorMessage="1" errorTitle="Must choose from dropdown" error="Please select a valid value from the dropdown options.">
          <x14:formula1>
            <xm:f>AllQ4!$O$2178:$S$2178</xm:f>
          </x14:formula1>
          <xm:sqref>O83:AM83</xm:sqref>
        </x14:dataValidation>
        <x14:dataValidation type="list" allowBlank="1" showInputMessage="1" showErrorMessage="1" errorTitle="Must choose from dropdown" error="Please select a valid value from the dropdown options.">
          <x14:formula1>
            <xm:f>AllQ4!$O$2183:$P$2183</xm:f>
          </x14:formula1>
          <xm:sqref>O88:AM88</xm:sqref>
        </x14:dataValidation>
        <x14:dataValidation type="list" allowBlank="1" showInputMessage="1" showErrorMessage="1" errorTitle="Must choose from dropdown" error="Please select a valid value from the dropdown options.">
          <x14:formula1>
            <xm:f>AllQ4!$O$2188:$O$2188</xm:f>
          </x14:formula1>
          <xm:sqref>O93:AM93</xm:sqref>
        </x14:dataValidation>
        <x14:dataValidation type="list" allowBlank="1" showInputMessage="1" showErrorMessage="1" errorTitle="Must choose from dropdown" error="Please select a valid value from the dropdown options.">
          <x14:formula1>
            <xm:f>AllQ4!$O$2193:$Q$2193</xm:f>
          </x14:formula1>
          <xm:sqref>O98:AM98</xm:sqref>
        </x14:dataValidation>
        <x14:dataValidation type="list" allowBlank="1" showInputMessage="1" showErrorMessage="1" errorTitle="Must choose from dropdown" error="Please select a valid value from the dropdown options.">
          <x14:formula1>
            <xm:f>AllQ4!$O$2198:$P$2198</xm:f>
          </x14:formula1>
          <xm:sqref>O103:AM103</xm:sqref>
        </x14:dataValidation>
        <x14:dataValidation type="list" allowBlank="1" showInputMessage="1" showErrorMessage="1" errorTitle="Must choose from dropdown" error="Please select a valid value from the dropdown options.">
          <x14:formula1>
            <xm:f>AllQ4!$O$2210:$R$2210</xm:f>
          </x14:formula1>
          <xm:sqref>O115:AM115</xm:sqref>
        </x14:dataValidation>
        <x14:dataValidation type="list" allowBlank="1" showInputMessage="1" showErrorMessage="1" errorTitle="Must choose from dropdown" error="Please select a valid value from the dropdown options.">
          <x14:formula1>
            <xm:f>AllQ4!$O$2216:$P$2216</xm:f>
          </x14:formula1>
          <xm:sqref>O121:AM121</xm:sqref>
        </x14:dataValidation>
        <x14:dataValidation type="list" allowBlank="1" showInputMessage="1" showErrorMessage="1" errorTitle="Must choose from dropdown" error="Please select a valid value from the dropdown options.">
          <x14:formula1>
            <xm:f>AllQ4!$O$2231:$P$2231</xm:f>
          </x14:formula1>
          <xm:sqref>O136:AM136</xm:sqref>
        </x14:dataValidation>
        <x14:dataValidation type="list" allowBlank="1" showInputMessage="1" showErrorMessage="1" errorTitle="Must choose from dropdown" error="Please select a valid value from the dropdown options.">
          <x14:formula1>
            <xm:f>AllQ4!$O$2233:$P$2233</xm:f>
          </x14:formula1>
          <xm:sqref>O138:AM138</xm:sqref>
        </x14:dataValidation>
        <x14:dataValidation type="list" allowBlank="1" showInputMessage="1" showErrorMessage="1" errorTitle="Must choose from dropdown" error="Please select a valid value from the dropdown options.">
          <x14:formula1>
            <xm:f>AllQ4!$O$2235:$P$2235</xm:f>
          </x14:formula1>
          <xm:sqref>O140:AM140</xm:sqref>
        </x14:dataValidation>
        <x14:dataValidation type="list" allowBlank="1" showInputMessage="1" showErrorMessage="1" errorTitle="Must choose from dropdown" error="Please select a valid value from the dropdown options.">
          <x14:formula1>
            <xm:f>AllQ4!$O$2237:$P$2237</xm:f>
          </x14:formula1>
          <xm:sqref>O142:AM142</xm:sqref>
        </x14:dataValidation>
        <x14:dataValidation type="list" allowBlank="1" showInputMessage="1" showErrorMessage="1" errorTitle="Must choose from dropdown" error="Please select a valid value from the dropdown options.">
          <x14:formula1>
            <xm:f>AllQ4!$O$2238:$P$2238</xm:f>
          </x14:formula1>
          <xm:sqref>O143:AM143</xm:sqref>
        </x14:dataValidation>
        <x14:dataValidation type="list" allowBlank="1" showInputMessage="1" showErrorMessage="1" errorTitle="Must choose from dropdown" error="Please select a valid value from the dropdown options.">
          <x14:formula1>
            <xm:f>AllQ4!$O$2240:$P$2240</xm:f>
          </x14:formula1>
          <xm:sqref>O145:AM145</xm:sqref>
        </x14:dataValidation>
        <x14:dataValidation type="list" allowBlank="1" showInputMessage="1" showErrorMessage="1" errorTitle="Must choose from dropdown" error="Please select a valid value from the dropdown options.">
          <x14:formula1>
            <xm:f>AllQ4!$O$2242:$P$2242</xm:f>
          </x14:formula1>
          <xm:sqref>O147:AM147</xm:sqref>
        </x14:dataValidation>
        <x14:dataValidation type="list" allowBlank="1" showInputMessage="1" showErrorMessage="1" errorTitle="Must choose from dropdown" error="Please select a valid value from the dropdown options.">
          <x14:formula1>
            <xm:f>AllQ4!$O$2245:$Q$2245</xm:f>
          </x14:formula1>
          <xm:sqref>O150:AM150</xm:sqref>
        </x14:dataValidation>
        <x14:dataValidation type="list" allowBlank="1" showInputMessage="1" showErrorMessage="1" errorTitle="Must choose from dropdown" error="Please select a valid value from the dropdown options.">
          <x14:formula1>
            <xm:f>AllQ4!$O$2246:$Q$2246</xm:f>
          </x14:formula1>
          <xm:sqref>O151:AM151</xm:sqref>
        </x14:dataValidation>
        <x14:dataValidation type="list" allowBlank="1" showInputMessage="1" showErrorMessage="1" errorTitle="Must choose from dropdown" error="Please select a valid value from the dropdown options.">
          <x14:formula1>
            <xm:f>AllQ4!$O$2247:$Q$2247</xm:f>
          </x14:formula1>
          <xm:sqref>O152:AM152</xm:sqref>
        </x14:dataValidation>
        <x14:dataValidation type="list" allowBlank="1" showInputMessage="1" showErrorMessage="1" errorTitle="Must choose from dropdown" error="Please select a valid value from the dropdown options.">
          <x14:formula1>
            <xm:f>AllQ4!$O$2248:$Q$2248</xm:f>
          </x14:formula1>
          <xm:sqref>O153:AM153</xm:sqref>
        </x14:dataValidation>
        <x14:dataValidation type="list" allowBlank="1" showInputMessage="1" showErrorMessage="1" errorTitle="Must choose from dropdown" error="Please select a valid value from the dropdown options.">
          <x14:formula1>
            <xm:f>AllQ4!$O$2249:$Q$2249</xm:f>
          </x14:formula1>
          <xm:sqref>O154:AM154</xm:sqref>
        </x14:dataValidation>
        <x14:dataValidation type="list" allowBlank="1" showInputMessage="1" showErrorMessage="1" errorTitle="Must choose from dropdown" error="Please select a valid value from the dropdown options.">
          <x14:formula1>
            <xm:f>AllQ4!$O$2250:$Q$2250</xm:f>
          </x14:formula1>
          <xm:sqref>O155:AM155</xm:sqref>
        </x14:dataValidation>
        <x14:dataValidation type="list" allowBlank="1" showInputMessage="1" showErrorMessage="1" errorTitle="Must choose from dropdown" error="Please select a valid value from the dropdown options.">
          <x14:formula1>
            <xm:f>AllQ4!$O$2251:$Q$2251</xm:f>
          </x14:formula1>
          <xm:sqref>O156:AM156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M245"/>
  <sheetViews>
    <sheetView zoomScale="75" zoomScaleNormal="75" workbookViewId="0">
      <pane xSplit="14" ySplit="1" topLeftCell="AK2" activePane="bottomRight" state="frozen"/>
      <selection pane="topRight" activeCell="O1" sqref="O1"/>
      <selection pane="bottomLeft" activeCell="A2" sqref="A2"/>
      <selection pane="bottomRight" activeCell="AK2" sqref="AK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58.4" x14ac:dyDescent="0.3">
      <c r="A2" s="45"/>
      <c r="B2" s="44" t="s">
        <v>5351</v>
      </c>
      <c r="C2" s="44"/>
      <c r="D2" s="44"/>
      <c r="E2" s="44"/>
      <c r="F2" s="45" t="s">
        <v>2111</v>
      </c>
      <c r="G2" s="45"/>
      <c r="H2" s="45" t="s">
        <v>3665</v>
      </c>
      <c r="I2" s="45" t="s">
        <v>3665</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43.2" x14ac:dyDescent="0.3">
      <c r="A3" s="45" t="s">
        <v>2202</v>
      </c>
      <c r="B3" s="44" t="s">
        <v>3666</v>
      </c>
      <c r="C3" s="44"/>
      <c r="D3" s="44" t="s">
        <v>1813</v>
      </c>
      <c r="E3" s="44" t="s">
        <v>4472</v>
      </c>
      <c r="F3" s="45" t="s">
        <v>2111</v>
      </c>
      <c r="G3" s="45"/>
      <c r="H3" s="45" t="s">
        <v>3667</v>
      </c>
      <c r="I3" s="45" t="s">
        <v>3667</v>
      </c>
      <c r="J3" s="45"/>
      <c r="K3" s="45"/>
      <c r="L3" s="45" t="s">
        <v>4</v>
      </c>
      <c r="M3" s="45" t="s">
        <v>14</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43.2" x14ac:dyDescent="0.3">
      <c r="A4" s="45" t="s">
        <v>2207</v>
      </c>
      <c r="B4" s="44" t="s">
        <v>3668</v>
      </c>
      <c r="C4" s="44"/>
      <c r="D4" s="44" t="s">
        <v>3669</v>
      </c>
      <c r="E4" s="44" t="s">
        <v>4472</v>
      </c>
      <c r="F4" s="45" t="s">
        <v>2111</v>
      </c>
      <c r="G4" s="45"/>
      <c r="H4" s="45" t="s">
        <v>3670</v>
      </c>
      <c r="I4" s="45" t="s">
        <v>3670</v>
      </c>
      <c r="J4" s="45"/>
      <c r="K4" s="45"/>
      <c r="L4" s="45" t="s">
        <v>4</v>
      </c>
      <c r="M4" s="45" t="s">
        <v>14</v>
      </c>
      <c r="N4" s="46">
        <v>3</v>
      </c>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28.8" x14ac:dyDescent="0.3">
      <c r="A5" s="45"/>
      <c r="B5" s="44" t="s">
        <v>3672</v>
      </c>
      <c r="C5" s="44"/>
      <c r="D5" s="44"/>
      <c r="E5" s="44"/>
      <c r="F5" s="45" t="s">
        <v>2111</v>
      </c>
      <c r="G5" s="45"/>
      <c r="H5" s="45" t="s">
        <v>3673</v>
      </c>
      <c r="I5" s="45" t="s">
        <v>3673</v>
      </c>
      <c r="J5" s="45" t="s">
        <v>3670</v>
      </c>
      <c r="K5" s="45" t="s">
        <v>16</v>
      </c>
      <c r="L5" s="45" t="s">
        <v>30</v>
      </c>
      <c r="M5" s="45" t="s">
        <v>31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t="s">
        <v>2238</v>
      </c>
      <c r="B6" s="44" t="s">
        <v>5071</v>
      </c>
      <c r="C6" s="44"/>
      <c r="D6" s="44"/>
      <c r="E6" s="44" t="s">
        <v>4472</v>
      </c>
      <c r="F6" s="45" t="s">
        <v>2111</v>
      </c>
      <c r="G6" s="45"/>
      <c r="H6" s="45" t="s">
        <v>3674</v>
      </c>
      <c r="I6" s="45" t="s">
        <v>3674</v>
      </c>
      <c r="J6" s="45" t="s">
        <v>3670</v>
      </c>
      <c r="K6" s="45" t="s">
        <v>16</v>
      </c>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2239</v>
      </c>
      <c r="B7" s="44" t="s">
        <v>5072</v>
      </c>
      <c r="C7" s="44"/>
      <c r="D7" s="44"/>
      <c r="E7" s="44" t="s">
        <v>4472</v>
      </c>
      <c r="F7" s="45" t="s">
        <v>2111</v>
      </c>
      <c r="G7" s="45"/>
      <c r="H7" s="45" t="s">
        <v>3675</v>
      </c>
      <c r="I7" s="45" t="s">
        <v>3675</v>
      </c>
      <c r="J7" s="45" t="s">
        <v>3670</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2240</v>
      </c>
      <c r="B8" s="44" t="s">
        <v>5073</v>
      </c>
      <c r="C8" s="44"/>
      <c r="D8" s="44"/>
      <c r="E8" s="44" t="s">
        <v>4472</v>
      </c>
      <c r="F8" s="45" t="s">
        <v>2111</v>
      </c>
      <c r="G8" s="45"/>
      <c r="H8" s="45" t="s">
        <v>3676</v>
      </c>
      <c r="I8" s="45" t="s">
        <v>3676</v>
      </c>
      <c r="J8" s="45" t="s">
        <v>3670</v>
      </c>
      <c r="K8" s="45" t="s">
        <v>16</v>
      </c>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28.8" x14ac:dyDescent="0.3">
      <c r="A9" s="45" t="s">
        <v>2241</v>
      </c>
      <c r="B9" s="44" t="s">
        <v>3677</v>
      </c>
      <c r="C9" s="44"/>
      <c r="D9" s="44"/>
      <c r="E9" s="44" t="s">
        <v>4472</v>
      </c>
      <c r="F9" s="45" t="s">
        <v>2111</v>
      </c>
      <c r="G9" s="45"/>
      <c r="H9" s="45" t="s">
        <v>3678</v>
      </c>
      <c r="I9" s="45" t="s">
        <v>3678</v>
      </c>
      <c r="J9" s="45" t="s">
        <v>3670</v>
      </c>
      <c r="K9" s="45" t="s">
        <v>3671</v>
      </c>
      <c r="L9" s="45" t="s">
        <v>10</v>
      </c>
      <c r="M9" s="45" t="s">
        <v>47</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28.8" x14ac:dyDescent="0.3">
      <c r="A10" s="45" t="s">
        <v>2242</v>
      </c>
      <c r="B10" s="44" t="s">
        <v>3679</v>
      </c>
      <c r="C10" s="44"/>
      <c r="D10" s="44"/>
      <c r="E10" s="44" t="s">
        <v>4472</v>
      </c>
      <c r="F10" s="45" t="s">
        <v>2111</v>
      </c>
      <c r="G10" s="45"/>
      <c r="H10" s="45" t="s">
        <v>3680</v>
      </c>
      <c r="I10" s="45" t="s">
        <v>3680</v>
      </c>
      <c r="J10" s="45" t="s">
        <v>3670</v>
      </c>
      <c r="K10" s="45" t="s">
        <v>114</v>
      </c>
      <c r="L10" s="45" t="s">
        <v>10</v>
      </c>
      <c r="M10" s="45" t="s">
        <v>47</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45" t="s">
        <v>2208</v>
      </c>
      <c r="B11" s="44" t="s">
        <v>3681</v>
      </c>
      <c r="C11" s="44"/>
      <c r="D11" s="44" t="s">
        <v>1813</v>
      </c>
      <c r="E11" s="44" t="s">
        <v>4472</v>
      </c>
      <c r="F11" s="45" t="s">
        <v>2111</v>
      </c>
      <c r="G11" s="45"/>
      <c r="H11" s="45" t="s">
        <v>3682</v>
      </c>
      <c r="I11" s="45" t="s">
        <v>3682</v>
      </c>
      <c r="J11" s="45"/>
      <c r="K11" s="45"/>
      <c r="L11" s="45" t="s">
        <v>4</v>
      </c>
      <c r="M11" s="45" t="s">
        <v>14</v>
      </c>
      <c r="N11" s="46">
        <v>2</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t="s">
        <v>2209</v>
      </c>
      <c r="B12" s="44" t="s">
        <v>3683</v>
      </c>
      <c r="C12" s="44"/>
      <c r="D12" s="44"/>
      <c r="E12" s="44" t="s">
        <v>4472</v>
      </c>
      <c r="F12" s="45" t="s">
        <v>2111</v>
      </c>
      <c r="G12" s="45"/>
      <c r="H12" s="45" t="s">
        <v>3684</v>
      </c>
      <c r="I12" s="45" t="s">
        <v>3684</v>
      </c>
      <c r="J12" s="45" t="s">
        <v>3682</v>
      </c>
      <c r="K12" s="45" t="s">
        <v>16</v>
      </c>
      <c r="L12" s="45" t="s">
        <v>10</v>
      </c>
      <c r="M12" s="45" t="s">
        <v>47</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28.8" x14ac:dyDescent="0.3">
      <c r="A13" s="45" t="s">
        <v>2243</v>
      </c>
      <c r="B13" s="44" t="s">
        <v>5074</v>
      </c>
      <c r="C13" s="44"/>
      <c r="D13" s="44"/>
      <c r="E13" s="44" t="s">
        <v>4472</v>
      </c>
      <c r="F13" s="45" t="s">
        <v>2111</v>
      </c>
      <c r="G13" s="45"/>
      <c r="H13" s="45" t="s">
        <v>3685</v>
      </c>
      <c r="I13" s="45" t="s">
        <v>3685</v>
      </c>
      <c r="J13" s="45" t="s">
        <v>3682</v>
      </c>
      <c r="K13" s="45" t="s">
        <v>16</v>
      </c>
      <c r="L13" s="45" t="s">
        <v>86</v>
      </c>
      <c r="M13" s="45" t="s">
        <v>11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100.8" x14ac:dyDescent="0.3">
      <c r="A14" s="45"/>
      <c r="B14" s="44" t="s">
        <v>7286</v>
      </c>
      <c r="C14" s="44"/>
      <c r="D14" s="44"/>
      <c r="E14" s="44"/>
      <c r="F14" s="45" t="s">
        <v>2111</v>
      </c>
      <c r="G14" s="45"/>
      <c r="H14" s="45" t="s">
        <v>3686</v>
      </c>
      <c r="I14" s="45" t="s">
        <v>3686</v>
      </c>
      <c r="J14" s="45"/>
      <c r="K14" s="45"/>
      <c r="L14" s="45" t="s">
        <v>1</v>
      </c>
      <c r="M14" s="45" t="s">
        <v>11</v>
      </c>
      <c r="N14" s="46"/>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28.8" x14ac:dyDescent="0.3">
      <c r="A15" s="45" t="s">
        <v>2210</v>
      </c>
      <c r="B15" s="44" t="s">
        <v>3687</v>
      </c>
      <c r="C15" s="44"/>
      <c r="D15" s="44" t="s">
        <v>1813</v>
      </c>
      <c r="E15" s="44" t="s">
        <v>4472</v>
      </c>
      <c r="F15" s="45" t="s">
        <v>2111</v>
      </c>
      <c r="G15" s="45"/>
      <c r="H15" s="45" t="s">
        <v>3688</v>
      </c>
      <c r="I15" s="45" t="s">
        <v>3688</v>
      </c>
      <c r="J15" s="45"/>
      <c r="K15" s="45"/>
      <c r="L15" s="45" t="s">
        <v>4</v>
      </c>
      <c r="M15" s="45" t="s">
        <v>5</v>
      </c>
      <c r="N15" s="46">
        <v>2</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2211</v>
      </c>
      <c r="B16" s="44" t="s">
        <v>5075</v>
      </c>
      <c r="C16" s="44"/>
      <c r="D16" s="44"/>
      <c r="E16" s="44" t="s">
        <v>4472</v>
      </c>
      <c r="F16" s="45" t="s">
        <v>2111</v>
      </c>
      <c r="G16" s="45"/>
      <c r="H16" s="45" t="s">
        <v>3689</v>
      </c>
      <c r="I16" s="45" t="s">
        <v>3689</v>
      </c>
      <c r="J16" s="45" t="s">
        <v>3688</v>
      </c>
      <c r="K16" s="45" t="s">
        <v>16</v>
      </c>
      <c r="L16" s="45" t="s">
        <v>86</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16" x14ac:dyDescent="0.3">
      <c r="A17" s="45"/>
      <c r="B17" s="44" t="s">
        <v>7287</v>
      </c>
      <c r="C17" s="44"/>
      <c r="D17" s="44"/>
      <c r="E17" s="44"/>
      <c r="F17" s="45" t="s">
        <v>2111</v>
      </c>
      <c r="G17" s="45"/>
      <c r="H17" s="45" t="s">
        <v>3690</v>
      </c>
      <c r="I17" s="45" t="s">
        <v>3690</v>
      </c>
      <c r="J17" s="45"/>
      <c r="K17" s="45"/>
      <c r="L17" s="45" t="s">
        <v>1</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c r="B18" s="44" t="s">
        <v>3691</v>
      </c>
      <c r="C18" s="44"/>
      <c r="D18" s="44"/>
      <c r="E18" s="44"/>
      <c r="F18" s="45" t="s">
        <v>2111</v>
      </c>
      <c r="G18" s="45"/>
      <c r="H18" s="45" t="s">
        <v>3692</v>
      </c>
      <c r="I18" s="45" t="s">
        <v>3692</v>
      </c>
      <c r="J18" s="45"/>
      <c r="K18" s="45"/>
      <c r="L18" s="45" t="s">
        <v>30</v>
      </c>
      <c r="M18" s="45" t="s">
        <v>31</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72" x14ac:dyDescent="0.3">
      <c r="A19" s="45" t="s">
        <v>2213</v>
      </c>
      <c r="B19" s="44" t="s">
        <v>5213</v>
      </c>
      <c r="C19" s="44"/>
      <c r="D19" s="44" t="s">
        <v>3693</v>
      </c>
      <c r="E19" s="44"/>
      <c r="F19" s="45" t="s">
        <v>2111</v>
      </c>
      <c r="G19" s="45"/>
      <c r="H19" s="45" t="s">
        <v>3694</v>
      </c>
      <c r="I19" s="45" t="s">
        <v>3694</v>
      </c>
      <c r="J19" s="45"/>
      <c r="K19" s="45"/>
      <c r="L19" s="45" t="s">
        <v>4</v>
      </c>
      <c r="M19" s="45" t="s">
        <v>5</v>
      </c>
      <c r="N19" s="46">
        <v>8</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144" x14ac:dyDescent="0.3">
      <c r="A20" s="132" t="s">
        <v>2216</v>
      </c>
      <c r="B20" s="131" t="s">
        <v>5214</v>
      </c>
      <c r="C20" s="131"/>
      <c r="D20" s="131" t="s">
        <v>3698</v>
      </c>
      <c r="E20" s="131"/>
      <c r="F20" s="45" t="s">
        <v>2111</v>
      </c>
      <c r="G20" s="45"/>
      <c r="H20" s="45" t="s">
        <v>3699</v>
      </c>
      <c r="I20" s="45" t="s">
        <v>3699</v>
      </c>
      <c r="J20" s="45"/>
      <c r="K20" s="45"/>
      <c r="L20" s="45" t="s">
        <v>4</v>
      </c>
      <c r="M20" s="45" t="s">
        <v>5</v>
      </c>
      <c r="N20" s="46">
        <v>13</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132" t="s">
        <v>2217</v>
      </c>
      <c r="B21" s="131" t="s">
        <v>5215</v>
      </c>
      <c r="C21" s="131"/>
      <c r="D21" s="131" t="s">
        <v>1822</v>
      </c>
      <c r="E21" s="44"/>
      <c r="F21" s="45" t="s">
        <v>2111</v>
      </c>
      <c r="G21" s="45"/>
      <c r="H21" s="45" t="s">
        <v>3706</v>
      </c>
      <c r="I21" s="45" t="s">
        <v>3706</v>
      </c>
      <c r="J21" s="45"/>
      <c r="K21" s="45"/>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2218</v>
      </c>
      <c r="B22" s="44" t="s">
        <v>5216</v>
      </c>
      <c r="C22" s="44"/>
      <c r="D22" s="44" t="s">
        <v>3707</v>
      </c>
      <c r="E22" s="44"/>
      <c r="F22" s="45" t="s">
        <v>2111</v>
      </c>
      <c r="G22" s="45"/>
      <c r="H22" s="45" t="s">
        <v>3708</v>
      </c>
      <c r="I22" s="45" t="s">
        <v>3708</v>
      </c>
      <c r="J22" s="45"/>
      <c r="K22" s="45"/>
      <c r="L22" s="45" t="s">
        <v>4</v>
      </c>
      <c r="M22" s="45" t="s">
        <v>5</v>
      </c>
      <c r="N22" s="46">
        <v>2</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2219</v>
      </c>
      <c r="B23" s="44" t="s">
        <v>5217</v>
      </c>
      <c r="C23" s="44"/>
      <c r="D23" s="44" t="s">
        <v>1813</v>
      </c>
      <c r="E23" s="44"/>
      <c r="F23" s="45" t="s">
        <v>2111</v>
      </c>
      <c r="G23" s="45"/>
      <c r="H23" s="45" t="s">
        <v>3711</v>
      </c>
      <c r="I23" s="45" t="s">
        <v>3711</v>
      </c>
      <c r="J23" s="45"/>
      <c r="K23" s="45"/>
      <c r="L23" s="45" t="s">
        <v>4</v>
      </c>
      <c r="M23" s="45" t="s">
        <v>5</v>
      </c>
      <c r="N23" s="46">
        <v>2</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2220</v>
      </c>
      <c r="B24" s="44" t="s">
        <v>6130</v>
      </c>
      <c r="C24" s="44"/>
      <c r="D24" s="44" t="s">
        <v>1822</v>
      </c>
      <c r="E24" s="44"/>
      <c r="F24" s="45" t="s">
        <v>2111</v>
      </c>
      <c r="G24" s="45"/>
      <c r="H24" s="45" t="s">
        <v>3712</v>
      </c>
      <c r="I24" s="45" t="s">
        <v>3712</v>
      </c>
      <c r="J24" s="45"/>
      <c r="K24" s="45"/>
      <c r="L24" s="45" t="s">
        <v>10</v>
      </c>
      <c r="M24" s="45" t="s">
        <v>11</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72" x14ac:dyDescent="0.3">
      <c r="A25" s="45" t="s">
        <v>2223</v>
      </c>
      <c r="B25" s="44" t="s">
        <v>5218</v>
      </c>
      <c r="C25" s="44"/>
      <c r="D25" s="44" t="s">
        <v>3693</v>
      </c>
      <c r="E25" s="44"/>
      <c r="F25" s="45" t="s">
        <v>2111</v>
      </c>
      <c r="G25" s="45"/>
      <c r="H25" s="45" t="s">
        <v>3713</v>
      </c>
      <c r="I25" s="45" t="s">
        <v>3713</v>
      </c>
      <c r="J25" s="45"/>
      <c r="K25" s="45"/>
      <c r="L25" s="45" t="s">
        <v>4</v>
      </c>
      <c r="M25" s="45" t="s">
        <v>5</v>
      </c>
      <c r="N25" s="46">
        <v>8</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144" x14ac:dyDescent="0.3">
      <c r="A26" s="132" t="s">
        <v>2225</v>
      </c>
      <c r="B26" s="131" t="s">
        <v>5219</v>
      </c>
      <c r="C26" s="131"/>
      <c r="D26" s="131" t="s">
        <v>3698</v>
      </c>
      <c r="E26" s="131"/>
      <c r="F26" s="45" t="s">
        <v>2111</v>
      </c>
      <c r="G26" s="45"/>
      <c r="H26" s="45" t="s">
        <v>3714</v>
      </c>
      <c r="I26" s="45" t="s">
        <v>3714</v>
      </c>
      <c r="J26" s="45"/>
      <c r="K26" s="45"/>
      <c r="L26" s="45" t="s">
        <v>4</v>
      </c>
      <c r="M26" s="45" t="s">
        <v>5</v>
      </c>
      <c r="N26" s="46">
        <v>13</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132" t="s">
        <v>2226</v>
      </c>
      <c r="B27" s="131" t="s">
        <v>5220</v>
      </c>
      <c r="C27" s="131"/>
      <c r="D27" s="131" t="s">
        <v>1822</v>
      </c>
      <c r="E27" s="131"/>
      <c r="F27" s="45" t="s">
        <v>2111</v>
      </c>
      <c r="G27" s="45"/>
      <c r="H27" s="45" t="s">
        <v>3715</v>
      </c>
      <c r="I27" s="45" t="s">
        <v>3715</v>
      </c>
      <c r="J27" s="45"/>
      <c r="K27" s="45"/>
      <c r="L27" s="45" t="s">
        <v>10</v>
      </c>
      <c r="M27" s="45" t="s">
        <v>11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2227</v>
      </c>
      <c r="B28" s="44" t="s">
        <v>5221</v>
      </c>
      <c r="C28" s="44"/>
      <c r="D28" s="44" t="s">
        <v>3707</v>
      </c>
      <c r="E28" s="44"/>
      <c r="F28" s="45" t="s">
        <v>2111</v>
      </c>
      <c r="G28" s="45"/>
      <c r="H28" s="45" t="s">
        <v>3716</v>
      </c>
      <c r="I28" s="45" t="s">
        <v>3716</v>
      </c>
      <c r="J28" s="45"/>
      <c r="K28" s="45"/>
      <c r="L28" s="45" t="s">
        <v>4</v>
      </c>
      <c r="M28" s="45" t="s">
        <v>5</v>
      </c>
      <c r="N28" s="46">
        <v>2</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2228</v>
      </c>
      <c r="B29" s="44" t="s">
        <v>5222</v>
      </c>
      <c r="C29" s="44"/>
      <c r="D29" s="44" t="s">
        <v>1813</v>
      </c>
      <c r="E29" s="44"/>
      <c r="F29" s="45" t="s">
        <v>2111</v>
      </c>
      <c r="G29" s="45"/>
      <c r="H29" s="45" t="s">
        <v>3717</v>
      </c>
      <c r="I29" s="45" t="s">
        <v>3717</v>
      </c>
      <c r="J29" s="45"/>
      <c r="K29" s="45"/>
      <c r="L29" s="45" t="s">
        <v>4</v>
      </c>
      <c r="M29" s="45" t="s">
        <v>5</v>
      </c>
      <c r="N29" s="46">
        <v>2</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2229</v>
      </c>
      <c r="B30" s="44" t="s">
        <v>5223</v>
      </c>
      <c r="C30" s="44"/>
      <c r="D30" s="44" t="s">
        <v>1822</v>
      </c>
      <c r="E30" s="44"/>
      <c r="F30" s="45" t="s">
        <v>2111</v>
      </c>
      <c r="G30" s="45"/>
      <c r="H30" s="45" t="s">
        <v>3718</v>
      </c>
      <c r="I30" s="45" t="s">
        <v>3718</v>
      </c>
      <c r="J30" s="45"/>
      <c r="K30" s="45"/>
      <c r="L30" s="45" t="s">
        <v>10</v>
      </c>
      <c r="M30" s="45" t="s">
        <v>11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72" x14ac:dyDescent="0.3">
      <c r="A31" s="45" t="s">
        <v>2231</v>
      </c>
      <c r="B31" s="44" t="s">
        <v>5224</v>
      </c>
      <c r="C31" s="44"/>
      <c r="D31" s="44" t="s">
        <v>3693</v>
      </c>
      <c r="E31" s="44"/>
      <c r="F31" s="45" t="s">
        <v>2111</v>
      </c>
      <c r="G31" s="45"/>
      <c r="H31" s="45" t="s">
        <v>3719</v>
      </c>
      <c r="I31" s="45" t="s">
        <v>3719</v>
      </c>
      <c r="J31" s="45"/>
      <c r="K31" s="45"/>
      <c r="L31" s="45" t="s">
        <v>4</v>
      </c>
      <c r="M31" s="45" t="s">
        <v>5</v>
      </c>
      <c r="N31" s="46">
        <v>8</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ht="144" x14ac:dyDescent="0.3">
      <c r="A32" s="132" t="s">
        <v>2232</v>
      </c>
      <c r="B32" s="131" t="s">
        <v>5225</v>
      </c>
      <c r="C32" s="131"/>
      <c r="D32" s="131" t="s">
        <v>3698</v>
      </c>
      <c r="E32" s="131"/>
      <c r="F32" s="45" t="s">
        <v>2111</v>
      </c>
      <c r="G32" s="45"/>
      <c r="H32" s="45" t="s">
        <v>3720</v>
      </c>
      <c r="I32" s="45" t="s">
        <v>3720</v>
      </c>
      <c r="J32" s="45"/>
      <c r="K32" s="45"/>
      <c r="L32" s="45" t="s">
        <v>4</v>
      </c>
      <c r="M32" s="45" t="s">
        <v>5</v>
      </c>
      <c r="N32" s="46">
        <v>13</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132" t="s">
        <v>2233</v>
      </c>
      <c r="B33" s="131" t="s">
        <v>5226</v>
      </c>
      <c r="C33" s="131"/>
      <c r="D33" s="131" t="s">
        <v>1822</v>
      </c>
      <c r="E33" s="131"/>
      <c r="F33" s="45" t="s">
        <v>2111</v>
      </c>
      <c r="G33" s="45"/>
      <c r="H33" s="45" t="s">
        <v>3721</v>
      </c>
      <c r="I33" s="45" t="s">
        <v>3721</v>
      </c>
      <c r="J33" s="45"/>
      <c r="K33" s="45"/>
      <c r="L33" s="45" t="s">
        <v>10</v>
      </c>
      <c r="M33" s="45" t="s">
        <v>11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2234</v>
      </c>
      <c r="B34" s="44" t="s">
        <v>5227</v>
      </c>
      <c r="C34" s="44"/>
      <c r="D34" s="44" t="s">
        <v>3707</v>
      </c>
      <c r="E34" s="44"/>
      <c r="F34" s="45" t="s">
        <v>2111</v>
      </c>
      <c r="G34" s="45"/>
      <c r="H34" s="45" t="s">
        <v>3722</v>
      </c>
      <c r="I34" s="45" t="s">
        <v>3722</v>
      </c>
      <c r="J34" s="45"/>
      <c r="K34" s="45"/>
      <c r="L34" s="45" t="s">
        <v>4</v>
      </c>
      <c r="M34" s="45" t="s">
        <v>5</v>
      </c>
      <c r="N34" s="46">
        <v>2</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2235</v>
      </c>
      <c r="B35" s="44" t="s">
        <v>5228</v>
      </c>
      <c r="C35" s="44"/>
      <c r="D35" s="44" t="s">
        <v>1813</v>
      </c>
      <c r="E35" s="44"/>
      <c r="F35" s="45" t="s">
        <v>2111</v>
      </c>
      <c r="G35" s="45"/>
      <c r="H35" s="45" t="s">
        <v>3723</v>
      </c>
      <c r="I35" s="45" t="s">
        <v>3723</v>
      </c>
      <c r="J35" s="45"/>
      <c r="K35" s="45"/>
      <c r="L35" s="45" t="s">
        <v>4</v>
      </c>
      <c r="M35" s="45" t="s">
        <v>5</v>
      </c>
      <c r="N35" s="46">
        <v>2</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2236</v>
      </c>
      <c r="B36" s="44" t="s">
        <v>5229</v>
      </c>
      <c r="C36" s="44"/>
      <c r="D36" s="44" t="s">
        <v>1822</v>
      </c>
      <c r="E36" s="44"/>
      <c r="F36" s="45" t="s">
        <v>2111</v>
      </c>
      <c r="G36" s="45"/>
      <c r="H36" s="45" t="s">
        <v>3724</v>
      </c>
      <c r="I36" s="45" t="s">
        <v>3724</v>
      </c>
      <c r="J36" s="45"/>
      <c r="K36" s="45"/>
      <c r="L36" s="45" t="s">
        <v>10</v>
      </c>
      <c r="M36" s="45" t="s">
        <v>11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ht="72" x14ac:dyDescent="0.3">
      <c r="A37" s="45" t="s">
        <v>2262</v>
      </c>
      <c r="B37" s="44" t="s">
        <v>5230</v>
      </c>
      <c r="C37" s="44"/>
      <c r="D37" s="44" t="s">
        <v>3693</v>
      </c>
      <c r="E37" s="44"/>
      <c r="F37" s="45" t="s">
        <v>2111</v>
      </c>
      <c r="G37" s="45"/>
      <c r="H37" s="45" t="s">
        <v>3725</v>
      </c>
      <c r="I37" s="45" t="s">
        <v>3725</v>
      </c>
      <c r="J37" s="45"/>
      <c r="K37" s="45"/>
      <c r="L37" s="45" t="s">
        <v>4</v>
      </c>
      <c r="M37" s="45" t="s">
        <v>5</v>
      </c>
      <c r="N37" s="46">
        <v>8</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144" x14ac:dyDescent="0.3">
      <c r="A38" s="132" t="s">
        <v>2264</v>
      </c>
      <c r="B38" s="131" t="s">
        <v>5231</v>
      </c>
      <c r="C38" s="131"/>
      <c r="D38" s="131" t="s">
        <v>3698</v>
      </c>
      <c r="E38" s="131"/>
      <c r="F38" s="45" t="s">
        <v>2111</v>
      </c>
      <c r="G38" s="45"/>
      <c r="H38" s="45" t="s">
        <v>3726</v>
      </c>
      <c r="I38" s="45" t="s">
        <v>3726</v>
      </c>
      <c r="J38" s="45"/>
      <c r="K38" s="45"/>
      <c r="L38" s="45" t="s">
        <v>4</v>
      </c>
      <c r="M38" s="45" t="s">
        <v>5</v>
      </c>
      <c r="N38" s="46">
        <v>13</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132" t="s">
        <v>2265</v>
      </c>
      <c r="B39" s="131" t="s">
        <v>5232</v>
      </c>
      <c r="C39" s="131"/>
      <c r="D39" s="131" t="s">
        <v>1822</v>
      </c>
      <c r="E39" s="131"/>
      <c r="F39" s="45" t="s">
        <v>2111</v>
      </c>
      <c r="G39" s="45"/>
      <c r="H39" s="45" t="s">
        <v>3727</v>
      </c>
      <c r="I39" s="45" t="s">
        <v>3727</v>
      </c>
      <c r="J39" s="45"/>
      <c r="K39" s="45"/>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2266</v>
      </c>
      <c r="B40" s="44" t="s">
        <v>5233</v>
      </c>
      <c r="C40" s="44"/>
      <c r="D40" s="44" t="s">
        <v>3707</v>
      </c>
      <c r="E40" s="44"/>
      <c r="F40" s="45" t="s">
        <v>2111</v>
      </c>
      <c r="G40" s="45"/>
      <c r="H40" s="45" t="s">
        <v>3728</v>
      </c>
      <c r="I40" s="45" t="s">
        <v>3728</v>
      </c>
      <c r="J40" s="45"/>
      <c r="K40" s="45"/>
      <c r="L40" s="45" t="s">
        <v>4</v>
      </c>
      <c r="M40" s="45" t="s">
        <v>5</v>
      </c>
      <c r="N40" s="46">
        <v>2</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2267</v>
      </c>
      <c r="B41" s="44" t="s">
        <v>5234</v>
      </c>
      <c r="C41" s="44"/>
      <c r="D41" s="44" t="s">
        <v>1813</v>
      </c>
      <c r="E41" s="44"/>
      <c r="F41" s="45" t="s">
        <v>2111</v>
      </c>
      <c r="G41" s="45"/>
      <c r="H41" s="45" t="s">
        <v>3729</v>
      </c>
      <c r="I41" s="45" t="s">
        <v>3729</v>
      </c>
      <c r="J41" s="45"/>
      <c r="K41" s="45"/>
      <c r="L41" s="45" t="s">
        <v>4</v>
      </c>
      <c r="M41" s="45" t="s">
        <v>5</v>
      </c>
      <c r="N41" s="46">
        <v>2</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t="s">
        <v>2292</v>
      </c>
      <c r="B42" s="44" t="s">
        <v>5235</v>
      </c>
      <c r="C42" s="44"/>
      <c r="D42" s="44" t="s">
        <v>1822</v>
      </c>
      <c r="E42" s="44"/>
      <c r="F42" s="45" t="s">
        <v>2111</v>
      </c>
      <c r="G42" s="45"/>
      <c r="H42" s="45" t="s">
        <v>3730</v>
      </c>
      <c r="I42" s="45" t="s">
        <v>3730</v>
      </c>
      <c r="J42" s="45"/>
      <c r="K42" s="45"/>
      <c r="L42" s="45" t="s">
        <v>10</v>
      </c>
      <c r="M42" s="45" t="s">
        <v>11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72" x14ac:dyDescent="0.3">
      <c r="A43" s="45" t="s">
        <v>2294</v>
      </c>
      <c r="B43" s="44" t="s">
        <v>5236</v>
      </c>
      <c r="C43" s="44"/>
      <c r="D43" s="44" t="s">
        <v>3693</v>
      </c>
      <c r="E43" s="44"/>
      <c r="F43" s="45" t="s">
        <v>2111</v>
      </c>
      <c r="G43" s="45"/>
      <c r="H43" s="45" t="s">
        <v>3731</v>
      </c>
      <c r="I43" s="45" t="s">
        <v>3731</v>
      </c>
      <c r="J43" s="45"/>
      <c r="K43" s="45"/>
      <c r="L43" s="45" t="s">
        <v>4</v>
      </c>
      <c r="M43" s="45" t="s">
        <v>5</v>
      </c>
      <c r="N43" s="46">
        <v>8</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144" x14ac:dyDescent="0.3">
      <c r="A44" s="132" t="s">
        <v>2295</v>
      </c>
      <c r="B44" s="131" t="s">
        <v>5237</v>
      </c>
      <c r="C44" s="131"/>
      <c r="D44" s="131" t="s">
        <v>3698</v>
      </c>
      <c r="E44" s="131"/>
      <c r="F44" s="45" t="s">
        <v>2111</v>
      </c>
      <c r="G44" s="45"/>
      <c r="H44" s="45" t="s">
        <v>3732</v>
      </c>
      <c r="I44" s="45" t="s">
        <v>3732</v>
      </c>
      <c r="J44" s="45"/>
      <c r="K44" s="45"/>
      <c r="L44" s="45" t="s">
        <v>4</v>
      </c>
      <c r="M44" s="45" t="s">
        <v>5</v>
      </c>
      <c r="N44" s="46">
        <v>13</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132" t="s">
        <v>4373</v>
      </c>
      <c r="B45" s="131" t="s">
        <v>5238</v>
      </c>
      <c r="C45" s="131"/>
      <c r="D45" s="131" t="s">
        <v>1822</v>
      </c>
      <c r="E45" s="131"/>
      <c r="F45" s="45" t="s">
        <v>2111</v>
      </c>
      <c r="G45" s="45"/>
      <c r="H45" s="45" t="s">
        <v>3733</v>
      </c>
      <c r="I45" s="45" t="s">
        <v>3733</v>
      </c>
      <c r="J45" s="45"/>
      <c r="K45" s="45"/>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4374</v>
      </c>
      <c r="B46" s="44" t="s">
        <v>5239</v>
      </c>
      <c r="C46" s="44"/>
      <c r="D46" s="44" t="s">
        <v>3707</v>
      </c>
      <c r="E46" s="44"/>
      <c r="F46" s="45" t="s">
        <v>2111</v>
      </c>
      <c r="G46" s="45"/>
      <c r="H46" s="45" t="s">
        <v>3734</v>
      </c>
      <c r="I46" s="45" t="s">
        <v>3734</v>
      </c>
      <c r="J46" s="45"/>
      <c r="K46" s="45"/>
      <c r="L46" s="45" t="s">
        <v>4</v>
      </c>
      <c r="M46" s="45" t="s">
        <v>5</v>
      </c>
      <c r="N46" s="46">
        <v>2</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t="s">
        <v>2296</v>
      </c>
      <c r="B47" s="44" t="s">
        <v>5240</v>
      </c>
      <c r="C47" s="44"/>
      <c r="D47" s="44" t="s">
        <v>1813</v>
      </c>
      <c r="E47" s="44"/>
      <c r="F47" s="45" t="s">
        <v>2111</v>
      </c>
      <c r="G47" s="45"/>
      <c r="H47" s="45" t="s">
        <v>3735</v>
      </c>
      <c r="I47" s="45" t="s">
        <v>3735</v>
      </c>
      <c r="J47" s="45"/>
      <c r="K47" s="45"/>
      <c r="L47" s="45" t="s">
        <v>4</v>
      </c>
      <c r="M47" s="45" t="s">
        <v>5</v>
      </c>
      <c r="N47" s="46">
        <v>2</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t="s">
        <v>2297</v>
      </c>
      <c r="B48" s="44" t="s">
        <v>5241</v>
      </c>
      <c r="C48" s="44"/>
      <c r="D48" s="44" t="s">
        <v>1822</v>
      </c>
      <c r="E48" s="44"/>
      <c r="F48" s="45" t="s">
        <v>2111</v>
      </c>
      <c r="G48" s="45"/>
      <c r="H48" s="45" t="s">
        <v>3736</v>
      </c>
      <c r="I48" s="45" t="s">
        <v>3736</v>
      </c>
      <c r="J48" s="45"/>
      <c r="K48" s="45"/>
      <c r="L48" s="45" t="s">
        <v>10</v>
      </c>
      <c r="M48" s="45" t="s">
        <v>11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72" x14ac:dyDescent="0.3">
      <c r="A49" s="45" t="s">
        <v>2299</v>
      </c>
      <c r="B49" s="44" t="s">
        <v>5242</v>
      </c>
      <c r="C49" s="44"/>
      <c r="D49" s="44" t="s">
        <v>3693</v>
      </c>
      <c r="E49" s="44"/>
      <c r="F49" s="45" t="s">
        <v>2111</v>
      </c>
      <c r="G49" s="45"/>
      <c r="H49" s="45" t="s">
        <v>3737</v>
      </c>
      <c r="I49" s="45" t="s">
        <v>3737</v>
      </c>
      <c r="J49" s="45"/>
      <c r="K49" s="45"/>
      <c r="L49" s="45" t="s">
        <v>4</v>
      </c>
      <c r="M49" s="45" t="s">
        <v>5</v>
      </c>
      <c r="N49" s="46">
        <v>8</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144" x14ac:dyDescent="0.3">
      <c r="A50" s="132" t="s">
        <v>4375</v>
      </c>
      <c r="B50" s="131" t="s">
        <v>5243</v>
      </c>
      <c r="C50" s="131"/>
      <c r="D50" s="131" t="s">
        <v>3698</v>
      </c>
      <c r="E50" s="131"/>
      <c r="F50" s="45" t="s">
        <v>2111</v>
      </c>
      <c r="G50" s="45"/>
      <c r="H50" s="45" t="s">
        <v>3738</v>
      </c>
      <c r="I50" s="45" t="s">
        <v>3738</v>
      </c>
      <c r="J50" s="45"/>
      <c r="K50" s="45"/>
      <c r="L50" s="45" t="s">
        <v>4</v>
      </c>
      <c r="M50" s="45" t="s">
        <v>5</v>
      </c>
      <c r="N50" s="46">
        <v>13</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132" t="s">
        <v>4376</v>
      </c>
      <c r="B51" s="131" t="s">
        <v>5244</v>
      </c>
      <c r="C51" s="131"/>
      <c r="D51" s="131" t="s">
        <v>1822</v>
      </c>
      <c r="E51" s="131"/>
      <c r="F51" s="45" t="s">
        <v>2111</v>
      </c>
      <c r="G51" s="45"/>
      <c r="H51" s="45" t="s">
        <v>3739</v>
      </c>
      <c r="I51" s="45" t="s">
        <v>3739</v>
      </c>
      <c r="J51" s="45"/>
      <c r="K51" s="45"/>
      <c r="L51" s="45" t="s">
        <v>10</v>
      </c>
      <c r="M51" s="45" t="s">
        <v>11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4377</v>
      </c>
      <c r="B52" s="44" t="s">
        <v>5245</v>
      </c>
      <c r="C52" s="44"/>
      <c r="D52" s="44" t="s">
        <v>3707</v>
      </c>
      <c r="E52" s="44"/>
      <c r="F52" s="45" t="s">
        <v>2111</v>
      </c>
      <c r="G52" s="45"/>
      <c r="H52" s="45" t="s">
        <v>3740</v>
      </c>
      <c r="I52" s="45" t="s">
        <v>3740</v>
      </c>
      <c r="J52" s="45"/>
      <c r="K52" s="45"/>
      <c r="L52" s="45" t="s">
        <v>4</v>
      </c>
      <c r="M52" s="45" t="s">
        <v>5</v>
      </c>
      <c r="N52" s="46">
        <v>2</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4378</v>
      </c>
      <c r="B53" s="44" t="s">
        <v>5246</v>
      </c>
      <c r="C53" s="44"/>
      <c r="D53" s="44" t="s">
        <v>1813</v>
      </c>
      <c r="E53" s="44"/>
      <c r="F53" s="45" t="s">
        <v>2111</v>
      </c>
      <c r="G53" s="45"/>
      <c r="H53" s="45" t="s">
        <v>3741</v>
      </c>
      <c r="I53" s="45" t="s">
        <v>3741</v>
      </c>
      <c r="J53" s="45"/>
      <c r="K53" s="45"/>
      <c r="L53" s="45" t="s">
        <v>4</v>
      </c>
      <c r="M53" s="45" t="s">
        <v>5</v>
      </c>
      <c r="N53" s="46">
        <v>2</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t="s">
        <v>4379</v>
      </c>
      <c r="B54" s="44" t="s">
        <v>5247</v>
      </c>
      <c r="C54" s="44"/>
      <c r="D54" s="44" t="s">
        <v>1822</v>
      </c>
      <c r="E54" s="44"/>
      <c r="F54" s="45" t="s">
        <v>2111</v>
      </c>
      <c r="G54" s="45"/>
      <c r="H54" s="45" t="s">
        <v>3742</v>
      </c>
      <c r="I54" s="45" t="s">
        <v>3742</v>
      </c>
      <c r="J54" s="45"/>
      <c r="K54" s="45"/>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72" x14ac:dyDescent="0.3">
      <c r="A55" s="45" t="s">
        <v>4381</v>
      </c>
      <c r="B55" s="44" t="s">
        <v>5248</v>
      </c>
      <c r="C55" s="44"/>
      <c r="D55" s="44" t="s">
        <v>3693</v>
      </c>
      <c r="E55" s="44"/>
      <c r="F55" s="45" t="s">
        <v>2111</v>
      </c>
      <c r="G55" s="45"/>
      <c r="H55" s="45" t="s">
        <v>3743</v>
      </c>
      <c r="I55" s="45" t="s">
        <v>3743</v>
      </c>
      <c r="J55" s="45"/>
      <c r="K55" s="45"/>
      <c r="L55" s="45" t="s">
        <v>4</v>
      </c>
      <c r="M55" s="45" t="s">
        <v>5</v>
      </c>
      <c r="N55" s="46">
        <v>8</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ht="144" x14ac:dyDescent="0.3">
      <c r="A56" s="132" t="s">
        <v>4382</v>
      </c>
      <c r="B56" s="131" t="s">
        <v>5249</v>
      </c>
      <c r="C56" s="131"/>
      <c r="D56" s="131" t="s">
        <v>3698</v>
      </c>
      <c r="E56" s="131"/>
      <c r="F56" s="45" t="s">
        <v>2111</v>
      </c>
      <c r="G56" s="45"/>
      <c r="H56" s="45" t="s">
        <v>3744</v>
      </c>
      <c r="I56" s="45" t="s">
        <v>3744</v>
      </c>
      <c r="J56" s="45"/>
      <c r="K56" s="45"/>
      <c r="L56" s="45" t="s">
        <v>4</v>
      </c>
      <c r="M56" s="45" t="s">
        <v>5</v>
      </c>
      <c r="N56" s="46">
        <v>13</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132" t="s">
        <v>4383</v>
      </c>
      <c r="B57" s="131" t="s">
        <v>5250</v>
      </c>
      <c r="C57" s="131"/>
      <c r="D57" s="131" t="s">
        <v>1822</v>
      </c>
      <c r="E57" s="131"/>
      <c r="F57" s="45" t="s">
        <v>2111</v>
      </c>
      <c r="G57" s="45"/>
      <c r="H57" s="45" t="s">
        <v>3745</v>
      </c>
      <c r="I57" s="45" t="s">
        <v>3745</v>
      </c>
      <c r="J57" s="45"/>
      <c r="K57" s="45"/>
      <c r="L57" s="45" t="s">
        <v>10</v>
      </c>
      <c r="M57" s="45" t="s">
        <v>11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4384</v>
      </c>
      <c r="B58" s="44" t="s">
        <v>5251</v>
      </c>
      <c r="C58" s="44"/>
      <c r="D58" s="44" t="s">
        <v>3707</v>
      </c>
      <c r="E58" s="44"/>
      <c r="F58" s="45" t="s">
        <v>2111</v>
      </c>
      <c r="G58" s="45"/>
      <c r="H58" s="45" t="s">
        <v>3746</v>
      </c>
      <c r="I58" s="45" t="s">
        <v>3746</v>
      </c>
      <c r="J58" s="45"/>
      <c r="K58" s="45"/>
      <c r="L58" s="45" t="s">
        <v>4</v>
      </c>
      <c r="M58" s="45" t="s">
        <v>5</v>
      </c>
      <c r="N58" s="46">
        <v>2</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4385</v>
      </c>
      <c r="B59" s="44" t="s">
        <v>5252</v>
      </c>
      <c r="C59" s="44"/>
      <c r="D59" s="44" t="s">
        <v>1813</v>
      </c>
      <c r="E59" s="44"/>
      <c r="F59" s="45" t="s">
        <v>2111</v>
      </c>
      <c r="G59" s="45"/>
      <c r="H59" s="45" t="s">
        <v>3747</v>
      </c>
      <c r="I59" s="45" t="s">
        <v>3747</v>
      </c>
      <c r="J59" s="45"/>
      <c r="K59" s="45"/>
      <c r="L59" s="45" t="s">
        <v>4</v>
      </c>
      <c r="M59" s="45" t="s">
        <v>5</v>
      </c>
      <c r="N59" s="46">
        <v>2</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t="s">
        <v>4386</v>
      </c>
      <c r="B60" s="44" t="s">
        <v>5253</v>
      </c>
      <c r="C60" s="44"/>
      <c r="D60" s="44" t="s">
        <v>1822</v>
      </c>
      <c r="E60" s="44"/>
      <c r="F60" s="45" t="s">
        <v>2111</v>
      </c>
      <c r="G60" s="45"/>
      <c r="H60" s="45" t="s">
        <v>3748</v>
      </c>
      <c r="I60" s="45" t="s">
        <v>3748</v>
      </c>
      <c r="J60" s="45"/>
      <c r="K60" s="45"/>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72" x14ac:dyDescent="0.3">
      <c r="A61" s="45" t="s">
        <v>4388</v>
      </c>
      <c r="B61" s="44" t="s">
        <v>5254</v>
      </c>
      <c r="C61" s="44"/>
      <c r="D61" s="44" t="s">
        <v>3693</v>
      </c>
      <c r="E61" s="44"/>
      <c r="F61" s="45" t="s">
        <v>2111</v>
      </c>
      <c r="G61" s="45"/>
      <c r="H61" s="45" t="s">
        <v>3749</v>
      </c>
      <c r="I61" s="45" t="s">
        <v>3749</v>
      </c>
      <c r="J61" s="45"/>
      <c r="K61" s="45"/>
      <c r="L61" s="45" t="s">
        <v>4</v>
      </c>
      <c r="M61" s="45" t="s">
        <v>5</v>
      </c>
      <c r="N61" s="46">
        <v>8</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144" x14ac:dyDescent="0.3">
      <c r="A62" s="132" t="s">
        <v>4389</v>
      </c>
      <c r="B62" s="131" t="s">
        <v>5255</v>
      </c>
      <c r="C62" s="131"/>
      <c r="D62" s="131" t="s">
        <v>3698</v>
      </c>
      <c r="E62" s="131"/>
      <c r="F62" s="45" t="s">
        <v>2111</v>
      </c>
      <c r="G62" s="45"/>
      <c r="H62" s="45" t="s">
        <v>3750</v>
      </c>
      <c r="I62" s="45" t="s">
        <v>3750</v>
      </c>
      <c r="J62" s="45"/>
      <c r="K62" s="45"/>
      <c r="L62" s="45" t="s">
        <v>4</v>
      </c>
      <c r="M62" s="45" t="s">
        <v>5</v>
      </c>
      <c r="N62" s="46">
        <v>13</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132" t="s">
        <v>4390</v>
      </c>
      <c r="B63" s="131" t="s">
        <v>5256</v>
      </c>
      <c r="C63" s="131"/>
      <c r="D63" s="131" t="s">
        <v>1822</v>
      </c>
      <c r="E63" s="131"/>
      <c r="F63" s="45" t="s">
        <v>2111</v>
      </c>
      <c r="G63" s="45"/>
      <c r="H63" s="45" t="s">
        <v>3751</v>
      </c>
      <c r="I63" s="45" t="s">
        <v>3751</v>
      </c>
      <c r="J63" s="45"/>
      <c r="K63" s="45"/>
      <c r="L63" s="45" t="s">
        <v>10</v>
      </c>
      <c r="M63" s="45" t="s">
        <v>11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4391</v>
      </c>
      <c r="B64" s="44" t="s">
        <v>5257</v>
      </c>
      <c r="C64" s="44"/>
      <c r="D64" s="44" t="s">
        <v>3707</v>
      </c>
      <c r="E64" s="44"/>
      <c r="F64" s="45" t="s">
        <v>2111</v>
      </c>
      <c r="G64" s="45"/>
      <c r="H64" s="45" t="s">
        <v>3752</v>
      </c>
      <c r="I64" s="45" t="s">
        <v>3752</v>
      </c>
      <c r="J64" s="45"/>
      <c r="K64" s="45"/>
      <c r="L64" s="45" t="s">
        <v>4</v>
      </c>
      <c r="M64" s="45" t="s">
        <v>5</v>
      </c>
      <c r="N64" s="46">
        <v>2</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4392</v>
      </c>
      <c r="B65" s="44" t="s">
        <v>5258</v>
      </c>
      <c r="C65" s="44"/>
      <c r="D65" s="44" t="s">
        <v>1813</v>
      </c>
      <c r="E65" s="44"/>
      <c r="F65" s="45" t="s">
        <v>2111</v>
      </c>
      <c r="G65" s="45"/>
      <c r="H65" s="45" t="s">
        <v>3753</v>
      </c>
      <c r="I65" s="45" t="s">
        <v>3753</v>
      </c>
      <c r="J65" s="45"/>
      <c r="K65" s="45"/>
      <c r="L65" s="45" t="s">
        <v>4</v>
      </c>
      <c r="M65" s="45" t="s">
        <v>5</v>
      </c>
      <c r="N65" s="46">
        <v>2</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4393</v>
      </c>
      <c r="B66" s="44" t="s">
        <v>5259</v>
      </c>
      <c r="C66" s="44"/>
      <c r="D66" s="44" t="s">
        <v>1822</v>
      </c>
      <c r="E66" s="44"/>
      <c r="F66" s="45" t="s">
        <v>2111</v>
      </c>
      <c r="G66" s="45"/>
      <c r="H66" s="45" t="s">
        <v>3754</v>
      </c>
      <c r="I66" s="45" t="s">
        <v>3754</v>
      </c>
      <c r="J66" s="45"/>
      <c r="K66" s="45"/>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72" x14ac:dyDescent="0.3">
      <c r="A67" s="45" t="s">
        <v>4395</v>
      </c>
      <c r="B67" s="44" t="s">
        <v>5260</v>
      </c>
      <c r="C67" s="44"/>
      <c r="D67" s="44" t="s">
        <v>3693</v>
      </c>
      <c r="E67" s="44"/>
      <c r="F67" s="45" t="s">
        <v>2111</v>
      </c>
      <c r="G67" s="45"/>
      <c r="H67" s="45" t="s">
        <v>3755</v>
      </c>
      <c r="I67" s="45" t="s">
        <v>3755</v>
      </c>
      <c r="J67" s="45"/>
      <c r="K67" s="45"/>
      <c r="L67" s="45" t="s">
        <v>4</v>
      </c>
      <c r="M67" s="45" t="s">
        <v>5</v>
      </c>
      <c r="N67" s="46">
        <v>8</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144" x14ac:dyDescent="0.3">
      <c r="A68" s="132" t="s">
        <v>4396</v>
      </c>
      <c r="B68" s="131" t="s">
        <v>5261</v>
      </c>
      <c r="C68" s="131"/>
      <c r="D68" s="131" t="s">
        <v>3698</v>
      </c>
      <c r="E68" s="131"/>
      <c r="F68" s="45" t="s">
        <v>2111</v>
      </c>
      <c r="G68" s="45"/>
      <c r="H68" s="45" t="s">
        <v>3756</v>
      </c>
      <c r="I68" s="45" t="s">
        <v>3756</v>
      </c>
      <c r="J68" s="45"/>
      <c r="K68" s="45"/>
      <c r="L68" s="45" t="s">
        <v>4</v>
      </c>
      <c r="M68" s="45" t="s">
        <v>5</v>
      </c>
      <c r="N68" s="46">
        <v>13</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132" t="s">
        <v>4397</v>
      </c>
      <c r="B69" s="131" t="s">
        <v>5262</v>
      </c>
      <c r="C69" s="131"/>
      <c r="D69" s="131" t="s">
        <v>1822</v>
      </c>
      <c r="E69" s="131"/>
      <c r="F69" s="45" t="s">
        <v>2111</v>
      </c>
      <c r="G69" s="45"/>
      <c r="H69" s="45" t="s">
        <v>3757</v>
      </c>
      <c r="I69" s="45" t="s">
        <v>3757</v>
      </c>
      <c r="J69" s="45"/>
      <c r="K69" s="45"/>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4398</v>
      </c>
      <c r="B70" s="44" t="s">
        <v>5263</v>
      </c>
      <c r="C70" s="44"/>
      <c r="D70" s="44" t="s">
        <v>3707</v>
      </c>
      <c r="E70" s="44"/>
      <c r="F70" s="45" t="s">
        <v>2111</v>
      </c>
      <c r="G70" s="45"/>
      <c r="H70" s="45" t="s">
        <v>3758</v>
      </c>
      <c r="I70" s="45" t="s">
        <v>3758</v>
      </c>
      <c r="J70" s="45"/>
      <c r="K70" s="45"/>
      <c r="L70" s="45" t="s">
        <v>4</v>
      </c>
      <c r="M70" s="45" t="s">
        <v>5</v>
      </c>
      <c r="N70" s="46">
        <v>2</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4399</v>
      </c>
      <c r="B71" s="44" t="s">
        <v>5264</v>
      </c>
      <c r="C71" s="44"/>
      <c r="D71" s="44" t="s">
        <v>1813</v>
      </c>
      <c r="E71" s="44"/>
      <c r="F71" s="45" t="s">
        <v>2111</v>
      </c>
      <c r="G71" s="45"/>
      <c r="H71" s="45" t="s">
        <v>3759</v>
      </c>
      <c r="I71" s="45" t="s">
        <v>3759</v>
      </c>
      <c r="J71" s="45"/>
      <c r="K71" s="45"/>
      <c r="L71" s="45" t="s">
        <v>4</v>
      </c>
      <c r="M71" s="45" t="s">
        <v>5</v>
      </c>
      <c r="N71" s="46">
        <v>2</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45" t="s">
        <v>4400</v>
      </c>
      <c r="B72" s="44" t="s">
        <v>5265</v>
      </c>
      <c r="C72" s="44"/>
      <c r="D72" s="44" t="s">
        <v>1822</v>
      </c>
      <c r="E72" s="44"/>
      <c r="F72" s="45" t="s">
        <v>2111</v>
      </c>
      <c r="G72" s="45"/>
      <c r="H72" s="45" t="s">
        <v>3760</v>
      </c>
      <c r="I72" s="45" t="s">
        <v>3760</v>
      </c>
      <c r="J72" s="45"/>
      <c r="K72" s="45"/>
      <c r="L72" s="45" t="s">
        <v>10</v>
      </c>
      <c r="M72" s="45" t="s">
        <v>11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132" t="s">
        <v>4402</v>
      </c>
      <c r="B73" s="131" t="s">
        <v>5266</v>
      </c>
      <c r="C73" s="131"/>
      <c r="D73" s="131" t="s">
        <v>1813</v>
      </c>
      <c r="E73" s="44"/>
      <c r="F73" s="45" t="s">
        <v>2111</v>
      </c>
      <c r="G73" s="45"/>
      <c r="H73" s="45" t="s">
        <v>3761</v>
      </c>
      <c r="I73" s="45" t="s">
        <v>3761</v>
      </c>
      <c r="J73" s="45"/>
      <c r="K73" s="45"/>
      <c r="L73" s="45" t="s">
        <v>4</v>
      </c>
      <c r="M73" s="45" t="s">
        <v>14</v>
      </c>
      <c r="N73" s="46">
        <v>2</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45"/>
      <c r="B74" s="44" t="s">
        <v>5076</v>
      </c>
      <c r="C74" s="44"/>
      <c r="D74" s="44"/>
      <c r="E74" s="44"/>
      <c r="F74" s="45" t="s">
        <v>2111</v>
      </c>
      <c r="G74" s="45"/>
      <c r="H74" s="45" t="s">
        <v>3762</v>
      </c>
      <c r="I74" s="45" t="s">
        <v>3762</v>
      </c>
      <c r="J74" s="45" t="s">
        <v>3761</v>
      </c>
      <c r="K74" s="45" t="s">
        <v>16</v>
      </c>
      <c r="L74" s="45" t="s">
        <v>30</v>
      </c>
      <c r="M74" s="45" t="s">
        <v>31</v>
      </c>
      <c r="N74" s="46"/>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ht="72" x14ac:dyDescent="0.3">
      <c r="A75" s="45" t="s">
        <v>5810</v>
      </c>
      <c r="B75" s="44" t="s">
        <v>5267</v>
      </c>
      <c r="C75" s="44"/>
      <c r="D75" s="44" t="s">
        <v>3693</v>
      </c>
      <c r="E75" s="44"/>
      <c r="F75" s="45" t="s">
        <v>2111</v>
      </c>
      <c r="G75" s="45"/>
      <c r="H75" s="45" t="s">
        <v>3763</v>
      </c>
      <c r="I75" s="45" t="s">
        <v>3763</v>
      </c>
      <c r="J75" s="45" t="s">
        <v>3761</v>
      </c>
      <c r="K75" s="45" t="s">
        <v>16</v>
      </c>
      <c r="L75" s="45" t="s">
        <v>4</v>
      </c>
      <c r="M75" s="45" t="s">
        <v>5</v>
      </c>
      <c r="N75" s="46">
        <v>8</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s="141" customFormat="1" ht="144" x14ac:dyDescent="0.3">
      <c r="A76" s="132" t="s">
        <v>5811</v>
      </c>
      <c r="B76" s="131" t="s">
        <v>5268</v>
      </c>
      <c r="C76" s="131"/>
      <c r="D76" s="131" t="s">
        <v>3698</v>
      </c>
      <c r="E76" s="131"/>
      <c r="F76" s="45" t="s">
        <v>2111</v>
      </c>
      <c r="G76" s="45"/>
      <c r="H76" s="45" t="s">
        <v>3764</v>
      </c>
      <c r="I76" s="45" t="s">
        <v>3764</v>
      </c>
      <c r="J76" s="45" t="s">
        <v>3761</v>
      </c>
      <c r="K76" s="45" t="s">
        <v>16</v>
      </c>
      <c r="L76" s="45" t="s">
        <v>4</v>
      </c>
      <c r="M76" s="45" t="s">
        <v>5</v>
      </c>
      <c r="N76" s="46">
        <v>13</v>
      </c>
      <c r="O76" s="140"/>
      <c r="P76" s="140"/>
      <c r="Q76" s="140"/>
      <c r="R76" s="140"/>
      <c r="S76" s="140"/>
      <c r="T76" s="140"/>
      <c r="U76" s="140"/>
      <c r="V76" s="140"/>
      <c r="W76" s="140"/>
      <c r="X76" s="140"/>
      <c r="Y76" s="140"/>
      <c r="Z76" s="140"/>
      <c r="AA76" s="140"/>
      <c r="AB76" s="140"/>
      <c r="AC76" s="140"/>
      <c r="AD76" s="140"/>
      <c r="AE76" s="140"/>
      <c r="AF76" s="140"/>
      <c r="AG76" s="140"/>
      <c r="AH76" s="140"/>
      <c r="AI76" s="140"/>
      <c r="AJ76" s="140"/>
      <c r="AK76" s="140"/>
      <c r="AL76" s="140"/>
      <c r="AM76" s="140"/>
    </row>
    <row r="77" spans="1:39" s="141" customFormat="1" x14ac:dyDescent="0.3">
      <c r="A77" s="132" t="s">
        <v>5812</v>
      </c>
      <c r="B77" s="131" t="s">
        <v>5269</v>
      </c>
      <c r="C77" s="131"/>
      <c r="D77" s="131" t="s">
        <v>1822</v>
      </c>
      <c r="E77" s="131"/>
      <c r="F77" s="45" t="s">
        <v>2111</v>
      </c>
      <c r="G77" s="45"/>
      <c r="H77" s="45" t="s">
        <v>3765</v>
      </c>
      <c r="I77" s="45" t="s">
        <v>3765</v>
      </c>
      <c r="J77" s="45" t="s">
        <v>3761</v>
      </c>
      <c r="K77" s="45" t="s">
        <v>16</v>
      </c>
      <c r="L77" s="45" t="s">
        <v>10</v>
      </c>
      <c r="M77" s="45" t="s">
        <v>11</v>
      </c>
      <c r="N77" s="46"/>
      <c r="O77" s="140"/>
      <c r="P77" s="140"/>
      <c r="Q77" s="140"/>
      <c r="R77" s="140"/>
      <c r="S77" s="140"/>
      <c r="T77" s="140"/>
      <c r="U77" s="140"/>
      <c r="V77" s="140"/>
      <c r="W77" s="140"/>
      <c r="X77" s="140"/>
      <c r="Y77" s="140"/>
      <c r="Z77" s="140"/>
      <c r="AA77" s="140"/>
      <c r="AB77" s="140"/>
      <c r="AC77" s="140"/>
      <c r="AD77" s="140"/>
      <c r="AE77" s="140"/>
      <c r="AF77" s="140"/>
      <c r="AG77" s="140"/>
      <c r="AH77" s="140"/>
      <c r="AI77" s="140"/>
      <c r="AJ77" s="140"/>
      <c r="AK77" s="140"/>
      <c r="AL77" s="140"/>
      <c r="AM77" s="140"/>
    </row>
    <row r="78" spans="1:39" x14ac:dyDescent="0.3">
      <c r="A78" s="45" t="s">
        <v>7288</v>
      </c>
      <c r="B78" s="44" t="s">
        <v>5270</v>
      </c>
      <c r="C78" s="44"/>
      <c r="D78" s="44" t="s">
        <v>3707</v>
      </c>
      <c r="E78" s="44"/>
      <c r="F78" s="45" t="s">
        <v>2111</v>
      </c>
      <c r="G78" s="45"/>
      <c r="H78" s="45" t="s">
        <v>3766</v>
      </c>
      <c r="I78" s="45" t="s">
        <v>3766</v>
      </c>
      <c r="J78" s="45" t="s">
        <v>3761</v>
      </c>
      <c r="K78" s="45" t="s">
        <v>16</v>
      </c>
      <c r="L78" s="45" t="s">
        <v>4</v>
      </c>
      <c r="M78" s="45" t="s">
        <v>5</v>
      </c>
      <c r="N78" s="46">
        <v>2</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45" t="s">
        <v>7289</v>
      </c>
      <c r="B79" s="44" t="s">
        <v>5271</v>
      </c>
      <c r="C79" s="44"/>
      <c r="D79" s="44" t="s">
        <v>1813</v>
      </c>
      <c r="E79" s="44"/>
      <c r="F79" s="45" t="s">
        <v>2111</v>
      </c>
      <c r="G79" s="45"/>
      <c r="H79" s="45" t="s">
        <v>3767</v>
      </c>
      <c r="I79" s="45" t="s">
        <v>3767</v>
      </c>
      <c r="J79" s="45" t="s">
        <v>3761</v>
      </c>
      <c r="K79" s="45" t="s">
        <v>16</v>
      </c>
      <c r="L79" s="45" t="s">
        <v>4</v>
      </c>
      <c r="M79" s="45" t="s">
        <v>5</v>
      </c>
      <c r="N79" s="46">
        <v>2</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45" t="s">
        <v>7290</v>
      </c>
      <c r="B80" s="44" t="s">
        <v>5272</v>
      </c>
      <c r="C80" s="44"/>
      <c r="D80" s="44" t="s">
        <v>1822</v>
      </c>
      <c r="E80" s="44"/>
      <c r="F80" s="45" t="s">
        <v>2111</v>
      </c>
      <c r="G80" s="45"/>
      <c r="H80" s="45" t="s">
        <v>3768</v>
      </c>
      <c r="I80" s="45" t="s">
        <v>3768</v>
      </c>
      <c r="J80" s="45" t="s">
        <v>3761</v>
      </c>
      <c r="K80" s="45" t="s">
        <v>16</v>
      </c>
      <c r="L80" s="45" t="s">
        <v>10</v>
      </c>
      <c r="M80" s="45" t="s">
        <v>11</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72" x14ac:dyDescent="0.3">
      <c r="A81" s="45" t="s">
        <v>7291</v>
      </c>
      <c r="B81" s="44" t="s">
        <v>5273</v>
      </c>
      <c r="C81" s="44"/>
      <c r="D81" s="44" t="s">
        <v>3693</v>
      </c>
      <c r="E81" s="44"/>
      <c r="F81" s="45" t="s">
        <v>2111</v>
      </c>
      <c r="G81" s="45"/>
      <c r="H81" s="45" t="s">
        <v>3769</v>
      </c>
      <c r="I81" s="45" t="s">
        <v>3769</v>
      </c>
      <c r="J81" s="45" t="s">
        <v>3761</v>
      </c>
      <c r="K81" s="45" t="s">
        <v>16</v>
      </c>
      <c r="L81" s="45" t="s">
        <v>4</v>
      </c>
      <c r="M81" s="45" t="s">
        <v>5</v>
      </c>
      <c r="N81" s="46">
        <v>8</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s="141" customFormat="1" ht="144" x14ac:dyDescent="0.3">
      <c r="A82" s="132" t="s">
        <v>7292</v>
      </c>
      <c r="B82" s="131" t="s">
        <v>5274</v>
      </c>
      <c r="C82" s="131"/>
      <c r="D82" s="131" t="s">
        <v>3698</v>
      </c>
      <c r="E82" s="131"/>
      <c r="F82" s="45" t="s">
        <v>2111</v>
      </c>
      <c r="G82" s="45"/>
      <c r="H82" s="45" t="s">
        <v>3770</v>
      </c>
      <c r="I82" s="45" t="s">
        <v>3770</v>
      </c>
      <c r="J82" s="45" t="s">
        <v>3761</v>
      </c>
      <c r="K82" s="45" t="s">
        <v>16</v>
      </c>
      <c r="L82" s="45" t="s">
        <v>4</v>
      </c>
      <c r="M82" s="45" t="s">
        <v>5</v>
      </c>
      <c r="N82" s="46">
        <v>13</v>
      </c>
      <c r="O82" s="140"/>
      <c r="P82" s="140"/>
      <c r="Q82" s="140"/>
      <c r="R82" s="140"/>
      <c r="S82" s="140"/>
      <c r="T82" s="140"/>
      <c r="U82" s="140"/>
      <c r="V82" s="140"/>
      <c r="W82" s="140"/>
      <c r="X82" s="140"/>
      <c r="Y82" s="140"/>
      <c r="Z82" s="140"/>
      <c r="AA82" s="140"/>
      <c r="AB82" s="140"/>
      <c r="AC82" s="140"/>
      <c r="AD82" s="140"/>
      <c r="AE82" s="140"/>
      <c r="AF82" s="140"/>
      <c r="AG82" s="140"/>
      <c r="AH82" s="140"/>
      <c r="AI82" s="140"/>
      <c r="AJ82" s="140"/>
      <c r="AK82" s="140"/>
      <c r="AL82" s="140"/>
      <c r="AM82" s="140"/>
    </row>
    <row r="83" spans="1:39" s="141" customFormat="1" x14ac:dyDescent="0.3">
      <c r="A83" s="132" t="s">
        <v>7293</v>
      </c>
      <c r="B83" s="131" t="s">
        <v>5275</v>
      </c>
      <c r="C83" s="131"/>
      <c r="D83" s="131" t="s">
        <v>1822</v>
      </c>
      <c r="E83" s="131"/>
      <c r="F83" s="45" t="s">
        <v>2111</v>
      </c>
      <c r="G83" s="45"/>
      <c r="H83" s="45" t="s">
        <v>3771</v>
      </c>
      <c r="I83" s="45" t="s">
        <v>3771</v>
      </c>
      <c r="J83" s="45" t="s">
        <v>3761</v>
      </c>
      <c r="K83" s="45" t="s">
        <v>16</v>
      </c>
      <c r="L83" s="45" t="s">
        <v>10</v>
      </c>
      <c r="M83" s="45" t="s">
        <v>11</v>
      </c>
      <c r="N83" s="46"/>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row>
    <row r="84" spans="1:39" x14ac:dyDescent="0.3">
      <c r="A84" s="45" t="s">
        <v>7294</v>
      </c>
      <c r="B84" s="44" t="s">
        <v>5276</v>
      </c>
      <c r="C84" s="44"/>
      <c r="D84" s="44" t="s">
        <v>3707</v>
      </c>
      <c r="E84" s="44"/>
      <c r="F84" s="45" t="s">
        <v>2111</v>
      </c>
      <c r="G84" s="45"/>
      <c r="H84" s="45" t="s">
        <v>3772</v>
      </c>
      <c r="I84" s="45" t="s">
        <v>3772</v>
      </c>
      <c r="J84" s="45" t="s">
        <v>3761</v>
      </c>
      <c r="K84" s="45" t="s">
        <v>16</v>
      </c>
      <c r="L84" s="45" t="s">
        <v>4</v>
      </c>
      <c r="M84" s="45" t="s">
        <v>5</v>
      </c>
      <c r="N84" s="46">
        <v>2</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7295</v>
      </c>
      <c r="B85" s="44" t="s">
        <v>5277</v>
      </c>
      <c r="C85" s="44"/>
      <c r="D85" s="44" t="s">
        <v>1813</v>
      </c>
      <c r="E85" s="44"/>
      <c r="F85" s="45" t="s">
        <v>2111</v>
      </c>
      <c r="G85" s="45"/>
      <c r="H85" s="45" t="s">
        <v>3773</v>
      </c>
      <c r="I85" s="45" t="s">
        <v>3773</v>
      </c>
      <c r="J85" s="45" t="s">
        <v>3761</v>
      </c>
      <c r="K85" s="45" t="s">
        <v>16</v>
      </c>
      <c r="L85" s="45" t="s">
        <v>4</v>
      </c>
      <c r="M85" s="45" t="s">
        <v>5</v>
      </c>
      <c r="N85" s="46">
        <v>2</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45" t="s">
        <v>7296</v>
      </c>
      <c r="B86" s="44" t="s">
        <v>5278</v>
      </c>
      <c r="C86" s="44"/>
      <c r="D86" s="44" t="s">
        <v>1822</v>
      </c>
      <c r="E86" s="44"/>
      <c r="F86" s="45" t="s">
        <v>2111</v>
      </c>
      <c r="G86" s="45"/>
      <c r="H86" s="45" t="s">
        <v>3774</v>
      </c>
      <c r="I86" s="45" t="s">
        <v>3774</v>
      </c>
      <c r="J86" s="45" t="s">
        <v>3761</v>
      </c>
      <c r="K86" s="45" t="s">
        <v>16</v>
      </c>
      <c r="L86" s="45" t="s">
        <v>10</v>
      </c>
      <c r="M86" s="45" t="s">
        <v>11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ht="72" x14ac:dyDescent="0.3">
      <c r="A87" s="45" t="s">
        <v>7297</v>
      </c>
      <c r="B87" s="44" t="s">
        <v>5279</v>
      </c>
      <c r="C87" s="44"/>
      <c r="D87" s="44" t="s">
        <v>3693</v>
      </c>
      <c r="E87" s="44"/>
      <c r="F87" s="45" t="s">
        <v>2111</v>
      </c>
      <c r="G87" s="45"/>
      <c r="H87" s="45" t="s">
        <v>3775</v>
      </c>
      <c r="I87" s="45" t="s">
        <v>3775</v>
      </c>
      <c r="J87" s="45" t="s">
        <v>3761</v>
      </c>
      <c r="K87" s="45" t="s">
        <v>16</v>
      </c>
      <c r="L87" s="45" t="s">
        <v>4</v>
      </c>
      <c r="M87" s="45" t="s">
        <v>5</v>
      </c>
      <c r="N87" s="46">
        <v>8</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s="141" customFormat="1" ht="144" x14ac:dyDescent="0.3">
      <c r="A88" s="132" t="s">
        <v>7298</v>
      </c>
      <c r="B88" s="131" t="s">
        <v>5280</v>
      </c>
      <c r="C88" s="131"/>
      <c r="D88" s="131" t="s">
        <v>3698</v>
      </c>
      <c r="E88" s="131"/>
      <c r="F88" s="45" t="s">
        <v>2111</v>
      </c>
      <c r="G88" s="45"/>
      <c r="H88" s="45" t="s">
        <v>3776</v>
      </c>
      <c r="I88" s="45" t="s">
        <v>3776</v>
      </c>
      <c r="J88" s="45" t="s">
        <v>3761</v>
      </c>
      <c r="K88" s="45" t="s">
        <v>16</v>
      </c>
      <c r="L88" s="45" t="s">
        <v>4</v>
      </c>
      <c r="M88" s="45" t="s">
        <v>5</v>
      </c>
      <c r="N88" s="46">
        <v>13</v>
      </c>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row>
    <row r="89" spans="1:39" s="141" customFormat="1" x14ac:dyDescent="0.3">
      <c r="A89" s="132" t="s">
        <v>7299</v>
      </c>
      <c r="B89" s="131" t="s">
        <v>5281</v>
      </c>
      <c r="C89" s="131"/>
      <c r="D89" s="131" t="s">
        <v>1822</v>
      </c>
      <c r="E89" s="131"/>
      <c r="F89" s="45" t="s">
        <v>2111</v>
      </c>
      <c r="G89" s="45"/>
      <c r="H89" s="45" t="s">
        <v>3777</v>
      </c>
      <c r="I89" s="45" t="s">
        <v>3777</v>
      </c>
      <c r="J89" s="45" t="s">
        <v>3761</v>
      </c>
      <c r="K89" s="45" t="s">
        <v>16</v>
      </c>
      <c r="L89" s="45" t="s">
        <v>10</v>
      </c>
      <c r="M89" s="45" t="s">
        <v>11</v>
      </c>
      <c r="N89" s="46"/>
      <c r="O89" s="140"/>
      <c r="P89" s="140"/>
      <c r="Q89" s="140"/>
      <c r="R89" s="140"/>
      <c r="S89" s="140"/>
      <c r="T89" s="140"/>
      <c r="U89" s="140"/>
      <c r="V89" s="140"/>
      <c r="W89" s="140"/>
      <c r="X89" s="140"/>
      <c r="Y89" s="140"/>
      <c r="Z89" s="140"/>
      <c r="AA89" s="140"/>
      <c r="AB89" s="140"/>
      <c r="AC89" s="140"/>
      <c r="AD89" s="140"/>
      <c r="AE89" s="140"/>
      <c r="AF89" s="140"/>
      <c r="AG89" s="140"/>
      <c r="AH89" s="140"/>
      <c r="AI89" s="140"/>
      <c r="AJ89" s="140"/>
      <c r="AK89" s="140"/>
      <c r="AL89" s="140"/>
      <c r="AM89" s="140"/>
    </row>
    <row r="90" spans="1:39" x14ac:dyDescent="0.3">
      <c r="A90" s="45" t="s">
        <v>7300</v>
      </c>
      <c r="B90" s="44" t="s">
        <v>5282</v>
      </c>
      <c r="C90" s="44"/>
      <c r="D90" s="44" t="s">
        <v>3707</v>
      </c>
      <c r="E90" s="44"/>
      <c r="F90" s="45" t="s">
        <v>2111</v>
      </c>
      <c r="G90" s="45"/>
      <c r="H90" s="45" t="s">
        <v>3778</v>
      </c>
      <c r="I90" s="45" t="s">
        <v>3778</v>
      </c>
      <c r="J90" s="45" t="s">
        <v>3761</v>
      </c>
      <c r="K90" s="45" t="s">
        <v>16</v>
      </c>
      <c r="L90" s="45" t="s">
        <v>4</v>
      </c>
      <c r="M90" s="45" t="s">
        <v>5</v>
      </c>
      <c r="N90" s="46">
        <v>2</v>
      </c>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7301</v>
      </c>
      <c r="B91" s="44" t="s">
        <v>5283</v>
      </c>
      <c r="C91" s="44"/>
      <c r="D91" s="44" t="s">
        <v>1813</v>
      </c>
      <c r="E91" s="44"/>
      <c r="F91" s="45" t="s">
        <v>2111</v>
      </c>
      <c r="G91" s="45"/>
      <c r="H91" s="45" t="s">
        <v>3779</v>
      </c>
      <c r="I91" s="45" t="s">
        <v>3779</v>
      </c>
      <c r="J91" s="45" t="s">
        <v>3761</v>
      </c>
      <c r="K91" s="45" t="s">
        <v>16</v>
      </c>
      <c r="L91" s="45" t="s">
        <v>4</v>
      </c>
      <c r="M91" s="45" t="s">
        <v>5</v>
      </c>
      <c r="N91" s="46">
        <v>2</v>
      </c>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x14ac:dyDescent="0.3">
      <c r="A92" s="45" t="s">
        <v>7302</v>
      </c>
      <c r="B92" s="44" t="s">
        <v>5284</v>
      </c>
      <c r="C92" s="44"/>
      <c r="D92" s="44" t="s">
        <v>1822</v>
      </c>
      <c r="E92" s="44"/>
      <c r="F92" s="45" t="s">
        <v>2111</v>
      </c>
      <c r="G92" s="45"/>
      <c r="H92" s="45" t="s">
        <v>3780</v>
      </c>
      <c r="I92" s="45" t="s">
        <v>3780</v>
      </c>
      <c r="J92" s="45" t="s">
        <v>3761</v>
      </c>
      <c r="K92" s="45" t="s">
        <v>16</v>
      </c>
      <c r="L92" s="45" t="s">
        <v>10</v>
      </c>
      <c r="M92" s="45" t="s">
        <v>11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ht="72" x14ac:dyDescent="0.3">
      <c r="A93" s="45" t="s">
        <v>7303</v>
      </c>
      <c r="B93" s="44" t="s">
        <v>5285</v>
      </c>
      <c r="C93" s="44"/>
      <c r="D93" s="44" t="s">
        <v>3693</v>
      </c>
      <c r="E93" s="44"/>
      <c r="F93" s="45" t="s">
        <v>2111</v>
      </c>
      <c r="G93" s="45"/>
      <c r="H93" s="45" t="s">
        <v>3781</v>
      </c>
      <c r="I93" s="45" t="s">
        <v>3781</v>
      </c>
      <c r="J93" s="45" t="s">
        <v>3761</v>
      </c>
      <c r="K93" s="45" t="s">
        <v>16</v>
      </c>
      <c r="L93" s="45" t="s">
        <v>4</v>
      </c>
      <c r="M93" s="45" t="s">
        <v>5</v>
      </c>
      <c r="N93" s="46">
        <v>8</v>
      </c>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s="141" customFormat="1" ht="144" x14ac:dyDescent="0.3">
      <c r="A94" s="132" t="s">
        <v>7304</v>
      </c>
      <c r="B94" s="131" t="s">
        <v>5286</v>
      </c>
      <c r="C94" s="131"/>
      <c r="D94" s="131" t="s">
        <v>3698</v>
      </c>
      <c r="E94" s="131"/>
      <c r="F94" s="45" t="s">
        <v>2111</v>
      </c>
      <c r="G94" s="45"/>
      <c r="H94" s="45" t="s">
        <v>3782</v>
      </c>
      <c r="I94" s="45" t="s">
        <v>3782</v>
      </c>
      <c r="J94" s="45" t="s">
        <v>3761</v>
      </c>
      <c r="K94" s="45" t="s">
        <v>16</v>
      </c>
      <c r="L94" s="45" t="s">
        <v>4</v>
      </c>
      <c r="M94" s="45" t="s">
        <v>5</v>
      </c>
      <c r="N94" s="46">
        <v>13</v>
      </c>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row>
    <row r="95" spans="1:39" s="141" customFormat="1" x14ac:dyDescent="0.3">
      <c r="A95" s="132" t="s">
        <v>7305</v>
      </c>
      <c r="B95" s="131" t="s">
        <v>5287</v>
      </c>
      <c r="C95" s="131"/>
      <c r="D95" s="131" t="s">
        <v>1822</v>
      </c>
      <c r="E95" s="131"/>
      <c r="F95" s="45" t="s">
        <v>2111</v>
      </c>
      <c r="G95" s="45"/>
      <c r="H95" s="45" t="s">
        <v>3783</v>
      </c>
      <c r="I95" s="45" t="s">
        <v>3783</v>
      </c>
      <c r="J95" s="45" t="s">
        <v>3761</v>
      </c>
      <c r="K95" s="45" t="s">
        <v>16</v>
      </c>
      <c r="L95" s="45" t="s">
        <v>10</v>
      </c>
      <c r="M95" s="45" t="s">
        <v>11</v>
      </c>
      <c r="N95" s="46"/>
      <c r="O95" s="140"/>
      <c r="P95" s="140"/>
      <c r="Q95" s="140"/>
      <c r="R95" s="140"/>
      <c r="S95" s="140"/>
      <c r="T95" s="140"/>
      <c r="U95" s="140"/>
      <c r="V95" s="140"/>
      <c r="W95" s="140"/>
      <c r="X95" s="140"/>
      <c r="Y95" s="140"/>
      <c r="Z95" s="140"/>
      <c r="AA95" s="140"/>
      <c r="AB95" s="140"/>
      <c r="AC95" s="140"/>
      <c r="AD95" s="140"/>
      <c r="AE95" s="140"/>
      <c r="AF95" s="140"/>
      <c r="AG95" s="140"/>
      <c r="AH95" s="140"/>
      <c r="AI95" s="140"/>
      <c r="AJ95" s="140"/>
      <c r="AK95" s="140"/>
      <c r="AL95" s="140"/>
      <c r="AM95" s="140"/>
    </row>
    <row r="96" spans="1:39" x14ac:dyDescent="0.3">
      <c r="A96" s="45" t="s">
        <v>7306</v>
      </c>
      <c r="B96" s="44" t="s">
        <v>5288</v>
      </c>
      <c r="C96" s="44"/>
      <c r="D96" s="44" t="s">
        <v>3707</v>
      </c>
      <c r="E96" s="44"/>
      <c r="F96" s="45" t="s">
        <v>2111</v>
      </c>
      <c r="G96" s="45"/>
      <c r="H96" s="45" t="s">
        <v>3784</v>
      </c>
      <c r="I96" s="45" t="s">
        <v>3784</v>
      </c>
      <c r="J96" s="45" t="s">
        <v>3761</v>
      </c>
      <c r="K96" s="45" t="s">
        <v>16</v>
      </c>
      <c r="L96" s="45" t="s">
        <v>4</v>
      </c>
      <c r="M96" s="45" t="s">
        <v>5</v>
      </c>
      <c r="N96" s="46">
        <v>2</v>
      </c>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7307</v>
      </c>
      <c r="B97" s="44" t="s">
        <v>5289</v>
      </c>
      <c r="C97" s="44"/>
      <c r="D97" s="44" t="s">
        <v>1813</v>
      </c>
      <c r="E97" s="44"/>
      <c r="F97" s="45" t="s">
        <v>2111</v>
      </c>
      <c r="G97" s="45"/>
      <c r="H97" s="45" t="s">
        <v>3785</v>
      </c>
      <c r="I97" s="45" t="s">
        <v>3785</v>
      </c>
      <c r="J97" s="45" t="s">
        <v>3761</v>
      </c>
      <c r="K97" s="45" t="s">
        <v>16</v>
      </c>
      <c r="L97" s="45" t="s">
        <v>4</v>
      </c>
      <c r="M97" s="45" t="s">
        <v>5</v>
      </c>
      <c r="N97" s="46">
        <v>2</v>
      </c>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45" t="s">
        <v>7308</v>
      </c>
      <c r="B98" s="44" t="s">
        <v>5290</v>
      </c>
      <c r="C98" s="44"/>
      <c r="D98" s="44" t="s">
        <v>1822</v>
      </c>
      <c r="E98" s="44"/>
      <c r="F98" s="45" t="s">
        <v>2111</v>
      </c>
      <c r="G98" s="45"/>
      <c r="H98" s="45" t="s">
        <v>3786</v>
      </c>
      <c r="I98" s="45" t="s">
        <v>3786</v>
      </c>
      <c r="J98" s="45" t="s">
        <v>3761</v>
      </c>
      <c r="K98" s="45" t="s">
        <v>16</v>
      </c>
      <c r="L98" s="45" t="s">
        <v>10</v>
      </c>
      <c r="M98" s="45" t="s">
        <v>11</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72" x14ac:dyDescent="0.3">
      <c r="A99" s="45" t="s">
        <v>7309</v>
      </c>
      <c r="B99" s="44" t="s">
        <v>5291</v>
      </c>
      <c r="C99" s="44"/>
      <c r="D99" s="44" t="s">
        <v>3693</v>
      </c>
      <c r="E99" s="44"/>
      <c r="F99" s="45" t="s">
        <v>2111</v>
      </c>
      <c r="G99" s="45"/>
      <c r="H99" s="45" t="s">
        <v>3787</v>
      </c>
      <c r="I99" s="45" t="s">
        <v>3787</v>
      </c>
      <c r="J99" s="45" t="s">
        <v>3761</v>
      </c>
      <c r="K99" s="45" t="s">
        <v>16</v>
      </c>
      <c r="L99" s="45" t="s">
        <v>4</v>
      </c>
      <c r="M99" s="45" t="s">
        <v>5</v>
      </c>
      <c r="N99" s="46">
        <v>8</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s="141" customFormat="1" ht="144" x14ac:dyDescent="0.3">
      <c r="A100" s="132" t="s">
        <v>7310</v>
      </c>
      <c r="B100" s="131" t="s">
        <v>5292</v>
      </c>
      <c r="C100" s="131"/>
      <c r="D100" s="131" t="s">
        <v>3698</v>
      </c>
      <c r="E100" s="131"/>
      <c r="F100" s="45" t="s">
        <v>2111</v>
      </c>
      <c r="G100" s="45"/>
      <c r="H100" s="45" t="s">
        <v>3788</v>
      </c>
      <c r="I100" s="45" t="s">
        <v>3788</v>
      </c>
      <c r="J100" s="45" t="s">
        <v>3761</v>
      </c>
      <c r="K100" s="45" t="s">
        <v>16</v>
      </c>
      <c r="L100" s="45" t="s">
        <v>4</v>
      </c>
      <c r="M100" s="45" t="s">
        <v>5</v>
      </c>
      <c r="N100" s="46">
        <v>13</v>
      </c>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row>
    <row r="101" spans="1:39" s="141" customFormat="1" x14ac:dyDescent="0.3">
      <c r="A101" s="132" t="s">
        <v>7311</v>
      </c>
      <c r="B101" s="131" t="s">
        <v>5293</v>
      </c>
      <c r="C101" s="131"/>
      <c r="D101" s="131" t="s">
        <v>1822</v>
      </c>
      <c r="E101" s="131"/>
      <c r="F101" s="45" t="s">
        <v>2111</v>
      </c>
      <c r="G101" s="45"/>
      <c r="H101" s="45" t="s">
        <v>3789</v>
      </c>
      <c r="I101" s="45" t="s">
        <v>3789</v>
      </c>
      <c r="J101" s="45" t="s">
        <v>3761</v>
      </c>
      <c r="K101" s="45" t="s">
        <v>16</v>
      </c>
      <c r="L101" s="45" t="s">
        <v>10</v>
      </c>
      <c r="M101" s="45" t="s">
        <v>11</v>
      </c>
      <c r="N101" s="46"/>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row>
    <row r="102" spans="1:39" x14ac:dyDescent="0.3">
      <c r="A102" s="45" t="s">
        <v>7312</v>
      </c>
      <c r="B102" s="44" t="s">
        <v>5294</v>
      </c>
      <c r="C102" s="44"/>
      <c r="D102" s="44" t="s">
        <v>3707</v>
      </c>
      <c r="E102" s="44"/>
      <c r="F102" s="45" t="s">
        <v>2111</v>
      </c>
      <c r="G102" s="45"/>
      <c r="H102" s="45" t="s">
        <v>3790</v>
      </c>
      <c r="I102" s="45" t="s">
        <v>3790</v>
      </c>
      <c r="J102" s="45" t="s">
        <v>3761</v>
      </c>
      <c r="K102" s="45" t="s">
        <v>16</v>
      </c>
      <c r="L102" s="45" t="s">
        <v>4</v>
      </c>
      <c r="M102" s="45" t="s">
        <v>5</v>
      </c>
      <c r="N102" s="46">
        <v>2</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t="s">
        <v>7313</v>
      </c>
      <c r="B103" s="44" t="s">
        <v>5295</v>
      </c>
      <c r="C103" s="44"/>
      <c r="D103" s="44" t="s">
        <v>1813</v>
      </c>
      <c r="E103" s="44"/>
      <c r="F103" s="45" t="s">
        <v>2111</v>
      </c>
      <c r="G103" s="45"/>
      <c r="H103" s="45" t="s">
        <v>3791</v>
      </c>
      <c r="I103" s="45" t="s">
        <v>3791</v>
      </c>
      <c r="J103" s="45" t="s">
        <v>3761</v>
      </c>
      <c r="K103" s="45" t="s">
        <v>16</v>
      </c>
      <c r="L103" s="45" t="s">
        <v>4</v>
      </c>
      <c r="M103" s="45" t="s">
        <v>5</v>
      </c>
      <c r="N103" s="46">
        <v>2</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45" t="s">
        <v>7314</v>
      </c>
      <c r="B104" s="44" t="s">
        <v>5296</v>
      </c>
      <c r="C104" s="44"/>
      <c r="D104" s="44" t="s">
        <v>1822</v>
      </c>
      <c r="E104" s="44"/>
      <c r="F104" s="45" t="s">
        <v>2111</v>
      </c>
      <c r="G104" s="45"/>
      <c r="H104" s="45" t="s">
        <v>3792</v>
      </c>
      <c r="I104" s="45" t="s">
        <v>3792</v>
      </c>
      <c r="J104" s="45" t="s">
        <v>3761</v>
      </c>
      <c r="K104" s="45" t="s">
        <v>16</v>
      </c>
      <c r="L104" s="45" t="s">
        <v>10</v>
      </c>
      <c r="M104" s="45" t="s">
        <v>11</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ht="72" x14ac:dyDescent="0.3">
      <c r="A105" s="45" t="s">
        <v>7315</v>
      </c>
      <c r="B105" s="44" t="s">
        <v>5297</v>
      </c>
      <c r="C105" s="44"/>
      <c r="D105" s="44" t="s">
        <v>3693</v>
      </c>
      <c r="E105" s="44"/>
      <c r="F105" s="45" t="s">
        <v>2111</v>
      </c>
      <c r="G105" s="45"/>
      <c r="H105" s="45" t="s">
        <v>3793</v>
      </c>
      <c r="I105" s="45" t="s">
        <v>3793</v>
      </c>
      <c r="J105" s="45" t="s">
        <v>3761</v>
      </c>
      <c r="K105" s="45" t="s">
        <v>16</v>
      </c>
      <c r="L105" s="45" t="s">
        <v>4</v>
      </c>
      <c r="M105" s="45" t="s">
        <v>5</v>
      </c>
      <c r="N105" s="46">
        <v>8</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s="141" customFormat="1" ht="144" x14ac:dyDescent="0.3">
      <c r="A106" s="132" t="s">
        <v>7316</v>
      </c>
      <c r="B106" s="131" t="s">
        <v>5298</v>
      </c>
      <c r="C106" s="131"/>
      <c r="D106" s="131" t="s">
        <v>3698</v>
      </c>
      <c r="E106" s="131"/>
      <c r="F106" s="45" t="s">
        <v>2111</v>
      </c>
      <c r="G106" s="45"/>
      <c r="H106" s="45" t="s">
        <v>3794</v>
      </c>
      <c r="I106" s="45" t="s">
        <v>3794</v>
      </c>
      <c r="J106" s="45" t="s">
        <v>3761</v>
      </c>
      <c r="K106" s="45" t="s">
        <v>16</v>
      </c>
      <c r="L106" s="45" t="s">
        <v>4</v>
      </c>
      <c r="M106" s="45" t="s">
        <v>5</v>
      </c>
      <c r="N106" s="46">
        <v>13</v>
      </c>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row>
    <row r="107" spans="1:39" s="141" customFormat="1" x14ac:dyDescent="0.3">
      <c r="A107" s="132" t="s">
        <v>7317</v>
      </c>
      <c r="B107" s="131" t="s">
        <v>6131</v>
      </c>
      <c r="C107" s="131"/>
      <c r="D107" s="131" t="s">
        <v>1822</v>
      </c>
      <c r="E107" s="131"/>
      <c r="F107" s="45" t="s">
        <v>2111</v>
      </c>
      <c r="G107" s="45"/>
      <c r="H107" s="45" t="s">
        <v>3795</v>
      </c>
      <c r="I107" s="45" t="s">
        <v>3795</v>
      </c>
      <c r="J107" s="45" t="s">
        <v>3761</v>
      </c>
      <c r="K107" s="45" t="s">
        <v>16</v>
      </c>
      <c r="L107" s="45" t="s">
        <v>10</v>
      </c>
      <c r="M107" s="45" t="s">
        <v>11</v>
      </c>
      <c r="N107" s="46"/>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row>
    <row r="108" spans="1:39" x14ac:dyDescent="0.3">
      <c r="A108" s="45" t="s">
        <v>7318</v>
      </c>
      <c r="B108" s="44" t="s">
        <v>5299</v>
      </c>
      <c r="C108" s="44"/>
      <c r="D108" s="44" t="s">
        <v>3707</v>
      </c>
      <c r="E108" s="44"/>
      <c r="F108" s="45" t="s">
        <v>2111</v>
      </c>
      <c r="G108" s="45"/>
      <c r="H108" s="45" t="s">
        <v>3796</v>
      </c>
      <c r="I108" s="45" t="s">
        <v>3796</v>
      </c>
      <c r="J108" s="45" t="s">
        <v>3761</v>
      </c>
      <c r="K108" s="45" t="s">
        <v>16</v>
      </c>
      <c r="L108" s="45" t="s">
        <v>4</v>
      </c>
      <c r="M108" s="45" t="s">
        <v>5</v>
      </c>
      <c r="N108" s="46">
        <v>2</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45" t="s">
        <v>7319</v>
      </c>
      <c r="B109" s="44" t="s">
        <v>5300</v>
      </c>
      <c r="C109" s="44"/>
      <c r="D109" s="44" t="s">
        <v>1813</v>
      </c>
      <c r="E109" s="44"/>
      <c r="F109" s="45" t="s">
        <v>2111</v>
      </c>
      <c r="G109" s="45"/>
      <c r="H109" s="45" t="s">
        <v>3797</v>
      </c>
      <c r="I109" s="45" t="s">
        <v>3797</v>
      </c>
      <c r="J109" s="45" t="s">
        <v>3761</v>
      </c>
      <c r="K109" s="45" t="s">
        <v>16</v>
      </c>
      <c r="L109" s="45" t="s">
        <v>4</v>
      </c>
      <c r="M109" s="45" t="s">
        <v>5</v>
      </c>
      <c r="N109" s="46">
        <v>2</v>
      </c>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45" t="s">
        <v>7320</v>
      </c>
      <c r="B110" s="44" t="s">
        <v>5301</v>
      </c>
      <c r="C110" s="44"/>
      <c r="D110" s="44" t="s">
        <v>1822</v>
      </c>
      <c r="E110" s="44"/>
      <c r="F110" s="45" t="s">
        <v>2111</v>
      </c>
      <c r="G110" s="45"/>
      <c r="H110" s="45" t="s">
        <v>3798</v>
      </c>
      <c r="I110" s="45" t="s">
        <v>3798</v>
      </c>
      <c r="J110" s="45" t="s">
        <v>3761</v>
      </c>
      <c r="K110" s="45" t="s">
        <v>16</v>
      </c>
      <c r="L110" s="45" t="s">
        <v>10</v>
      </c>
      <c r="M110" s="45" t="s">
        <v>11</v>
      </c>
      <c r="N110" s="46"/>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ht="72" x14ac:dyDescent="0.3">
      <c r="A111" s="45" t="s">
        <v>7321</v>
      </c>
      <c r="B111" s="44" t="s">
        <v>5302</v>
      </c>
      <c r="C111" s="44"/>
      <c r="D111" s="44" t="s">
        <v>3693</v>
      </c>
      <c r="E111" s="44"/>
      <c r="F111" s="45" t="s">
        <v>2111</v>
      </c>
      <c r="G111" s="45"/>
      <c r="H111" s="45" t="s">
        <v>3799</v>
      </c>
      <c r="I111" s="45" t="s">
        <v>3799</v>
      </c>
      <c r="J111" s="45" t="s">
        <v>3761</v>
      </c>
      <c r="K111" s="45" t="s">
        <v>16</v>
      </c>
      <c r="L111" s="45" t="s">
        <v>4</v>
      </c>
      <c r="M111" s="45" t="s">
        <v>5</v>
      </c>
      <c r="N111" s="46">
        <v>8</v>
      </c>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s="141" customFormat="1" ht="144" x14ac:dyDescent="0.3">
      <c r="A112" s="132" t="s">
        <v>7322</v>
      </c>
      <c r="B112" s="131" t="s">
        <v>5303</v>
      </c>
      <c r="C112" s="131"/>
      <c r="D112" s="131" t="s">
        <v>3698</v>
      </c>
      <c r="E112" s="131"/>
      <c r="F112" s="45" t="s">
        <v>2111</v>
      </c>
      <c r="G112" s="45"/>
      <c r="H112" s="45" t="s">
        <v>3800</v>
      </c>
      <c r="I112" s="45" t="s">
        <v>3800</v>
      </c>
      <c r="J112" s="45" t="s">
        <v>3761</v>
      </c>
      <c r="K112" s="45" t="s">
        <v>16</v>
      </c>
      <c r="L112" s="45" t="s">
        <v>4</v>
      </c>
      <c r="M112" s="45" t="s">
        <v>5</v>
      </c>
      <c r="N112" s="46">
        <v>13</v>
      </c>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row>
    <row r="113" spans="1:39" s="141" customFormat="1" x14ac:dyDescent="0.3">
      <c r="A113" s="132" t="s">
        <v>7323</v>
      </c>
      <c r="B113" s="131" t="s">
        <v>5304</v>
      </c>
      <c r="C113" s="131"/>
      <c r="D113" s="131" t="s">
        <v>1822</v>
      </c>
      <c r="E113" s="131"/>
      <c r="F113" s="45" t="s">
        <v>2111</v>
      </c>
      <c r="G113" s="45"/>
      <c r="H113" s="45" t="s">
        <v>3801</v>
      </c>
      <c r="I113" s="45" t="s">
        <v>3801</v>
      </c>
      <c r="J113" s="45" t="s">
        <v>3761</v>
      </c>
      <c r="K113" s="45" t="s">
        <v>16</v>
      </c>
      <c r="L113" s="45" t="s">
        <v>10</v>
      </c>
      <c r="M113" s="45" t="s">
        <v>11</v>
      </c>
      <c r="N113" s="46"/>
      <c r="O113" s="140"/>
      <c r="P113" s="140"/>
      <c r="Q113" s="140"/>
      <c r="R113" s="140"/>
      <c r="S113" s="140"/>
      <c r="T113" s="140"/>
      <c r="U113" s="140"/>
      <c r="V113" s="140"/>
      <c r="W113" s="140"/>
      <c r="X113" s="140"/>
      <c r="Y113" s="140"/>
      <c r="Z113" s="140"/>
      <c r="AA113" s="140"/>
      <c r="AB113" s="140"/>
      <c r="AC113" s="140"/>
      <c r="AD113" s="140"/>
      <c r="AE113" s="140"/>
      <c r="AF113" s="140"/>
      <c r="AG113" s="140"/>
      <c r="AH113" s="140"/>
      <c r="AI113" s="140"/>
      <c r="AJ113" s="140"/>
      <c r="AK113" s="140"/>
      <c r="AL113" s="140"/>
      <c r="AM113" s="140"/>
    </row>
    <row r="114" spans="1:39" x14ac:dyDescent="0.3">
      <c r="A114" s="45" t="s">
        <v>7324</v>
      </c>
      <c r="B114" s="44" t="s">
        <v>5305</v>
      </c>
      <c r="C114" s="44"/>
      <c r="D114" s="44" t="s">
        <v>3707</v>
      </c>
      <c r="E114" s="44"/>
      <c r="F114" s="45" t="s">
        <v>2111</v>
      </c>
      <c r="G114" s="45"/>
      <c r="H114" s="45" t="s">
        <v>3802</v>
      </c>
      <c r="I114" s="45" t="s">
        <v>3802</v>
      </c>
      <c r="J114" s="45" t="s">
        <v>3761</v>
      </c>
      <c r="K114" s="45" t="s">
        <v>16</v>
      </c>
      <c r="L114" s="45" t="s">
        <v>4</v>
      </c>
      <c r="M114" s="45" t="s">
        <v>5</v>
      </c>
      <c r="N114" s="46">
        <v>2</v>
      </c>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45" t="s">
        <v>7325</v>
      </c>
      <c r="B115" s="44" t="s">
        <v>5306</v>
      </c>
      <c r="C115" s="44"/>
      <c r="D115" s="44" t="s">
        <v>1813</v>
      </c>
      <c r="E115" s="44"/>
      <c r="F115" s="45" t="s">
        <v>2111</v>
      </c>
      <c r="G115" s="45"/>
      <c r="H115" s="45" t="s">
        <v>3803</v>
      </c>
      <c r="I115" s="45" t="s">
        <v>3803</v>
      </c>
      <c r="J115" s="45" t="s">
        <v>3761</v>
      </c>
      <c r="K115" s="45" t="s">
        <v>16</v>
      </c>
      <c r="L115" s="45" t="s">
        <v>4</v>
      </c>
      <c r="M115" s="45" t="s">
        <v>5</v>
      </c>
      <c r="N115" s="46">
        <v>2</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x14ac:dyDescent="0.3">
      <c r="A116" s="45" t="s">
        <v>7326</v>
      </c>
      <c r="B116" s="44" t="s">
        <v>5307</v>
      </c>
      <c r="C116" s="44"/>
      <c r="D116" s="44" t="s">
        <v>1822</v>
      </c>
      <c r="E116" s="44"/>
      <c r="F116" s="45" t="s">
        <v>2111</v>
      </c>
      <c r="G116" s="45"/>
      <c r="H116" s="45" t="s">
        <v>3804</v>
      </c>
      <c r="I116" s="45" t="s">
        <v>3804</v>
      </c>
      <c r="J116" s="45" t="s">
        <v>3761</v>
      </c>
      <c r="K116" s="45" t="s">
        <v>16</v>
      </c>
      <c r="L116" s="45" t="s">
        <v>10</v>
      </c>
      <c r="M116" s="45" t="s">
        <v>11</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ht="72" x14ac:dyDescent="0.3">
      <c r="A117" s="45" t="s">
        <v>7327</v>
      </c>
      <c r="B117" s="44" t="s">
        <v>5308</v>
      </c>
      <c r="C117" s="44"/>
      <c r="D117" s="44" t="s">
        <v>3693</v>
      </c>
      <c r="E117" s="44"/>
      <c r="F117" s="45" t="s">
        <v>2111</v>
      </c>
      <c r="G117" s="45"/>
      <c r="H117" s="45" t="s">
        <v>3805</v>
      </c>
      <c r="I117" s="45" t="s">
        <v>3805</v>
      </c>
      <c r="J117" s="45" t="s">
        <v>3761</v>
      </c>
      <c r="K117" s="45" t="s">
        <v>16</v>
      </c>
      <c r="L117" s="45" t="s">
        <v>4</v>
      </c>
      <c r="M117" s="45" t="s">
        <v>5</v>
      </c>
      <c r="N117" s="46">
        <v>8</v>
      </c>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s="141" customFormat="1" ht="144" x14ac:dyDescent="0.3">
      <c r="A118" s="132" t="s">
        <v>7328</v>
      </c>
      <c r="B118" s="131" t="s">
        <v>5309</v>
      </c>
      <c r="C118" s="131"/>
      <c r="D118" s="131" t="s">
        <v>3698</v>
      </c>
      <c r="E118" s="131"/>
      <c r="F118" s="45" t="s">
        <v>2111</v>
      </c>
      <c r="G118" s="45"/>
      <c r="H118" s="45" t="s">
        <v>3806</v>
      </c>
      <c r="I118" s="45" t="s">
        <v>3806</v>
      </c>
      <c r="J118" s="45" t="s">
        <v>3761</v>
      </c>
      <c r="K118" s="45" t="s">
        <v>16</v>
      </c>
      <c r="L118" s="45" t="s">
        <v>4</v>
      </c>
      <c r="M118" s="45" t="s">
        <v>5</v>
      </c>
      <c r="N118" s="46">
        <v>13</v>
      </c>
      <c r="O118" s="140"/>
      <c r="P118" s="140"/>
      <c r="Q118" s="140"/>
      <c r="R118" s="140"/>
      <c r="S118" s="140"/>
      <c r="T118" s="140"/>
      <c r="U118" s="140"/>
      <c r="V118" s="140"/>
      <c r="W118" s="140"/>
      <c r="X118" s="140"/>
      <c r="Y118" s="140"/>
      <c r="Z118" s="140"/>
      <c r="AA118" s="140"/>
      <c r="AB118" s="140"/>
      <c r="AC118" s="140"/>
      <c r="AD118" s="140"/>
      <c r="AE118" s="140"/>
      <c r="AF118" s="140"/>
      <c r="AG118" s="140"/>
      <c r="AH118" s="140"/>
      <c r="AI118" s="140"/>
      <c r="AJ118" s="140"/>
      <c r="AK118" s="140"/>
      <c r="AL118" s="140"/>
      <c r="AM118" s="140"/>
    </row>
    <row r="119" spans="1:39" s="141" customFormat="1" x14ac:dyDescent="0.3">
      <c r="A119" s="132" t="s">
        <v>7329</v>
      </c>
      <c r="B119" s="131" t="s">
        <v>5310</v>
      </c>
      <c r="C119" s="131"/>
      <c r="D119" s="131" t="s">
        <v>1822</v>
      </c>
      <c r="E119" s="131"/>
      <c r="F119" s="45" t="s">
        <v>2111</v>
      </c>
      <c r="G119" s="45"/>
      <c r="H119" s="45" t="s">
        <v>3807</v>
      </c>
      <c r="I119" s="45" t="s">
        <v>3807</v>
      </c>
      <c r="J119" s="45" t="s">
        <v>3761</v>
      </c>
      <c r="K119" s="45" t="s">
        <v>16</v>
      </c>
      <c r="L119" s="45" t="s">
        <v>10</v>
      </c>
      <c r="M119" s="45" t="s">
        <v>11</v>
      </c>
      <c r="N119" s="46"/>
      <c r="O119" s="140"/>
      <c r="P119" s="140"/>
      <c r="Q119" s="140"/>
      <c r="R119" s="140"/>
      <c r="S119" s="140"/>
      <c r="T119" s="140"/>
      <c r="U119" s="140"/>
      <c r="V119" s="140"/>
      <c r="W119" s="140"/>
      <c r="X119" s="140"/>
      <c r="Y119" s="140"/>
      <c r="Z119" s="140"/>
      <c r="AA119" s="140"/>
      <c r="AB119" s="140"/>
      <c r="AC119" s="140"/>
      <c r="AD119" s="140"/>
      <c r="AE119" s="140"/>
      <c r="AF119" s="140"/>
      <c r="AG119" s="140"/>
      <c r="AH119" s="140"/>
      <c r="AI119" s="140"/>
      <c r="AJ119" s="140"/>
      <c r="AK119" s="140"/>
      <c r="AL119" s="140"/>
      <c r="AM119" s="140"/>
    </row>
    <row r="120" spans="1:39" x14ac:dyDescent="0.3">
      <c r="A120" s="45" t="s">
        <v>7330</v>
      </c>
      <c r="B120" s="44" t="s">
        <v>5311</v>
      </c>
      <c r="C120" s="44"/>
      <c r="D120" s="44" t="s">
        <v>3707</v>
      </c>
      <c r="E120" s="44"/>
      <c r="F120" s="45" t="s">
        <v>2111</v>
      </c>
      <c r="G120" s="45"/>
      <c r="H120" s="45" t="s">
        <v>3808</v>
      </c>
      <c r="I120" s="45" t="s">
        <v>3808</v>
      </c>
      <c r="J120" s="45" t="s">
        <v>3761</v>
      </c>
      <c r="K120" s="45" t="s">
        <v>16</v>
      </c>
      <c r="L120" s="45" t="s">
        <v>4</v>
      </c>
      <c r="M120" s="45" t="s">
        <v>5</v>
      </c>
      <c r="N120" s="46">
        <v>2</v>
      </c>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45" t="s">
        <v>7331</v>
      </c>
      <c r="B121" s="44" t="s">
        <v>5312</v>
      </c>
      <c r="C121" s="44"/>
      <c r="D121" s="44" t="s">
        <v>1813</v>
      </c>
      <c r="E121" s="44"/>
      <c r="F121" s="45" t="s">
        <v>2111</v>
      </c>
      <c r="G121" s="45"/>
      <c r="H121" s="45" t="s">
        <v>3809</v>
      </c>
      <c r="I121" s="45" t="s">
        <v>3809</v>
      </c>
      <c r="J121" s="45" t="s">
        <v>3761</v>
      </c>
      <c r="K121" s="45" t="s">
        <v>16</v>
      </c>
      <c r="L121" s="45" t="s">
        <v>4</v>
      </c>
      <c r="M121" s="45" t="s">
        <v>5</v>
      </c>
      <c r="N121" s="46">
        <v>2</v>
      </c>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x14ac:dyDescent="0.3">
      <c r="A122" s="45" t="s">
        <v>7332</v>
      </c>
      <c r="B122" s="44" t="s">
        <v>5313</v>
      </c>
      <c r="C122" s="44"/>
      <c r="D122" s="44" t="s">
        <v>1822</v>
      </c>
      <c r="E122" s="44"/>
      <c r="F122" s="45" t="s">
        <v>2111</v>
      </c>
      <c r="G122" s="45"/>
      <c r="H122" s="45" t="s">
        <v>3810</v>
      </c>
      <c r="I122" s="45" t="s">
        <v>3810</v>
      </c>
      <c r="J122" s="45" t="s">
        <v>3761</v>
      </c>
      <c r="K122" s="45" t="s">
        <v>16</v>
      </c>
      <c r="L122" s="45" t="s">
        <v>10</v>
      </c>
      <c r="M122" s="45" t="s">
        <v>11</v>
      </c>
      <c r="N122" s="46"/>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ht="72" x14ac:dyDescent="0.3">
      <c r="A123" s="45" t="s">
        <v>7333</v>
      </c>
      <c r="B123" s="44" t="s">
        <v>5314</v>
      </c>
      <c r="C123" s="44"/>
      <c r="D123" s="44" t="s">
        <v>3693</v>
      </c>
      <c r="E123" s="44"/>
      <c r="F123" s="45" t="s">
        <v>2111</v>
      </c>
      <c r="G123" s="45"/>
      <c r="H123" s="45" t="s">
        <v>3811</v>
      </c>
      <c r="I123" s="45" t="s">
        <v>3811</v>
      </c>
      <c r="J123" s="45" t="s">
        <v>3761</v>
      </c>
      <c r="K123" s="45" t="s">
        <v>16</v>
      </c>
      <c r="L123" s="45" t="s">
        <v>4</v>
      </c>
      <c r="M123" s="45" t="s">
        <v>5</v>
      </c>
      <c r="N123" s="46">
        <v>8</v>
      </c>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s="141" customFormat="1" ht="144" x14ac:dyDescent="0.3">
      <c r="A124" s="132" t="s">
        <v>7334</v>
      </c>
      <c r="B124" s="131" t="s">
        <v>5315</v>
      </c>
      <c r="C124" s="131"/>
      <c r="D124" s="131" t="s">
        <v>3698</v>
      </c>
      <c r="E124" s="131"/>
      <c r="F124" s="45" t="s">
        <v>2111</v>
      </c>
      <c r="G124" s="45"/>
      <c r="H124" s="45" t="s">
        <v>3812</v>
      </c>
      <c r="I124" s="45" t="s">
        <v>3812</v>
      </c>
      <c r="J124" s="45" t="s">
        <v>3761</v>
      </c>
      <c r="K124" s="45" t="s">
        <v>16</v>
      </c>
      <c r="L124" s="45" t="s">
        <v>4</v>
      </c>
      <c r="M124" s="45" t="s">
        <v>5</v>
      </c>
      <c r="N124" s="46">
        <v>13</v>
      </c>
      <c r="O124" s="140"/>
      <c r="P124" s="140"/>
      <c r="Q124" s="140"/>
      <c r="R124" s="140"/>
      <c r="S124" s="140"/>
      <c r="T124" s="140"/>
      <c r="U124" s="140"/>
      <c r="V124" s="140"/>
      <c r="W124" s="140"/>
      <c r="X124" s="140"/>
      <c r="Y124" s="140"/>
      <c r="Z124" s="140"/>
      <c r="AA124" s="140"/>
      <c r="AB124" s="140"/>
      <c r="AC124" s="140"/>
      <c r="AD124" s="140"/>
      <c r="AE124" s="140"/>
      <c r="AF124" s="140"/>
      <c r="AG124" s="140"/>
      <c r="AH124" s="140"/>
      <c r="AI124" s="140"/>
      <c r="AJ124" s="140"/>
      <c r="AK124" s="140"/>
      <c r="AL124" s="140"/>
      <c r="AM124" s="140"/>
    </row>
    <row r="125" spans="1:39" s="141" customFormat="1" x14ac:dyDescent="0.3">
      <c r="A125" s="132" t="s">
        <v>7335</v>
      </c>
      <c r="B125" s="131" t="s">
        <v>5316</v>
      </c>
      <c r="C125" s="131"/>
      <c r="D125" s="131" t="s">
        <v>1822</v>
      </c>
      <c r="E125" s="131"/>
      <c r="F125" s="45" t="s">
        <v>2111</v>
      </c>
      <c r="G125" s="45"/>
      <c r="H125" s="45" t="s">
        <v>3813</v>
      </c>
      <c r="I125" s="45" t="s">
        <v>3813</v>
      </c>
      <c r="J125" s="45" t="s">
        <v>3761</v>
      </c>
      <c r="K125" s="45" t="s">
        <v>16</v>
      </c>
      <c r="L125" s="45" t="s">
        <v>10</v>
      </c>
      <c r="M125" s="45" t="s">
        <v>11</v>
      </c>
      <c r="N125" s="46"/>
      <c r="O125" s="140"/>
      <c r="P125" s="140"/>
      <c r="Q125" s="140"/>
      <c r="R125" s="140"/>
      <c r="S125" s="140"/>
      <c r="T125" s="140"/>
      <c r="U125" s="140"/>
      <c r="V125" s="140"/>
      <c r="W125" s="140"/>
      <c r="X125" s="140"/>
      <c r="Y125" s="140"/>
      <c r="Z125" s="140"/>
      <c r="AA125" s="140"/>
      <c r="AB125" s="140"/>
      <c r="AC125" s="140"/>
      <c r="AD125" s="140"/>
      <c r="AE125" s="140"/>
      <c r="AF125" s="140"/>
      <c r="AG125" s="140"/>
      <c r="AH125" s="140"/>
      <c r="AI125" s="140"/>
      <c r="AJ125" s="140"/>
      <c r="AK125" s="140"/>
      <c r="AL125" s="140"/>
      <c r="AM125" s="140"/>
    </row>
    <row r="126" spans="1:39" x14ac:dyDescent="0.3">
      <c r="A126" s="45" t="s">
        <v>7336</v>
      </c>
      <c r="B126" s="44" t="s">
        <v>5317</v>
      </c>
      <c r="C126" s="44"/>
      <c r="D126" s="44" t="s">
        <v>3707</v>
      </c>
      <c r="E126" s="44"/>
      <c r="F126" s="45" t="s">
        <v>2111</v>
      </c>
      <c r="G126" s="45"/>
      <c r="H126" s="45" t="s">
        <v>3814</v>
      </c>
      <c r="I126" s="45" t="s">
        <v>3814</v>
      </c>
      <c r="J126" s="45" t="s">
        <v>3761</v>
      </c>
      <c r="K126" s="45" t="s">
        <v>16</v>
      </c>
      <c r="L126" s="45" t="s">
        <v>4</v>
      </c>
      <c r="M126" s="45" t="s">
        <v>5</v>
      </c>
      <c r="N126" s="46">
        <v>2</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x14ac:dyDescent="0.3">
      <c r="A127" s="45" t="s">
        <v>7337</v>
      </c>
      <c r="B127" s="44" t="s">
        <v>5318</v>
      </c>
      <c r="C127" s="44"/>
      <c r="D127" s="44" t="s">
        <v>1813</v>
      </c>
      <c r="E127" s="44"/>
      <c r="F127" s="45" t="s">
        <v>2111</v>
      </c>
      <c r="G127" s="45"/>
      <c r="H127" s="45" t="s">
        <v>3815</v>
      </c>
      <c r="I127" s="45" t="s">
        <v>3815</v>
      </c>
      <c r="J127" s="45" t="s">
        <v>3761</v>
      </c>
      <c r="K127" s="45" t="s">
        <v>16</v>
      </c>
      <c r="L127" s="45" t="s">
        <v>4</v>
      </c>
      <c r="M127" s="45" t="s">
        <v>5</v>
      </c>
      <c r="N127" s="46">
        <v>2</v>
      </c>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x14ac:dyDescent="0.3">
      <c r="A128" s="45" t="s">
        <v>7338</v>
      </c>
      <c r="B128" s="44" t="s">
        <v>5319</v>
      </c>
      <c r="C128" s="44"/>
      <c r="D128" s="44" t="s">
        <v>1822</v>
      </c>
      <c r="E128" s="44"/>
      <c r="F128" s="45" t="s">
        <v>2111</v>
      </c>
      <c r="G128" s="45"/>
      <c r="H128" s="45" t="s">
        <v>3816</v>
      </c>
      <c r="I128" s="45" t="s">
        <v>3816</v>
      </c>
      <c r="J128" s="45" t="s">
        <v>3761</v>
      </c>
      <c r="K128" s="45" t="s">
        <v>16</v>
      </c>
      <c r="L128" s="45" t="s">
        <v>10</v>
      </c>
      <c r="M128" s="45" t="s">
        <v>11</v>
      </c>
      <c r="N128" s="46"/>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ht="28.8" x14ac:dyDescent="0.3">
      <c r="A129" s="132" t="s">
        <v>4403</v>
      </c>
      <c r="B129" s="131" t="s">
        <v>5352</v>
      </c>
      <c r="C129" s="131"/>
      <c r="D129" s="131" t="s">
        <v>1813</v>
      </c>
      <c r="E129" s="131"/>
      <c r="F129" s="45" t="s">
        <v>2111</v>
      </c>
      <c r="G129" s="45"/>
      <c r="H129" s="45" t="s">
        <v>3817</v>
      </c>
      <c r="I129" s="45" t="s">
        <v>3817</v>
      </c>
      <c r="J129" s="45"/>
      <c r="K129" s="45"/>
      <c r="L129" s="45" t="s">
        <v>4</v>
      </c>
      <c r="M129" s="45" t="s">
        <v>14</v>
      </c>
      <c r="N129" s="46">
        <v>2</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ht="57.6" x14ac:dyDescent="0.3">
      <c r="A130" s="45" t="s">
        <v>7339</v>
      </c>
      <c r="B130" s="44" t="s">
        <v>3818</v>
      </c>
      <c r="C130" s="44"/>
      <c r="D130" s="44" t="s">
        <v>3819</v>
      </c>
      <c r="E130" s="44"/>
      <c r="F130" s="45" t="s">
        <v>2111</v>
      </c>
      <c r="G130" s="45"/>
      <c r="H130" s="45" t="s">
        <v>4321</v>
      </c>
      <c r="I130" s="45" t="s">
        <v>3820</v>
      </c>
      <c r="J130" s="45" t="s">
        <v>3817</v>
      </c>
      <c r="K130" s="45" t="s">
        <v>114</v>
      </c>
      <c r="L130" s="45" t="s">
        <v>4</v>
      </c>
      <c r="M130" s="45" t="s">
        <v>17</v>
      </c>
      <c r="N130" s="46">
        <v>1</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x14ac:dyDescent="0.3">
      <c r="A131" s="45" t="s">
        <v>7339</v>
      </c>
      <c r="B131" s="44" t="s">
        <v>3818</v>
      </c>
      <c r="C131" s="44"/>
      <c r="D131" s="44" t="s">
        <v>3821</v>
      </c>
      <c r="E131" s="44"/>
      <c r="F131" s="45" t="s">
        <v>2111</v>
      </c>
      <c r="G131" s="45"/>
      <c r="H131" s="45" t="s">
        <v>4322</v>
      </c>
      <c r="I131" s="45" t="s">
        <v>3820</v>
      </c>
      <c r="J131" s="45" t="s">
        <v>3817</v>
      </c>
      <c r="K131" s="45" t="s">
        <v>114</v>
      </c>
      <c r="L131" s="45" t="s">
        <v>4</v>
      </c>
      <c r="M131" s="45" t="s">
        <v>17</v>
      </c>
      <c r="N131" s="46">
        <v>1</v>
      </c>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ht="28.8" x14ac:dyDescent="0.3">
      <c r="A132" s="45" t="s">
        <v>7339</v>
      </c>
      <c r="B132" s="44" t="s">
        <v>3818</v>
      </c>
      <c r="C132" s="44"/>
      <c r="D132" s="44" t="s">
        <v>3822</v>
      </c>
      <c r="E132" s="44"/>
      <c r="F132" s="45" t="s">
        <v>2111</v>
      </c>
      <c r="G132" s="45"/>
      <c r="H132" s="45" t="s">
        <v>4323</v>
      </c>
      <c r="I132" s="45" t="s">
        <v>3820</v>
      </c>
      <c r="J132" s="45" t="s">
        <v>3817</v>
      </c>
      <c r="K132" s="45" t="s">
        <v>114</v>
      </c>
      <c r="L132" s="45" t="s">
        <v>4</v>
      </c>
      <c r="M132" s="45" t="s">
        <v>17</v>
      </c>
      <c r="N132" s="46">
        <v>1</v>
      </c>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ht="28.8" x14ac:dyDescent="0.3">
      <c r="A133" s="45" t="s">
        <v>7339</v>
      </c>
      <c r="B133" s="44" t="s">
        <v>3818</v>
      </c>
      <c r="C133" s="44"/>
      <c r="D133" s="44" t="s">
        <v>3823</v>
      </c>
      <c r="E133" s="44"/>
      <c r="F133" s="45" t="s">
        <v>2111</v>
      </c>
      <c r="G133" s="45"/>
      <c r="H133" s="45" t="s">
        <v>4324</v>
      </c>
      <c r="I133" s="45" t="s">
        <v>3820</v>
      </c>
      <c r="J133" s="45" t="s">
        <v>3817</v>
      </c>
      <c r="K133" s="45" t="s">
        <v>114</v>
      </c>
      <c r="L133" s="45" t="s">
        <v>4</v>
      </c>
      <c r="M133" s="45" t="s">
        <v>17</v>
      </c>
      <c r="N133" s="46">
        <v>1</v>
      </c>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x14ac:dyDescent="0.3">
      <c r="A134" s="45" t="s">
        <v>7339</v>
      </c>
      <c r="B134" s="44" t="s">
        <v>3818</v>
      </c>
      <c r="C134" s="44"/>
      <c r="D134" s="44" t="s">
        <v>3824</v>
      </c>
      <c r="E134" s="44"/>
      <c r="F134" s="45" t="s">
        <v>2111</v>
      </c>
      <c r="G134" s="45"/>
      <c r="H134" s="45" t="s">
        <v>4325</v>
      </c>
      <c r="I134" s="45" t="s">
        <v>3820</v>
      </c>
      <c r="J134" s="45" t="s">
        <v>3817</v>
      </c>
      <c r="K134" s="45" t="s">
        <v>114</v>
      </c>
      <c r="L134" s="45" t="s">
        <v>4</v>
      </c>
      <c r="M134" s="45" t="s">
        <v>17</v>
      </c>
      <c r="N134" s="46">
        <v>1</v>
      </c>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x14ac:dyDescent="0.3">
      <c r="A135" s="45" t="s">
        <v>7339</v>
      </c>
      <c r="B135" s="44" t="s">
        <v>3818</v>
      </c>
      <c r="C135" s="44"/>
      <c r="D135" s="44" t="s">
        <v>9</v>
      </c>
      <c r="E135" s="44"/>
      <c r="F135" s="45" t="s">
        <v>2111</v>
      </c>
      <c r="G135" s="45"/>
      <c r="H135" s="45" t="s">
        <v>4326</v>
      </c>
      <c r="I135" s="45" t="s">
        <v>3820</v>
      </c>
      <c r="J135" s="45" t="s">
        <v>3817</v>
      </c>
      <c r="K135" s="45" t="s">
        <v>114</v>
      </c>
      <c r="L135" s="45" t="s">
        <v>4</v>
      </c>
      <c r="M135" s="45" t="s">
        <v>17</v>
      </c>
      <c r="N135" s="46">
        <v>1</v>
      </c>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x14ac:dyDescent="0.3">
      <c r="A136" s="45" t="s">
        <v>7340</v>
      </c>
      <c r="B136" s="44" t="s">
        <v>3825</v>
      </c>
      <c r="C136" s="44"/>
      <c r="D136" s="44"/>
      <c r="E136" s="44"/>
      <c r="F136" s="45" t="s">
        <v>2111</v>
      </c>
      <c r="G136" s="45"/>
      <c r="H136" s="45" t="s">
        <v>3826</v>
      </c>
      <c r="I136" s="45" t="s">
        <v>3826</v>
      </c>
      <c r="J136" s="45" t="s">
        <v>3820</v>
      </c>
      <c r="K136" s="45" t="s">
        <v>3822</v>
      </c>
      <c r="L136" s="45" t="s">
        <v>10</v>
      </c>
      <c r="M136" s="45" t="s">
        <v>47</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45" t="s">
        <v>7341</v>
      </c>
      <c r="B137" s="44" t="s">
        <v>3827</v>
      </c>
      <c r="C137" s="44"/>
      <c r="D137" s="44"/>
      <c r="E137" s="44"/>
      <c r="F137" s="45" t="s">
        <v>2111</v>
      </c>
      <c r="G137" s="45"/>
      <c r="H137" s="45" t="s">
        <v>3828</v>
      </c>
      <c r="I137" s="45" t="s">
        <v>3828</v>
      </c>
      <c r="J137" s="45" t="s">
        <v>3820</v>
      </c>
      <c r="K137" s="45" t="s">
        <v>9</v>
      </c>
      <c r="L137" s="45" t="s">
        <v>10</v>
      </c>
      <c r="M137" s="45" t="s">
        <v>47</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ht="86.4" x14ac:dyDescent="0.3">
      <c r="A138" s="45"/>
      <c r="B138" s="44" t="s">
        <v>7342</v>
      </c>
      <c r="C138" s="44"/>
      <c r="D138" s="44"/>
      <c r="E138" s="44"/>
      <c r="F138" s="45" t="s">
        <v>2111</v>
      </c>
      <c r="G138" s="45"/>
      <c r="H138" s="45" t="s">
        <v>7343</v>
      </c>
      <c r="I138" s="45" t="s">
        <v>7343</v>
      </c>
      <c r="J138" s="45"/>
      <c r="K138" s="45"/>
      <c r="L138" s="45" t="s">
        <v>1</v>
      </c>
      <c r="M138" s="45" t="s">
        <v>11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ht="72" x14ac:dyDescent="0.3">
      <c r="A139" s="45" t="s">
        <v>4404</v>
      </c>
      <c r="B139" s="44" t="s">
        <v>7344</v>
      </c>
      <c r="C139" s="44"/>
      <c r="D139" s="44" t="s">
        <v>6173</v>
      </c>
      <c r="E139" s="44"/>
      <c r="F139" s="45" t="s">
        <v>2111</v>
      </c>
      <c r="G139" s="45"/>
      <c r="H139" s="45" t="s">
        <v>7345</v>
      </c>
      <c r="I139" s="45" t="s">
        <v>7345</v>
      </c>
      <c r="J139" s="45"/>
      <c r="K139" s="45"/>
      <c r="L139" s="45" t="s">
        <v>4</v>
      </c>
      <c r="M139" s="45" t="s">
        <v>5</v>
      </c>
      <c r="N139" s="46">
        <v>21</v>
      </c>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x14ac:dyDescent="0.3">
      <c r="A140" s="45"/>
      <c r="B140" s="44" t="s">
        <v>7346</v>
      </c>
      <c r="C140" s="44"/>
      <c r="D140" s="44"/>
      <c r="E140" s="44"/>
      <c r="F140" s="45" t="s">
        <v>2111</v>
      </c>
      <c r="G140" s="45"/>
      <c r="H140" s="45" t="s">
        <v>3829</v>
      </c>
      <c r="I140" s="45" t="s">
        <v>3829</v>
      </c>
      <c r="J140" s="45"/>
      <c r="K140" s="45"/>
      <c r="L140" s="45" t="s">
        <v>30</v>
      </c>
      <c r="M140" s="45" t="s">
        <v>31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x14ac:dyDescent="0.3">
      <c r="A141" s="45"/>
      <c r="B141" s="44" t="s">
        <v>5077</v>
      </c>
      <c r="C141" s="44"/>
      <c r="D141" s="44"/>
      <c r="E141" s="44"/>
      <c r="F141" s="45" t="s">
        <v>2111</v>
      </c>
      <c r="G141" s="45"/>
      <c r="H141" s="45" t="s">
        <v>5078</v>
      </c>
      <c r="I141" s="45" t="s">
        <v>5078</v>
      </c>
      <c r="J141" s="45"/>
      <c r="K141" s="45"/>
      <c r="L141" s="45" t="s">
        <v>30</v>
      </c>
      <c r="M141" s="45" t="s">
        <v>31</v>
      </c>
      <c r="N141" s="46"/>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28.8" x14ac:dyDescent="0.3">
      <c r="A142" s="45" t="s">
        <v>5490</v>
      </c>
      <c r="B142" s="44" t="s">
        <v>3830</v>
      </c>
      <c r="C142" s="44"/>
      <c r="D142" s="44" t="s">
        <v>3831</v>
      </c>
      <c r="E142" s="44" t="s">
        <v>4472</v>
      </c>
      <c r="F142" s="45" t="s">
        <v>2111</v>
      </c>
      <c r="G142" s="45"/>
      <c r="H142" s="45" t="s">
        <v>4327</v>
      </c>
      <c r="I142" s="45" t="s">
        <v>3832</v>
      </c>
      <c r="J142" s="45"/>
      <c r="K142" s="45"/>
      <c r="L142" s="45" t="s">
        <v>4</v>
      </c>
      <c r="M142" s="45" t="s">
        <v>17</v>
      </c>
      <c r="N142" s="46">
        <v>1</v>
      </c>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ht="28.8" x14ac:dyDescent="0.3">
      <c r="A143" s="45" t="s">
        <v>5490</v>
      </c>
      <c r="B143" s="44" t="s">
        <v>3830</v>
      </c>
      <c r="C143" s="44"/>
      <c r="D143" s="44" t="s">
        <v>3833</v>
      </c>
      <c r="E143" s="44" t="s">
        <v>4472</v>
      </c>
      <c r="F143" s="45" t="s">
        <v>2111</v>
      </c>
      <c r="G143" s="45"/>
      <c r="H143" s="45" t="s">
        <v>4328</v>
      </c>
      <c r="I143" s="45" t="s">
        <v>3832</v>
      </c>
      <c r="J143" s="45"/>
      <c r="K143" s="45"/>
      <c r="L143" s="45" t="s">
        <v>4</v>
      </c>
      <c r="M143" s="45" t="s">
        <v>17</v>
      </c>
      <c r="N143" s="46">
        <v>1</v>
      </c>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ht="28.8" x14ac:dyDescent="0.3">
      <c r="A144" s="45" t="s">
        <v>5490</v>
      </c>
      <c r="B144" s="44" t="s">
        <v>3830</v>
      </c>
      <c r="C144" s="44"/>
      <c r="D144" s="44" t="s">
        <v>3834</v>
      </c>
      <c r="E144" s="44" t="s">
        <v>4472</v>
      </c>
      <c r="F144" s="45" t="s">
        <v>2111</v>
      </c>
      <c r="G144" s="45"/>
      <c r="H144" s="45" t="s">
        <v>4329</v>
      </c>
      <c r="I144" s="45" t="s">
        <v>3832</v>
      </c>
      <c r="J144" s="45"/>
      <c r="K144" s="45"/>
      <c r="L144" s="45" t="s">
        <v>4</v>
      </c>
      <c r="M144" s="45" t="s">
        <v>17</v>
      </c>
      <c r="N144" s="46">
        <v>1</v>
      </c>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ht="28.8" x14ac:dyDescent="0.3">
      <c r="A145" s="45" t="s">
        <v>5490</v>
      </c>
      <c r="B145" s="44" t="s">
        <v>3830</v>
      </c>
      <c r="C145" s="44"/>
      <c r="D145" s="44" t="s">
        <v>3835</v>
      </c>
      <c r="E145" s="44" t="s">
        <v>4472</v>
      </c>
      <c r="F145" s="45" t="s">
        <v>2111</v>
      </c>
      <c r="G145" s="45"/>
      <c r="H145" s="45" t="s">
        <v>4330</v>
      </c>
      <c r="I145" s="45" t="s">
        <v>3832</v>
      </c>
      <c r="J145" s="45"/>
      <c r="K145" s="45"/>
      <c r="L145" s="45" t="s">
        <v>4</v>
      </c>
      <c r="M145" s="45" t="s">
        <v>17</v>
      </c>
      <c r="N145" s="46">
        <v>1</v>
      </c>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ht="28.8" x14ac:dyDescent="0.3">
      <c r="A146" s="45" t="s">
        <v>5490</v>
      </c>
      <c r="B146" s="44" t="s">
        <v>3830</v>
      </c>
      <c r="C146" s="44"/>
      <c r="D146" s="44" t="s">
        <v>9</v>
      </c>
      <c r="E146" s="44" t="s">
        <v>4472</v>
      </c>
      <c r="F146" s="45" t="s">
        <v>2111</v>
      </c>
      <c r="G146" s="45"/>
      <c r="H146" s="45" t="s">
        <v>4331</v>
      </c>
      <c r="I146" s="45" t="s">
        <v>3832</v>
      </c>
      <c r="J146" s="45"/>
      <c r="K146" s="45"/>
      <c r="L146" s="45" t="s">
        <v>4</v>
      </c>
      <c r="M146" s="45" t="s">
        <v>17</v>
      </c>
      <c r="N146" s="46">
        <v>1</v>
      </c>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x14ac:dyDescent="0.3">
      <c r="A147" s="45" t="s">
        <v>7347</v>
      </c>
      <c r="B147" s="44" t="s">
        <v>3836</v>
      </c>
      <c r="C147" s="44"/>
      <c r="D147" s="44"/>
      <c r="E147" s="44" t="s">
        <v>4472</v>
      </c>
      <c r="F147" s="45" t="s">
        <v>2111</v>
      </c>
      <c r="G147" s="45"/>
      <c r="H147" s="45" t="s">
        <v>3837</v>
      </c>
      <c r="I147" s="45" t="s">
        <v>3837</v>
      </c>
      <c r="J147" s="45" t="s">
        <v>3832</v>
      </c>
      <c r="K147" s="45" t="s">
        <v>9</v>
      </c>
      <c r="L147" s="45" t="s">
        <v>10</v>
      </c>
      <c r="M147" s="45" t="s">
        <v>47</v>
      </c>
      <c r="N147" s="46"/>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ht="86.4" x14ac:dyDescent="0.3">
      <c r="A148" s="45"/>
      <c r="B148" s="44" t="s">
        <v>3838</v>
      </c>
      <c r="C148" s="44"/>
      <c r="D148" s="44"/>
      <c r="E148" s="44"/>
      <c r="F148" s="45" t="s">
        <v>2111</v>
      </c>
      <c r="G148" s="45"/>
      <c r="H148" s="45" t="s">
        <v>3839</v>
      </c>
      <c r="I148" s="45" t="s">
        <v>3839</v>
      </c>
      <c r="J148" s="45"/>
      <c r="K148" s="45"/>
      <c r="L148" s="45" t="s">
        <v>1</v>
      </c>
      <c r="M148" s="45" t="s">
        <v>11</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x14ac:dyDescent="0.3">
      <c r="A149" s="45" t="s">
        <v>4454</v>
      </c>
      <c r="B149" s="44" t="s">
        <v>3840</v>
      </c>
      <c r="C149" s="44"/>
      <c r="D149" s="44" t="s">
        <v>1813</v>
      </c>
      <c r="E149" s="44"/>
      <c r="F149" s="45" t="s">
        <v>2111</v>
      </c>
      <c r="G149" s="45"/>
      <c r="H149" s="45" t="s">
        <v>3841</v>
      </c>
      <c r="I149" s="45" t="s">
        <v>3841</v>
      </c>
      <c r="J149" s="45"/>
      <c r="K149" s="45"/>
      <c r="L149" s="45" t="s">
        <v>4</v>
      </c>
      <c r="M149" s="45" t="s">
        <v>14</v>
      </c>
      <c r="N149" s="46">
        <v>2</v>
      </c>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x14ac:dyDescent="0.3">
      <c r="A150" s="45"/>
      <c r="B150" s="44" t="s">
        <v>3842</v>
      </c>
      <c r="C150" s="44"/>
      <c r="D150" s="44"/>
      <c r="E150" s="44"/>
      <c r="F150" s="45" t="s">
        <v>2111</v>
      </c>
      <c r="G150" s="45"/>
      <c r="H150" s="45" t="s">
        <v>3843</v>
      </c>
      <c r="I150" s="45" t="s">
        <v>3843</v>
      </c>
      <c r="J150" s="45" t="s">
        <v>3841</v>
      </c>
      <c r="K150" s="45" t="s">
        <v>16</v>
      </c>
      <c r="L150" s="45" t="s">
        <v>30</v>
      </c>
      <c r="M150" s="45" t="s">
        <v>31</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x14ac:dyDescent="0.3">
      <c r="A151" s="45" t="s">
        <v>7348</v>
      </c>
      <c r="B151" s="44" t="s">
        <v>3844</v>
      </c>
      <c r="C151" s="44"/>
      <c r="D151" s="44" t="s">
        <v>1822</v>
      </c>
      <c r="E151" s="44"/>
      <c r="F151" s="45" t="s">
        <v>2111</v>
      </c>
      <c r="G151" s="45"/>
      <c r="H151" s="45" t="s">
        <v>3845</v>
      </c>
      <c r="I151" s="45" t="s">
        <v>3845</v>
      </c>
      <c r="J151" s="45" t="s">
        <v>3841</v>
      </c>
      <c r="K151" s="45" t="s">
        <v>16</v>
      </c>
      <c r="L151" s="45" t="s">
        <v>10</v>
      </c>
      <c r="M151" s="45" t="s">
        <v>11</v>
      </c>
      <c r="N151" s="46"/>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x14ac:dyDescent="0.3">
      <c r="A152" s="45" t="s">
        <v>7349</v>
      </c>
      <c r="B152" s="44" t="s">
        <v>3846</v>
      </c>
      <c r="C152" s="44"/>
      <c r="D152" s="44" t="s">
        <v>1822</v>
      </c>
      <c r="E152" s="44"/>
      <c r="F152" s="45" t="s">
        <v>2111</v>
      </c>
      <c r="G152" s="45"/>
      <c r="H152" s="45" t="s">
        <v>3847</v>
      </c>
      <c r="I152" s="45" t="s">
        <v>3847</v>
      </c>
      <c r="J152" s="45" t="s">
        <v>3841</v>
      </c>
      <c r="K152" s="45" t="s">
        <v>16</v>
      </c>
      <c r="L152" s="45" t="s">
        <v>10</v>
      </c>
      <c r="M152" s="45" t="s">
        <v>11</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x14ac:dyDescent="0.3">
      <c r="A153" s="45" t="s">
        <v>7350</v>
      </c>
      <c r="B153" s="44" t="s">
        <v>5079</v>
      </c>
      <c r="C153" s="44"/>
      <c r="D153" s="44" t="s">
        <v>1822</v>
      </c>
      <c r="E153" s="44"/>
      <c r="F153" s="45" t="s">
        <v>2111</v>
      </c>
      <c r="G153" s="45"/>
      <c r="H153" s="45" t="s">
        <v>3848</v>
      </c>
      <c r="I153" s="45" t="s">
        <v>3848</v>
      </c>
      <c r="J153" s="45" t="s">
        <v>3841</v>
      </c>
      <c r="K153" s="45" t="s">
        <v>16</v>
      </c>
      <c r="L153" s="45" t="s">
        <v>10</v>
      </c>
      <c r="M153" s="45" t="s">
        <v>11</v>
      </c>
      <c r="N153" s="46"/>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ht="28.8" x14ac:dyDescent="0.3">
      <c r="A154" s="45" t="s">
        <v>4411</v>
      </c>
      <c r="B154" s="44" t="s">
        <v>3849</v>
      </c>
      <c r="C154" s="44"/>
      <c r="D154" s="44" t="s">
        <v>3850</v>
      </c>
      <c r="E154" s="44"/>
      <c r="F154" s="45" t="s">
        <v>2111</v>
      </c>
      <c r="G154" s="45"/>
      <c r="H154" s="45" t="s">
        <v>4332</v>
      </c>
      <c r="I154" s="45" t="s">
        <v>3851</v>
      </c>
      <c r="J154" s="45"/>
      <c r="K154" s="45"/>
      <c r="L154" s="45" t="s">
        <v>4</v>
      </c>
      <c r="M154" s="45" t="s">
        <v>17</v>
      </c>
      <c r="N154" s="46">
        <v>1</v>
      </c>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28.8" x14ac:dyDescent="0.3">
      <c r="A155" s="45" t="s">
        <v>4411</v>
      </c>
      <c r="B155" s="44" t="s">
        <v>3849</v>
      </c>
      <c r="C155" s="44"/>
      <c r="D155" s="44" t="s">
        <v>3852</v>
      </c>
      <c r="E155" s="44"/>
      <c r="F155" s="45" t="s">
        <v>2111</v>
      </c>
      <c r="G155" s="45"/>
      <c r="H155" s="45" t="s">
        <v>4333</v>
      </c>
      <c r="I155" s="45" t="s">
        <v>3851</v>
      </c>
      <c r="J155" s="45"/>
      <c r="K155" s="45"/>
      <c r="L155" s="45" t="s">
        <v>4</v>
      </c>
      <c r="M155" s="45" t="s">
        <v>17</v>
      </c>
      <c r="N155" s="46">
        <v>1</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ht="28.8" x14ac:dyDescent="0.3">
      <c r="A156" s="45" t="s">
        <v>4411</v>
      </c>
      <c r="B156" s="44" t="s">
        <v>3849</v>
      </c>
      <c r="C156" s="44"/>
      <c r="D156" s="44" t="s">
        <v>3853</v>
      </c>
      <c r="E156" s="44"/>
      <c r="F156" s="45" t="s">
        <v>2111</v>
      </c>
      <c r="G156" s="45"/>
      <c r="H156" s="45" t="s">
        <v>4334</v>
      </c>
      <c r="I156" s="45" t="s">
        <v>3851</v>
      </c>
      <c r="J156" s="45"/>
      <c r="K156" s="45"/>
      <c r="L156" s="45" t="s">
        <v>4</v>
      </c>
      <c r="M156" s="45" t="s">
        <v>17</v>
      </c>
      <c r="N156" s="46">
        <v>1</v>
      </c>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45" t="s">
        <v>4411</v>
      </c>
      <c r="B157" s="44" t="s">
        <v>3849</v>
      </c>
      <c r="C157" s="44"/>
      <c r="D157" s="44" t="s">
        <v>3854</v>
      </c>
      <c r="E157" s="44"/>
      <c r="F157" s="45" t="s">
        <v>2111</v>
      </c>
      <c r="G157" s="45"/>
      <c r="H157" s="45" t="s">
        <v>4335</v>
      </c>
      <c r="I157" s="45" t="s">
        <v>3851</v>
      </c>
      <c r="J157" s="45"/>
      <c r="K157" s="45"/>
      <c r="L157" s="45" t="s">
        <v>4</v>
      </c>
      <c r="M157" s="45" t="s">
        <v>17</v>
      </c>
      <c r="N157" s="46">
        <v>1</v>
      </c>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45" t="s">
        <v>4411</v>
      </c>
      <c r="B158" s="44" t="s">
        <v>3849</v>
      </c>
      <c r="C158" s="44"/>
      <c r="D158" s="44" t="s">
        <v>3855</v>
      </c>
      <c r="E158" s="44"/>
      <c r="F158" s="45" t="s">
        <v>2111</v>
      </c>
      <c r="G158" s="45"/>
      <c r="H158" s="45" t="s">
        <v>4336</v>
      </c>
      <c r="I158" s="45" t="s">
        <v>3851</v>
      </c>
      <c r="J158" s="45"/>
      <c r="K158" s="45"/>
      <c r="L158" s="45" t="s">
        <v>4</v>
      </c>
      <c r="M158" s="45" t="s">
        <v>17</v>
      </c>
      <c r="N158" s="46">
        <v>1</v>
      </c>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45" t="s">
        <v>4412</v>
      </c>
      <c r="B159" s="44" t="s">
        <v>3856</v>
      </c>
      <c r="C159" s="44"/>
      <c r="D159" s="44"/>
      <c r="E159" s="44"/>
      <c r="F159" s="45" t="s">
        <v>2111</v>
      </c>
      <c r="G159" s="45"/>
      <c r="H159" s="45" t="s">
        <v>3857</v>
      </c>
      <c r="I159" s="45" t="s">
        <v>3857</v>
      </c>
      <c r="J159" s="45"/>
      <c r="K159" s="45"/>
      <c r="L159" s="45" t="s">
        <v>10</v>
      </c>
      <c r="M159" s="45" t="s">
        <v>47</v>
      </c>
      <c r="N159" s="46"/>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45" t="s">
        <v>4413</v>
      </c>
      <c r="B160" s="44" t="s">
        <v>5080</v>
      </c>
      <c r="C160" s="44"/>
      <c r="D160" s="44"/>
      <c r="E160" s="44"/>
      <c r="F160" s="45" t="s">
        <v>2111</v>
      </c>
      <c r="G160" s="45"/>
      <c r="H160" s="45" t="s">
        <v>3858</v>
      </c>
      <c r="I160" s="45" t="s">
        <v>3858</v>
      </c>
      <c r="J160" s="45"/>
      <c r="K160" s="45"/>
      <c r="L160" s="45" t="s">
        <v>86</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ht="72" x14ac:dyDescent="0.3">
      <c r="A161" s="45"/>
      <c r="B161" s="44" t="s">
        <v>3859</v>
      </c>
      <c r="C161" s="44"/>
      <c r="D161" s="44"/>
      <c r="E161" s="44"/>
      <c r="F161" s="45" t="s">
        <v>2111</v>
      </c>
      <c r="G161" s="45"/>
      <c r="H161" s="45" t="s">
        <v>3860</v>
      </c>
      <c r="I161" s="45" t="s">
        <v>3860</v>
      </c>
      <c r="J161" s="45"/>
      <c r="K161" s="45"/>
      <c r="L161" s="45" t="s">
        <v>1</v>
      </c>
      <c r="M161" s="45" t="s">
        <v>11</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45" t="s">
        <v>4414</v>
      </c>
      <c r="B162" s="44" t="s">
        <v>3861</v>
      </c>
      <c r="C162" s="44"/>
      <c r="D162" s="44" t="s">
        <v>1813</v>
      </c>
      <c r="E162" s="44" t="s">
        <v>4472</v>
      </c>
      <c r="F162" s="45" t="s">
        <v>2111</v>
      </c>
      <c r="G162" s="45"/>
      <c r="H162" s="45" t="s">
        <v>3862</v>
      </c>
      <c r="I162" s="45" t="s">
        <v>3862</v>
      </c>
      <c r="J162" s="45"/>
      <c r="K162" s="45"/>
      <c r="L162" s="45" t="s">
        <v>4</v>
      </c>
      <c r="M162" s="45" t="s">
        <v>14</v>
      </c>
      <c r="N162" s="46">
        <v>2</v>
      </c>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x14ac:dyDescent="0.3">
      <c r="A163" s="45" t="s">
        <v>5912</v>
      </c>
      <c r="B163" s="44" t="s">
        <v>3863</v>
      </c>
      <c r="C163" s="44"/>
      <c r="D163" s="44"/>
      <c r="E163" s="44" t="s">
        <v>4472</v>
      </c>
      <c r="F163" s="45" t="s">
        <v>2111</v>
      </c>
      <c r="G163" s="45"/>
      <c r="H163" s="45" t="s">
        <v>3864</v>
      </c>
      <c r="I163" s="45" t="s">
        <v>3864</v>
      </c>
      <c r="J163" s="45" t="s">
        <v>3862</v>
      </c>
      <c r="K163" s="45" t="s">
        <v>16</v>
      </c>
      <c r="L163" s="45" t="s">
        <v>10</v>
      </c>
      <c r="M163" s="45" t="s">
        <v>47</v>
      </c>
      <c r="N163" s="46"/>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x14ac:dyDescent="0.3">
      <c r="A164" s="45" t="s">
        <v>5913</v>
      </c>
      <c r="B164" s="44" t="s">
        <v>5081</v>
      </c>
      <c r="C164" s="44"/>
      <c r="D164" s="44"/>
      <c r="E164" s="44" t="s">
        <v>4472</v>
      </c>
      <c r="F164" s="45" t="s">
        <v>2111</v>
      </c>
      <c r="G164" s="45"/>
      <c r="H164" s="45" t="s">
        <v>3865</v>
      </c>
      <c r="I164" s="45" t="s">
        <v>3865</v>
      </c>
      <c r="J164" s="45" t="s">
        <v>3862</v>
      </c>
      <c r="K164" s="45" t="s">
        <v>16</v>
      </c>
      <c r="L164" s="45" t="s">
        <v>86</v>
      </c>
      <c r="M164" s="45" t="s">
        <v>11</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x14ac:dyDescent="0.3">
      <c r="A165" s="45" t="s">
        <v>4415</v>
      </c>
      <c r="B165" s="44" t="s">
        <v>3866</v>
      </c>
      <c r="C165" s="44"/>
      <c r="D165" s="44" t="s">
        <v>1813</v>
      </c>
      <c r="E165" s="44" t="s">
        <v>4472</v>
      </c>
      <c r="F165" s="45" t="s">
        <v>2111</v>
      </c>
      <c r="G165" s="45"/>
      <c r="H165" s="45" t="s">
        <v>3867</v>
      </c>
      <c r="I165" s="45" t="s">
        <v>3867</v>
      </c>
      <c r="J165" s="45"/>
      <c r="K165" s="45"/>
      <c r="L165" s="45" t="s">
        <v>4</v>
      </c>
      <c r="M165" s="45" t="s">
        <v>14</v>
      </c>
      <c r="N165" s="46">
        <v>2</v>
      </c>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45" t="s">
        <v>7351</v>
      </c>
      <c r="B166" s="44" t="s">
        <v>3868</v>
      </c>
      <c r="C166" s="44"/>
      <c r="D166" s="44"/>
      <c r="E166" s="44" t="s">
        <v>4472</v>
      </c>
      <c r="F166" s="45" t="s">
        <v>2111</v>
      </c>
      <c r="G166" s="45"/>
      <c r="H166" s="45" t="s">
        <v>3869</v>
      </c>
      <c r="I166" s="45" t="s">
        <v>3869</v>
      </c>
      <c r="J166" s="45" t="s">
        <v>3867</v>
      </c>
      <c r="K166" s="45" t="s">
        <v>16</v>
      </c>
      <c r="L166" s="45" t="s">
        <v>10</v>
      </c>
      <c r="M166" s="45" t="s">
        <v>47</v>
      </c>
      <c r="N166" s="46"/>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ht="115.2" x14ac:dyDescent="0.3">
      <c r="A167" s="45"/>
      <c r="B167" s="44" t="s">
        <v>5082</v>
      </c>
      <c r="C167" s="44"/>
      <c r="D167" s="44"/>
      <c r="E167" s="44"/>
      <c r="F167" s="45" t="s">
        <v>2111</v>
      </c>
      <c r="G167" s="45"/>
      <c r="H167" s="45" t="s">
        <v>3870</v>
      </c>
      <c r="I167" s="45" t="s">
        <v>3870</v>
      </c>
      <c r="J167" s="45"/>
      <c r="K167" s="45"/>
      <c r="L167" s="45" t="s">
        <v>1</v>
      </c>
      <c r="M167" s="45" t="s">
        <v>11</v>
      </c>
      <c r="N167" s="46"/>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x14ac:dyDescent="0.3">
      <c r="A168" s="45" t="s">
        <v>4416</v>
      </c>
      <c r="B168" s="44" t="s">
        <v>3871</v>
      </c>
      <c r="C168" s="44"/>
      <c r="D168" s="44" t="s">
        <v>1813</v>
      </c>
      <c r="E168" s="44" t="s">
        <v>4472</v>
      </c>
      <c r="F168" s="45" t="s">
        <v>2111</v>
      </c>
      <c r="G168" s="45"/>
      <c r="H168" s="45" t="s">
        <v>3872</v>
      </c>
      <c r="I168" s="45" t="s">
        <v>3872</v>
      </c>
      <c r="J168" s="45"/>
      <c r="K168" s="45"/>
      <c r="L168" s="45" t="s">
        <v>4</v>
      </c>
      <c r="M168" s="45" t="s">
        <v>14</v>
      </c>
      <c r="N168" s="46">
        <v>2</v>
      </c>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ht="144" x14ac:dyDescent="0.3">
      <c r="A169" s="45"/>
      <c r="B169" s="44" t="s">
        <v>5813</v>
      </c>
      <c r="C169" s="44" t="s">
        <v>7352</v>
      </c>
      <c r="D169" s="44"/>
      <c r="E169" s="44"/>
      <c r="F169" s="45" t="s">
        <v>2111</v>
      </c>
      <c r="G169" s="45"/>
      <c r="H169" s="45" t="s">
        <v>3873</v>
      </c>
      <c r="I169" s="45" t="s">
        <v>3873</v>
      </c>
      <c r="J169" s="45" t="s">
        <v>3872</v>
      </c>
      <c r="K169" s="45" t="s">
        <v>16</v>
      </c>
      <c r="L169" s="45" t="s">
        <v>30</v>
      </c>
      <c r="M169" s="45" t="s">
        <v>31</v>
      </c>
      <c r="N169" s="46"/>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45" t="s">
        <v>7353</v>
      </c>
      <c r="B170" s="44" t="s">
        <v>5814</v>
      </c>
      <c r="C170" s="44"/>
      <c r="D170" s="44" t="s">
        <v>1822</v>
      </c>
      <c r="E170" s="44" t="s">
        <v>4472</v>
      </c>
      <c r="F170" s="45" t="s">
        <v>2111</v>
      </c>
      <c r="G170" s="45"/>
      <c r="H170" s="45" t="s">
        <v>3874</v>
      </c>
      <c r="I170" s="45" t="s">
        <v>3874</v>
      </c>
      <c r="J170" s="45" t="s">
        <v>3872</v>
      </c>
      <c r="K170" s="45" t="s">
        <v>16</v>
      </c>
      <c r="L170" s="45" t="s">
        <v>10</v>
      </c>
      <c r="M170" s="45" t="s">
        <v>11</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x14ac:dyDescent="0.3">
      <c r="A171" s="45" t="s">
        <v>7354</v>
      </c>
      <c r="B171" s="44" t="s">
        <v>5083</v>
      </c>
      <c r="C171" s="44"/>
      <c r="D171" s="44" t="s">
        <v>1822</v>
      </c>
      <c r="E171" s="44"/>
      <c r="F171" s="45" t="s">
        <v>2111</v>
      </c>
      <c r="G171" s="45"/>
      <c r="H171" s="45" t="s">
        <v>3875</v>
      </c>
      <c r="I171" s="45" t="s">
        <v>3875</v>
      </c>
      <c r="J171" s="45" t="s">
        <v>3872</v>
      </c>
      <c r="K171" s="45" t="s">
        <v>16</v>
      </c>
      <c r="L171" s="45" t="s">
        <v>10</v>
      </c>
      <c r="M171" s="45" t="s">
        <v>11</v>
      </c>
      <c r="N171" s="46"/>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x14ac:dyDescent="0.3">
      <c r="A172" s="45" t="s">
        <v>7355</v>
      </c>
      <c r="B172" s="44" t="s">
        <v>5815</v>
      </c>
      <c r="C172" s="44"/>
      <c r="D172" s="44" t="s">
        <v>1822</v>
      </c>
      <c r="E172" s="44" t="s">
        <v>4472</v>
      </c>
      <c r="F172" s="45" t="s">
        <v>2111</v>
      </c>
      <c r="G172" s="45"/>
      <c r="H172" s="45" t="s">
        <v>3876</v>
      </c>
      <c r="I172" s="45" t="s">
        <v>3876</v>
      </c>
      <c r="J172" s="45" t="s">
        <v>3872</v>
      </c>
      <c r="K172" s="45" t="s">
        <v>16</v>
      </c>
      <c r="L172" s="45" t="s">
        <v>10</v>
      </c>
      <c r="M172" s="45" t="s">
        <v>11</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ht="28.8" x14ac:dyDescent="0.3">
      <c r="A173" s="45" t="s">
        <v>7356</v>
      </c>
      <c r="B173" s="44" t="s">
        <v>5816</v>
      </c>
      <c r="C173" s="44"/>
      <c r="D173" s="44" t="s">
        <v>1813</v>
      </c>
      <c r="E173" s="44"/>
      <c r="F173" s="45" t="s">
        <v>2111</v>
      </c>
      <c r="G173" s="45"/>
      <c r="H173" s="45" t="s">
        <v>5817</v>
      </c>
      <c r="I173" s="45" t="s">
        <v>5817</v>
      </c>
      <c r="J173" s="45" t="s">
        <v>3872</v>
      </c>
      <c r="K173" s="45" t="s">
        <v>16</v>
      </c>
      <c r="L173" s="45" t="s">
        <v>4</v>
      </c>
      <c r="M173" s="45" t="s">
        <v>14</v>
      </c>
      <c r="N173" s="46">
        <v>2</v>
      </c>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ht="28.8" x14ac:dyDescent="0.3">
      <c r="A174" s="45" t="s">
        <v>7357</v>
      </c>
      <c r="B174" s="44" t="s">
        <v>3877</v>
      </c>
      <c r="C174" s="44"/>
      <c r="D174" s="44" t="s">
        <v>3878</v>
      </c>
      <c r="E174" s="44"/>
      <c r="F174" s="45" t="s">
        <v>2111</v>
      </c>
      <c r="G174" s="45"/>
      <c r="H174" s="45" t="s">
        <v>4337</v>
      </c>
      <c r="I174" s="45" t="s">
        <v>3879</v>
      </c>
      <c r="J174" s="45" t="s">
        <v>5817</v>
      </c>
      <c r="K174" s="45" t="s">
        <v>16</v>
      </c>
      <c r="L174" s="45" t="s">
        <v>4</v>
      </c>
      <c r="M174" s="45" t="s">
        <v>17</v>
      </c>
      <c r="N174" s="46">
        <v>1</v>
      </c>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ht="28.8" x14ac:dyDescent="0.3">
      <c r="A175" s="45" t="s">
        <v>7357</v>
      </c>
      <c r="B175" s="44" t="s">
        <v>3877</v>
      </c>
      <c r="C175" s="44"/>
      <c r="D175" s="44" t="s">
        <v>3880</v>
      </c>
      <c r="E175" s="44"/>
      <c r="F175" s="45" t="s">
        <v>2111</v>
      </c>
      <c r="G175" s="45"/>
      <c r="H175" s="45" t="s">
        <v>4338</v>
      </c>
      <c r="I175" s="45" t="s">
        <v>3879</v>
      </c>
      <c r="J175" s="45" t="s">
        <v>5817</v>
      </c>
      <c r="K175" s="45" t="s">
        <v>16</v>
      </c>
      <c r="L175" s="45" t="s">
        <v>4</v>
      </c>
      <c r="M175" s="45" t="s">
        <v>17</v>
      </c>
      <c r="N175" s="46">
        <v>1</v>
      </c>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ht="28.8" x14ac:dyDescent="0.3">
      <c r="A176" s="45" t="s">
        <v>7357</v>
      </c>
      <c r="B176" s="44" t="s">
        <v>3877</v>
      </c>
      <c r="C176" s="44"/>
      <c r="D176" s="44" t="s">
        <v>3881</v>
      </c>
      <c r="E176" s="44"/>
      <c r="F176" s="45" t="s">
        <v>2111</v>
      </c>
      <c r="G176" s="45"/>
      <c r="H176" s="45" t="s">
        <v>4339</v>
      </c>
      <c r="I176" s="45" t="s">
        <v>3879</v>
      </c>
      <c r="J176" s="45" t="s">
        <v>5817</v>
      </c>
      <c r="K176" s="45" t="s">
        <v>16</v>
      </c>
      <c r="L176" s="45" t="s">
        <v>4</v>
      </c>
      <c r="M176" s="45" t="s">
        <v>17</v>
      </c>
      <c r="N176" s="46">
        <v>1</v>
      </c>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ht="28.8" x14ac:dyDescent="0.3">
      <c r="A177" s="45" t="s">
        <v>7357</v>
      </c>
      <c r="B177" s="44" t="s">
        <v>3877</v>
      </c>
      <c r="C177" s="44"/>
      <c r="D177" s="44" t="s">
        <v>3882</v>
      </c>
      <c r="E177" s="44"/>
      <c r="F177" s="45" t="s">
        <v>2111</v>
      </c>
      <c r="G177" s="45"/>
      <c r="H177" s="45" t="s">
        <v>4340</v>
      </c>
      <c r="I177" s="45" t="s">
        <v>3879</v>
      </c>
      <c r="J177" s="45" t="s">
        <v>5817</v>
      </c>
      <c r="K177" s="45" t="s">
        <v>16</v>
      </c>
      <c r="L177" s="45" t="s">
        <v>4</v>
      </c>
      <c r="M177" s="45" t="s">
        <v>17</v>
      </c>
      <c r="N177" s="46">
        <v>1</v>
      </c>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ht="28.8" x14ac:dyDescent="0.3">
      <c r="A178" s="45" t="s">
        <v>7357</v>
      </c>
      <c r="B178" s="44" t="s">
        <v>3877</v>
      </c>
      <c r="C178" s="44"/>
      <c r="D178" s="44" t="s">
        <v>3883</v>
      </c>
      <c r="E178" s="44"/>
      <c r="F178" s="45" t="s">
        <v>2111</v>
      </c>
      <c r="G178" s="45"/>
      <c r="H178" s="45" t="s">
        <v>4341</v>
      </c>
      <c r="I178" s="45" t="s">
        <v>3879</v>
      </c>
      <c r="J178" s="45" t="s">
        <v>5817</v>
      </c>
      <c r="K178" s="45" t="s">
        <v>16</v>
      </c>
      <c r="L178" s="45" t="s">
        <v>4</v>
      </c>
      <c r="M178" s="45" t="s">
        <v>17</v>
      </c>
      <c r="N178" s="46">
        <v>1</v>
      </c>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ht="28.8" x14ac:dyDescent="0.3">
      <c r="A179" s="45" t="s">
        <v>7357</v>
      </c>
      <c r="B179" s="44" t="s">
        <v>3877</v>
      </c>
      <c r="C179" s="44"/>
      <c r="D179" s="44" t="s">
        <v>3884</v>
      </c>
      <c r="E179" s="44"/>
      <c r="F179" s="45" t="s">
        <v>2111</v>
      </c>
      <c r="G179" s="45"/>
      <c r="H179" s="45" t="s">
        <v>4342</v>
      </c>
      <c r="I179" s="45" t="s">
        <v>3879</v>
      </c>
      <c r="J179" s="45" t="s">
        <v>5817</v>
      </c>
      <c r="K179" s="45" t="s">
        <v>16</v>
      </c>
      <c r="L179" s="45" t="s">
        <v>4</v>
      </c>
      <c r="M179" s="45" t="s">
        <v>17</v>
      </c>
      <c r="N179" s="46">
        <v>1</v>
      </c>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ht="28.8" x14ac:dyDescent="0.3">
      <c r="A180" s="45" t="s">
        <v>7357</v>
      </c>
      <c r="B180" s="44" t="s">
        <v>3877</v>
      </c>
      <c r="C180" s="44"/>
      <c r="D180" s="44" t="s">
        <v>3885</v>
      </c>
      <c r="E180" s="44"/>
      <c r="F180" s="45" t="s">
        <v>2111</v>
      </c>
      <c r="G180" s="45"/>
      <c r="H180" s="45" t="s">
        <v>4343</v>
      </c>
      <c r="I180" s="45" t="s">
        <v>3879</v>
      </c>
      <c r="J180" s="45" t="s">
        <v>5817</v>
      </c>
      <c r="K180" s="45" t="s">
        <v>16</v>
      </c>
      <c r="L180" s="45" t="s">
        <v>4</v>
      </c>
      <c r="M180" s="45" t="s">
        <v>17</v>
      </c>
      <c r="N180" s="46">
        <v>1</v>
      </c>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ht="28.8" x14ac:dyDescent="0.3">
      <c r="A181" s="45" t="s">
        <v>7357</v>
      </c>
      <c r="B181" s="44" t="s">
        <v>3877</v>
      </c>
      <c r="C181" s="44"/>
      <c r="D181" s="44" t="s">
        <v>3886</v>
      </c>
      <c r="E181" s="44"/>
      <c r="F181" s="45" t="s">
        <v>2111</v>
      </c>
      <c r="G181" s="45"/>
      <c r="H181" s="45" t="s">
        <v>4344</v>
      </c>
      <c r="I181" s="45" t="s">
        <v>3879</v>
      </c>
      <c r="J181" s="45" t="s">
        <v>5817</v>
      </c>
      <c r="K181" s="45" t="s">
        <v>16</v>
      </c>
      <c r="L181" s="45" t="s">
        <v>4</v>
      </c>
      <c r="M181" s="45" t="s">
        <v>17</v>
      </c>
      <c r="N181" s="46">
        <v>1</v>
      </c>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ht="28.8" x14ac:dyDescent="0.3">
      <c r="A182" s="45" t="s">
        <v>7357</v>
      </c>
      <c r="B182" s="44" t="s">
        <v>3877</v>
      </c>
      <c r="C182" s="44"/>
      <c r="D182" s="44" t="s">
        <v>3887</v>
      </c>
      <c r="E182" s="44"/>
      <c r="F182" s="45" t="s">
        <v>2111</v>
      </c>
      <c r="G182" s="45"/>
      <c r="H182" s="45" t="s">
        <v>4345</v>
      </c>
      <c r="I182" s="45" t="s">
        <v>3879</v>
      </c>
      <c r="J182" s="45" t="s">
        <v>5817</v>
      </c>
      <c r="K182" s="45" t="s">
        <v>16</v>
      </c>
      <c r="L182" s="45" t="s">
        <v>4</v>
      </c>
      <c r="M182" s="45" t="s">
        <v>17</v>
      </c>
      <c r="N182" s="46">
        <v>1</v>
      </c>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ht="28.8" x14ac:dyDescent="0.3">
      <c r="A183" s="45" t="s">
        <v>7357</v>
      </c>
      <c r="B183" s="44" t="s">
        <v>3877</v>
      </c>
      <c r="C183" s="44"/>
      <c r="D183" s="44" t="s">
        <v>3888</v>
      </c>
      <c r="E183" s="44"/>
      <c r="F183" s="45" t="s">
        <v>2111</v>
      </c>
      <c r="G183" s="45"/>
      <c r="H183" s="45" t="s">
        <v>4346</v>
      </c>
      <c r="I183" s="45" t="s">
        <v>3879</v>
      </c>
      <c r="J183" s="45" t="s">
        <v>5817</v>
      </c>
      <c r="K183" s="45" t="s">
        <v>16</v>
      </c>
      <c r="L183" s="45" t="s">
        <v>4</v>
      </c>
      <c r="M183" s="45" t="s">
        <v>17</v>
      </c>
      <c r="N183" s="46">
        <v>1</v>
      </c>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ht="28.8" x14ac:dyDescent="0.3">
      <c r="A184" s="45" t="s">
        <v>7357</v>
      </c>
      <c r="B184" s="44" t="s">
        <v>3877</v>
      </c>
      <c r="C184" s="44"/>
      <c r="D184" s="44" t="s">
        <v>9</v>
      </c>
      <c r="E184" s="44"/>
      <c r="F184" s="45" t="s">
        <v>2111</v>
      </c>
      <c r="G184" s="45"/>
      <c r="H184" s="45" t="s">
        <v>4347</v>
      </c>
      <c r="I184" s="45" t="s">
        <v>3879</v>
      </c>
      <c r="J184" s="45" t="s">
        <v>5817</v>
      </c>
      <c r="K184" s="45" t="s">
        <v>16</v>
      </c>
      <c r="L184" s="45" t="s">
        <v>4</v>
      </c>
      <c r="M184" s="45" t="s">
        <v>17</v>
      </c>
      <c r="N184" s="46">
        <v>1</v>
      </c>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45" t="s">
        <v>7358</v>
      </c>
      <c r="B185" s="44" t="s">
        <v>3889</v>
      </c>
      <c r="C185" s="44"/>
      <c r="D185" s="44"/>
      <c r="E185" s="44"/>
      <c r="F185" s="45" t="s">
        <v>2111</v>
      </c>
      <c r="G185" s="45"/>
      <c r="H185" s="45" t="s">
        <v>3890</v>
      </c>
      <c r="I185" s="45" t="s">
        <v>3890</v>
      </c>
      <c r="J185" s="45" t="s">
        <v>3879</v>
      </c>
      <c r="K185" s="45" t="s">
        <v>9</v>
      </c>
      <c r="L185" s="45" t="s">
        <v>10</v>
      </c>
      <c r="M185" s="45" t="s">
        <v>47</v>
      </c>
      <c r="N185" s="46"/>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ht="28.8" x14ac:dyDescent="0.3">
      <c r="A186" s="45" t="s">
        <v>7359</v>
      </c>
      <c r="B186" s="44" t="s">
        <v>3891</v>
      </c>
      <c r="C186" s="44"/>
      <c r="D186" s="44" t="s">
        <v>1813</v>
      </c>
      <c r="E186" s="44"/>
      <c r="F186" s="45" t="s">
        <v>2111</v>
      </c>
      <c r="G186" s="45"/>
      <c r="H186" s="45" t="s">
        <v>3892</v>
      </c>
      <c r="I186" s="45" t="s">
        <v>3892</v>
      </c>
      <c r="J186" s="45" t="s">
        <v>3872</v>
      </c>
      <c r="K186" s="45" t="s">
        <v>16</v>
      </c>
      <c r="L186" s="45" t="s">
        <v>4</v>
      </c>
      <c r="M186" s="45" t="s">
        <v>14</v>
      </c>
      <c r="N186" s="46">
        <v>2</v>
      </c>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ht="28.8" x14ac:dyDescent="0.3">
      <c r="A187" s="45" t="s">
        <v>7360</v>
      </c>
      <c r="B187" s="44" t="s">
        <v>3893</v>
      </c>
      <c r="C187" s="44"/>
      <c r="D187" s="44"/>
      <c r="E187" s="44"/>
      <c r="F187" s="45" t="s">
        <v>2111</v>
      </c>
      <c r="G187" s="45"/>
      <c r="H187" s="45" t="s">
        <v>3894</v>
      </c>
      <c r="I187" s="45" t="s">
        <v>3894</v>
      </c>
      <c r="J187" s="45" t="s">
        <v>3892</v>
      </c>
      <c r="K187" s="45" t="s">
        <v>16</v>
      </c>
      <c r="L187" s="45" t="s">
        <v>10</v>
      </c>
      <c r="M187" s="45" t="s">
        <v>47</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ht="86.4" x14ac:dyDescent="0.3">
      <c r="A188" s="45"/>
      <c r="B188" s="44" t="s">
        <v>7361</v>
      </c>
      <c r="C188" s="44"/>
      <c r="D188" s="44"/>
      <c r="E188" s="44"/>
      <c r="F188" s="45" t="s">
        <v>2111</v>
      </c>
      <c r="G188" s="45"/>
      <c r="H188" s="45" t="s">
        <v>3895</v>
      </c>
      <c r="I188" s="45" t="s">
        <v>3895</v>
      </c>
      <c r="J188" s="45"/>
      <c r="K188" s="45"/>
      <c r="L188" s="45" t="s">
        <v>1</v>
      </c>
      <c r="M188" s="45" t="s">
        <v>11</v>
      </c>
      <c r="N188" s="46"/>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ht="28.8" x14ac:dyDescent="0.3">
      <c r="A189" s="45" t="s">
        <v>4417</v>
      </c>
      <c r="B189" s="44" t="s">
        <v>3896</v>
      </c>
      <c r="C189" s="44"/>
      <c r="D189" s="44" t="s">
        <v>1813</v>
      </c>
      <c r="E189" s="44" t="s">
        <v>4472</v>
      </c>
      <c r="F189" s="45" t="s">
        <v>2111</v>
      </c>
      <c r="G189" s="45"/>
      <c r="H189" s="45" t="s">
        <v>3897</v>
      </c>
      <c r="I189" s="45" t="s">
        <v>3897</v>
      </c>
      <c r="J189" s="45"/>
      <c r="K189" s="45"/>
      <c r="L189" s="45" t="s">
        <v>4</v>
      </c>
      <c r="M189" s="45" t="s">
        <v>14</v>
      </c>
      <c r="N189" s="46">
        <v>2</v>
      </c>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ht="28.8" x14ac:dyDescent="0.3">
      <c r="A190" s="45"/>
      <c r="B190" s="44" t="s">
        <v>3898</v>
      </c>
      <c r="C190" s="44"/>
      <c r="D190" s="44"/>
      <c r="E190" s="44"/>
      <c r="F190" s="45" t="s">
        <v>2111</v>
      </c>
      <c r="G190" s="45"/>
      <c r="H190" s="45" t="s">
        <v>3899</v>
      </c>
      <c r="I190" s="45" t="s">
        <v>3899</v>
      </c>
      <c r="J190" s="45" t="s">
        <v>3897</v>
      </c>
      <c r="K190" s="45" t="s">
        <v>16</v>
      </c>
      <c r="L190" s="45" t="s">
        <v>30</v>
      </c>
      <c r="M190" s="45" t="s">
        <v>31</v>
      </c>
      <c r="N190" s="46"/>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x14ac:dyDescent="0.3">
      <c r="A191" s="45" t="s">
        <v>6132</v>
      </c>
      <c r="B191" s="44" t="s">
        <v>3900</v>
      </c>
      <c r="C191" s="44"/>
      <c r="D191" s="44" t="s">
        <v>1855</v>
      </c>
      <c r="E191" s="44"/>
      <c r="F191" s="45" t="s">
        <v>2111</v>
      </c>
      <c r="G191" s="45"/>
      <c r="H191" s="45" t="s">
        <v>3901</v>
      </c>
      <c r="I191" s="45" t="s">
        <v>3901</v>
      </c>
      <c r="J191" s="45" t="s">
        <v>3897</v>
      </c>
      <c r="K191" s="45" t="s">
        <v>16</v>
      </c>
      <c r="L191" s="45" t="s">
        <v>10</v>
      </c>
      <c r="M191" s="45" t="s">
        <v>11</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ht="28.8" x14ac:dyDescent="0.3">
      <c r="A192" s="45" t="s">
        <v>7362</v>
      </c>
      <c r="B192" s="44" t="s">
        <v>3902</v>
      </c>
      <c r="C192" s="44"/>
      <c r="D192" s="44"/>
      <c r="E192" s="44"/>
      <c r="F192" s="45" t="s">
        <v>2111</v>
      </c>
      <c r="G192" s="45"/>
      <c r="H192" s="45" t="s">
        <v>3903</v>
      </c>
      <c r="I192" s="45" t="s">
        <v>3903</v>
      </c>
      <c r="J192" s="45" t="s">
        <v>3897</v>
      </c>
      <c r="K192" s="45" t="s">
        <v>16</v>
      </c>
      <c r="L192" s="45" t="s">
        <v>10</v>
      </c>
      <c r="M192" s="45" t="s">
        <v>47</v>
      </c>
      <c r="N192" s="46"/>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45" t="s">
        <v>4418</v>
      </c>
      <c r="B193" s="44" t="s">
        <v>3904</v>
      </c>
      <c r="C193" s="44"/>
      <c r="D193" s="44" t="s">
        <v>1813</v>
      </c>
      <c r="E193" s="44" t="s">
        <v>4472</v>
      </c>
      <c r="F193" s="45" t="s">
        <v>2111</v>
      </c>
      <c r="G193" s="45"/>
      <c r="H193" s="45" t="s">
        <v>3905</v>
      </c>
      <c r="I193" s="45" t="s">
        <v>3905</v>
      </c>
      <c r="J193" s="45"/>
      <c r="K193" s="45"/>
      <c r="L193" s="45" t="s">
        <v>4</v>
      </c>
      <c r="M193" s="45" t="s">
        <v>14</v>
      </c>
      <c r="N193" s="46">
        <v>2</v>
      </c>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x14ac:dyDescent="0.3">
      <c r="A194" s="45" t="s">
        <v>6133</v>
      </c>
      <c r="B194" s="44" t="s">
        <v>3906</v>
      </c>
      <c r="C194" s="44"/>
      <c r="D194" s="44"/>
      <c r="E194" s="44" t="s">
        <v>4472</v>
      </c>
      <c r="F194" s="45" t="s">
        <v>2111</v>
      </c>
      <c r="G194" s="45"/>
      <c r="H194" s="45" t="s">
        <v>3907</v>
      </c>
      <c r="I194" s="45" t="s">
        <v>3907</v>
      </c>
      <c r="J194" s="45" t="s">
        <v>3905</v>
      </c>
      <c r="K194" s="45" t="s">
        <v>16</v>
      </c>
      <c r="L194" s="45" t="s">
        <v>10</v>
      </c>
      <c r="M194" s="45" t="s">
        <v>47</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ht="100.8" x14ac:dyDescent="0.3">
      <c r="A195" s="45"/>
      <c r="B195" s="44" t="s">
        <v>3908</v>
      </c>
      <c r="C195" s="44"/>
      <c r="D195" s="44"/>
      <c r="E195" s="44"/>
      <c r="F195" s="45" t="s">
        <v>2111</v>
      </c>
      <c r="G195" s="45"/>
      <c r="H195" s="45" t="s">
        <v>3909</v>
      </c>
      <c r="I195" s="45" t="s">
        <v>3909</v>
      </c>
      <c r="J195" s="45"/>
      <c r="K195" s="45"/>
      <c r="L195" s="45" t="s">
        <v>1</v>
      </c>
      <c r="M195" s="45" t="s">
        <v>11</v>
      </c>
      <c r="N195" s="46"/>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ht="28.8" x14ac:dyDescent="0.3">
      <c r="A196" s="45" t="s">
        <v>4419</v>
      </c>
      <c r="B196" s="44" t="s">
        <v>1735</v>
      </c>
      <c r="C196" s="44" t="s">
        <v>3910</v>
      </c>
      <c r="D196" s="44" t="s">
        <v>1813</v>
      </c>
      <c r="E196" s="44" t="s">
        <v>4472</v>
      </c>
      <c r="F196" s="45" t="s">
        <v>2111</v>
      </c>
      <c r="G196" s="45"/>
      <c r="H196" s="45" t="s">
        <v>3911</v>
      </c>
      <c r="I196" s="45" t="s">
        <v>3911</v>
      </c>
      <c r="J196" s="45"/>
      <c r="K196" s="45"/>
      <c r="L196" s="45" t="s">
        <v>4</v>
      </c>
      <c r="M196" s="45" t="s">
        <v>14</v>
      </c>
      <c r="N196" s="46">
        <v>2</v>
      </c>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ht="72" x14ac:dyDescent="0.3">
      <c r="A197" s="45" t="s">
        <v>7363</v>
      </c>
      <c r="B197" s="44" t="s">
        <v>7364</v>
      </c>
      <c r="C197" s="44"/>
      <c r="D197" s="44" t="s">
        <v>6173</v>
      </c>
      <c r="E197" s="44"/>
      <c r="F197" s="45" t="s">
        <v>2111</v>
      </c>
      <c r="G197" s="45"/>
      <c r="H197" s="45" t="s">
        <v>5818</v>
      </c>
      <c r="I197" s="45" t="s">
        <v>5818</v>
      </c>
      <c r="J197" s="45" t="s">
        <v>3911</v>
      </c>
      <c r="K197" s="45" t="s">
        <v>16</v>
      </c>
      <c r="L197" s="45" t="s">
        <v>4</v>
      </c>
      <c r="M197" s="45" t="s">
        <v>5</v>
      </c>
      <c r="N197" s="46">
        <v>21</v>
      </c>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x14ac:dyDescent="0.3">
      <c r="A198" s="45"/>
      <c r="B198" s="44" t="s">
        <v>5084</v>
      </c>
      <c r="C198" s="44"/>
      <c r="D198" s="44"/>
      <c r="E198" s="44"/>
      <c r="F198" s="45" t="s">
        <v>2111</v>
      </c>
      <c r="G198" s="45"/>
      <c r="H198" s="45" t="s">
        <v>3912</v>
      </c>
      <c r="I198" s="45" t="s">
        <v>3912</v>
      </c>
      <c r="J198" s="45" t="s">
        <v>3911</v>
      </c>
      <c r="K198" s="45" t="s">
        <v>16</v>
      </c>
      <c r="L198" s="45" t="s">
        <v>30</v>
      </c>
      <c r="M198" s="45" t="s">
        <v>31</v>
      </c>
      <c r="N198" s="46"/>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45" t="s">
        <v>7365</v>
      </c>
      <c r="B199" s="44" t="s">
        <v>7366</v>
      </c>
      <c r="C199" s="44"/>
      <c r="D199" s="44" t="s">
        <v>1822</v>
      </c>
      <c r="E199" s="44"/>
      <c r="F199" s="45" t="s">
        <v>2111</v>
      </c>
      <c r="G199" s="45"/>
      <c r="H199" s="45" t="s">
        <v>3913</v>
      </c>
      <c r="I199" s="45" t="s">
        <v>3913</v>
      </c>
      <c r="J199" s="45" t="s">
        <v>3911</v>
      </c>
      <c r="K199" s="45" t="s">
        <v>16</v>
      </c>
      <c r="L199" s="45" t="s">
        <v>10</v>
      </c>
      <c r="M199" s="45" t="s">
        <v>11</v>
      </c>
      <c r="N199" s="46"/>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x14ac:dyDescent="0.3">
      <c r="A200" s="45" t="s">
        <v>7367</v>
      </c>
      <c r="B200" s="44" t="s">
        <v>7368</v>
      </c>
      <c r="C200" s="44"/>
      <c r="D200" s="44" t="s">
        <v>1822</v>
      </c>
      <c r="E200" s="44" t="s">
        <v>4472</v>
      </c>
      <c r="F200" s="45" t="s">
        <v>2111</v>
      </c>
      <c r="G200" s="45"/>
      <c r="H200" s="45" t="s">
        <v>3914</v>
      </c>
      <c r="I200" s="45" t="s">
        <v>3914</v>
      </c>
      <c r="J200" s="45" t="s">
        <v>3911</v>
      </c>
      <c r="K200" s="45" t="s">
        <v>16</v>
      </c>
      <c r="L200" s="45" t="s">
        <v>10</v>
      </c>
      <c r="M200" s="45" t="s">
        <v>11</v>
      </c>
      <c r="N200" s="46"/>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x14ac:dyDescent="0.3">
      <c r="A201" s="45" t="s">
        <v>7369</v>
      </c>
      <c r="B201" s="44" t="s">
        <v>7370</v>
      </c>
      <c r="C201" s="44"/>
      <c r="D201" s="44" t="s">
        <v>1822</v>
      </c>
      <c r="E201" s="44"/>
      <c r="F201" s="45" t="s">
        <v>2111</v>
      </c>
      <c r="G201" s="45"/>
      <c r="H201" s="45" t="s">
        <v>3915</v>
      </c>
      <c r="I201" s="45" t="s">
        <v>3915</v>
      </c>
      <c r="J201" s="45" t="s">
        <v>3911</v>
      </c>
      <c r="K201" s="45" t="s">
        <v>16</v>
      </c>
      <c r="L201" s="45" t="s">
        <v>10</v>
      </c>
      <c r="M201" s="45" t="s">
        <v>11</v>
      </c>
      <c r="N201" s="46"/>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x14ac:dyDescent="0.3">
      <c r="A202" s="45" t="s">
        <v>7371</v>
      </c>
      <c r="B202" s="44" t="s">
        <v>7372</v>
      </c>
      <c r="C202" s="44"/>
      <c r="D202" s="44" t="s">
        <v>1822</v>
      </c>
      <c r="E202" s="44"/>
      <c r="F202" s="45" t="s">
        <v>2111</v>
      </c>
      <c r="G202" s="45"/>
      <c r="H202" s="45" t="s">
        <v>3916</v>
      </c>
      <c r="I202" s="45" t="s">
        <v>3916</v>
      </c>
      <c r="J202" s="45" t="s">
        <v>3911</v>
      </c>
      <c r="K202" s="45" t="s">
        <v>16</v>
      </c>
      <c r="L202" s="45" t="s">
        <v>10</v>
      </c>
      <c r="M202" s="45" t="s">
        <v>11</v>
      </c>
      <c r="N202" s="46"/>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x14ac:dyDescent="0.3">
      <c r="A203" s="45" t="s">
        <v>7373</v>
      </c>
      <c r="B203" s="44" t="s">
        <v>7374</v>
      </c>
      <c r="C203" s="44"/>
      <c r="D203" s="44" t="s">
        <v>1822</v>
      </c>
      <c r="E203" s="44" t="s">
        <v>4472</v>
      </c>
      <c r="F203" s="45" t="s">
        <v>2111</v>
      </c>
      <c r="G203" s="45"/>
      <c r="H203" s="45" t="s">
        <v>3917</v>
      </c>
      <c r="I203" s="45" t="s">
        <v>3917</v>
      </c>
      <c r="J203" s="45" t="s">
        <v>3911</v>
      </c>
      <c r="K203" s="45" t="s">
        <v>16</v>
      </c>
      <c r="L203" s="45" t="s">
        <v>10</v>
      </c>
      <c r="M203" s="45" t="s">
        <v>11</v>
      </c>
      <c r="N203" s="46"/>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x14ac:dyDescent="0.3">
      <c r="A204" s="45" t="s">
        <v>7375</v>
      </c>
      <c r="B204" s="44" t="s">
        <v>7376</v>
      </c>
      <c r="C204" s="44"/>
      <c r="D204" s="44" t="s">
        <v>1822</v>
      </c>
      <c r="E204" s="44"/>
      <c r="F204" s="45" t="s">
        <v>2111</v>
      </c>
      <c r="G204" s="45"/>
      <c r="H204" s="45" t="s">
        <v>3918</v>
      </c>
      <c r="I204" s="45" t="s">
        <v>3918</v>
      </c>
      <c r="J204" s="45" t="s">
        <v>3911</v>
      </c>
      <c r="K204" s="45" t="s">
        <v>16</v>
      </c>
      <c r="L204" s="45" t="s">
        <v>10</v>
      </c>
      <c r="M204" s="45" t="s">
        <v>11</v>
      </c>
      <c r="N204" s="46"/>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x14ac:dyDescent="0.3">
      <c r="A205" s="45"/>
      <c r="B205" s="44" t="s">
        <v>5085</v>
      </c>
      <c r="C205" s="44"/>
      <c r="D205" s="44"/>
      <c r="E205" s="44"/>
      <c r="F205" s="45" t="s">
        <v>2111</v>
      </c>
      <c r="G205" s="45"/>
      <c r="H205" s="45" t="s">
        <v>5086</v>
      </c>
      <c r="I205" s="45" t="s">
        <v>5086</v>
      </c>
      <c r="J205" s="45" t="s">
        <v>3911</v>
      </c>
      <c r="K205" s="45" t="s">
        <v>16</v>
      </c>
      <c r="L205" s="45" t="s">
        <v>30</v>
      </c>
      <c r="M205" s="45" t="s">
        <v>31</v>
      </c>
      <c r="N205" s="46"/>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ht="43.2" x14ac:dyDescent="0.3">
      <c r="A206" s="45" t="s">
        <v>4420</v>
      </c>
      <c r="B206" s="44" t="s">
        <v>5353</v>
      </c>
      <c r="C206" s="44"/>
      <c r="D206" s="44" t="s">
        <v>3919</v>
      </c>
      <c r="E206" s="44" t="s">
        <v>4472</v>
      </c>
      <c r="F206" s="45" t="s">
        <v>2111</v>
      </c>
      <c r="G206" s="45"/>
      <c r="H206" s="45" t="s">
        <v>4348</v>
      </c>
      <c r="I206" s="45" t="s">
        <v>3920</v>
      </c>
      <c r="J206" s="45"/>
      <c r="K206" s="45"/>
      <c r="L206" s="45" t="s">
        <v>4</v>
      </c>
      <c r="M206" s="45" t="s">
        <v>17</v>
      </c>
      <c r="N206" s="46">
        <v>1</v>
      </c>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ht="43.2" x14ac:dyDescent="0.3">
      <c r="A207" s="45" t="s">
        <v>4420</v>
      </c>
      <c r="B207" s="44" t="s">
        <v>5353</v>
      </c>
      <c r="C207" s="44"/>
      <c r="D207" s="44" t="s">
        <v>3921</v>
      </c>
      <c r="E207" s="44" t="s">
        <v>4472</v>
      </c>
      <c r="F207" s="45" t="s">
        <v>2111</v>
      </c>
      <c r="G207" s="45"/>
      <c r="H207" s="45" t="s">
        <v>4349</v>
      </c>
      <c r="I207" s="45" t="s">
        <v>3920</v>
      </c>
      <c r="J207" s="45"/>
      <c r="K207" s="45"/>
      <c r="L207" s="45" t="s">
        <v>4</v>
      </c>
      <c r="M207" s="45" t="s">
        <v>17</v>
      </c>
      <c r="N207" s="46">
        <v>1</v>
      </c>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ht="57.6" x14ac:dyDescent="0.3">
      <c r="A208" s="45" t="s">
        <v>4420</v>
      </c>
      <c r="B208" s="44" t="s">
        <v>5353</v>
      </c>
      <c r="C208" s="44"/>
      <c r="D208" s="44" t="s">
        <v>3922</v>
      </c>
      <c r="E208" s="44" t="s">
        <v>4472</v>
      </c>
      <c r="F208" s="45" t="s">
        <v>2111</v>
      </c>
      <c r="G208" s="45"/>
      <c r="H208" s="45" t="s">
        <v>4350</v>
      </c>
      <c r="I208" s="45" t="s">
        <v>3920</v>
      </c>
      <c r="J208" s="45"/>
      <c r="K208" s="45"/>
      <c r="L208" s="45" t="s">
        <v>4</v>
      </c>
      <c r="M208" s="45" t="s">
        <v>17</v>
      </c>
      <c r="N208" s="46">
        <v>1</v>
      </c>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ht="28.8" x14ac:dyDescent="0.3">
      <c r="A209" s="45" t="s">
        <v>4421</v>
      </c>
      <c r="B209" s="44" t="s">
        <v>3923</v>
      </c>
      <c r="C209" s="44"/>
      <c r="D209" s="44" t="s">
        <v>3924</v>
      </c>
      <c r="E209" s="44" t="s">
        <v>4472</v>
      </c>
      <c r="F209" s="45" t="s">
        <v>2111</v>
      </c>
      <c r="G209" s="45"/>
      <c r="H209" s="45" t="s">
        <v>4351</v>
      </c>
      <c r="I209" s="45" t="s">
        <v>3925</v>
      </c>
      <c r="J209" s="45"/>
      <c r="K209" s="45"/>
      <c r="L209" s="45" t="s">
        <v>4</v>
      </c>
      <c r="M209" s="45" t="s">
        <v>17</v>
      </c>
      <c r="N209" s="46">
        <v>1</v>
      </c>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ht="28.8" x14ac:dyDescent="0.3">
      <c r="A210" s="45" t="s">
        <v>4421</v>
      </c>
      <c r="B210" s="44" t="s">
        <v>3923</v>
      </c>
      <c r="C210" s="44"/>
      <c r="D210" s="44" t="s">
        <v>3926</v>
      </c>
      <c r="E210" s="44" t="s">
        <v>4472</v>
      </c>
      <c r="F210" s="45" t="s">
        <v>2111</v>
      </c>
      <c r="G210" s="45"/>
      <c r="H210" s="45" t="s">
        <v>4352</v>
      </c>
      <c r="I210" s="45" t="s">
        <v>3925</v>
      </c>
      <c r="J210" s="45"/>
      <c r="K210" s="45"/>
      <c r="L210" s="45" t="s">
        <v>4</v>
      </c>
      <c r="M210" s="45" t="s">
        <v>17</v>
      </c>
      <c r="N210" s="46">
        <v>1</v>
      </c>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ht="43.2" x14ac:dyDescent="0.3">
      <c r="A211" s="45" t="s">
        <v>4421</v>
      </c>
      <c r="B211" s="44" t="s">
        <v>3923</v>
      </c>
      <c r="C211" s="44"/>
      <c r="D211" s="44" t="s">
        <v>3927</v>
      </c>
      <c r="E211" s="44" t="s">
        <v>4472</v>
      </c>
      <c r="F211" s="45" t="s">
        <v>2111</v>
      </c>
      <c r="G211" s="45"/>
      <c r="H211" s="45" t="s">
        <v>4353</v>
      </c>
      <c r="I211" s="45" t="s">
        <v>3925</v>
      </c>
      <c r="J211" s="45"/>
      <c r="K211" s="45"/>
      <c r="L211" s="45" t="s">
        <v>4</v>
      </c>
      <c r="M211" s="45" t="s">
        <v>17</v>
      </c>
      <c r="N211" s="46">
        <v>1</v>
      </c>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ht="57.6" x14ac:dyDescent="0.3">
      <c r="A212" s="45" t="s">
        <v>4421</v>
      </c>
      <c r="B212" s="44" t="s">
        <v>3923</v>
      </c>
      <c r="C212" s="44"/>
      <c r="D212" s="44" t="s">
        <v>2081</v>
      </c>
      <c r="E212" s="44" t="s">
        <v>4472</v>
      </c>
      <c r="F212" s="45" t="s">
        <v>2111</v>
      </c>
      <c r="G212" s="45"/>
      <c r="H212" s="45" t="s">
        <v>4354</v>
      </c>
      <c r="I212" s="45" t="s">
        <v>3925</v>
      </c>
      <c r="J212" s="45"/>
      <c r="K212" s="45"/>
      <c r="L212" s="45" t="s">
        <v>4</v>
      </c>
      <c r="M212" s="45" t="s">
        <v>17</v>
      </c>
      <c r="N212" s="46">
        <v>1</v>
      </c>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ht="43.2" x14ac:dyDescent="0.3">
      <c r="A213" s="45" t="s">
        <v>4421</v>
      </c>
      <c r="B213" s="44" t="s">
        <v>3923</v>
      </c>
      <c r="C213" s="44"/>
      <c r="D213" s="44" t="s">
        <v>3928</v>
      </c>
      <c r="E213" s="44" t="s">
        <v>4472</v>
      </c>
      <c r="F213" s="45" t="s">
        <v>2111</v>
      </c>
      <c r="G213" s="45"/>
      <c r="H213" s="45" t="s">
        <v>4355</v>
      </c>
      <c r="I213" s="45" t="s">
        <v>3925</v>
      </c>
      <c r="J213" s="45"/>
      <c r="K213" s="45"/>
      <c r="L213" s="45" t="s">
        <v>4</v>
      </c>
      <c r="M213" s="45" t="s">
        <v>17</v>
      </c>
      <c r="N213" s="46">
        <v>1</v>
      </c>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ht="28.8" x14ac:dyDescent="0.3">
      <c r="A214" s="45" t="s">
        <v>4421</v>
      </c>
      <c r="B214" s="44" t="s">
        <v>3923</v>
      </c>
      <c r="C214" s="44"/>
      <c r="D214" s="44" t="s">
        <v>9</v>
      </c>
      <c r="E214" s="44" t="s">
        <v>4472</v>
      </c>
      <c r="F214" s="45" t="s">
        <v>2111</v>
      </c>
      <c r="G214" s="45"/>
      <c r="H214" s="45" t="s">
        <v>4356</v>
      </c>
      <c r="I214" s="45" t="s">
        <v>3925</v>
      </c>
      <c r="J214" s="45"/>
      <c r="K214" s="45"/>
      <c r="L214" s="45" t="s">
        <v>4</v>
      </c>
      <c r="M214" s="45" t="s">
        <v>17</v>
      </c>
      <c r="N214" s="46">
        <v>1</v>
      </c>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x14ac:dyDescent="0.3">
      <c r="A215" s="45" t="s">
        <v>7377</v>
      </c>
      <c r="B215" s="44" t="s">
        <v>3929</v>
      </c>
      <c r="C215" s="44"/>
      <c r="D215" s="44"/>
      <c r="E215" s="44" t="s">
        <v>4472</v>
      </c>
      <c r="F215" s="45" t="s">
        <v>2111</v>
      </c>
      <c r="G215" s="45"/>
      <c r="H215" s="45" t="s">
        <v>3930</v>
      </c>
      <c r="I215" s="45" t="s">
        <v>3930</v>
      </c>
      <c r="J215" s="45" t="s">
        <v>3925</v>
      </c>
      <c r="K215" s="45" t="s">
        <v>9</v>
      </c>
      <c r="L215" s="45" t="s">
        <v>10</v>
      </c>
      <c r="M215" s="45" t="s">
        <v>47</v>
      </c>
      <c r="N215" s="46"/>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ht="43.2" x14ac:dyDescent="0.3">
      <c r="A216" s="45" t="s">
        <v>4436</v>
      </c>
      <c r="B216" s="44" t="s">
        <v>3931</v>
      </c>
      <c r="C216" s="44"/>
      <c r="D216" s="44" t="s">
        <v>3932</v>
      </c>
      <c r="E216" s="44" t="s">
        <v>4472</v>
      </c>
      <c r="F216" s="45" t="s">
        <v>2111</v>
      </c>
      <c r="G216" s="45"/>
      <c r="H216" s="45" t="s">
        <v>4357</v>
      </c>
      <c r="I216" s="45" t="s">
        <v>3933</v>
      </c>
      <c r="J216" s="45"/>
      <c r="K216" s="45"/>
      <c r="L216" s="45" t="s">
        <v>4</v>
      </c>
      <c r="M216" s="45" t="s">
        <v>17</v>
      </c>
      <c r="N216" s="46">
        <v>1</v>
      </c>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ht="43.2" x14ac:dyDescent="0.3">
      <c r="A217" s="45" t="s">
        <v>4436</v>
      </c>
      <c r="B217" s="44" t="s">
        <v>3931</v>
      </c>
      <c r="C217" s="44"/>
      <c r="D217" s="44" t="s">
        <v>3934</v>
      </c>
      <c r="E217" s="44" t="s">
        <v>4472</v>
      </c>
      <c r="F217" s="45" t="s">
        <v>2111</v>
      </c>
      <c r="G217" s="45"/>
      <c r="H217" s="45" t="s">
        <v>4358</v>
      </c>
      <c r="I217" s="45" t="s">
        <v>3933</v>
      </c>
      <c r="J217" s="45"/>
      <c r="K217" s="45"/>
      <c r="L217" s="45" t="s">
        <v>4</v>
      </c>
      <c r="M217" s="45" t="s">
        <v>17</v>
      </c>
      <c r="N217" s="46">
        <v>1</v>
      </c>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row>
    <row r="218" spans="1:39" ht="43.2" x14ac:dyDescent="0.3">
      <c r="A218" s="45" t="s">
        <v>4436</v>
      </c>
      <c r="B218" s="44" t="s">
        <v>3931</v>
      </c>
      <c r="C218" s="44"/>
      <c r="D218" s="44" t="s">
        <v>3935</v>
      </c>
      <c r="E218" s="44" t="s">
        <v>4472</v>
      </c>
      <c r="F218" s="45" t="s">
        <v>2111</v>
      </c>
      <c r="G218" s="45"/>
      <c r="H218" s="45" t="s">
        <v>4359</v>
      </c>
      <c r="I218" s="45" t="s">
        <v>3933</v>
      </c>
      <c r="J218" s="45"/>
      <c r="K218" s="45"/>
      <c r="L218" s="45" t="s">
        <v>4</v>
      </c>
      <c r="M218" s="45" t="s">
        <v>17</v>
      </c>
      <c r="N218" s="46">
        <v>1</v>
      </c>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row>
    <row r="219" spans="1:39" ht="43.2" x14ac:dyDescent="0.3">
      <c r="A219" s="45" t="s">
        <v>4436</v>
      </c>
      <c r="B219" s="44" t="s">
        <v>3931</v>
      </c>
      <c r="C219" s="44"/>
      <c r="D219" s="44" t="s">
        <v>3936</v>
      </c>
      <c r="E219" s="44" t="s">
        <v>4472</v>
      </c>
      <c r="F219" s="45" t="s">
        <v>2111</v>
      </c>
      <c r="G219" s="45"/>
      <c r="H219" s="45" t="s">
        <v>4360</v>
      </c>
      <c r="I219" s="45" t="s">
        <v>3933</v>
      </c>
      <c r="J219" s="45"/>
      <c r="K219" s="45"/>
      <c r="L219" s="45" t="s">
        <v>4</v>
      </c>
      <c r="M219" s="45" t="s">
        <v>17</v>
      </c>
      <c r="N219" s="46">
        <v>1</v>
      </c>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row>
    <row r="220" spans="1:39" ht="43.2" x14ac:dyDescent="0.3">
      <c r="A220" s="45" t="s">
        <v>4436</v>
      </c>
      <c r="B220" s="44" t="s">
        <v>3931</v>
      </c>
      <c r="C220" s="44"/>
      <c r="D220" s="44" t="s">
        <v>3937</v>
      </c>
      <c r="E220" s="44" t="s">
        <v>4472</v>
      </c>
      <c r="F220" s="45" t="s">
        <v>2111</v>
      </c>
      <c r="G220" s="45"/>
      <c r="H220" s="45" t="s">
        <v>4361</v>
      </c>
      <c r="I220" s="45" t="s">
        <v>3933</v>
      </c>
      <c r="J220" s="45"/>
      <c r="K220" s="45"/>
      <c r="L220" s="45" t="s">
        <v>4</v>
      </c>
      <c r="M220" s="45" t="s">
        <v>17</v>
      </c>
      <c r="N220" s="46">
        <v>1</v>
      </c>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ht="43.2" x14ac:dyDescent="0.3">
      <c r="A221" s="45" t="s">
        <v>4436</v>
      </c>
      <c r="B221" s="44" t="s">
        <v>3931</v>
      </c>
      <c r="C221" s="44"/>
      <c r="D221" s="44" t="s">
        <v>9</v>
      </c>
      <c r="E221" s="44" t="s">
        <v>4472</v>
      </c>
      <c r="F221" s="45" t="s">
        <v>2111</v>
      </c>
      <c r="G221" s="45"/>
      <c r="H221" s="45" t="s">
        <v>4362</v>
      </c>
      <c r="I221" s="45" t="s">
        <v>3933</v>
      </c>
      <c r="J221" s="45"/>
      <c r="K221" s="45"/>
      <c r="L221" s="45" t="s">
        <v>4</v>
      </c>
      <c r="M221" s="45" t="s">
        <v>17</v>
      </c>
      <c r="N221" s="46">
        <v>1</v>
      </c>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row>
    <row r="222" spans="1:39" x14ac:dyDescent="0.3">
      <c r="A222" s="45" t="s">
        <v>6134</v>
      </c>
      <c r="B222" s="44" t="s">
        <v>3938</v>
      </c>
      <c r="C222" s="44"/>
      <c r="D222" s="44"/>
      <c r="E222" s="44" t="s">
        <v>4472</v>
      </c>
      <c r="F222" s="45" t="s">
        <v>2111</v>
      </c>
      <c r="G222" s="45"/>
      <c r="H222" s="45" t="s">
        <v>3939</v>
      </c>
      <c r="I222" s="45" t="s">
        <v>3939</v>
      </c>
      <c r="J222" s="45" t="s">
        <v>3933</v>
      </c>
      <c r="K222" s="45" t="s">
        <v>9</v>
      </c>
      <c r="L222" s="45" t="s">
        <v>10</v>
      </c>
      <c r="M222" s="45" t="s">
        <v>47</v>
      </c>
      <c r="N222" s="46"/>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row>
    <row r="223" spans="1:39" ht="28.8" x14ac:dyDescent="0.3">
      <c r="A223" s="45" t="s">
        <v>4437</v>
      </c>
      <c r="B223" s="44" t="s">
        <v>3940</v>
      </c>
      <c r="C223" s="44"/>
      <c r="D223" s="44" t="s">
        <v>3941</v>
      </c>
      <c r="E223" s="44" t="s">
        <v>4472</v>
      </c>
      <c r="F223" s="45" t="s">
        <v>2111</v>
      </c>
      <c r="G223" s="45"/>
      <c r="H223" s="45" t="s">
        <v>4363</v>
      </c>
      <c r="I223" s="45" t="s">
        <v>3942</v>
      </c>
      <c r="J223" s="45"/>
      <c r="K223" s="45"/>
      <c r="L223" s="45" t="s">
        <v>4</v>
      </c>
      <c r="M223" s="45" t="s">
        <v>17</v>
      </c>
      <c r="N223" s="46">
        <v>1</v>
      </c>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row>
    <row r="224" spans="1:39" ht="28.8" x14ac:dyDescent="0.3">
      <c r="A224" s="45" t="s">
        <v>4437</v>
      </c>
      <c r="B224" s="44" t="s">
        <v>3940</v>
      </c>
      <c r="C224" s="44"/>
      <c r="D224" s="44" t="s">
        <v>3943</v>
      </c>
      <c r="E224" s="44" t="s">
        <v>4472</v>
      </c>
      <c r="F224" s="45" t="s">
        <v>2111</v>
      </c>
      <c r="G224" s="45"/>
      <c r="H224" s="45" t="s">
        <v>4364</v>
      </c>
      <c r="I224" s="45" t="s">
        <v>3942</v>
      </c>
      <c r="J224" s="45"/>
      <c r="K224" s="45"/>
      <c r="L224" s="45" t="s">
        <v>4</v>
      </c>
      <c r="M224" s="45" t="s">
        <v>17</v>
      </c>
      <c r="N224" s="46">
        <v>1</v>
      </c>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ht="28.8" x14ac:dyDescent="0.3">
      <c r="A225" s="45" t="s">
        <v>4437</v>
      </c>
      <c r="B225" s="44" t="s">
        <v>3940</v>
      </c>
      <c r="C225" s="44"/>
      <c r="D225" s="44" t="s">
        <v>3944</v>
      </c>
      <c r="E225" s="44" t="s">
        <v>4472</v>
      </c>
      <c r="F225" s="45" t="s">
        <v>2111</v>
      </c>
      <c r="G225" s="45"/>
      <c r="H225" s="45" t="s">
        <v>4365</v>
      </c>
      <c r="I225" s="45" t="s">
        <v>3942</v>
      </c>
      <c r="J225" s="45"/>
      <c r="K225" s="45"/>
      <c r="L225" s="45" t="s">
        <v>4</v>
      </c>
      <c r="M225" s="45" t="s">
        <v>17</v>
      </c>
      <c r="N225" s="46">
        <v>1</v>
      </c>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ht="28.8" x14ac:dyDescent="0.3">
      <c r="A226" s="45" t="s">
        <v>4437</v>
      </c>
      <c r="B226" s="44" t="s">
        <v>3940</v>
      </c>
      <c r="C226" s="44"/>
      <c r="D226" s="44" t="s">
        <v>3945</v>
      </c>
      <c r="E226" s="44" t="s">
        <v>4472</v>
      </c>
      <c r="F226" s="45" t="s">
        <v>2111</v>
      </c>
      <c r="G226" s="45"/>
      <c r="H226" s="45" t="s">
        <v>4366</v>
      </c>
      <c r="I226" s="45" t="s">
        <v>3942</v>
      </c>
      <c r="J226" s="45"/>
      <c r="K226" s="45"/>
      <c r="L226" s="45" t="s">
        <v>4</v>
      </c>
      <c r="M226" s="45" t="s">
        <v>17</v>
      </c>
      <c r="N226" s="46">
        <v>1</v>
      </c>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ht="28.8" x14ac:dyDescent="0.3">
      <c r="A227" s="45" t="s">
        <v>4437</v>
      </c>
      <c r="B227" s="44" t="s">
        <v>3940</v>
      </c>
      <c r="C227" s="44"/>
      <c r="D227" s="44" t="s">
        <v>9</v>
      </c>
      <c r="E227" s="44" t="s">
        <v>4472</v>
      </c>
      <c r="F227" s="45" t="s">
        <v>2111</v>
      </c>
      <c r="G227" s="45"/>
      <c r="H227" s="45" t="s">
        <v>4367</v>
      </c>
      <c r="I227" s="45" t="s">
        <v>3942</v>
      </c>
      <c r="J227" s="45"/>
      <c r="K227" s="45"/>
      <c r="L227" s="45" t="s">
        <v>4</v>
      </c>
      <c r="M227" s="45" t="s">
        <v>17</v>
      </c>
      <c r="N227" s="46">
        <v>1</v>
      </c>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ht="28.8" x14ac:dyDescent="0.3">
      <c r="A228" s="45" t="s">
        <v>6135</v>
      </c>
      <c r="B228" s="44" t="s">
        <v>3946</v>
      </c>
      <c r="C228" s="44"/>
      <c r="D228" s="44"/>
      <c r="E228" s="44" t="s">
        <v>4472</v>
      </c>
      <c r="F228" s="45" t="s">
        <v>2111</v>
      </c>
      <c r="G228" s="45"/>
      <c r="H228" s="45" t="s">
        <v>3947</v>
      </c>
      <c r="I228" s="45" t="s">
        <v>3947</v>
      </c>
      <c r="J228" s="45" t="s">
        <v>3942</v>
      </c>
      <c r="K228" s="45" t="s">
        <v>9</v>
      </c>
      <c r="L228" s="45" t="s">
        <v>10</v>
      </c>
      <c r="M228" s="45" t="s">
        <v>47</v>
      </c>
      <c r="N228" s="46"/>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ht="28.8" x14ac:dyDescent="0.3">
      <c r="A229" s="45" t="s">
        <v>4438</v>
      </c>
      <c r="B229" s="44" t="s">
        <v>5087</v>
      </c>
      <c r="C229" s="44"/>
      <c r="D229" s="44"/>
      <c r="E229" s="44" t="s">
        <v>4472</v>
      </c>
      <c r="F229" s="45" t="s">
        <v>2111</v>
      </c>
      <c r="G229" s="45"/>
      <c r="H229" s="45" t="s">
        <v>3948</v>
      </c>
      <c r="I229" s="45" t="s">
        <v>3948</v>
      </c>
      <c r="J229" s="45"/>
      <c r="K229" s="45"/>
      <c r="L229" s="45" t="s">
        <v>86</v>
      </c>
      <c r="M229" s="45" t="s">
        <v>11</v>
      </c>
      <c r="N229" s="46"/>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ht="129.6" x14ac:dyDescent="0.3">
      <c r="A230" s="45"/>
      <c r="B230" s="44" t="s">
        <v>5088</v>
      </c>
      <c r="C230" s="44"/>
      <c r="D230" s="44"/>
      <c r="E230" s="44"/>
      <c r="F230" s="45" t="s">
        <v>2111</v>
      </c>
      <c r="G230" s="45"/>
      <c r="H230" s="45" t="s">
        <v>3949</v>
      </c>
      <c r="I230" s="45" t="s">
        <v>3949</v>
      </c>
      <c r="J230" s="45"/>
      <c r="K230" s="45"/>
      <c r="L230" s="45" t="s">
        <v>1</v>
      </c>
      <c r="M230" s="45" t="s">
        <v>11</v>
      </c>
      <c r="N230" s="46"/>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ht="28.8" x14ac:dyDescent="0.3">
      <c r="A231" s="45" t="s">
        <v>4439</v>
      </c>
      <c r="B231" s="44" t="s">
        <v>5819</v>
      </c>
      <c r="C231" s="44"/>
      <c r="D231" s="44" t="s">
        <v>1813</v>
      </c>
      <c r="E231" s="44"/>
      <c r="F231" s="45" t="s">
        <v>2111</v>
      </c>
      <c r="G231" s="45"/>
      <c r="H231" s="45" t="s">
        <v>5820</v>
      </c>
      <c r="I231" s="45" t="s">
        <v>5820</v>
      </c>
      <c r="J231" s="45"/>
      <c r="K231" s="45"/>
      <c r="L231" s="45" t="s">
        <v>4</v>
      </c>
      <c r="M231" s="45" t="s">
        <v>14</v>
      </c>
      <c r="N231" s="46">
        <v>2</v>
      </c>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ht="28.8" x14ac:dyDescent="0.3">
      <c r="A232" s="45" t="s">
        <v>6136</v>
      </c>
      <c r="B232" s="44" t="s">
        <v>6137</v>
      </c>
      <c r="C232" s="44"/>
      <c r="D232" s="44" t="s">
        <v>5821</v>
      </c>
      <c r="E232" s="44"/>
      <c r="F232" s="45" t="s">
        <v>2111</v>
      </c>
      <c r="G232" s="45"/>
      <c r="H232" s="45" t="s">
        <v>5822</v>
      </c>
      <c r="I232" s="45" t="s">
        <v>5823</v>
      </c>
      <c r="J232" s="45" t="s">
        <v>5820</v>
      </c>
      <c r="K232" s="45" t="s">
        <v>16</v>
      </c>
      <c r="L232" s="45" t="s">
        <v>4</v>
      </c>
      <c r="M232" s="45" t="s">
        <v>17</v>
      </c>
      <c r="N232" s="46">
        <v>1</v>
      </c>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ht="43.2" x14ac:dyDescent="0.3">
      <c r="A233" s="45" t="s">
        <v>6136</v>
      </c>
      <c r="B233" s="44" t="s">
        <v>6137</v>
      </c>
      <c r="C233" s="44"/>
      <c r="D233" s="44" t="s">
        <v>5824</v>
      </c>
      <c r="E233" s="44"/>
      <c r="F233" s="45" t="s">
        <v>2111</v>
      </c>
      <c r="G233" s="45"/>
      <c r="H233" s="45" t="s">
        <v>5825</v>
      </c>
      <c r="I233" s="45" t="s">
        <v>5823</v>
      </c>
      <c r="J233" s="45" t="s">
        <v>5820</v>
      </c>
      <c r="K233" s="45" t="s">
        <v>16</v>
      </c>
      <c r="L233" s="45" t="s">
        <v>4</v>
      </c>
      <c r="M233" s="45" t="s">
        <v>17</v>
      </c>
      <c r="N233" s="46">
        <v>1</v>
      </c>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ht="43.2" x14ac:dyDescent="0.3">
      <c r="A234" s="45" t="s">
        <v>7378</v>
      </c>
      <c r="B234" s="44" t="s">
        <v>5826</v>
      </c>
      <c r="C234" s="44"/>
      <c r="D234" s="44"/>
      <c r="E234" s="44"/>
      <c r="F234" s="45" t="s">
        <v>2111</v>
      </c>
      <c r="G234" s="45"/>
      <c r="H234" s="45" t="s">
        <v>5827</v>
      </c>
      <c r="I234" s="45" t="s">
        <v>5827</v>
      </c>
      <c r="J234" s="45" t="s">
        <v>5823</v>
      </c>
      <c r="K234" s="45" t="s">
        <v>5821</v>
      </c>
      <c r="L234" s="45" t="s">
        <v>10</v>
      </c>
      <c r="M234" s="45" t="s">
        <v>47</v>
      </c>
      <c r="N234" s="46"/>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ht="57.6" x14ac:dyDescent="0.3">
      <c r="A235" s="45"/>
      <c r="B235" s="44" t="s">
        <v>7379</v>
      </c>
      <c r="C235" s="44"/>
      <c r="D235" s="44"/>
      <c r="E235" s="44"/>
      <c r="F235" s="45" t="s">
        <v>2111</v>
      </c>
      <c r="G235" s="45"/>
      <c r="H235" s="45" t="s">
        <v>3950</v>
      </c>
      <c r="I235" s="45" t="s">
        <v>3950</v>
      </c>
      <c r="J235" s="45"/>
      <c r="K235" s="45"/>
      <c r="L235" s="45" t="s">
        <v>30</v>
      </c>
      <c r="M235" s="45" t="s">
        <v>31</v>
      </c>
      <c r="N235" s="46"/>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row r="236" spans="1:39" x14ac:dyDescent="0.3">
      <c r="A236" s="45" t="s">
        <v>4440</v>
      </c>
      <c r="B236" s="44" t="s">
        <v>5828</v>
      </c>
      <c r="C236" s="44"/>
      <c r="D236" s="44" t="s">
        <v>1822</v>
      </c>
      <c r="E236" s="44" t="s">
        <v>4472</v>
      </c>
      <c r="F236" s="45" t="s">
        <v>2111</v>
      </c>
      <c r="G236" s="45"/>
      <c r="H236" s="45" t="s">
        <v>3951</v>
      </c>
      <c r="I236" s="45" t="s">
        <v>3951</v>
      </c>
      <c r="J236" s="45"/>
      <c r="K236" s="45"/>
      <c r="L236" s="45" t="s">
        <v>10</v>
      </c>
      <c r="M236" s="45" t="s">
        <v>11</v>
      </c>
      <c r="N236" s="46"/>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row>
    <row r="237" spans="1:39" x14ac:dyDescent="0.3">
      <c r="A237" s="45" t="s">
        <v>4441</v>
      </c>
      <c r="B237" s="44" t="s">
        <v>5089</v>
      </c>
      <c r="C237" s="44"/>
      <c r="D237" s="44" t="s">
        <v>1822</v>
      </c>
      <c r="E237" s="44"/>
      <c r="F237" s="45" t="s">
        <v>2111</v>
      </c>
      <c r="G237" s="45"/>
      <c r="H237" s="45" t="s">
        <v>3952</v>
      </c>
      <c r="I237" s="45" t="s">
        <v>3952</v>
      </c>
      <c r="J237" s="45"/>
      <c r="K237" s="45"/>
      <c r="L237" s="45" t="s">
        <v>10</v>
      </c>
      <c r="M237" s="45" t="s">
        <v>11</v>
      </c>
      <c r="N237" s="46"/>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row>
    <row r="238" spans="1:39" ht="28.8" x14ac:dyDescent="0.3">
      <c r="A238" s="45" t="s">
        <v>4456</v>
      </c>
      <c r="B238" s="44" t="s">
        <v>3953</v>
      </c>
      <c r="C238" s="44"/>
      <c r="D238" s="44" t="s">
        <v>1813</v>
      </c>
      <c r="E238" s="44"/>
      <c r="F238" s="45" t="s">
        <v>2111</v>
      </c>
      <c r="G238" s="45"/>
      <c r="H238" s="45" t="s">
        <v>3954</v>
      </c>
      <c r="I238" s="45" t="s">
        <v>3954</v>
      </c>
      <c r="J238" s="45"/>
      <c r="K238" s="45"/>
      <c r="L238" s="45" t="s">
        <v>4</v>
      </c>
      <c r="M238" s="45" t="s">
        <v>14</v>
      </c>
      <c r="N238" s="46">
        <v>2</v>
      </c>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row>
    <row r="239" spans="1:39" ht="28.8" x14ac:dyDescent="0.3">
      <c r="A239" s="45" t="s">
        <v>5758</v>
      </c>
      <c r="B239" s="44" t="s">
        <v>5091</v>
      </c>
      <c r="C239" s="44"/>
      <c r="D239" s="44"/>
      <c r="E239" s="44"/>
      <c r="F239" s="45" t="s">
        <v>2111</v>
      </c>
      <c r="G239" s="45"/>
      <c r="H239" s="45" t="s">
        <v>3955</v>
      </c>
      <c r="I239" s="45" t="s">
        <v>3955</v>
      </c>
      <c r="J239" s="45" t="s">
        <v>3954</v>
      </c>
      <c r="K239" s="45" t="s">
        <v>16</v>
      </c>
      <c r="L239" s="45" t="s">
        <v>10</v>
      </c>
      <c r="M239" s="45" t="s">
        <v>47</v>
      </c>
      <c r="N239" s="46"/>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row>
    <row r="240" spans="1:39" x14ac:dyDescent="0.3">
      <c r="A240" s="45" t="s">
        <v>4457</v>
      </c>
      <c r="B240" s="44" t="s">
        <v>5092</v>
      </c>
      <c r="C240" s="44"/>
      <c r="D240" s="44"/>
      <c r="E240" s="44"/>
      <c r="F240" s="45" t="s">
        <v>2111</v>
      </c>
      <c r="G240" s="45"/>
      <c r="H240" s="45" t="s">
        <v>3956</v>
      </c>
      <c r="I240" s="45" t="s">
        <v>3956</v>
      </c>
      <c r="J240" s="45"/>
      <c r="K240" s="45"/>
      <c r="L240" s="45" t="s">
        <v>86</v>
      </c>
      <c r="M240" s="45" t="s">
        <v>11</v>
      </c>
      <c r="N240" s="46"/>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row>
    <row r="241" spans="1:39" ht="43.2" x14ac:dyDescent="0.3">
      <c r="A241" s="45"/>
      <c r="B241" s="44" t="s">
        <v>7380</v>
      </c>
      <c r="C241" s="44"/>
      <c r="D241" s="44"/>
      <c r="E241" s="44"/>
      <c r="F241" s="45" t="s">
        <v>2111</v>
      </c>
      <c r="G241" s="45"/>
      <c r="H241" s="45" t="s">
        <v>3957</v>
      </c>
      <c r="I241" s="45" t="s">
        <v>3957</v>
      </c>
      <c r="J241" s="45"/>
      <c r="K241" s="45"/>
      <c r="L241" s="45" t="s">
        <v>1</v>
      </c>
      <c r="M241" s="45" t="s">
        <v>11</v>
      </c>
      <c r="N241" s="46"/>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row>
    <row r="242" spans="1:39" x14ac:dyDescent="0.3">
      <c r="A242" s="45" t="s">
        <v>4458</v>
      </c>
      <c r="B242" s="44" t="s">
        <v>3958</v>
      </c>
      <c r="C242" s="44"/>
      <c r="D242" s="44"/>
      <c r="E242" s="44"/>
      <c r="F242" s="45" t="s">
        <v>2111</v>
      </c>
      <c r="G242" s="45"/>
      <c r="H242" s="45" t="s">
        <v>3959</v>
      </c>
      <c r="I242" s="45" t="s">
        <v>3959</v>
      </c>
      <c r="J242" s="45"/>
      <c r="K242" s="45"/>
      <c r="L242" s="45" t="s">
        <v>10</v>
      </c>
      <c r="M242" s="45" t="s">
        <v>47</v>
      </c>
      <c r="N242" s="46"/>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row>
    <row r="243" spans="1:39" ht="28.8" x14ac:dyDescent="0.3">
      <c r="A243" s="45" t="s">
        <v>4459</v>
      </c>
      <c r="B243" s="44" t="s">
        <v>5093</v>
      </c>
      <c r="C243" s="44"/>
      <c r="D243" s="44"/>
      <c r="E243" s="44"/>
      <c r="F243" s="45" t="s">
        <v>2111</v>
      </c>
      <c r="G243" s="45"/>
      <c r="H243" s="45" t="s">
        <v>3960</v>
      </c>
      <c r="I243" s="45" t="s">
        <v>3960</v>
      </c>
      <c r="J243" s="45"/>
      <c r="K243" s="45"/>
      <c r="L243" s="45" t="s">
        <v>86</v>
      </c>
      <c r="M243" s="45" t="s">
        <v>11</v>
      </c>
      <c r="N243" s="46"/>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row>
    <row r="244" spans="1:39" x14ac:dyDescent="0.3">
      <c r="A244" s="45" t="s">
        <v>4460</v>
      </c>
      <c r="B244" s="44" t="s">
        <v>3961</v>
      </c>
      <c r="C244" s="44"/>
      <c r="D244" s="44"/>
      <c r="E244" s="44"/>
      <c r="F244" s="45" t="s">
        <v>2111</v>
      </c>
      <c r="G244" s="45"/>
      <c r="H244" s="45" t="s">
        <v>3962</v>
      </c>
      <c r="I244" s="45" t="s">
        <v>3962</v>
      </c>
      <c r="J244" s="45"/>
      <c r="K244" s="45"/>
      <c r="L244" s="45" t="s">
        <v>10</v>
      </c>
      <c r="M244" s="45" t="s">
        <v>47</v>
      </c>
      <c r="N244" s="46"/>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row>
    <row r="245" spans="1:39" ht="28.8" x14ac:dyDescent="0.3">
      <c r="A245" s="45" t="s">
        <v>5759</v>
      </c>
      <c r="B245" s="44" t="s">
        <v>5094</v>
      </c>
      <c r="C245" s="44"/>
      <c r="D245" s="44"/>
      <c r="E245" s="44"/>
      <c r="F245" s="45" t="s">
        <v>2111</v>
      </c>
      <c r="G245" s="45"/>
      <c r="H245" s="45" t="s">
        <v>3963</v>
      </c>
      <c r="I245" s="45" t="s">
        <v>3963</v>
      </c>
      <c r="J245" s="45"/>
      <c r="K245" s="45"/>
      <c r="L245" s="45" t="s">
        <v>86</v>
      </c>
      <c r="M245" s="45" t="s">
        <v>11</v>
      </c>
      <c r="N245" s="46"/>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row>
  </sheetData>
  <autoFilter ref="A1:AM245"/>
  <conditionalFormatting sqref="A2:AM245">
    <cfRule type="expression" dxfId="27" priority="3">
      <formula>MOD(ROW(B2),2)&gt;0</formula>
    </cfRule>
  </conditionalFormatting>
  <conditionalFormatting sqref="O2:AM245">
    <cfRule type="expression" dxfId="26" priority="1">
      <formula>AND(LEN($J2)&gt;0,NOT(IFERROR(OFFSET(O$1,MATCH(IF(INDEX($M$1:$M$3000,MATCH($J2,$I$1:$I$3000,0))="checkboxes",$J2&amp;$K2,$J2),$H$1:$H$3000,0)-1,0),$K2)=$K2))</formula>
    </cfRule>
    <cfRule type="expression" dxfId="25" priority="2">
      <formula>OR($L2="html",$L2="container")</formula>
    </cfRule>
  </conditionalFormatting>
  <dataValidations count="3">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1:AM21 O236:AM237 O199:AM204 O170:AM172 O151:AM153 O128:AM128 O125:AM125 O122:AM122 O119:AM119 O116:AM116 O113:AM113 O110:AM110 O107:AM107 O104:AM104 O101:AM101 O98:AM98 O95:AM95 O92:AM92 O89:AM89 O86:AM86 O83:AM83 O80:AM80 O77:AM77 O72:AM72 O69:AM69 O66:AM66 O63:AM63 O60:AM60 O57:AM57 O54:AM54 O51:AM51 O48:AM48 O45:AM45 O42:AM42 O39:AM39 O36:AM36 O33:AM33 O30:AM30 O27:AM27 O24:AM24">
      <formula1>AND(ISNUMBER(O21),O21&gt;=0)</formula1>
    </dataValidation>
    <dataValidation type="list" allowBlank="1" showInputMessage="1" showErrorMessage="1" errorTitle="Only one option" error="This row allows you to select the option in column D for this checkbox question. Look in other rows to select additional options." sqref="O232:AM233 O223:AM227 O216:AM221 O206:AM214 O174:AM184 O154:AM158 O142:AM146 O130:AM135">
      <formula1>$D130</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191:AM191">
      <formula1>AND(ISNUMBER(O191),INT(O191)=O191,O191&gt;=0)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1">
        <x14:dataValidation type="list" allowBlank="1" showInputMessage="1" showErrorMessage="1" errorTitle="Must choose from dropdown" error="Please select a valid value from the dropdown options.">
          <x14:formula1>
            <xm:f>AllQ4!$O$2259:$P$2259</xm:f>
          </x14:formula1>
          <xm:sqref>O3:AM3</xm:sqref>
        </x14:dataValidation>
        <x14:dataValidation type="list" allowBlank="1" showInputMessage="1" showErrorMessage="1" errorTitle="Must choose from dropdown" error="Please select a valid value from the dropdown options.">
          <x14:formula1>
            <xm:f>AllQ4!$O$2260:$Q$2260</xm:f>
          </x14:formula1>
          <xm:sqref>O4:AM4</xm:sqref>
        </x14:dataValidation>
        <x14:dataValidation type="list" allowBlank="1" showInputMessage="1" showErrorMessage="1" errorTitle="Must choose from dropdown" error="Please select a valid value from the dropdown options.">
          <x14:formula1>
            <xm:f>AllQ4!$O$2267:$P$2267</xm:f>
          </x14:formula1>
          <xm:sqref>O11:AM11</xm:sqref>
        </x14:dataValidation>
        <x14:dataValidation type="list" allowBlank="1" showInputMessage="1" showErrorMessage="1" errorTitle="Must choose from dropdown" error="Please select a valid value from the dropdown options.">
          <x14:formula1>
            <xm:f>AllQ4!$O$2271:$P$2271</xm:f>
          </x14:formula1>
          <xm:sqref>O15:AM15</xm:sqref>
        </x14:dataValidation>
        <x14:dataValidation type="list" allowBlank="1" showInputMessage="1" showErrorMessage="1" errorTitle="Must choose from dropdown" error="Please select a valid value from the dropdown options.">
          <x14:formula1>
            <xm:f>AllQ4!$O$2275:$V$2275</xm:f>
          </x14:formula1>
          <xm:sqref>O19:AM19</xm:sqref>
        </x14:dataValidation>
        <x14:dataValidation type="list" allowBlank="1" showInputMessage="1" showErrorMessage="1" errorTitle="Must choose from dropdown" error="Please select a valid value from the dropdown options.">
          <x14:formula1>
            <xm:f>AllQ4!$O$2276:$AA$2276</xm:f>
          </x14:formula1>
          <xm:sqref>O20:AM20</xm:sqref>
        </x14:dataValidation>
        <x14:dataValidation type="list" allowBlank="1" showInputMessage="1" showErrorMessage="1" errorTitle="Must choose from dropdown" error="Please select a valid value from the dropdown options.">
          <x14:formula1>
            <xm:f>AllQ4!$O$2278:$P$2278</xm:f>
          </x14:formula1>
          <xm:sqref>O22:AM22</xm:sqref>
        </x14:dataValidation>
        <x14:dataValidation type="list" allowBlank="1" showInputMessage="1" showErrorMessage="1" errorTitle="Must choose from dropdown" error="Please select a valid value from the dropdown options.">
          <x14:formula1>
            <xm:f>AllQ4!$O$2279:$P$2279</xm:f>
          </x14:formula1>
          <xm:sqref>O23:AM23</xm:sqref>
        </x14:dataValidation>
        <x14:dataValidation type="list" allowBlank="1" showInputMessage="1" showErrorMessage="1" errorTitle="Must choose from dropdown" error="Please select a valid value from the dropdown options.">
          <x14:formula1>
            <xm:f>AllQ4!$O$2281:$V$2281</xm:f>
          </x14:formula1>
          <xm:sqref>O25:AM25</xm:sqref>
        </x14:dataValidation>
        <x14:dataValidation type="list" allowBlank="1" showInputMessage="1" showErrorMessage="1" errorTitle="Must choose from dropdown" error="Please select a valid value from the dropdown options.">
          <x14:formula1>
            <xm:f>AllQ4!$O$2282:$AA$2282</xm:f>
          </x14:formula1>
          <xm:sqref>O26:AM26</xm:sqref>
        </x14:dataValidation>
        <x14:dataValidation type="list" allowBlank="1" showInputMessage="1" showErrorMessage="1" errorTitle="Must choose from dropdown" error="Please select a valid value from the dropdown options.">
          <x14:formula1>
            <xm:f>AllQ4!$O$2284:$P$2284</xm:f>
          </x14:formula1>
          <xm:sqref>O28:AM28</xm:sqref>
        </x14:dataValidation>
        <x14:dataValidation type="list" allowBlank="1" showInputMessage="1" showErrorMessage="1" errorTitle="Must choose from dropdown" error="Please select a valid value from the dropdown options.">
          <x14:formula1>
            <xm:f>AllQ4!$O$2285:$P$2285</xm:f>
          </x14:formula1>
          <xm:sqref>O29:AM29</xm:sqref>
        </x14:dataValidation>
        <x14:dataValidation type="list" allowBlank="1" showInputMessage="1" showErrorMessage="1" errorTitle="Must choose from dropdown" error="Please select a valid value from the dropdown options.">
          <x14:formula1>
            <xm:f>AllQ4!$O$2287:$V$2287</xm:f>
          </x14:formula1>
          <xm:sqref>O31:AM31</xm:sqref>
        </x14:dataValidation>
        <x14:dataValidation type="list" allowBlank="1" showInputMessage="1" showErrorMessage="1" errorTitle="Must choose from dropdown" error="Please select a valid value from the dropdown options.">
          <x14:formula1>
            <xm:f>AllQ4!$O$2288:$AA$2288</xm:f>
          </x14:formula1>
          <xm:sqref>O32:AM32</xm:sqref>
        </x14:dataValidation>
        <x14:dataValidation type="list" allowBlank="1" showInputMessage="1" showErrorMessage="1" errorTitle="Must choose from dropdown" error="Please select a valid value from the dropdown options.">
          <x14:formula1>
            <xm:f>AllQ4!$O$2290:$P$2290</xm:f>
          </x14:formula1>
          <xm:sqref>O34:AM34</xm:sqref>
        </x14:dataValidation>
        <x14:dataValidation type="list" allowBlank="1" showInputMessage="1" showErrorMessage="1" errorTitle="Must choose from dropdown" error="Please select a valid value from the dropdown options.">
          <x14:formula1>
            <xm:f>AllQ4!$O$2291:$P$2291</xm:f>
          </x14:formula1>
          <xm:sqref>O35:AM35</xm:sqref>
        </x14:dataValidation>
        <x14:dataValidation type="list" allowBlank="1" showInputMessage="1" showErrorMessage="1" errorTitle="Must choose from dropdown" error="Please select a valid value from the dropdown options.">
          <x14:formula1>
            <xm:f>AllQ4!$O$2293:$V$2293</xm:f>
          </x14:formula1>
          <xm:sqref>O37:AM37</xm:sqref>
        </x14:dataValidation>
        <x14:dataValidation type="list" allowBlank="1" showInputMessage="1" showErrorMessage="1" errorTitle="Must choose from dropdown" error="Please select a valid value from the dropdown options.">
          <x14:formula1>
            <xm:f>AllQ4!$O$2294:$AA$2294</xm:f>
          </x14:formula1>
          <xm:sqref>O38:AM38</xm:sqref>
        </x14:dataValidation>
        <x14:dataValidation type="list" allowBlank="1" showInputMessage="1" showErrorMessage="1" errorTitle="Must choose from dropdown" error="Please select a valid value from the dropdown options.">
          <x14:formula1>
            <xm:f>AllQ4!$O$2296:$P$2296</xm:f>
          </x14:formula1>
          <xm:sqref>O40:AM40</xm:sqref>
        </x14:dataValidation>
        <x14:dataValidation type="list" allowBlank="1" showInputMessage="1" showErrorMessage="1" errorTitle="Must choose from dropdown" error="Please select a valid value from the dropdown options.">
          <x14:formula1>
            <xm:f>AllQ4!$O$2297:$P$2297</xm:f>
          </x14:formula1>
          <xm:sqref>O41:AM41</xm:sqref>
        </x14:dataValidation>
        <x14:dataValidation type="list" allowBlank="1" showInputMessage="1" showErrorMessage="1" errorTitle="Must choose from dropdown" error="Please select a valid value from the dropdown options.">
          <x14:formula1>
            <xm:f>AllQ4!$O$2299:$V$2299</xm:f>
          </x14:formula1>
          <xm:sqref>O43:AM43</xm:sqref>
        </x14:dataValidation>
        <x14:dataValidation type="list" allowBlank="1" showInputMessage="1" showErrorMessage="1" errorTitle="Must choose from dropdown" error="Please select a valid value from the dropdown options.">
          <x14:formula1>
            <xm:f>AllQ4!$O$2300:$AA$2300</xm:f>
          </x14:formula1>
          <xm:sqref>O44:AM44</xm:sqref>
        </x14:dataValidation>
        <x14:dataValidation type="list" allowBlank="1" showInputMessage="1" showErrorMessage="1" errorTitle="Must choose from dropdown" error="Please select a valid value from the dropdown options.">
          <x14:formula1>
            <xm:f>AllQ4!$O$2302:$P$2302</xm:f>
          </x14:formula1>
          <xm:sqref>O46:AM46</xm:sqref>
        </x14:dataValidation>
        <x14:dataValidation type="list" allowBlank="1" showInputMessage="1" showErrorMessage="1" errorTitle="Must choose from dropdown" error="Please select a valid value from the dropdown options.">
          <x14:formula1>
            <xm:f>AllQ4!$O$2303:$P$2303</xm:f>
          </x14:formula1>
          <xm:sqref>O47:AM47</xm:sqref>
        </x14:dataValidation>
        <x14:dataValidation type="list" allowBlank="1" showInputMessage="1" showErrorMessage="1" errorTitle="Must choose from dropdown" error="Please select a valid value from the dropdown options.">
          <x14:formula1>
            <xm:f>AllQ4!$O$2305:$V$2305</xm:f>
          </x14:formula1>
          <xm:sqref>O49:AM49</xm:sqref>
        </x14:dataValidation>
        <x14:dataValidation type="list" allowBlank="1" showInputMessage="1" showErrorMessage="1" errorTitle="Must choose from dropdown" error="Please select a valid value from the dropdown options.">
          <x14:formula1>
            <xm:f>AllQ4!$O$2306:$AA$2306</xm:f>
          </x14:formula1>
          <xm:sqref>O50:AM50</xm:sqref>
        </x14:dataValidation>
        <x14:dataValidation type="list" allowBlank="1" showInputMessage="1" showErrorMessage="1" errorTitle="Must choose from dropdown" error="Please select a valid value from the dropdown options.">
          <x14:formula1>
            <xm:f>AllQ4!$O$2308:$P$2308</xm:f>
          </x14:formula1>
          <xm:sqref>O52:AM52</xm:sqref>
        </x14:dataValidation>
        <x14:dataValidation type="list" allowBlank="1" showInputMessage="1" showErrorMessage="1" errorTitle="Must choose from dropdown" error="Please select a valid value from the dropdown options.">
          <x14:formula1>
            <xm:f>AllQ4!$O$2309:$P$2309</xm:f>
          </x14:formula1>
          <xm:sqref>O53:AM53</xm:sqref>
        </x14:dataValidation>
        <x14:dataValidation type="list" allowBlank="1" showInputMessage="1" showErrorMessage="1" errorTitle="Must choose from dropdown" error="Please select a valid value from the dropdown options.">
          <x14:formula1>
            <xm:f>AllQ4!$O$2311:$V$2311</xm:f>
          </x14:formula1>
          <xm:sqref>O55:AM55</xm:sqref>
        </x14:dataValidation>
        <x14:dataValidation type="list" allowBlank="1" showInputMessage="1" showErrorMessage="1" errorTitle="Must choose from dropdown" error="Please select a valid value from the dropdown options.">
          <x14:formula1>
            <xm:f>AllQ4!$O$2312:$AA$2312</xm:f>
          </x14:formula1>
          <xm:sqref>O56:AM56</xm:sqref>
        </x14:dataValidation>
        <x14:dataValidation type="list" allowBlank="1" showInputMessage="1" showErrorMessage="1" errorTitle="Must choose from dropdown" error="Please select a valid value from the dropdown options.">
          <x14:formula1>
            <xm:f>AllQ4!$O$2314:$P$2314</xm:f>
          </x14:formula1>
          <xm:sqref>O58:AM58</xm:sqref>
        </x14:dataValidation>
        <x14:dataValidation type="list" allowBlank="1" showInputMessage="1" showErrorMessage="1" errorTitle="Must choose from dropdown" error="Please select a valid value from the dropdown options.">
          <x14:formula1>
            <xm:f>AllQ4!$O$2315:$P$2315</xm:f>
          </x14:formula1>
          <xm:sqref>O59:AM59</xm:sqref>
        </x14:dataValidation>
        <x14:dataValidation type="list" allowBlank="1" showInputMessage="1" showErrorMessage="1" errorTitle="Must choose from dropdown" error="Please select a valid value from the dropdown options.">
          <x14:formula1>
            <xm:f>AllQ4!$O$2317:$V$2317</xm:f>
          </x14:formula1>
          <xm:sqref>O61:AM61</xm:sqref>
        </x14:dataValidation>
        <x14:dataValidation type="list" allowBlank="1" showInputMessage="1" showErrorMessage="1" errorTitle="Must choose from dropdown" error="Please select a valid value from the dropdown options.">
          <x14:formula1>
            <xm:f>AllQ4!$O$2318:$AA$2318</xm:f>
          </x14:formula1>
          <xm:sqref>O62:AM62</xm:sqref>
        </x14:dataValidation>
        <x14:dataValidation type="list" allowBlank="1" showInputMessage="1" showErrorMessage="1" errorTitle="Must choose from dropdown" error="Please select a valid value from the dropdown options.">
          <x14:formula1>
            <xm:f>AllQ4!$O$2320:$P$2320</xm:f>
          </x14:formula1>
          <xm:sqref>O64:AM64</xm:sqref>
        </x14:dataValidation>
        <x14:dataValidation type="list" allowBlank="1" showInputMessage="1" showErrorMessage="1" errorTitle="Must choose from dropdown" error="Please select a valid value from the dropdown options.">
          <x14:formula1>
            <xm:f>AllQ4!$O$2321:$P$2321</xm:f>
          </x14:formula1>
          <xm:sqref>O65:AM65</xm:sqref>
        </x14:dataValidation>
        <x14:dataValidation type="list" allowBlank="1" showInputMessage="1" showErrorMessage="1" errorTitle="Must choose from dropdown" error="Please select a valid value from the dropdown options.">
          <x14:formula1>
            <xm:f>AllQ4!$O$2323:$V$2323</xm:f>
          </x14:formula1>
          <xm:sqref>O67:AM67</xm:sqref>
        </x14:dataValidation>
        <x14:dataValidation type="list" allowBlank="1" showInputMessage="1" showErrorMessage="1" errorTitle="Must choose from dropdown" error="Please select a valid value from the dropdown options.">
          <x14:formula1>
            <xm:f>AllQ4!$O$2324:$AA$2324</xm:f>
          </x14:formula1>
          <xm:sqref>O68:AM68</xm:sqref>
        </x14:dataValidation>
        <x14:dataValidation type="list" allowBlank="1" showInputMessage="1" showErrorMessage="1" errorTitle="Must choose from dropdown" error="Please select a valid value from the dropdown options.">
          <x14:formula1>
            <xm:f>AllQ4!$O$2326:$P$2326</xm:f>
          </x14:formula1>
          <xm:sqref>O70:AM70</xm:sqref>
        </x14:dataValidation>
        <x14:dataValidation type="list" allowBlank="1" showInputMessage="1" showErrorMessage="1" errorTitle="Must choose from dropdown" error="Please select a valid value from the dropdown options.">
          <x14:formula1>
            <xm:f>AllQ4!$O$2327:$P$2327</xm:f>
          </x14:formula1>
          <xm:sqref>O71:AM71</xm:sqref>
        </x14:dataValidation>
        <x14:dataValidation type="list" allowBlank="1" showInputMessage="1" showErrorMessage="1" errorTitle="Must choose from dropdown" error="Please select a valid value from the dropdown options.">
          <x14:formula1>
            <xm:f>AllQ4!$O$2329:$P$2329</xm:f>
          </x14:formula1>
          <xm:sqref>O73:AM73</xm:sqref>
        </x14:dataValidation>
        <x14:dataValidation type="list" allowBlank="1" showInputMessage="1" showErrorMessage="1" errorTitle="Must choose from dropdown" error="Please select a valid value from the dropdown options.">
          <x14:formula1>
            <xm:f>AllQ4!$O$2331:$V$2331</xm:f>
          </x14:formula1>
          <xm:sqref>O75:AM75</xm:sqref>
        </x14:dataValidation>
        <x14:dataValidation type="list" allowBlank="1" showInputMessage="1" showErrorMessage="1" errorTitle="Must choose from dropdown" error="Please select a valid value from the dropdown options.">
          <x14:formula1>
            <xm:f>AllQ4!$O$2332:$AA$2332</xm:f>
          </x14:formula1>
          <xm:sqref>O76:AM76</xm:sqref>
        </x14:dataValidation>
        <x14:dataValidation type="list" allowBlank="1" showInputMessage="1" showErrorMessage="1" errorTitle="Must choose from dropdown" error="Please select a valid value from the dropdown options.">
          <x14:formula1>
            <xm:f>AllQ4!$O$2334:$P$2334</xm:f>
          </x14:formula1>
          <xm:sqref>O78:AM78</xm:sqref>
        </x14:dataValidation>
        <x14:dataValidation type="list" allowBlank="1" showInputMessage="1" showErrorMessage="1" errorTitle="Must choose from dropdown" error="Please select a valid value from the dropdown options.">
          <x14:formula1>
            <xm:f>AllQ4!$O$2335:$P$2335</xm:f>
          </x14:formula1>
          <xm:sqref>O79:AM79</xm:sqref>
        </x14:dataValidation>
        <x14:dataValidation type="list" allowBlank="1" showInputMessage="1" showErrorMessage="1" errorTitle="Must choose from dropdown" error="Please select a valid value from the dropdown options.">
          <x14:formula1>
            <xm:f>AllQ4!$O$2337:$V$2337</xm:f>
          </x14:formula1>
          <xm:sqref>O81:AM81</xm:sqref>
        </x14:dataValidation>
        <x14:dataValidation type="list" allowBlank="1" showInputMessage="1" showErrorMessage="1" errorTitle="Must choose from dropdown" error="Please select a valid value from the dropdown options.">
          <x14:formula1>
            <xm:f>AllQ4!$O$2338:$AA$2338</xm:f>
          </x14:formula1>
          <xm:sqref>O82:AM82</xm:sqref>
        </x14:dataValidation>
        <x14:dataValidation type="list" allowBlank="1" showInputMessage="1" showErrorMessage="1" errorTitle="Must choose from dropdown" error="Please select a valid value from the dropdown options.">
          <x14:formula1>
            <xm:f>AllQ4!$O$2340:$P$2340</xm:f>
          </x14:formula1>
          <xm:sqref>O84:AM84</xm:sqref>
        </x14:dataValidation>
        <x14:dataValidation type="list" allowBlank="1" showInputMessage="1" showErrorMessage="1" errorTitle="Must choose from dropdown" error="Please select a valid value from the dropdown options.">
          <x14:formula1>
            <xm:f>AllQ4!$O$2341:$P$2341</xm:f>
          </x14:formula1>
          <xm:sqref>O85:AM85</xm:sqref>
        </x14:dataValidation>
        <x14:dataValidation type="list" allowBlank="1" showInputMessage="1" showErrorMessage="1" errorTitle="Must choose from dropdown" error="Please select a valid value from the dropdown options.">
          <x14:formula1>
            <xm:f>AllQ4!$O$2343:$V$2343</xm:f>
          </x14:formula1>
          <xm:sqref>O87:AM87</xm:sqref>
        </x14:dataValidation>
        <x14:dataValidation type="list" allowBlank="1" showInputMessage="1" showErrorMessage="1" errorTitle="Must choose from dropdown" error="Please select a valid value from the dropdown options.">
          <x14:formula1>
            <xm:f>AllQ4!$O$2344:$AA$2344</xm:f>
          </x14:formula1>
          <xm:sqref>O88:AM88</xm:sqref>
        </x14:dataValidation>
        <x14:dataValidation type="list" allowBlank="1" showInputMessage="1" showErrorMessage="1" errorTitle="Must choose from dropdown" error="Please select a valid value from the dropdown options.">
          <x14:formula1>
            <xm:f>AllQ4!$O$2346:$P$2346</xm:f>
          </x14:formula1>
          <xm:sqref>O90:AM90</xm:sqref>
        </x14:dataValidation>
        <x14:dataValidation type="list" allowBlank="1" showInputMessage="1" showErrorMessage="1" errorTitle="Must choose from dropdown" error="Please select a valid value from the dropdown options.">
          <x14:formula1>
            <xm:f>AllQ4!$O$2347:$P$2347</xm:f>
          </x14:formula1>
          <xm:sqref>O91:AM91</xm:sqref>
        </x14:dataValidation>
        <x14:dataValidation type="list" allowBlank="1" showInputMessage="1" showErrorMessage="1" errorTitle="Must choose from dropdown" error="Please select a valid value from the dropdown options.">
          <x14:formula1>
            <xm:f>AllQ4!$O$2349:$V$2349</xm:f>
          </x14:formula1>
          <xm:sqref>O93:AM93</xm:sqref>
        </x14:dataValidation>
        <x14:dataValidation type="list" allowBlank="1" showInputMessage="1" showErrorMessage="1" errorTitle="Must choose from dropdown" error="Please select a valid value from the dropdown options.">
          <x14:formula1>
            <xm:f>AllQ4!$O$2350:$AA$2350</xm:f>
          </x14:formula1>
          <xm:sqref>O94:AM94</xm:sqref>
        </x14:dataValidation>
        <x14:dataValidation type="list" allowBlank="1" showInputMessage="1" showErrorMessage="1" errorTitle="Must choose from dropdown" error="Please select a valid value from the dropdown options.">
          <x14:formula1>
            <xm:f>AllQ4!$O$2352:$P$2352</xm:f>
          </x14:formula1>
          <xm:sqref>O96:AM96</xm:sqref>
        </x14:dataValidation>
        <x14:dataValidation type="list" allowBlank="1" showInputMessage="1" showErrorMessage="1" errorTitle="Must choose from dropdown" error="Please select a valid value from the dropdown options.">
          <x14:formula1>
            <xm:f>AllQ4!$O$2353:$P$2353</xm:f>
          </x14:formula1>
          <xm:sqref>O97:AM97</xm:sqref>
        </x14:dataValidation>
        <x14:dataValidation type="list" allowBlank="1" showInputMessage="1" showErrorMessage="1" errorTitle="Must choose from dropdown" error="Please select a valid value from the dropdown options.">
          <x14:formula1>
            <xm:f>AllQ4!$O$2355:$V$2355</xm:f>
          </x14:formula1>
          <xm:sqref>O99:AM99</xm:sqref>
        </x14:dataValidation>
        <x14:dataValidation type="list" allowBlank="1" showInputMessage="1" showErrorMessage="1" errorTitle="Must choose from dropdown" error="Please select a valid value from the dropdown options.">
          <x14:formula1>
            <xm:f>AllQ4!$O$2356:$AA$2356</xm:f>
          </x14:formula1>
          <xm:sqref>O100:AM100</xm:sqref>
        </x14:dataValidation>
        <x14:dataValidation type="list" allowBlank="1" showInputMessage="1" showErrorMessage="1" errorTitle="Must choose from dropdown" error="Please select a valid value from the dropdown options.">
          <x14:formula1>
            <xm:f>AllQ4!$O$2358:$P$2358</xm:f>
          </x14:formula1>
          <xm:sqref>O102:AM102</xm:sqref>
        </x14:dataValidation>
        <x14:dataValidation type="list" allowBlank="1" showInputMessage="1" showErrorMessage="1" errorTitle="Must choose from dropdown" error="Please select a valid value from the dropdown options.">
          <x14:formula1>
            <xm:f>AllQ4!$O$2359:$P$2359</xm:f>
          </x14:formula1>
          <xm:sqref>O103:AM103</xm:sqref>
        </x14:dataValidation>
        <x14:dataValidation type="list" allowBlank="1" showInputMessage="1" showErrorMessage="1" errorTitle="Must choose from dropdown" error="Please select a valid value from the dropdown options.">
          <x14:formula1>
            <xm:f>AllQ4!$O$2361:$V$2361</xm:f>
          </x14:formula1>
          <xm:sqref>O105:AM105</xm:sqref>
        </x14:dataValidation>
        <x14:dataValidation type="list" allowBlank="1" showInputMessage="1" showErrorMessage="1" errorTitle="Must choose from dropdown" error="Please select a valid value from the dropdown options.">
          <x14:formula1>
            <xm:f>AllQ4!$O$2362:$AA$2362</xm:f>
          </x14:formula1>
          <xm:sqref>O106:AM106</xm:sqref>
        </x14:dataValidation>
        <x14:dataValidation type="list" allowBlank="1" showInputMessage="1" showErrorMessage="1" errorTitle="Must choose from dropdown" error="Please select a valid value from the dropdown options.">
          <x14:formula1>
            <xm:f>AllQ4!$O$2364:$P$2364</xm:f>
          </x14:formula1>
          <xm:sqref>O108:AM108</xm:sqref>
        </x14:dataValidation>
        <x14:dataValidation type="list" allowBlank="1" showInputMessage="1" showErrorMessage="1" errorTitle="Must choose from dropdown" error="Please select a valid value from the dropdown options.">
          <x14:formula1>
            <xm:f>AllQ4!$O$2365:$P$2365</xm:f>
          </x14:formula1>
          <xm:sqref>O109:AM109</xm:sqref>
        </x14:dataValidation>
        <x14:dataValidation type="list" allowBlank="1" showInputMessage="1" showErrorMessage="1" errorTitle="Must choose from dropdown" error="Please select a valid value from the dropdown options.">
          <x14:formula1>
            <xm:f>AllQ4!$O$2367:$V$2367</xm:f>
          </x14:formula1>
          <xm:sqref>O111:AM111</xm:sqref>
        </x14:dataValidation>
        <x14:dataValidation type="list" allowBlank="1" showInputMessage="1" showErrorMessage="1" errorTitle="Must choose from dropdown" error="Please select a valid value from the dropdown options.">
          <x14:formula1>
            <xm:f>AllQ4!$O$2368:$AA$2368</xm:f>
          </x14:formula1>
          <xm:sqref>O112:AM112</xm:sqref>
        </x14:dataValidation>
        <x14:dataValidation type="list" allowBlank="1" showInputMessage="1" showErrorMessage="1" errorTitle="Must choose from dropdown" error="Please select a valid value from the dropdown options.">
          <x14:formula1>
            <xm:f>AllQ4!$O$2370:$P$2370</xm:f>
          </x14:formula1>
          <xm:sqref>O114:AM114</xm:sqref>
        </x14:dataValidation>
        <x14:dataValidation type="list" allowBlank="1" showInputMessage="1" showErrorMessage="1" errorTitle="Must choose from dropdown" error="Please select a valid value from the dropdown options.">
          <x14:formula1>
            <xm:f>AllQ4!$O$2371:$P$2371</xm:f>
          </x14:formula1>
          <xm:sqref>O115:AM115</xm:sqref>
        </x14:dataValidation>
        <x14:dataValidation type="list" allowBlank="1" showInputMessage="1" showErrorMessage="1" errorTitle="Must choose from dropdown" error="Please select a valid value from the dropdown options.">
          <x14:formula1>
            <xm:f>AllQ4!$O$2373:$V$2373</xm:f>
          </x14:formula1>
          <xm:sqref>O117:AM117</xm:sqref>
        </x14:dataValidation>
        <x14:dataValidation type="list" allowBlank="1" showInputMessage="1" showErrorMessage="1" errorTitle="Must choose from dropdown" error="Please select a valid value from the dropdown options.">
          <x14:formula1>
            <xm:f>AllQ4!$O$2374:$AA$2374</xm:f>
          </x14:formula1>
          <xm:sqref>O118:AM118</xm:sqref>
        </x14:dataValidation>
        <x14:dataValidation type="list" allowBlank="1" showInputMessage="1" showErrorMessage="1" errorTitle="Must choose from dropdown" error="Please select a valid value from the dropdown options.">
          <x14:formula1>
            <xm:f>AllQ4!$O$2376:$P$2376</xm:f>
          </x14:formula1>
          <xm:sqref>O120:AM120</xm:sqref>
        </x14:dataValidation>
        <x14:dataValidation type="list" allowBlank="1" showInputMessage="1" showErrorMessage="1" errorTitle="Must choose from dropdown" error="Please select a valid value from the dropdown options.">
          <x14:formula1>
            <xm:f>AllQ4!$O$2377:$P$2377</xm:f>
          </x14:formula1>
          <xm:sqref>O121:AM121</xm:sqref>
        </x14:dataValidation>
        <x14:dataValidation type="list" allowBlank="1" showInputMessage="1" showErrorMessage="1" errorTitle="Must choose from dropdown" error="Please select a valid value from the dropdown options.">
          <x14:formula1>
            <xm:f>AllQ4!$O$2379:$V$2379</xm:f>
          </x14:formula1>
          <xm:sqref>O123:AM123</xm:sqref>
        </x14:dataValidation>
        <x14:dataValidation type="list" allowBlank="1" showInputMessage="1" showErrorMessage="1" errorTitle="Must choose from dropdown" error="Please select a valid value from the dropdown options.">
          <x14:formula1>
            <xm:f>AllQ4!$O$2380:$AA$2380</xm:f>
          </x14:formula1>
          <xm:sqref>O124:AM124</xm:sqref>
        </x14:dataValidation>
        <x14:dataValidation type="list" allowBlank="1" showInputMessage="1" showErrorMessage="1" errorTitle="Must choose from dropdown" error="Please select a valid value from the dropdown options.">
          <x14:formula1>
            <xm:f>AllQ4!$O$2382:$P$2382</xm:f>
          </x14:formula1>
          <xm:sqref>O126:AM126</xm:sqref>
        </x14:dataValidation>
        <x14:dataValidation type="list" allowBlank="1" showInputMessage="1" showErrorMessage="1" errorTitle="Must choose from dropdown" error="Please select a valid value from the dropdown options.">
          <x14:formula1>
            <xm:f>AllQ4!$O$2383:$P$2383</xm:f>
          </x14:formula1>
          <xm:sqref>O127:AM127</xm:sqref>
        </x14:dataValidation>
        <x14:dataValidation type="list" allowBlank="1" showInputMessage="1" showErrorMessage="1" errorTitle="Must choose from dropdown" error="Please select a valid value from the dropdown options.">
          <x14:formula1>
            <xm:f>AllQ4!$O$2385:$P$2385</xm:f>
          </x14:formula1>
          <xm:sqref>O129:AM129</xm:sqref>
        </x14:dataValidation>
        <x14:dataValidation type="list" allowBlank="1" showInputMessage="1" showErrorMessage="1" errorTitle="Must choose from dropdown" error="Please select a valid value from the dropdown options.">
          <x14:formula1>
            <xm:f>AllQ4!$O$2395:$AI$2395</xm:f>
          </x14:formula1>
          <xm:sqref>O139:AM139</xm:sqref>
        </x14:dataValidation>
        <x14:dataValidation type="list" allowBlank="1" showInputMessage="1" showErrorMessage="1" errorTitle="Must choose from dropdown" error="Please select a valid value from the dropdown options.">
          <x14:formula1>
            <xm:f>AllQ4!$O$2405:$P$2405</xm:f>
          </x14:formula1>
          <xm:sqref>O149:AM149</xm:sqref>
        </x14:dataValidation>
        <x14:dataValidation type="list" allowBlank="1" showInputMessage="1" showErrorMessage="1" errorTitle="Must choose from dropdown" error="Please select a valid value from the dropdown options.">
          <x14:formula1>
            <xm:f>AllQ4!$O$2418:$P$2418</xm:f>
          </x14:formula1>
          <xm:sqref>O162:AM162</xm:sqref>
        </x14:dataValidation>
        <x14:dataValidation type="list" allowBlank="1" showInputMessage="1" showErrorMessage="1" errorTitle="Must choose from dropdown" error="Please select a valid value from the dropdown options.">
          <x14:formula1>
            <xm:f>AllQ4!$O$2421:$P$2421</xm:f>
          </x14:formula1>
          <xm:sqref>O165:AM165</xm:sqref>
        </x14:dataValidation>
        <x14:dataValidation type="list" allowBlank="1" showInputMessage="1" showErrorMessage="1" errorTitle="Must choose from dropdown" error="Please select a valid value from the dropdown options.">
          <x14:formula1>
            <xm:f>AllQ4!$O$2424:$P$2424</xm:f>
          </x14:formula1>
          <xm:sqref>O168:AM168</xm:sqref>
        </x14:dataValidation>
        <x14:dataValidation type="list" allowBlank="1" showInputMessage="1" showErrorMessage="1" errorTitle="Must choose from dropdown" error="Please select a valid value from the dropdown options.">
          <x14:formula1>
            <xm:f>AllQ4!$O$2429:$P$2429</xm:f>
          </x14:formula1>
          <xm:sqref>O173:AM173</xm:sqref>
        </x14:dataValidation>
        <x14:dataValidation type="list" allowBlank="1" showInputMessage="1" showErrorMessage="1" errorTitle="Must choose from dropdown" error="Please select a valid value from the dropdown options.">
          <x14:formula1>
            <xm:f>AllQ4!$O$2442:$P$2442</xm:f>
          </x14:formula1>
          <xm:sqref>O186:AM186</xm:sqref>
        </x14:dataValidation>
        <x14:dataValidation type="list" allowBlank="1" showInputMessage="1" showErrorMessage="1" errorTitle="Must choose from dropdown" error="Please select a valid value from the dropdown options.">
          <x14:formula1>
            <xm:f>AllQ4!$O$2445:$P$2445</xm:f>
          </x14:formula1>
          <xm:sqref>O189:AM189</xm:sqref>
        </x14:dataValidation>
        <x14:dataValidation type="list" allowBlank="1" showInputMessage="1" showErrorMessage="1" errorTitle="Must choose from dropdown" error="Please select a valid value from the dropdown options.">
          <x14:formula1>
            <xm:f>AllQ4!$O$2449:$P$2449</xm:f>
          </x14:formula1>
          <xm:sqref>O193:AM193</xm:sqref>
        </x14:dataValidation>
        <x14:dataValidation type="list" allowBlank="1" showInputMessage="1" showErrorMessage="1" errorTitle="Must choose from dropdown" error="Please select a valid value from the dropdown options.">
          <x14:formula1>
            <xm:f>AllQ4!$O$2452:$P$2452</xm:f>
          </x14:formula1>
          <xm:sqref>O196:AM196</xm:sqref>
        </x14:dataValidation>
        <x14:dataValidation type="list" allowBlank="1" showInputMessage="1" showErrorMessage="1" errorTitle="Must choose from dropdown" error="Please select a valid value from the dropdown options.">
          <x14:formula1>
            <xm:f>AllQ4!$O$2453:$AI$2453</xm:f>
          </x14:formula1>
          <xm:sqref>O197:AM197</xm:sqref>
        </x14:dataValidation>
        <x14:dataValidation type="list" allowBlank="1" showInputMessage="1" showErrorMessage="1" errorTitle="Must choose from dropdown" error="Please select a valid value from the dropdown options.">
          <x14:formula1>
            <xm:f>AllQ4!$O$2487:$P$2487</xm:f>
          </x14:formula1>
          <xm:sqref>O231:AM231</xm:sqref>
        </x14:dataValidation>
        <x14:dataValidation type="list" allowBlank="1" showInputMessage="1" showErrorMessage="1" errorTitle="Must choose from dropdown" error="Please select a valid value from the dropdown options.">
          <x14:formula1>
            <xm:f>AllQ4!$O$2494:$P$2494</xm:f>
          </x14:formula1>
          <xm:sqref>O238:AM238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M106"/>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86.4" x14ac:dyDescent="0.3">
      <c r="A2" s="45"/>
      <c r="B2" s="44" t="s">
        <v>1738</v>
      </c>
      <c r="C2" s="44"/>
      <c r="D2" s="44"/>
      <c r="E2" s="44"/>
      <c r="F2" s="45" t="s">
        <v>2112</v>
      </c>
      <c r="G2" s="45"/>
      <c r="H2" s="45" t="s">
        <v>1228</v>
      </c>
      <c r="I2" s="45" t="s">
        <v>1228</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45" t="s">
        <v>2202</v>
      </c>
      <c r="B3" s="44" t="s">
        <v>1739</v>
      </c>
      <c r="C3" s="44"/>
      <c r="D3" s="44" t="s">
        <v>1813</v>
      </c>
      <c r="E3" s="44"/>
      <c r="F3" s="45" t="s">
        <v>2112</v>
      </c>
      <c r="G3" s="45"/>
      <c r="H3" s="45" t="s">
        <v>1229</v>
      </c>
      <c r="I3" s="45" t="s">
        <v>1229</v>
      </c>
      <c r="J3" s="45"/>
      <c r="K3" s="45"/>
      <c r="L3" s="45" t="s">
        <v>4</v>
      </c>
      <c r="M3" s="45" t="s">
        <v>14</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57.6" x14ac:dyDescent="0.3">
      <c r="A4" s="45"/>
      <c r="B4" s="44" t="s">
        <v>5354</v>
      </c>
      <c r="C4" s="44"/>
      <c r="D4" s="44"/>
      <c r="E4" s="44"/>
      <c r="F4" s="45" t="s">
        <v>2112</v>
      </c>
      <c r="G4" s="45"/>
      <c r="H4" s="45" t="s">
        <v>1230</v>
      </c>
      <c r="I4" s="45" t="s">
        <v>1230</v>
      </c>
      <c r="J4" s="45" t="s">
        <v>1229</v>
      </c>
      <c r="K4" s="45" t="s">
        <v>16</v>
      </c>
      <c r="L4" s="45" t="s">
        <v>1</v>
      </c>
      <c r="M4" s="45" t="s">
        <v>2</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28.8" x14ac:dyDescent="0.3">
      <c r="A5" s="45" t="s">
        <v>2203</v>
      </c>
      <c r="B5" s="44" t="s">
        <v>1740</v>
      </c>
      <c r="C5" s="44"/>
      <c r="D5" s="44"/>
      <c r="E5" s="44"/>
      <c r="F5" s="45" t="s">
        <v>2112</v>
      </c>
      <c r="G5" s="45"/>
      <c r="H5" s="45" t="s">
        <v>1231</v>
      </c>
      <c r="I5" s="45" t="s">
        <v>1231</v>
      </c>
      <c r="J5" s="45" t="s">
        <v>1229</v>
      </c>
      <c r="K5" s="45" t="s">
        <v>16</v>
      </c>
      <c r="L5" s="45" t="s">
        <v>10</v>
      </c>
      <c r="M5" s="45" t="s">
        <v>47</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c r="B6" s="44" t="s">
        <v>1741</v>
      </c>
      <c r="C6" s="44"/>
      <c r="D6" s="44"/>
      <c r="E6" s="44"/>
      <c r="F6" s="45" t="s">
        <v>2112</v>
      </c>
      <c r="G6" s="45"/>
      <c r="H6" s="45" t="s">
        <v>1232</v>
      </c>
      <c r="I6" s="45" t="s">
        <v>1232</v>
      </c>
      <c r="J6" s="45" t="s">
        <v>1229</v>
      </c>
      <c r="K6" s="45" t="s">
        <v>16</v>
      </c>
      <c r="L6" s="45" t="s">
        <v>30</v>
      </c>
      <c r="M6" s="45" t="s">
        <v>31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2205</v>
      </c>
      <c r="B7" s="44" t="s">
        <v>5095</v>
      </c>
      <c r="C7" s="44"/>
      <c r="D7" s="44"/>
      <c r="E7" s="44" t="s">
        <v>4472</v>
      </c>
      <c r="F7" s="45" t="s">
        <v>2112</v>
      </c>
      <c r="G7" s="45"/>
      <c r="H7" s="45" t="s">
        <v>1233</v>
      </c>
      <c r="I7" s="45" t="s">
        <v>1233</v>
      </c>
      <c r="J7" s="45" t="s">
        <v>1229</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28.8" x14ac:dyDescent="0.3">
      <c r="A8" s="45" t="s">
        <v>2268</v>
      </c>
      <c r="B8" s="44" t="s">
        <v>5096</v>
      </c>
      <c r="C8" s="44"/>
      <c r="D8" s="44" t="s">
        <v>1856</v>
      </c>
      <c r="E8" s="44" t="s">
        <v>4472</v>
      </c>
      <c r="F8" s="45" t="s">
        <v>2112</v>
      </c>
      <c r="G8" s="45"/>
      <c r="H8" s="45" t="s">
        <v>1234</v>
      </c>
      <c r="I8" s="45" t="s">
        <v>1234</v>
      </c>
      <c r="J8" s="45" t="s">
        <v>1229</v>
      </c>
      <c r="K8" s="45" t="s">
        <v>16</v>
      </c>
      <c r="L8" s="45" t="s">
        <v>4</v>
      </c>
      <c r="M8" s="45" t="s">
        <v>5</v>
      </c>
      <c r="N8" s="46">
        <v>3</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2269</v>
      </c>
      <c r="B9" s="44" t="s">
        <v>5097</v>
      </c>
      <c r="C9" s="44"/>
      <c r="D9" s="44" t="s">
        <v>1815</v>
      </c>
      <c r="E9" s="44" t="s">
        <v>4472</v>
      </c>
      <c r="F9" s="45" t="s">
        <v>2112</v>
      </c>
      <c r="G9" s="45"/>
      <c r="H9" s="45" t="s">
        <v>1235</v>
      </c>
      <c r="I9" s="45" t="s">
        <v>1235</v>
      </c>
      <c r="J9" s="45" t="s">
        <v>1229</v>
      </c>
      <c r="K9" s="45" t="s">
        <v>16</v>
      </c>
      <c r="L9" s="45" t="s">
        <v>10</v>
      </c>
      <c r="M9" s="45" t="s">
        <v>11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2335</v>
      </c>
      <c r="B10" s="44" t="s">
        <v>5098</v>
      </c>
      <c r="C10" s="44"/>
      <c r="D10" s="44" t="s">
        <v>1815</v>
      </c>
      <c r="E10" s="44" t="s">
        <v>4472</v>
      </c>
      <c r="F10" s="45" t="s">
        <v>2112</v>
      </c>
      <c r="G10" s="45"/>
      <c r="H10" s="45" t="s">
        <v>1236</v>
      </c>
      <c r="I10" s="45" t="s">
        <v>1236</v>
      </c>
      <c r="J10" s="45" t="s">
        <v>1229</v>
      </c>
      <c r="K10" s="45" t="s">
        <v>16</v>
      </c>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187.2" x14ac:dyDescent="0.3">
      <c r="A11" s="45" t="s">
        <v>2337</v>
      </c>
      <c r="B11" s="44" t="s">
        <v>5099</v>
      </c>
      <c r="C11" s="44"/>
      <c r="D11" s="44" t="s">
        <v>7381</v>
      </c>
      <c r="E11" s="44" t="s">
        <v>4472</v>
      </c>
      <c r="F11" s="45" t="s">
        <v>2112</v>
      </c>
      <c r="G11" s="45"/>
      <c r="H11" s="45" t="s">
        <v>1237</v>
      </c>
      <c r="I11" s="45" t="s">
        <v>1237</v>
      </c>
      <c r="J11" s="45" t="s">
        <v>1229</v>
      </c>
      <c r="K11" s="45" t="s">
        <v>16</v>
      </c>
      <c r="L11" s="45" t="s">
        <v>4</v>
      </c>
      <c r="M11" s="45" t="s">
        <v>5</v>
      </c>
      <c r="N11" s="46">
        <v>12</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t="s">
        <v>2338</v>
      </c>
      <c r="B12" s="44" t="s">
        <v>5100</v>
      </c>
      <c r="C12" s="44"/>
      <c r="D12" s="44"/>
      <c r="E12" s="44" t="s">
        <v>4472</v>
      </c>
      <c r="F12" s="45" t="s">
        <v>2112</v>
      </c>
      <c r="G12" s="45"/>
      <c r="H12" s="45" t="s">
        <v>1238</v>
      </c>
      <c r="I12" s="45" t="s">
        <v>1238</v>
      </c>
      <c r="J12" s="45" t="s">
        <v>1229</v>
      </c>
      <c r="K12" s="45" t="s">
        <v>16</v>
      </c>
      <c r="L12" s="45" t="s">
        <v>10</v>
      </c>
      <c r="M12" s="45" t="s">
        <v>47</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x14ac:dyDescent="0.3">
      <c r="A13" s="45" t="s">
        <v>2339</v>
      </c>
      <c r="B13" s="44" t="s">
        <v>5101</v>
      </c>
      <c r="C13" s="44"/>
      <c r="D13" s="44"/>
      <c r="E13" s="44" t="s">
        <v>4472</v>
      </c>
      <c r="F13" s="45" t="s">
        <v>2112</v>
      </c>
      <c r="G13" s="45"/>
      <c r="H13" s="45" t="s">
        <v>1239</v>
      </c>
      <c r="I13" s="45" t="s">
        <v>1239</v>
      </c>
      <c r="J13" s="45" t="s">
        <v>1229</v>
      </c>
      <c r="K13" s="45" t="s">
        <v>16</v>
      </c>
      <c r="L13" s="45" t="s">
        <v>10</v>
      </c>
      <c r="M13" s="45" t="s">
        <v>11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28.8" x14ac:dyDescent="0.3">
      <c r="A14" s="45" t="s">
        <v>2340</v>
      </c>
      <c r="B14" s="44" t="s">
        <v>5102</v>
      </c>
      <c r="C14" s="44"/>
      <c r="D14" s="44" t="s">
        <v>1856</v>
      </c>
      <c r="E14" s="44" t="s">
        <v>4472</v>
      </c>
      <c r="F14" s="45" t="s">
        <v>2112</v>
      </c>
      <c r="G14" s="45"/>
      <c r="H14" s="45" t="s">
        <v>1240</v>
      </c>
      <c r="I14" s="45" t="s">
        <v>1240</v>
      </c>
      <c r="J14" s="45" t="s">
        <v>1229</v>
      </c>
      <c r="K14" s="45" t="s">
        <v>16</v>
      </c>
      <c r="L14" s="45" t="s">
        <v>4</v>
      </c>
      <c r="M14" s="45" t="s">
        <v>5</v>
      </c>
      <c r="N14" s="46">
        <v>3</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2341</v>
      </c>
      <c r="B15" s="44" t="s">
        <v>5103</v>
      </c>
      <c r="C15" s="44"/>
      <c r="D15" s="44" t="s">
        <v>1815</v>
      </c>
      <c r="E15" s="44" t="s">
        <v>4472</v>
      </c>
      <c r="F15" s="45" t="s">
        <v>2112</v>
      </c>
      <c r="G15" s="45"/>
      <c r="H15" s="45" t="s">
        <v>1241</v>
      </c>
      <c r="I15" s="45" t="s">
        <v>1241</v>
      </c>
      <c r="J15" s="45" t="s">
        <v>1229</v>
      </c>
      <c r="K15" s="45" t="s">
        <v>16</v>
      </c>
      <c r="L15" s="45" t="s">
        <v>10</v>
      </c>
      <c r="M15" s="45" t="s">
        <v>11</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2342</v>
      </c>
      <c r="B16" s="44" t="s">
        <v>5104</v>
      </c>
      <c r="C16" s="44"/>
      <c r="D16" s="44" t="s">
        <v>1815</v>
      </c>
      <c r="E16" s="44" t="s">
        <v>4472</v>
      </c>
      <c r="F16" s="45" t="s">
        <v>2112</v>
      </c>
      <c r="G16" s="45"/>
      <c r="H16" s="45" t="s">
        <v>1242</v>
      </c>
      <c r="I16" s="45" t="s">
        <v>1242</v>
      </c>
      <c r="J16" s="45" t="s">
        <v>1229</v>
      </c>
      <c r="K16" s="45" t="s">
        <v>16</v>
      </c>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187.2" x14ac:dyDescent="0.3">
      <c r="A17" s="45" t="s">
        <v>2343</v>
      </c>
      <c r="B17" s="44" t="s">
        <v>5105</v>
      </c>
      <c r="C17" s="44"/>
      <c r="D17" s="44" t="s">
        <v>7381</v>
      </c>
      <c r="E17" s="44" t="s">
        <v>4472</v>
      </c>
      <c r="F17" s="45" t="s">
        <v>2112</v>
      </c>
      <c r="G17" s="45"/>
      <c r="H17" s="45" t="s">
        <v>1243</v>
      </c>
      <c r="I17" s="45" t="s">
        <v>1243</v>
      </c>
      <c r="J17" s="45" t="s">
        <v>1229</v>
      </c>
      <c r="K17" s="45" t="s">
        <v>16</v>
      </c>
      <c r="L17" s="45" t="s">
        <v>4</v>
      </c>
      <c r="M17" s="45" t="s">
        <v>5</v>
      </c>
      <c r="N17" s="46">
        <v>12</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t="s">
        <v>2344</v>
      </c>
      <c r="B18" s="44" t="s">
        <v>5106</v>
      </c>
      <c r="C18" s="44"/>
      <c r="D18" s="44"/>
      <c r="E18" s="44" t="s">
        <v>4472</v>
      </c>
      <c r="F18" s="45" t="s">
        <v>2112</v>
      </c>
      <c r="G18" s="45"/>
      <c r="H18" s="45" t="s">
        <v>1244</v>
      </c>
      <c r="I18" s="45" t="s">
        <v>1244</v>
      </c>
      <c r="J18" s="45" t="s">
        <v>1229</v>
      </c>
      <c r="K18" s="45" t="s">
        <v>16</v>
      </c>
      <c r="L18" s="45" t="s">
        <v>10</v>
      </c>
      <c r="M18" s="45" t="s">
        <v>47</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2345</v>
      </c>
      <c r="B19" s="44" t="s">
        <v>5107</v>
      </c>
      <c r="C19" s="44"/>
      <c r="D19" s="44"/>
      <c r="E19" s="44" t="s">
        <v>4472</v>
      </c>
      <c r="F19" s="45" t="s">
        <v>2112</v>
      </c>
      <c r="G19" s="45"/>
      <c r="H19" s="45" t="s">
        <v>1245</v>
      </c>
      <c r="I19" s="45" t="s">
        <v>1245</v>
      </c>
      <c r="J19" s="45" t="s">
        <v>1229</v>
      </c>
      <c r="K19" s="45" t="s">
        <v>16</v>
      </c>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28.8" x14ac:dyDescent="0.3">
      <c r="A20" s="45" t="s">
        <v>2346</v>
      </c>
      <c r="B20" s="44" t="s">
        <v>5108</v>
      </c>
      <c r="C20" s="44"/>
      <c r="D20" s="44" t="s">
        <v>1856</v>
      </c>
      <c r="E20" s="44" t="s">
        <v>4472</v>
      </c>
      <c r="F20" s="45" t="s">
        <v>2112</v>
      </c>
      <c r="G20" s="45"/>
      <c r="H20" s="45" t="s">
        <v>1246</v>
      </c>
      <c r="I20" s="45" t="s">
        <v>1246</v>
      </c>
      <c r="J20" s="45" t="s">
        <v>1229</v>
      </c>
      <c r="K20" s="45" t="s">
        <v>16</v>
      </c>
      <c r="L20" s="45" t="s">
        <v>4</v>
      </c>
      <c r="M20" s="45" t="s">
        <v>5</v>
      </c>
      <c r="N20" s="46">
        <v>3</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2347</v>
      </c>
      <c r="B21" s="44" t="s">
        <v>5109</v>
      </c>
      <c r="C21" s="44"/>
      <c r="D21" s="44" t="s">
        <v>1815</v>
      </c>
      <c r="E21" s="44" t="s">
        <v>4472</v>
      </c>
      <c r="F21" s="45" t="s">
        <v>2112</v>
      </c>
      <c r="G21" s="45"/>
      <c r="H21" s="45" t="s">
        <v>1247</v>
      </c>
      <c r="I21" s="45" t="s">
        <v>1247</v>
      </c>
      <c r="J21" s="45" t="s">
        <v>1229</v>
      </c>
      <c r="K21" s="45" t="s">
        <v>16</v>
      </c>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2348</v>
      </c>
      <c r="B22" s="44" t="s">
        <v>5110</v>
      </c>
      <c r="C22" s="44"/>
      <c r="D22" s="44" t="s">
        <v>1815</v>
      </c>
      <c r="E22" s="44" t="s">
        <v>4472</v>
      </c>
      <c r="F22" s="45" t="s">
        <v>2112</v>
      </c>
      <c r="G22" s="45"/>
      <c r="H22" s="45" t="s">
        <v>1248</v>
      </c>
      <c r="I22" s="45" t="s">
        <v>1248</v>
      </c>
      <c r="J22" s="45" t="s">
        <v>1229</v>
      </c>
      <c r="K22" s="45" t="s">
        <v>16</v>
      </c>
      <c r="L22" s="45" t="s">
        <v>10</v>
      </c>
      <c r="M22" s="45" t="s">
        <v>11</v>
      </c>
      <c r="N22" s="46"/>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ht="187.2" x14ac:dyDescent="0.3">
      <c r="A23" s="45" t="s">
        <v>2349</v>
      </c>
      <c r="B23" s="44" t="s">
        <v>5111</v>
      </c>
      <c r="C23" s="44"/>
      <c r="D23" s="44" t="s">
        <v>7381</v>
      </c>
      <c r="E23" s="44" t="s">
        <v>4472</v>
      </c>
      <c r="F23" s="45" t="s">
        <v>2112</v>
      </c>
      <c r="G23" s="45"/>
      <c r="H23" s="45" t="s">
        <v>1249</v>
      </c>
      <c r="I23" s="45" t="s">
        <v>1249</v>
      </c>
      <c r="J23" s="45" t="s">
        <v>1229</v>
      </c>
      <c r="K23" s="45" t="s">
        <v>16</v>
      </c>
      <c r="L23" s="45" t="s">
        <v>4</v>
      </c>
      <c r="M23" s="45" t="s">
        <v>5</v>
      </c>
      <c r="N23" s="46">
        <v>12</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2350</v>
      </c>
      <c r="B24" s="44" t="s">
        <v>5112</v>
      </c>
      <c r="C24" s="44"/>
      <c r="D24" s="44"/>
      <c r="E24" s="44" t="s">
        <v>4472</v>
      </c>
      <c r="F24" s="45" t="s">
        <v>2112</v>
      </c>
      <c r="G24" s="45"/>
      <c r="H24" s="45" t="s">
        <v>1250</v>
      </c>
      <c r="I24" s="45" t="s">
        <v>1250</v>
      </c>
      <c r="J24" s="45" t="s">
        <v>1229</v>
      </c>
      <c r="K24" s="45" t="s">
        <v>16</v>
      </c>
      <c r="L24" s="45" t="s">
        <v>10</v>
      </c>
      <c r="M24" s="45" t="s">
        <v>47</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28.8" x14ac:dyDescent="0.3">
      <c r="A25" s="45" t="s">
        <v>2351</v>
      </c>
      <c r="B25" s="44" t="s">
        <v>1742</v>
      </c>
      <c r="C25" s="44"/>
      <c r="D25" s="44" t="s">
        <v>1813</v>
      </c>
      <c r="E25" s="44"/>
      <c r="F25" s="45" t="s">
        <v>2112</v>
      </c>
      <c r="G25" s="45"/>
      <c r="H25" s="45" t="s">
        <v>1251</v>
      </c>
      <c r="I25" s="45" t="s">
        <v>1251</v>
      </c>
      <c r="J25" s="45" t="s">
        <v>1229</v>
      </c>
      <c r="K25" s="45" t="s">
        <v>16</v>
      </c>
      <c r="L25" s="45" t="s">
        <v>4</v>
      </c>
      <c r="M25" s="45" t="s">
        <v>14</v>
      </c>
      <c r="N25" s="46">
        <v>2</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c r="B26" s="44" t="s">
        <v>1743</v>
      </c>
      <c r="C26" s="44"/>
      <c r="D26" s="44"/>
      <c r="E26" s="44"/>
      <c r="F26" s="45" t="s">
        <v>2112</v>
      </c>
      <c r="G26" s="45"/>
      <c r="H26" s="45" t="s">
        <v>1252</v>
      </c>
      <c r="I26" s="45" t="s">
        <v>1252</v>
      </c>
      <c r="J26" s="45" t="s">
        <v>1229</v>
      </c>
      <c r="K26" s="45" t="s">
        <v>16</v>
      </c>
      <c r="L26" s="45" t="s">
        <v>1</v>
      </c>
      <c r="M26" s="45" t="s">
        <v>2</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43.2" x14ac:dyDescent="0.3">
      <c r="A27" s="45" t="s">
        <v>2207</v>
      </c>
      <c r="B27" s="44" t="s">
        <v>7384</v>
      </c>
      <c r="C27" s="44"/>
      <c r="D27" s="44"/>
      <c r="E27" s="44"/>
      <c r="F27" s="45" t="s">
        <v>2112</v>
      </c>
      <c r="G27" s="45"/>
      <c r="H27" s="45" t="s">
        <v>1253</v>
      </c>
      <c r="I27" s="45" t="s">
        <v>1253</v>
      </c>
      <c r="J27" s="45"/>
      <c r="K27" s="45"/>
      <c r="L27" s="45" t="s">
        <v>86</v>
      </c>
      <c r="M27" s="45" t="s">
        <v>11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ht="28.8" x14ac:dyDescent="0.3">
      <c r="A28" s="45" t="s">
        <v>2208</v>
      </c>
      <c r="B28" s="44" t="s">
        <v>5829</v>
      </c>
      <c r="C28" s="44"/>
      <c r="D28" s="44" t="s">
        <v>1813</v>
      </c>
      <c r="E28" s="44" t="s">
        <v>4472</v>
      </c>
      <c r="F28" s="45" t="s">
        <v>2112</v>
      </c>
      <c r="G28" s="45"/>
      <c r="H28" s="45" t="s">
        <v>5830</v>
      </c>
      <c r="I28" s="45" t="s">
        <v>5830</v>
      </c>
      <c r="J28" s="45"/>
      <c r="K28" s="45"/>
      <c r="L28" s="45" t="s">
        <v>4</v>
      </c>
      <c r="M28" s="45" t="s">
        <v>14</v>
      </c>
      <c r="N28" s="46">
        <v>2</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28.8" x14ac:dyDescent="0.3">
      <c r="A29" s="45" t="s">
        <v>2209</v>
      </c>
      <c r="B29" s="44" t="s">
        <v>5831</v>
      </c>
      <c r="C29" s="44"/>
      <c r="D29" s="44"/>
      <c r="E29" s="44"/>
      <c r="F29" s="45" t="s">
        <v>2112</v>
      </c>
      <c r="G29" s="45"/>
      <c r="H29" s="45" t="s">
        <v>5832</v>
      </c>
      <c r="I29" s="45" t="s">
        <v>5832</v>
      </c>
      <c r="J29" s="45" t="s">
        <v>5830</v>
      </c>
      <c r="K29" s="45" t="s">
        <v>16</v>
      </c>
      <c r="L29" s="45" t="s">
        <v>10</v>
      </c>
      <c r="M29" s="45" t="s">
        <v>47</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28.8" x14ac:dyDescent="0.3">
      <c r="A30" s="45" t="s">
        <v>2210</v>
      </c>
      <c r="B30" s="44" t="s">
        <v>1744</v>
      </c>
      <c r="C30" s="44"/>
      <c r="D30" s="44" t="s">
        <v>1813</v>
      </c>
      <c r="E30" s="44" t="s">
        <v>4472</v>
      </c>
      <c r="F30" s="45" t="s">
        <v>2112</v>
      </c>
      <c r="G30" s="45"/>
      <c r="H30" s="45" t="s">
        <v>1254</v>
      </c>
      <c r="I30" s="45" t="s">
        <v>1254</v>
      </c>
      <c r="J30" s="45"/>
      <c r="K30" s="45"/>
      <c r="L30" s="45" t="s">
        <v>4</v>
      </c>
      <c r="M30" s="45" t="s">
        <v>5</v>
      </c>
      <c r="N30" s="46">
        <v>2</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28.8" x14ac:dyDescent="0.3">
      <c r="A31" s="45" t="s">
        <v>2211</v>
      </c>
      <c r="B31" s="44" t="s">
        <v>1745</v>
      </c>
      <c r="C31" s="44"/>
      <c r="D31" s="44"/>
      <c r="E31" s="44"/>
      <c r="F31" s="45" t="s">
        <v>2112</v>
      </c>
      <c r="G31" s="45"/>
      <c r="H31" s="45" t="s">
        <v>1255</v>
      </c>
      <c r="I31" s="45" t="s">
        <v>1255</v>
      </c>
      <c r="J31" s="45" t="s">
        <v>1254</v>
      </c>
      <c r="K31" s="45" t="s">
        <v>16</v>
      </c>
      <c r="L31" s="45" t="s">
        <v>10</v>
      </c>
      <c r="M31" s="45" t="s">
        <v>47</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ht="86.4" x14ac:dyDescent="0.3">
      <c r="A32" s="45" t="s">
        <v>2244</v>
      </c>
      <c r="B32" s="44" t="s">
        <v>5113</v>
      </c>
      <c r="C32" s="44" t="s">
        <v>5114</v>
      </c>
      <c r="D32" s="44"/>
      <c r="E32" s="44"/>
      <c r="F32" s="45" t="s">
        <v>2112</v>
      </c>
      <c r="G32" s="45"/>
      <c r="H32" s="45" t="s">
        <v>1256</v>
      </c>
      <c r="I32" s="45" t="s">
        <v>1256</v>
      </c>
      <c r="J32" s="45" t="s">
        <v>1254</v>
      </c>
      <c r="K32" s="45" t="s">
        <v>16</v>
      </c>
      <c r="L32" s="45" t="s">
        <v>86</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ht="43.2" x14ac:dyDescent="0.3">
      <c r="A33" s="45" t="s">
        <v>2213</v>
      </c>
      <c r="B33" s="44" t="s">
        <v>5355</v>
      </c>
      <c r="C33" s="44"/>
      <c r="D33" s="44" t="s">
        <v>1813</v>
      </c>
      <c r="E33" s="44" t="s">
        <v>4472</v>
      </c>
      <c r="F33" s="45" t="s">
        <v>2112</v>
      </c>
      <c r="G33" s="45"/>
      <c r="H33" s="45" t="s">
        <v>1257</v>
      </c>
      <c r="I33" s="45" t="s">
        <v>1257</v>
      </c>
      <c r="J33" s="45"/>
      <c r="K33" s="45"/>
      <c r="L33" s="45" t="s">
        <v>4</v>
      </c>
      <c r="M33" s="45" t="s">
        <v>14</v>
      </c>
      <c r="N33" s="46">
        <v>2</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2214</v>
      </c>
      <c r="B34" s="44" t="s">
        <v>6138</v>
      </c>
      <c r="C34" s="44"/>
      <c r="D34" s="44"/>
      <c r="E34" s="44" t="s">
        <v>4472</v>
      </c>
      <c r="F34" s="45" t="s">
        <v>2112</v>
      </c>
      <c r="G34" s="45"/>
      <c r="H34" s="45" t="s">
        <v>1258</v>
      </c>
      <c r="I34" s="45" t="s">
        <v>1258</v>
      </c>
      <c r="J34" s="45" t="s">
        <v>1257</v>
      </c>
      <c r="K34" s="45" t="s">
        <v>16</v>
      </c>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28.8" x14ac:dyDescent="0.3">
      <c r="A35" s="45" t="s">
        <v>2215</v>
      </c>
      <c r="B35" s="44" t="s">
        <v>5115</v>
      </c>
      <c r="C35" s="44"/>
      <c r="D35" s="44"/>
      <c r="E35" s="44" t="s">
        <v>4472</v>
      </c>
      <c r="F35" s="45" t="s">
        <v>2112</v>
      </c>
      <c r="G35" s="45"/>
      <c r="H35" s="45" t="s">
        <v>1259</v>
      </c>
      <c r="I35" s="45" t="s">
        <v>1259</v>
      </c>
      <c r="J35" s="45" t="s">
        <v>1257</v>
      </c>
      <c r="K35" s="45" t="s">
        <v>16</v>
      </c>
      <c r="L35" s="45" t="s">
        <v>86</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ht="28.8" x14ac:dyDescent="0.3">
      <c r="A36" s="45" t="s">
        <v>2216</v>
      </c>
      <c r="B36" s="44" t="s">
        <v>7385</v>
      </c>
      <c r="C36" s="44"/>
      <c r="D36" s="44" t="s">
        <v>1813</v>
      </c>
      <c r="E36" s="44" t="s">
        <v>4472</v>
      </c>
      <c r="F36" s="45" t="s">
        <v>2112</v>
      </c>
      <c r="G36" s="45"/>
      <c r="H36" s="45" t="s">
        <v>1260</v>
      </c>
      <c r="I36" s="45" t="s">
        <v>1260</v>
      </c>
      <c r="J36" s="45"/>
      <c r="K36" s="45"/>
      <c r="L36" s="45" t="s">
        <v>4</v>
      </c>
      <c r="M36" s="45" t="s">
        <v>14</v>
      </c>
      <c r="N36" s="46">
        <v>2</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2245</v>
      </c>
      <c r="B37" s="44" t="s">
        <v>7386</v>
      </c>
      <c r="C37" s="44"/>
      <c r="D37" s="44"/>
      <c r="E37" s="44"/>
      <c r="F37" s="45" t="s">
        <v>2112</v>
      </c>
      <c r="G37" s="45"/>
      <c r="H37" s="45" t="s">
        <v>7387</v>
      </c>
      <c r="I37" s="45" t="s">
        <v>7387</v>
      </c>
      <c r="J37" s="45" t="s">
        <v>1260</v>
      </c>
      <c r="K37" s="45" t="s">
        <v>16</v>
      </c>
      <c r="L37" s="45" t="s">
        <v>10</v>
      </c>
      <c r="M37" s="45" t="s">
        <v>47</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28.8" x14ac:dyDescent="0.3">
      <c r="A38" s="45" t="s">
        <v>2217</v>
      </c>
      <c r="B38" s="44" t="s">
        <v>7388</v>
      </c>
      <c r="C38" s="44"/>
      <c r="D38" s="44" t="s">
        <v>1813</v>
      </c>
      <c r="E38" s="44"/>
      <c r="F38" s="45" t="s">
        <v>2112</v>
      </c>
      <c r="G38" s="45"/>
      <c r="H38" s="45" t="s">
        <v>1261</v>
      </c>
      <c r="I38" s="45" t="s">
        <v>1261</v>
      </c>
      <c r="J38" s="45"/>
      <c r="K38" s="45"/>
      <c r="L38" s="45" t="s">
        <v>4</v>
      </c>
      <c r="M38" s="45" t="s">
        <v>5</v>
      </c>
      <c r="N38" s="46">
        <v>2</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2246</v>
      </c>
      <c r="B39" s="44" t="s">
        <v>7389</v>
      </c>
      <c r="C39" s="44"/>
      <c r="D39" s="44"/>
      <c r="E39" s="44"/>
      <c r="F39" s="45" t="s">
        <v>2112</v>
      </c>
      <c r="G39" s="45"/>
      <c r="H39" s="45" t="s">
        <v>7390</v>
      </c>
      <c r="I39" s="45" t="s">
        <v>7390</v>
      </c>
      <c r="J39" s="45" t="s">
        <v>1261</v>
      </c>
      <c r="K39" s="45" t="s">
        <v>16</v>
      </c>
      <c r="L39" s="45" t="s">
        <v>10</v>
      </c>
      <c r="M39" s="45" t="s">
        <v>47</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ht="43.2" x14ac:dyDescent="0.3">
      <c r="A40" s="45" t="s">
        <v>2218</v>
      </c>
      <c r="B40" s="44" t="s">
        <v>7391</v>
      </c>
      <c r="C40" s="44"/>
      <c r="D40" s="44" t="s">
        <v>1813</v>
      </c>
      <c r="E40" s="44" t="s">
        <v>4472</v>
      </c>
      <c r="F40" s="45" t="s">
        <v>2112</v>
      </c>
      <c r="G40" s="45"/>
      <c r="H40" s="45" t="s">
        <v>1264</v>
      </c>
      <c r="I40" s="45" t="s">
        <v>1264</v>
      </c>
      <c r="J40" s="45"/>
      <c r="K40" s="45"/>
      <c r="L40" s="45" t="s">
        <v>4</v>
      </c>
      <c r="M40" s="45" t="s">
        <v>5</v>
      </c>
      <c r="N40" s="46">
        <v>2</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28.8" x14ac:dyDescent="0.3">
      <c r="A41" s="45" t="s">
        <v>2247</v>
      </c>
      <c r="B41" s="44" t="s">
        <v>7392</v>
      </c>
      <c r="C41" s="44"/>
      <c r="D41" s="44"/>
      <c r="E41" s="44" t="s">
        <v>4472</v>
      </c>
      <c r="F41" s="45" t="s">
        <v>2112</v>
      </c>
      <c r="G41" s="45"/>
      <c r="H41" s="45" t="s">
        <v>1265</v>
      </c>
      <c r="I41" s="45" t="s">
        <v>1265</v>
      </c>
      <c r="J41" s="45" t="s">
        <v>1264</v>
      </c>
      <c r="K41" s="45" t="s">
        <v>16</v>
      </c>
      <c r="L41" s="45" t="s">
        <v>10</v>
      </c>
      <c r="M41" s="45" t="s">
        <v>47</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115.2" x14ac:dyDescent="0.3">
      <c r="A42" s="45" t="s">
        <v>2219</v>
      </c>
      <c r="B42" s="44" t="s">
        <v>1746</v>
      </c>
      <c r="C42" s="44" t="s">
        <v>1809</v>
      </c>
      <c r="D42" s="44" t="s">
        <v>1813</v>
      </c>
      <c r="E42" s="44" t="s">
        <v>4472</v>
      </c>
      <c r="F42" s="45" t="s">
        <v>2112</v>
      </c>
      <c r="G42" s="45"/>
      <c r="H42" s="45" t="s">
        <v>1262</v>
      </c>
      <c r="I42" s="45" t="s">
        <v>1262</v>
      </c>
      <c r="J42" s="45"/>
      <c r="K42" s="45"/>
      <c r="L42" s="45" t="s">
        <v>4</v>
      </c>
      <c r="M42" s="45" t="s">
        <v>14</v>
      </c>
      <c r="N42" s="46">
        <v>2</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28.8" x14ac:dyDescent="0.3">
      <c r="A43" s="45" t="s">
        <v>2248</v>
      </c>
      <c r="B43" s="44" t="s">
        <v>1747</v>
      </c>
      <c r="C43" s="44"/>
      <c r="D43" s="44"/>
      <c r="E43" s="44" t="s">
        <v>4472</v>
      </c>
      <c r="F43" s="45" t="s">
        <v>2112</v>
      </c>
      <c r="G43" s="45"/>
      <c r="H43" s="45" t="s">
        <v>1263</v>
      </c>
      <c r="I43" s="45" t="s">
        <v>1263</v>
      </c>
      <c r="J43" s="45" t="s">
        <v>1262</v>
      </c>
      <c r="K43" s="45" t="s">
        <v>16</v>
      </c>
      <c r="L43" s="45" t="s">
        <v>10</v>
      </c>
      <c r="M43" s="45" t="s">
        <v>47</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2220</v>
      </c>
      <c r="B44" s="44" t="s">
        <v>1748</v>
      </c>
      <c r="C44" s="44"/>
      <c r="D44" s="44" t="s">
        <v>1813</v>
      </c>
      <c r="E44" s="44" t="s">
        <v>4472</v>
      </c>
      <c r="F44" s="45" t="s">
        <v>2112</v>
      </c>
      <c r="G44" s="45"/>
      <c r="H44" s="45" t="s">
        <v>1266</v>
      </c>
      <c r="I44" s="45" t="s">
        <v>1266</v>
      </c>
      <c r="J44" s="45"/>
      <c r="K44" s="45"/>
      <c r="L44" s="45" t="s">
        <v>4</v>
      </c>
      <c r="M44" s="45" t="s">
        <v>14</v>
      </c>
      <c r="N44" s="46">
        <v>2</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2326</v>
      </c>
      <c r="B45" s="44" t="s">
        <v>7393</v>
      </c>
      <c r="C45" s="44"/>
      <c r="D45" s="44"/>
      <c r="E45" s="44"/>
      <c r="F45" s="45" t="s">
        <v>2112</v>
      </c>
      <c r="G45" s="45"/>
      <c r="H45" s="45" t="s">
        <v>1267</v>
      </c>
      <c r="I45" s="45" t="s">
        <v>1267</v>
      </c>
      <c r="J45" s="45" t="s">
        <v>1266</v>
      </c>
      <c r="K45" s="45" t="s">
        <v>16</v>
      </c>
      <c r="L45" s="45" t="s">
        <v>10</v>
      </c>
      <c r="M45" s="45" t="s">
        <v>47</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2221</v>
      </c>
      <c r="B46" s="44" t="s">
        <v>1749</v>
      </c>
      <c r="C46" s="44"/>
      <c r="D46" s="44" t="s">
        <v>1813</v>
      </c>
      <c r="E46" s="44" t="s">
        <v>4472</v>
      </c>
      <c r="F46" s="45" t="s">
        <v>2112</v>
      </c>
      <c r="G46" s="45"/>
      <c r="H46" s="45" t="s">
        <v>1268</v>
      </c>
      <c r="I46" s="45" t="s">
        <v>1268</v>
      </c>
      <c r="J46" s="45"/>
      <c r="K46" s="45"/>
      <c r="L46" s="45" t="s">
        <v>4</v>
      </c>
      <c r="M46" s="45" t="s">
        <v>14</v>
      </c>
      <c r="N46" s="46">
        <v>2</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28.8" x14ac:dyDescent="0.3">
      <c r="A47" s="45" t="s">
        <v>2222</v>
      </c>
      <c r="B47" s="44" t="s">
        <v>1750</v>
      </c>
      <c r="C47" s="44"/>
      <c r="D47" s="44"/>
      <c r="E47" s="44" t="s">
        <v>4472</v>
      </c>
      <c r="F47" s="45" t="s">
        <v>2112</v>
      </c>
      <c r="G47" s="45"/>
      <c r="H47" s="45" t="s">
        <v>1269</v>
      </c>
      <c r="I47" s="45" t="s">
        <v>1269</v>
      </c>
      <c r="J47" s="45" t="s">
        <v>1268</v>
      </c>
      <c r="K47" s="45" t="s">
        <v>16</v>
      </c>
      <c r="L47" s="45" t="s">
        <v>10</v>
      </c>
      <c r="M47" s="45" t="s">
        <v>47</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t="s">
        <v>2223</v>
      </c>
      <c r="B48" s="44" t="s">
        <v>1751</v>
      </c>
      <c r="C48" s="44"/>
      <c r="D48" s="44" t="s">
        <v>1813</v>
      </c>
      <c r="E48" s="44" t="s">
        <v>4472</v>
      </c>
      <c r="F48" s="45" t="s">
        <v>2112</v>
      </c>
      <c r="G48" s="45"/>
      <c r="H48" s="45" t="s">
        <v>1270</v>
      </c>
      <c r="I48" s="45" t="s">
        <v>1270</v>
      </c>
      <c r="J48" s="45"/>
      <c r="K48" s="45"/>
      <c r="L48" s="45" t="s">
        <v>4</v>
      </c>
      <c r="M48" s="45" t="s">
        <v>14</v>
      </c>
      <c r="N48" s="46">
        <v>2</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57.6" x14ac:dyDescent="0.3">
      <c r="A49" s="45" t="s">
        <v>2224</v>
      </c>
      <c r="B49" s="44" t="s">
        <v>1752</v>
      </c>
      <c r="C49" s="44" t="s">
        <v>5116</v>
      </c>
      <c r="D49" s="44" t="s">
        <v>2082</v>
      </c>
      <c r="E49" s="44" t="s">
        <v>4472</v>
      </c>
      <c r="F49" s="45" t="s">
        <v>2112</v>
      </c>
      <c r="G49" s="45"/>
      <c r="H49" s="45" t="s">
        <v>4368</v>
      </c>
      <c r="I49" s="45" t="s">
        <v>1271</v>
      </c>
      <c r="J49" s="45" t="s">
        <v>1270</v>
      </c>
      <c r="K49" s="45" t="s">
        <v>16</v>
      </c>
      <c r="L49" s="45" t="s">
        <v>4</v>
      </c>
      <c r="M49" s="45" t="s">
        <v>17</v>
      </c>
      <c r="N49" s="46">
        <v>1</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57.6" x14ac:dyDescent="0.3">
      <c r="A50" s="45" t="s">
        <v>2224</v>
      </c>
      <c r="B50" s="44" t="s">
        <v>1752</v>
      </c>
      <c r="C50" s="44" t="s">
        <v>5116</v>
      </c>
      <c r="D50" s="44" t="s">
        <v>2083</v>
      </c>
      <c r="E50" s="44" t="s">
        <v>4472</v>
      </c>
      <c r="F50" s="45" t="s">
        <v>2112</v>
      </c>
      <c r="G50" s="45"/>
      <c r="H50" s="45" t="s">
        <v>4369</v>
      </c>
      <c r="I50" s="45" t="s">
        <v>1271</v>
      </c>
      <c r="J50" s="45" t="s">
        <v>1270</v>
      </c>
      <c r="K50" s="45" t="s">
        <v>16</v>
      </c>
      <c r="L50" s="45" t="s">
        <v>4</v>
      </c>
      <c r="M50" s="45" t="s">
        <v>17</v>
      </c>
      <c r="N50" s="46">
        <v>1</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57.6" x14ac:dyDescent="0.3">
      <c r="A51" s="45" t="s">
        <v>2224</v>
      </c>
      <c r="B51" s="44" t="s">
        <v>1752</v>
      </c>
      <c r="C51" s="44" t="s">
        <v>5116</v>
      </c>
      <c r="D51" s="44" t="s">
        <v>2084</v>
      </c>
      <c r="E51" s="44" t="s">
        <v>4472</v>
      </c>
      <c r="F51" s="45" t="s">
        <v>2112</v>
      </c>
      <c r="G51" s="45"/>
      <c r="H51" s="45" t="s">
        <v>4370</v>
      </c>
      <c r="I51" s="45" t="s">
        <v>1271</v>
      </c>
      <c r="J51" s="45" t="s">
        <v>1270</v>
      </c>
      <c r="K51" s="45" t="s">
        <v>16</v>
      </c>
      <c r="L51" s="45" t="s">
        <v>4</v>
      </c>
      <c r="M51" s="45" t="s">
        <v>17</v>
      </c>
      <c r="N51" s="46">
        <v>1</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ht="57.6" x14ac:dyDescent="0.3">
      <c r="A52" s="45" t="s">
        <v>2224</v>
      </c>
      <c r="B52" s="44" t="s">
        <v>1752</v>
      </c>
      <c r="C52" s="44" t="s">
        <v>5116</v>
      </c>
      <c r="D52" s="44" t="s">
        <v>2085</v>
      </c>
      <c r="E52" s="44" t="s">
        <v>4472</v>
      </c>
      <c r="F52" s="45" t="s">
        <v>2112</v>
      </c>
      <c r="G52" s="45"/>
      <c r="H52" s="45" t="s">
        <v>4371</v>
      </c>
      <c r="I52" s="45" t="s">
        <v>1271</v>
      </c>
      <c r="J52" s="45" t="s">
        <v>1270</v>
      </c>
      <c r="K52" s="45" t="s">
        <v>16</v>
      </c>
      <c r="L52" s="45" t="s">
        <v>4</v>
      </c>
      <c r="M52" s="45" t="s">
        <v>17</v>
      </c>
      <c r="N52" s="46">
        <v>1</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57.6" x14ac:dyDescent="0.3">
      <c r="A53" s="45" t="s">
        <v>2224</v>
      </c>
      <c r="B53" s="44" t="s">
        <v>1752</v>
      </c>
      <c r="C53" s="44" t="s">
        <v>5116</v>
      </c>
      <c r="D53" s="44" t="s">
        <v>9</v>
      </c>
      <c r="E53" s="44" t="s">
        <v>4472</v>
      </c>
      <c r="F53" s="45" t="s">
        <v>2112</v>
      </c>
      <c r="G53" s="45"/>
      <c r="H53" s="45" t="s">
        <v>4372</v>
      </c>
      <c r="I53" s="45" t="s">
        <v>1271</v>
      </c>
      <c r="J53" s="45" t="s">
        <v>1270</v>
      </c>
      <c r="K53" s="45" t="s">
        <v>16</v>
      </c>
      <c r="L53" s="45" t="s">
        <v>4</v>
      </c>
      <c r="M53" s="45" t="s">
        <v>17</v>
      </c>
      <c r="N53" s="46">
        <v>1</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t="s">
        <v>3430</v>
      </c>
      <c r="B54" s="44" t="s">
        <v>6139</v>
      </c>
      <c r="C54" s="44"/>
      <c r="D54" s="44"/>
      <c r="E54" s="44" t="s">
        <v>4472</v>
      </c>
      <c r="F54" s="45" t="s">
        <v>2112</v>
      </c>
      <c r="G54" s="45"/>
      <c r="H54" s="45" t="s">
        <v>1272</v>
      </c>
      <c r="I54" s="45" t="s">
        <v>1272</v>
      </c>
      <c r="J54" s="45" t="s">
        <v>1271</v>
      </c>
      <c r="K54" s="45" t="s">
        <v>9</v>
      </c>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2331</v>
      </c>
      <c r="B55" s="44" t="s">
        <v>5117</v>
      </c>
      <c r="C55" s="44"/>
      <c r="D55" s="44"/>
      <c r="E55" s="44" t="s">
        <v>4472</v>
      </c>
      <c r="F55" s="45" t="s">
        <v>2112</v>
      </c>
      <c r="G55" s="45"/>
      <c r="H55" s="45" t="s">
        <v>1273</v>
      </c>
      <c r="I55" s="45" t="s">
        <v>1273</v>
      </c>
      <c r="J55" s="45" t="s">
        <v>1270</v>
      </c>
      <c r="K55" s="45" t="s">
        <v>16</v>
      </c>
      <c r="L55" s="45" t="s">
        <v>86</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5833</v>
      </c>
      <c r="B56" s="44" t="s">
        <v>1753</v>
      </c>
      <c r="C56" s="44"/>
      <c r="D56" s="44"/>
      <c r="E56" s="44" t="s">
        <v>4472</v>
      </c>
      <c r="F56" s="45" t="s">
        <v>2112</v>
      </c>
      <c r="G56" s="45"/>
      <c r="H56" s="45" t="s">
        <v>1274</v>
      </c>
      <c r="I56" s="45" t="s">
        <v>1274</v>
      </c>
      <c r="J56" s="45" t="s">
        <v>1270</v>
      </c>
      <c r="K56" s="45" t="s">
        <v>16</v>
      </c>
      <c r="L56" s="45" t="s">
        <v>10</v>
      </c>
      <c r="M56" s="45" t="s">
        <v>47</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ht="28.8" x14ac:dyDescent="0.3">
      <c r="A57" s="45" t="s">
        <v>2225</v>
      </c>
      <c r="B57" s="44" t="s">
        <v>1754</v>
      </c>
      <c r="C57" s="44"/>
      <c r="D57" s="44" t="s">
        <v>1813</v>
      </c>
      <c r="E57" s="44"/>
      <c r="F57" s="45" t="s">
        <v>2112</v>
      </c>
      <c r="G57" s="45"/>
      <c r="H57" s="45" t="s">
        <v>1275</v>
      </c>
      <c r="I57" s="45" t="s">
        <v>1275</v>
      </c>
      <c r="J57" s="45"/>
      <c r="K57" s="45"/>
      <c r="L57" s="45" t="s">
        <v>4</v>
      </c>
      <c r="M57" s="45" t="s">
        <v>5</v>
      </c>
      <c r="N57" s="46">
        <v>2</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c r="B58" s="44" t="s">
        <v>1755</v>
      </c>
      <c r="C58" s="44"/>
      <c r="D58" s="44"/>
      <c r="E58" s="44"/>
      <c r="F58" s="45" t="s">
        <v>2112</v>
      </c>
      <c r="G58" s="45"/>
      <c r="H58" s="45" t="s">
        <v>1276</v>
      </c>
      <c r="I58" s="45" t="s">
        <v>1276</v>
      </c>
      <c r="J58" s="45" t="s">
        <v>1275</v>
      </c>
      <c r="K58" s="45" t="s">
        <v>16</v>
      </c>
      <c r="L58" s="45" t="s">
        <v>1</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c r="B59" s="44" t="s">
        <v>1756</v>
      </c>
      <c r="C59" s="44"/>
      <c r="D59" s="44"/>
      <c r="E59" s="44"/>
      <c r="F59" s="45" t="s">
        <v>2112</v>
      </c>
      <c r="G59" s="45"/>
      <c r="H59" s="45" t="s">
        <v>1277</v>
      </c>
      <c r="I59" s="45" t="s">
        <v>1277</v>
      </c>
      <c r="J59" s="45" t="s">
        <v>1275</v>
      </c>
      <c r="K59" s="45" t="s">
        <v>16</v>
      </c>
      <c r="L59" s="45" t="s">
        <v>30</v>
      </c>
      <c r="M59" s="45" t="s">
        <v>31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57.6" x14ac:dyDescent="0.3">
      <c r="A60" s="45" t="s">
        <v>2249</v>
      </c>
      <c r="B60" s="44" t="s">
        <v>5118</v>
      </c>
      <c r="C60" s="44"/>
      <c r="D60" s="44" t="s">
        <v>1857</v>
      </c>
      <c r="E60" s="44"/>
      <c r="F60" s="45" t="s">
        <v>2112</v>
      </c>
      <c r="G60" s="45"/>
      <c r="H60" s="45" t="s">
        <v>1278</v>
      </c>
      <c r="I60" s="45" t="s">
        <v>1278</v>
      </c>
      <c r="J60" s="45" t="s">
        <v>1275</v>
      </c>
      <c r="K60" s="45" t="s">
        <v>16</v>
      </c>
      <c r="L60" s="45" t="s">
        <v>4</v>
      </c>
      <c r="M60" s="45" t="s">
        <v>5</v>
      </c>
      <c r="N60" s="46">
        <v>6</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x14ac:dyDescent="0.3">
      <c r="A61" s="45" t="s">
        <v>2540</v>
      </c>
      <c r="B61" s="44" t="s">
        <v>5119</v>
      </c>
      <c r="C61" s="44"/>
      <c r="D61" s="44"/>
      <c r="E61" s="44"/>
      <c r="F61" s="45" t="s">
        <v>2112</v>
      </c>
      <c r="G61" s="45"/>
      <c r="H61" s="45" t="s">
        <v>1279</v>
      </c>
      <c r="I61" s="45" t="s">
        <v>1279</v>
      </c>
      <c r="J61" s="45" t="s">
        <v>1275</v>
      </c>
      <c r="K61" s="45" t="s">
        <v>16</v>
      </c>
      <c r="L61" s="45" t="s">
        <v>10</v>
      </c>
      <c r="M61" s="45" t="s">
        <v>11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45" t="s">
        <v>3964</v>
      </c>
      <c r="B62" s="44" t="s">
        <v>5120</v>
      </c>
      <c r="C62" s="44"/>
      <c r="D62" s="44" t="s">
        <v>1813</v>
      </c>
      <c r="E62" s="44"/>
      <c r="F62" s="45" t="s">
        <v>2112</v>
      </c>
      <c r="G62" s="45"/>
      <c r="H62" s="45" t="s">
        <v>1280</v>
      </c>
      <c r="I62" s="45" t="s">
        <v>1280</v>
      </c>
      <c r="J62" s="45" t="s">
        <v>1275</v>
      </c>
      <c r="K62" s="45" t="s">
        <v>16</v>
      </c>
      <c r="L62" s="45" t="s">
        <v>4</v>
      </c>
      <c r="M62" s="45" t="s">
        <v>5</v>
      </c>
      <c r="N62" s="46">
        <v>2</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45" t="s">
        <v>5582</v>
      </c>
      <c r="B63" s="44" t="s">
        <v>5121</v>
      </c>
      <c r="C63" s="44"/>
      <c r="D63" s="44"/>
      <c r="E63" s="44"/>
      <c r="F63" s="45" t="s">
        <v>2112</v>
      </c>
      <c r="G63" s="45"/>
      <c r="H63" s="45" t="s">
        <v>1281</v>
      </c>
      <c r="I63" s="45" t="s">
        <v>1281</v>
      </c>
      <c r="J63" s="45" t="s">
        <v>1275</v>
      </c>
      <c r="K63" s="45" t="s">
        <v>16</v>
      </c>
      <c r="L63" s="45" t="s">
        <v>10</v>
      </c>
      <c r="M63" s="45" t="s">
        <v>47</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ht="57.6" x14ac:dyDescent="0.3">
      <c r="A64" s="45" t="s">
        <v>2332</v>
      </c>
      <c r="B64" s="44" t="s">
        <v>5122</v>
      </c>
      <c r="C64" s="44"/>
      <c r="D64" s="44" t="s">
        <v>1857</v>
      </c>
      <c r="E64" s="44"/>
      <c r="F64" s="45" t="s">
        <v>2112</v>
      </c>
      <c r="G64" s="45"/>
      <c r="H64" s="45" t="s">
        <v>1282</v>
      </c>
      <c r="I64" s="45" t="s">
        <v>1282</v>
      </c>
      <c r="J64" s="45" t="s">
        <v>1275</v>
      </c>
      <c r="K64" s="45" t="s">
        <v>16</v>
      </c>
      <c r="L64" s="45" t="s">
        <v>4</v>
      </c>
      <c r="M64" s="45" t="s">
        <v>5</v>
      </c>
      <c r="N64" s="46">
        <v>6</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2333</v>
      </c>
      <c r="B65" s="44" t="s">
        <v>5123</v>
      </c>
      <c r="C65" s="44"/>
      <c r="D65" s="44"/>
      <c r="E65" s="44"/>
      <c r="F65" s="45" t="s">
        <v>2112</v>
      </c>
      <c r="G65" s="45"/>
      <c r="H65" s="45" t="s">
        <v>1283</v>
      </c>
      <c r="I65" s="45" t="s">
        <v>1283</v>
      </c>
      <c r="J65" s="45" t="s">
        <v>1275</v>
      </c>
      <c r="K65" s="45" t="s">
        <v>16</v>
      </c>
      <c r="L65" s="45" t="s">
        <v>10</v>
      </c>
      <c r="M65" s="45" t="s">
        <v>11</v>
      </c>
      <c r="N65" s="4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5583</v>
      </c>
      <c r="B66" s="44" t="s">
        <v>5124</v>
      </c>
      <c r="C66" s="44"/>
      <c r="D66" s="44" t="s">
        <v>1813</v>
      </c>
      <c r="E66" s="44"/>
      <c r="F66" s="45" t="s">
        <v>2112</v>
      </c>
      <c r="G66" s="45"/>
      <c r="H66" s="45" t="s">
        <v>1284</v>
      </c>
      <c r="I66" s="45" t="s">
        <v>1284</v>
      </c>
      <c r="J66" s="45" t="s">
        <v>1275</v>
      </c>
      <c r="K66" s="45" t="s">
        <v>16</v>
      </c>
      <c r="L66" s="45" t="s">
        <v>4</v>
      </c>
      <c r="M66" s="45" t="s">
        <v>5</v>
      </c>
      <c r="N66" s="46">
        <v>2</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45" t="s">
        <v>4752</v>
      </c>
      <c r="B67" s="44" t="s">
        <v>5125</v>
      </c>
      <c r="C67" s="44"/>
      <c r="D67" s="44"/>
      <c r="E67" s="44"/>
      <c r="F67" s="45" t="s">
        <v>2112</v>
      </c>
      <c r="G67" s="45"/>
      <c r="H67" s="45" t="s">
        <v>1285</v>
      </c>
      <c r="I67" s="45" t="s">
        <v>1285</v>
      </c>
      <c r="J67" s="45" t="s">
        <v>1275</v>
      </c>
      <c r="K67" s="45" t="s">
        <v>16</v>
      </c>
      <c r="L67" s="45" t="s">
        <v>10</v>
      </c>
      <c r="M67" s="45" t="s">
        <v>47</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57.6" x14ac:dyDescent="0.3">
      <c r="A68" s="45" t="s">
        <v>5834</v>
      </c>
      <c r="B68" s="44" t="s">
        <v>5126</v>
      </c>
      <c r="C68" s="44"/>
      <c r="D68" s="44" t="s">
        <v>1857</v>
      </c>
      <c r="E68" s="44"/>
      <c r="F68" s="45" t="s">
        <v>2112</v>
      </c>
      <c r="G68" s="45"/>
      <c r="H68" s="45" t="s">
        <v>1286</v>
      </c>
      <c r="I68" s="45" t="s">
        <v>1286</v>
      </c>
      <c r="J68" s="45" t="s">
        <v>1275</v>
      </c>
      <c r="K68" s="45" t="s">
        <v>16</v>
      </c>
      <c r="L68" s="45" t="s">
        <v>4</v>
      </c>
      <c r="M68" s="45" t="s">
        <v>5</v>
      </c>
      <c r="N68" s="46">
        <v>6</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45" t="s">
        <v>5835</v>
      </c>
      <c r="B69" s="44" t="s">
        <v>5127</v>
      </c>
      <c r="C69" s="44"/>
      <c r="D69" s="44"/>
      <c r="E69" s="44"/>
      <c r="F69" s="45" t="s">
        <v>2112</v>
      </c>
      <c r="G69" s="45"/>
      <c r="H69" s="45" t="s">
        <v>1287</v>
      </c>
      <c r="I69" s="45" t="s">
        <v>1287</v>
      </c>
      <c r="J69" s="45" t="s">
        <v>1275</v>
      </c>
      <c r="K69" s="45" t="s">
        <v>16</v>
      </c>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5836</v>
      </c>
      <c r="B70" s="44" t="s">
        <v>5128</v>
      </c>
      <c r="C70" s="44"/>
      <c r="D70" s="44" t="s">
        <v>1813</v>
      </c>
      <c r="E70" s="44"/>
      <c r="F70" s="45" t="s">
        <v>2112</v>
      </c>
      <c r="G70" s="45"/>
      <c r="H70" s="45" t="s">
        <v>1288</v>
      </c>
      <c r="I70" s="45" t="s">
        <v>1288</v>
      </c>
      <c r="J70" s="45" t="s">
        <v>1275</v>
      </c>
      <c r="K70" s="45" t="s">
        <v>16</v>
      </c>
      <c r="L70" s="45" t="s">
        <v>4</v>
      </c>
      <c r="M70" s="45" t="s">
        <v>5</v>
      </c>
      <c r="N70" s="46">
        <v>2</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5837</v>
      </c>
      <c r="B71" s="44" t="s">
        <v>5129</v>
      </c>
      <c r="C71" s="44"/>
      <c r="D71" s="44"/>
      <c r="E71" s="44"/>
      <c r="F71" s="45" t="s">
        <v>2112</v>
      </c>
      <c r="G71" s="45"/>
      <c r="H71" s="45" t="s">
        <v>1289</v>
      </c>
      <c r="I71" s="45" t="s">
        <v>1289</v>
      </c>
      <c r="J71" s="45" t="s">
        <v>1275</v>
      </c>
      <c r="K71" s="45" t="s">
        <v>16</v>
      </c>
      <c r="L71" s="45" t="s">
        <v>10</v>
      </c>
      <c r="M71" s="45" t="s">
        <v>47</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ht="57.6" x14ac:dyDescent="0.3">
      <c r="A72" s="45" t="s">
        <v>5838</v>
      </c>
      <c r="B72" s="44" t="s">
        <v>5130</v>
      </c>
      <c r="C72" s="44"/>
      <c r="D72" s="44" t="s">
        <v>1857</v>
      </c>
      <c r="E72" s="44"/>
      <c r="F72" s="45" t="s">
        <v>2112</v>
      </c>
      <c r="G72" s="45"/>
      <c r="H72" s="45" t="s">
        <v>1290</v>
      </c>
      <c r="I72" s="45" t="s">
        <v>1290</v>
      </c>
      <c r="J72" s="45" t="s">
        <v>1275</v>
      </c>
      <c r="K72" s="45" t="s">
        <v>16</v>
      </c>
      <c r="L72" s="45" t="s">
        <v>4</v>
      </c>
      <c r="M72" s="45" t="s">
        <v>5</v>
      </c>
      <c r="N72" s="46">
        <v>6</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45" t="s">
        <v>5839</v>
      </c>
      <c r="B73" s="44" t="s">
        <v>6140</v>
      </c>
      <c r="C73" s="44"/>
      <c r="D73" s="44"/>
      <c r="E73" s="44"/>
      <c r="F73" s="45" t="s">
        <v>2112</v>
      </c>
      <c r="G73" s="45"/>
      <c r="H73" s="45" t="s">
        <v>1291</v>
      </c>
      <c r="I73" s="45" t="s">
        <v>1291</v>
      </c>
      <c r="J73" s="45" t="s">
        <v>1275</v>
      </c>
      <c r="K73" s="45" t="s">
        <v>16</v>
      </c>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45" t="s">
        <v>5840</v>
      </c>
      <c r="B74" s="44" t="s">
        <v>5131</v>
      </c>
      <c r="C74" s="44"/>
      <c r="D74" s="44" t="s">
        <v>1813</v>
      </c>
      <c r="E74" s="44"/>
      <c r="F74" s="45" t="s">
        <v>2112</v>
      </c>
      <c r="G74" s="45"/>
      <c r="H74" s="45" t="s">
        <v>1292</v>
      </c>
      <c r="I74" s="45" t="s">
        <v>1292</v>
      </c>
      <c r="J74" s="45" t="s">
        <v>1275</v>
      </c>
      <c r="K74" s="45" t="s">
        <v>16</v>
      </c>
      <c r="L74" s="45" t="s">
        <v>4</v>
      </c>
      <c r="M74" s="45" t="s">
        <v>5</v>
      </c>
      <c r="N74" s="46">
        <v>2</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5841</v>
      </c>
      <c r="B75" s="44" t="s">
        <v>5132</v>
      </c>
      <c r="C75" s="44"/>
      <c r="D75" s="44"/>
      <c r="E75" s="44"/>
      <c r="F75" s="45" t="s">
        <v>2112</v>
      </c>
      <c r="G75" s="45"/>
      <c r="H75" s="45" t="s">
        <v>1293</v>
      </c>
      <c r="I75" s="45" t="s">
        <v>1293</v>
      </c>
      <c r="J75" s="45" t="s">
        <v>1275</v>
      </c>
      <c r="K75" s="45" t="s">
        <v>16</v>
      </c>
      <c r="L75" s="45" t="s">
        <v>10</v>
      </c>
      <c r="M75" s="45" t="s">
        <v>47</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ht="57.6" x14ac:dyDescent="0.3">
      <c r="A76" s="45" t="s">
        <v>5842</v>
      </c>
      <c r="B76" s="44" t="s">
        <v>5133</v>
      </c>
      <c r="C76" s="44"/>
      <c r="D76" s="44" t="s">
        <v>1857</v>
      </c>
      <c r="E76" s="44"/>
      <c r="F76" s="45" t="s">
        <v>2112</v>
      </c>
      <c r="G76" s="45"/>
      <c r="H76" s="45" t="s">
        <v>1294</v>
      </c>
      <c r="I76" s="45" t="s">
        <v>1294</v>
      </c>
      <c r="J76" s="45" t="s">
        <v>1275</v>
      </c>
      <c r="K76" s="45" t="s">
        <v>16</v>
      </c>
      <c r="L76" s="45" t="s">
        <v>4</v>
      </c>
      <c r="M76" s="45" t="s">
        <v>5</v>
      </c>
      <c r="N76" s="46">
        <v>6</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5843</v>
      </c>
      <c r="B77" s="44" t="s">
        <v>5134</v>
      </c>
      <c r="C77" s="44"/>
      <c r="D77" s="44"/>
      <c r="E77" s="44"/>
      <c r="F77" s="45" t="s">
        <v>2112</v>
      </c>
      <c r="G77" s="45"/>
      <c r="H77" s="45" t="s">
        <v>1295</v>
      </c>
      <c r="I77" s="45" t="s">
        <v>1295</v>
      </c>
      <c r="J77" s="45" t="s">
        <v>1275</v>
      </c>
      <c r="K77" s="45" t="s">
        <v>16</v>
      </c>
      <c r="L77" s="45" t="s">
        <v>10</v>
      </c>
      <c r="M77" s="45" t="s">
        <v>11</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5844</v>
      </c>
      <c r="B78" s="44" t="s">
        <v>5135</v>
      </c>
      <c r="C78" s="44"/>
      <c r="D78" s="44" t="s">
        <v>1813</v>
      </c>
      <c r="E78" s="44"/>
      <c r="F78" s="45" t="s">
        <v>2112</v>
      </c>
      <c r="G78" s="45"/>
      <c r="H78" s="45" t="s">
        <v>1296</v>
      </c>
      <c r="I78" s="45" t="s">
        <v>1296</v>
      </c>
      <c r="J78" s="45" t="s">
        <v>1275</v>
      </c>
      <c r="K78" s="45" t="s">
        <v>16</v>
      </c>
      <c r="L78" s="45" t="s">
        <v>4</v>
      </c>
      <c r="M78" s="45" t="s">
        <v>5</v>
      </c>
      <c r="N78" s="46">
        <v>2</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45" t="s">
        <v>5845</v>
      </c>
      <c r="B79" s="44" t="s">
        <v>5136</v>
      </c>
      <c r="C79" s="44"/>
      <c r="D79" s="44"/>
      <c r="E79" s="44"/>
      <c r="F79" s="45" t="s">
        <v>2112</v>
      </c>
      <c r="G79" s="45"/>
      <c r="H79" s="45" t="s">
        <v>1297</v>
      </c>
      <c r="I79" s="45" t="s">
        <v>1297</v>
      </c>
      <c r="J79" s="45" t="s">
        <v>1275</v>
      </c>
      <c r="K79" s="45" t="s">
        <v>16</v>
      </c>
      <c r="L79" s="45" t="s">
        <v>10</v>
      </c>
      <c r="M79" s="45" t="s">
        <v>47</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28.8" x14ac:dyDescent="0.3">
      <c r="A80" s="45" t="s">
        <v>2226</v>
      </c>
      <c r="B80" s="44" t="s">
        <v>1757</v>
      </c>
      <c r="C80" s="44"/>
      <c r="D80" s="44" t="s">
        <v>1813</v>
      </c>
      <c r="E80" s="44" t="s">
        <v>4472</v>
      </c>
      <c r="F80" s="45" t="s">
        <v>2112</v>
      </c>
      <c r="G80" s="45"/>
      <c r="H80" s="45" t="s">
        <v>1298</v>
      </c>
      <c r="I80" s="45" t="s">
        <v>1298</v>
      </c>
      <c r="J80" s="45"/>
      <c r="K80" s="45"/>
      <c r="L80" s="45" t="s">
        <v>4</v>
      </c>
      <c r="M80" s="45" t="s">
        <v>14</v>
      </c>
      <c r="N80" s="46">
        <v>2</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45" t="s">
        <v>2250</v>
      </c>
      <c r="B81" s="44" t="s">
        <v>1758</v>
      </c>
      <c r="C81" s="44"/>
      <c r="D81" s="44"/>
      <c r="E81" s="44" t="s">
        <v>4472</v>
      </c>
      <c r="F81" s="45" t="s">
        <v>2112</v>
      </c>
      <c r="G81" s="45"/>
      <c r="H81" s="45" t="s">
        <v>1299</v>
      </c>
      <c r="I81" s="45" t="s">
        <v>1299</v>
      </c>
      <c r="J81" s="45" t="s">
        <v>1298</v>
      </c>
      <c r="K81" s="45" t="s">
        <v>16</v>
      </c>
      <c r="L81" s="45" t="s">
        <v>10</v>
      </c>
      <c r="M81" s="45" t="s">
        <v>47</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28.8" x14ac:dyDescent="0.3">
      <c r="A82" s="45" t="s">
        <v>2227</v>
      </c>
      <c r="B82" s="44" t="s">
        <v>1759</v>
      </c>
      <c r="C82" s="44"/>
      <c r="D82" s="44" t="s">
        <v>1813</v>
      </c>
      <c r="E82" s="44" t="s">
        <v>4472</v>
      </c>
      <c r="F82" s="45" t="s">
        <v>2112</v>
      </c>
      <c r="G82" s="45"/>
      <c r="H82" s="45" t="s">
        <v>1300</v>
      </c>
      <c r="I82" s="45" t="s">
        <v>1300</v>
      </c>
      <c r="J82" s="45"/>
      <c r="K82" s="45"/>
      <c r="L82" s="45" t="s">
        <v>4</v>
      </c>
      <c r="M82" s="45" t="s">
        <v>14</v>
      </c>
      <c r="N82" s="46">
        <v>2</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ht="57.6" x14ac:dyDescent="0.3">
      <c r="A83" s="45" t="s">
        <v>2251</v>
      </c>
      <c r="B83" s="44" t="s">
        <v>1760</v>
      </c>
      <c r="C83" s="44"/>
      <c r="D83" s="44" t="s">
        <v>1858</v>
      </c>
      <c r="E83" s="44" t="s">
        <v>4472</v>
      </c>
      <c r="F83" s="45" t="s">
        <v>2112</v>
      </c>
      <c r="G83" s="45"/>
      <c r="H83" s="45" t="s">
        <v>1301</v>
      </c>
      <c r="I83" s="45" t="s">
        <v>1301</v>
      </c>
      <c r="J83" s="45" t="s">
        <v>1300</v>
      </c>
      <c r="K83" s="45" t="s">
        <v>16</v>
      </c>
      <c r="L83" s="45" t="s">
        <v>4</v>
      </c>
      <c r="M83" s="45" t="s">
        <v>14</v>
      </c>
      <c r="N83" s="46">
        <v>3</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ht="28.8" x14ac:dyDescent="0.3">
      <c r="A84" s="45" t="s">
        <v>5584</v>
      </c>
      <c r="B84" s="44" t="s">
        <v>5137</v>
      </c>
      <c r="C84" s="44"/>
      <c r="D84" s="44"/>
      <c r="E84" s="44" t="s">
        <v>4472</v>
      </c>
      <c r="F84" s="45" t="s">
        <v>2112</v>
      </c>
      <c r="G84" s="45"/>
      <c r="H84" s="45" t="s">
        <v>1302</v>
      </c>
      <c r="I84" s="45" t="s">
        <v>1302</v>
      </c>
      <c r="J84" s="45" t="s">
        <v>1300</v>
      </c>
      <c r="K84" s="45" t="s">
        <v>16</v>
      </c>
      <c r="L84" s="45" t="s">
        <v>86</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ht="28.8" x14ac:dyDescent="0.3">
      <c r="A85" s="45" t="s">
        <v>2228</v>
      </c>
      <c r="B85" s="44" t="s">
        <v>1761</v>
      </c>
      <c r="C85" s="44"/>
      <c r="D85" s="44" t="s">
        <v>1813</v>
      </c>
      <c r="E85" s="44" t="s">
        <v>4472</v>
      </c>
      <c r="F85" s="45" t="s">
        <v>2112</v>
      </c>
      <c r="G85" s="45"/>
      <c r="H85" s="45" t="s">
        <v>1303</v>
      </c>
      <c r="I85" s="45" t="s">
        <v>1303</v>
      </c>
      <c r="J85" s="45"/>
      <c r="K85" s="45"/>
      <c r="L85" s="45" t="s">
        <v>4</v>
      </c>
      <c r="M85" s="45" t="s">
        <v>14</v>
      </c>
      <c r="N85" s="46">
        <v>2</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45" t="s">
        <v>2252</v>
      </c>
      <c r="B86" s="44" t="s">
        <v>1762</v>
      </c>
      <c r="C86" s="44"/>
      <c r="D86" s="44"/>
      <c r="E86" s="44" t="s">
        <v>4472</v>
      </c>
      <c r="F86" s="45" t="s">
        <v>2112</v>
      </c>
      <c r="G86" s="45"/>
      <c r="H86" s="45" t="s">
        <v>1304</v>
      </c>
      <c r="I86" s="45" t="s">
        <v>1304</v>
      </c>
      <c r="J86" s="45" t="s">
        <v>1303</v>
      </c>
      <c r="K86" s="45" t="s">
        <v>16</v>
      </c>
      <c r="L86" s="45" t="s">
        <v>10</v>
      </c>
      <c r="M86" s="45" t="s">
        <v>47</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45" t="s">
        <v>2229</v>
      </c>
      <c r="B87" s="44" t="s">
        <v>1763</v>
      </c>
      <c r="C87" s="44"/>
      <c r="D87" s="44" t="s">
        <v>1813</v>
      </c>
      <c r="E87" s="44" t="s">
        <v>4472</v>
      </c>
      <c r="F87" s="45" t="s">
        <v>2112</v>
      </c>
      <c r="G87" s="45"/>
      <c r="H87" s="45" t="s">
        <v>1305</v>
      </c>
      <c r="I87" s="45" t="s">
        <v>1305</v>
      </c>
      <c r="J87" s="45"/>
      <c r="K87" s="45"/>
      <c r="L87" s="45" t="s">
        <v>4</v>
      </c>
      <c r="M87" s="45" t="s">
        <v>14</v>
      </c>
      <c r="N87" s="46">
        <v>2</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2328</v>
      </c>
      <c r="B88" s="44" t="s">
        <v>1764</v>
      </c>
      <c r="C88" s="44"/>
      <c r="D88" s="44"/>
      <c r="E88" s="44" t="s">
        <v>4472</v>
      </c>
      <c r="F88" s="45" t="s">
        <v>2112</v>
      </c>
      <c r="G88" s="45"/>
      <c r="H88" s="45" t="s">
        <v>1306</v>
      </c>
      <c r="I88" s="45" t="s">
        <v>1306</v>
      </c>
      <c r="J88" s="45" t="s">
        <v>1305</v>
      </c>
      <c r="K88" s="45" t="s">
        <v>16</v>
      </c>
      <c r="L88" s="45" t="s">
        <v>10</v>
      </c>
      <c r="M88" s="45" t="s">
        <v>47</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28.8" x14ac:dyDescent="0.3">
      <c r="A89" s="45" t="s">
        <v>2230</v>
      </c>
      <c r="B89" s="44" t="s">
        <v>1765</v>
      </c>
      <c r="C89" s="44"/>
      <c r="D89" s="44"/>
      <c r="E89" s="44"/>
      <c r="F89" s="45" t="s">
        <v>2112</v>
      </c>
      <c r="G89" s="45"/>
      <c r="H89" s="45" t="s">
        <v>1307</v>
      </c>
      <c r="I89" s="45" t="s">
        <v>1307</v>
      </c>
      <c r="J89" s="45"/>
      <c r="K89" s="45"/>
      <c r="L89" s="45" t="s">
        <v>10</v>
      </c>
      <c r="M89" s="45" t="s">
        <v>47</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x14ac:dyDescent="0.3">
      <c r="A90" s="45" t="s">
        <v>2231</v>
      </c>
      <c r="B90" s="44" t="s">
        <v>5356</v>
      </c>
      <c r="C90" s="44"/>
      <c r="D90" s="44" t="s">
        <v>1813</v>
      </c>
      <c r="E90" s="44" t="s">
        <v>4472</v>
      </c>
      <c r="F90" s="45" t="s">
        <v>2112</v>
      </c>
      <c r="G90" s="45"/>
      <c r="H90" s="45" t="s">
        <v>1308</v>
      </c>
      <c r="I90" s="45" t="s">
        <v>1308</v>
      </c>
      <c r="J90" s="45"/>
      <c r="K90" s="45"/>
      <c r="L90" s="45" t="s">
        <v>4</v>
      </c>
      <c r="M90" s="45" t="s">
        <v>14</v>
      </c>
      <c r="N90" s="46">
        <v>2</v>
      </c>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2329</v>
      </c>
      <c r="B91" s="44" t="s">
        <v>6141</v>
      </c>
      <c r="C91" s="44"/>
      <c r="D91" s="44"/>
      <c r="E91" s="44" t="s">
        <v>4472</v>
      </c>
      <c r="F91" s="45" t="s">
        <v>2112</v>
      </c>
      <c r="G91" s="45"/>
      <c r="H91" s="45" t="s">
        <v>1309</v>
      </c>
      <c r="I91" s="45" t="s">
        <v>1309</v>
      </c>
      <c r="J91" s="45" t="s">
        <v>1308</v>
      </c>
      <c r="K91" s="45" t="s">
        <v>16</v>
      </c>
      <c r="L91" s="45" t="s">
        <v>10</v>
      </c>
      <c r="M91" s="45" t="s">
        <v>47</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x14ac:dyDescent="0.3">
      <c r="A92" s="45" t="s">
        <v>2330</v>
      </c>
      <c r="B92" s="44" t="s">
        <v>6142</v>
      </c>
      <c r="C92" s="44"/>
      <c r="D92" s="44"/>
      <c r="E92" s="44" t="s">
        <v>4472</v>
      </c>
      <c r="F92" s="45" t="s">
        <v>2112</v>
      </c>
      <c r="G92" s="45"/>
      <c r="H92" s="45" t="s">
        <v>1310</v>
      </c>
      <c r="I92" s="45" t="s">
        <v>1310</v>
      </c>
      <c r="J92" s="45" t="s">
        <v>1308</v>
      </c>
      <c r="K92" s="45" t="s">
        <v>16</v>
      </c>
      <c r="L92" s="45" t="s">
        <v>10</v>
      </c>
      <c r="M92" s="45" t="s">
        <v>47</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3329</v>
      </c>
      <c r="B93" s="44" t="s">
        <v>6143</v>
      </c>
      <c r="C93" s="44"/>
      <c r="D93" s="44"/>
      <c r="E93" s="44" t="s">
        <v>4472</v>
      </c>
      <c r="F93" s="45" t="s">
        <v>2112</v>
      </c>
      <c r="G93" s="45"/>
      <c r="H93" s="45" t="s">
        <v>1311</v>
      </c>
      <c r="I93" s="45" t="s">
        <v>1311</v>
      </c>
      <c r="J93" s="45" t="s">
        <v>1308</v>
      </c>
      <c r="K93" s="45" t="s">
        <v>16</v>
      </c>
      <c r="L93" s="45" t="s">
        <v>10</v>
      </c>
      <c r="M93" s="45" t="s">
        <v>47</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132">
        <v>20</v>
      </c>
      <c r="B94" s="131" t="s">
        <v>1766</v>
      </c>
      <c r="C94" s="131"/>
      <c r="D94" s="131" t="s">
        <v>1813</v>
      </c>
      <c r="E94" s="131" t="s">
        <v>4472</v>
      </c>
      <c r="F94" s="45" t="s">
        <v>2112</v>
      </c>
      <c r="G94" s="45"/>
      <c r="H94" s="45" t="s">
        <v>1312</v>
      </c>
      <c r="I94" s="45" t="s">
        <v>1312</v>
      </c>
      <c r="J94" s="45"/>
      <c r="K94" s="45"/>
      <c r="L94" s="45" t="s">
        <v>4</v>
      </c>
      <c r="M94" s="45" t="s">
        <v>14</v>
      </c>
      <c r="N94" s="46">
        <v>2</v>
      </c>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ht="28.8" x14ac:dyDescent="0.3">
      <c r="A95" s="45"/>
      <c r="B95" s="44" t="s">
        <v>5357</v>
      </c>
      <c r="C95" s="44"/>
      <c r="D95" s="44"/>
      <c r="E95" s="44"/>
      <c r="F95" s="45" t="s">
        <v>2112</v>
      </c>
      <c r="G95" s="45"/>
      <c r="H95" s="45" t="s">
        <v>1313</v>
      </c>
      <c r="I95" s="45" t="s">
        <v>1313</v>
      </c>
      <c r="J95" s="45" t="s">
        <v>1312</v>
      </c>
      <c r="K95" s="45" t="s">
        <v>16</v>
      </c>
      <c r="L95" s="45" t="s">
        <v>1</v>
      </c>
      <c r="M95" s="45" t="s">
        <v>2</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c r="B96" s="44" t="s">
        <v>1767</v>
      </c>
      <c r="C96" s="44"/>
      <c r="D96" s="44"/>
      <c r="E96" s="44"/>
      <c r="F96" s="45" t="s">
        <v>2112</v>
      </c>
      <c r="G96" s="45"/>
      <c r="H96" s="45" t="s">
        <v>1314</v>
      </c>
      <c r="I96" s="45" t="s">
        <v>1314</v>
      </c>
      <c r="J96" s="45" t="s">
        <v>1312</v>
      </c>
      <c r="K96" s="45" t="s">
        <v>16</v>
      </c>
      <c r="L96" s="45" t="s">
        <v>30</v>
      </c>
      <c r="M96" s="45" t="s">
        <v>31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132" t="s">
        <v>2255</v>
      </c>
      <c r="B97" s="131" t="s">
        <v>5138</v>
      </c>
      <c r="C97" s="131"/>
      <c r="D97" s="131" t="s">
        <v>1816</v>
      </c>
      <c r="E97" s="131"/>
      <c r="F97" s="45" t="s">
        <v>2112</v>
      </c>
      <c r="G97" s="45"/>
      <c r="H97" s="45" t="s">
        <v>1315</v>
      </c>
      <c r="I97" s="45" t="s">
        <v>1315</v>
      </c>
      <c r="J97" s="45" t="s">
        <v>1312</v>
      </c>
      <c r="K97" s="45" t="s">
        <v>16</v>
      </c>
      <c r="L97" s="45" t="s">
        <v>10</v>
      </c>
      <c r="M97" s="45" t="s">
        <v>11</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45" t="s">
        <v>2256</v>
      </c>
      <c r="B98" s="44" t="s">
        <v>5139</v>
      </c>
      <c r="C98" s="44"/>
      <c r="D98" s="44" t="s">
        <v>1816</v>
      </c>
      <c r="E98" s="44"/>
      <c r="F98" s="45" t="s">
        <v>2112</v>
      </c>
      <c r="G98" s="45"/>
      <c r="H98" s="45" t="s">
        <v>1316</v>
      </c>
      <c r="I98" s="45" t="s">
        <v>1316</v>
      </c>
      <c r="J98" s="45" t="s">
        <v>1312</v>
      </c>
      <c r="K98" s="45" t="s">
        <v>16</v>
      </c>
      <c r="L98" s="45" t="s">
        <v>10</v>
      </c>
      <c r="M98" s="45" t="s">
        <v>11</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28.8" x14ac:dyDescent="0.3">
      <c r="A99" s="132" t="s">
        <v>3459</v>
      </c>
      <c r="B99" s="131" t="s">
        <v>6144</v>
      </c>
      <c r="C99" s="131"/>
      <c r="D99" s="131" t="s">
        <v>1816</v>
      </c>
      <c r="E99" s="131"/>
      <c r="F99" s="45" t="s">
        <v>2112</v>
      </c>
      <c r="G99" s="45"/>
      <c r="H99" s="45" t="s">
        <v>1317</v>
      </c>
      <c r="I99" s="45" t="s">
        <v>1317</v>
      </c>
      <c r="J99" s="45" t="s">
        <v>1312</v>
      </c>
      <c r="K99" s="45" t="s">
        <v>16</v>
      </c>
      <c r="L99" s="45" t="s">
        <v>10</v>
      </c>
      <c r="M99" s="45" t="s">
        <v>11</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ht="28.8" x14ac:dyDescent="0.3">
      <c r="A100" s="45" t="s">
        <v>3460</v>
      </c>
      <c r="B100" s="44" t="s">
        <v>6145</v>
      </c>
      <c r="C100" s="44"/>
      <c r="D100" s="44" t="s">
        <v>1816</v>
      </c>
      <c r="E100" s="44"/>
      <c r="F100" s="45" t="s">
        <v>2112</v>
      </c>
      <c r="G100" s="45"/>
      <c r="H100" s="45" t="s">
        <v>1318</v>
      </c>
      <c r="I100" s="45" t="s">
        <v>1318</v>
      </c>
      <c r="J100" s="45" t="s">
        <v>1312</v>
      </c>
      <c r="K100" s="45" t="s">
        <v>16</v>
      </c>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ht="28.8" x14ac:dyDescent="0.3">
      <c r="A101" s="45" t="s">
        <v>6146</v>
      </c>
      <c r="B101" s="44" t="s">
        <v>1768</v>
      </c>
      <c r="C101" s="44"/>
      <c r="D101" s="44" t="s">
        <v>1813</v>
      </c>
      <c r="E101" s="44"/>
      <c r="F101" s="45" t="s">
        <v>2112</v>
      </c>
      <c r="G101" s="45"/>
      <c r="H101" s="45" t="s">
        <v>1319</v>
      </c>
      <c r="I101" s="45" t="s">
        <v>1319</v>
      </c>
      <c r="J101" s="45" t="s">
        <v>1312</v>
      </c>
      <c r="K101" s="45" t="s">
        <v>16</v>
      </c>
      <c r="L101" s="45" t="s">
        <v>4</v>
      </c>
      <c r="M101" s="45" t="s">
        <v>14</v>
      </c>
      <c r="N101" s="46">
        <v>2</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ht="43.2" x14ac:dyDescent="0.3">
      <c r="A102" s="45"/>
      <c r="B102" s="44" t="s">
        <v>1769</v>
      </c>
      <c r="C102" s="44"/>
      <c r="D102" s="44"/>
      <c r="E102" s="44"/>
      <c r="F102" s="45" t="s">
        <v>2112</v>
      </c>
      <c r="G102" s="45"/>
      <c r="H102" s="45" t="s">
        <v>1320</v>
      </c>
      <c r="I102" s="45" t="s">
        <v>1320</v>
      </c>
      <c r="J102" s="45"/>
      <c r="K102" s="45"/>
      <c r="L102" s="45" t="s">
        <v>1</v>
      </c>
      <c r="M102" s="45" t="s">
        <v>11</v>
      </c>
      <c r="N102" s="46"/>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v>21</v>
      </c>
      <c r="B103" s="44" t="s">
        <v>1770</v>
      </c>
      <c r="C103" s="44"/>
      <c r="D103" s="44"/>
      <c r="E103" s="44"/>
      <c r="F103" s="45" t="s">
        <v>2112</v>
      </c>
      <c r="G103" s="45"/>
      <c r="H103" s="45" t="s">
        <v>1321</v>
      </c>
      <c r="I103" s="45" t="s">
        <v>1321</v>
      </c>
      <c r="J103" s="45"/>
      <c r="K103" s="45"/>
      <c r="L103" s="45" t="s">
        <v>10</v>
      </c>
      <c r="M103" s="45" t="s">
        <v>47</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45">
        <v>22</v>
      </c>
      <c r="B104" s="44" t="s">
        <v>5140</v>
      </c>
      <c r="C104" s="44"/>
      <c r="D104" s="44"/>
      <c r="E104" s="44"/>
      <c r="F104" s="45" t="s">
        <v>2112</v>
      </c>
      <c r="G104" s="45"/>
      <c r="H104" s="45" t="s">
        <v>1322</v>
      </c>
      <c r="I104" s="45" t="s">
        <v>1322</v>
      </c>
      <c r="J104" s="45"/>
      <c r="K104" s="45"/>
      <c r="L104" s="45" t="s">
        <v>86</v>
      </c>
      <c r="M104" s="45" t="s">
        <v>11</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v>23</v>
      </c>
      <c r="B105" s="44" t="s">
        <v>1771</v>
      </c>
      <c r="C105" s="44"/>
      <c r="D105" s="44"/>
      <c r="E105" s="44"/>
      <c r="F105" s="45" t="s">
        <v>2112</v>
      </c>
      <c r="G105" s="45"/>
      <c r="H105" s="45" t="s">
        <v>1323</v>
      </c>
      <c r="I105" s="45" t="s">
        <v>1323</v>
      </c>
      <c r="J105" s="45"/>
      <c r="K105" s="45"/>
      <c r="L105" s="45" t="s">
        <v>10</v>
      </c>
      <c r="M105" s="45" t="s">
        <v>47</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v>24</v>
      </c>
      <c r="B106" s="44" t="s">
        <v>5141</v>
      </c>
      <c r="C106" s="44"/>
      <c r="D106" s="44"/>
      <c r="E106" s="44"/>
      <c r="F106" s="45" t="s">
        <v>2112</v>
      </c>
      <c r="G106" s="45"/>
      <c r="H106" s="45" t="s">
        <v>1324</v>
      </c>
      <c r="I106" s="45" t="s">
        <v>1324</v>
      </c>
      <c r="J106" s="45"/>
      <c r="K106" s="45"/>
      <c r="L106" s="45" t="s">
        <v>86</v>
      </c>
      <c r="M106" s="45" t="s">
        <v>11</v>
      </c>
      <c r="N106" s="46"/>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sheetData>
  <conditionalFormatting sqref="A2:AM106">
    <cfRule type="expression" dxfId="24" priority="3">
      <formula>MOD(ROW(B2),2)&gt;0</formula>
    </cfRule>
  </conditionalFormatting>
  <conditionalFormatting sqref="O2:AM106">
    <cfRule type="expression" dxfId="23" priority="1">
      <formula>AND(LEN($J2)&gt;0,NOT(IFERROR(OFFSET(O$1,MATCH(IF(INDEX($M$1:$M$3000,MATCH($J2,$I$1:$I$3000,0))="checkboxes",$J2&amp;$K2,$J2),$H$1:$H$3000,0)-1,0),$K2)=$K2))</formula>
    </cfRule>
    <cfRule type="expression" dxfId="22" priority="2">
      <formula>OR($L2="html",$L2="container")</formula>
    </cfRule>
  </conditionalFormatting>
  <dataValidations count="3">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21:AM22 O15:AM16 O9:AM10">
      <formula1>INT(O9)=O9</formula1>
    </dataValidation>
    <dataValidation type="list" allowBlank="1" showInputMessage="1" showErrorMessage="1" errorTitle="Only one option" error="This row allows you to select the option in column D for this checkbox question. Look in other rows to select additional options." sqref="O49:AM53">
      <formula1>$D49</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97:AM100">
      <formula1>ISNUMBER(O97)</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7">
        <x14:dataValidation type="list" allowBlank="1" showInputMessage="1" showErrorMessage="1" errorTitle="Must choose from dropdown" error="Please select a valid value from the dropdown options.">
          <x14:formula1>
            <xm:f>AllQ4!$O$2503:$P$2503</xm:f>
          </x14:formula1>
          <xm:sqref>O3:AM3</xm:sqref>
        </x14:dataValidation>
        <x14:dataValidation type="list" allowBlank="1" showInputMessage="1" showErrorMessage="1" errorTitle="Must choose from dropdown" error="Please select a valid value from the dropdown options.">
          <x14:formula1>
            <xm:f>AllQ4!$O$2508:$Q$2508</xm:f>
          </x14:formula1>
          <xm:sqref>O8:AM8</xm:sqref>
        </x14:dataValidation>
        <x14:dataValidation type="list" allowBlank="1" showInputMessage="1" showErrorMessage="1" errorTitle="Must choose from dropdown" error="Please select a valid value from the dropdown options.">
          <x14:formula1>
            <xm:f>AllQ4!$O$2511:$Z$2511</xm:f>
          </x14:formula1>
          <xm:sqref>O11:AM11</xm:sqref>
        </x14:dataValidation>
        <x14:dataValidation type="list" allowBlank="1" showInputMessage="1" showErrorMessage="1" errorTitle="Must choose from dropdown" error="Please select a valid value from the dropdown options.">
          <x14:formula1>
            <xm:f>AllQ4!$O$2514:$Q$2514</xm:f>
          </x14:formula1>
          <xm:sqref>O14:AM14</xm:sqref>
        </x14:dataValidation>
        <x14:dataValidation type="list" allowBlank="1" showInputMessage="1" showErrorMessage="1" errorTitle="Must choose from dropdown" error="Please select a valid value from the dropdown options.">
          <x14:formula1>
            <xm:f>AllQ4!$O$2517:$Z$2517</xm:f>
          </x14:formula1>
          <xm:sqref>O17:AM17</xm:sqref>
        </x14:dataValidation>
        <x14:dataValidation type="list" allowBlank="1" showInputMessage="1" showErrorMessage="1" errorTitle="Must choose from dropdown" error="Please select a valid value from the dropdown options.">
          <x14:formula1>
            <xm:f>AllQ4!$O$2520:$Q$2520</xm:f>
          </x14:formula1>
          <xm:sqref>O20:AM20</xm:sqref>
        </x14:dataValidation>
        <x14:dataValidation type="list" allowBlank="1" showInputMessage="1" showErrorMessage="1" errorTitle="Must choose from dropdown" error="Please select a valid value from the dropdown options.">
          <x14:formula1>
            <xm:f>AllQ4!$O$2523:$Z$2523</xm:f>
          </x14:formula1>
          <xm:sqref>O23:AM23</xm:sqref>
        </x14:dataValidation>
        <x14:dataValidation type="list" allowBlank="1" showInputMessage="1" showErrorMessage="1" errorTitle="Must choose from dropdown" error="Please select a valid value from the dropdown options.">
          <x14:formula1>
            <xm:f>AllQ4!$O$2525:$P$2525</xm:f>
          </x14:formula1>
          <xm:sqref>O25:AM25</xm:sqref>
        </x14:dataValidation>
        <x14:dataValidation type="list" allowBlank="1" showInputMessage="1" showErrorMessage="1" errorTitle="Must choose from dropdown" error="Please select a valid value from the dropdown options.">
          <x14:formula1>
            <xm:f>AllQ4!$O$2528:$P$2528</xm:f>
          </x14:formula1>
          <xm:sqref>O28:AM28</xm:sqref>
        </x14:dataValidation>
        <x14:dataValidation type="list" allowBlank="1" showInputMessage="1" showErrorMessage="1" errorTitle="Must choose from dropdown" error="Please select a valid value from the dropdown options.">
          <x14:formula1>
            <xm:f>AllQ4!$O$2530:$P$2530</xm:f>
          </x14:formula1>
          <xm:sqref>O30:AM30</xm:sqref>
        </x14:dataValidation>
        <x14:dataValidation type="list" allowBlank="1" showInputMessage="1" showErrorMessage="1" errorTitle="Must choose from dropdown" error="Please select a valid value from the dropdown options.">
          <x14:formula1>
            <xm:f>AllQ4!$O$2533:$P$2533</xm:f>
          </x14:formula1>
          <xm:sqref>O33:AM33</xm:sqref>
        </x14:dataValidation>
        <x14:dataValidation type="list" allowBlank="1" showInputMessage="1" showErrorMessage="1" errorTitle="Must choose from dropdown" error="Please select a valid value from the dropdown options.">
          <x14:formula1>
            <xm:f>AllQ4!$O$2536:$P$2536</xm:f>
          </x14:formula1>
          <xm:sqref>O36:AM36</xm:sqref>
        </x14:dataValidation>
        <x14:dataValidation type="list" allowBlank="1" showInputMessage="1" showErrorMessage="1" errorTitle="Must choose from dropdown" error="Please select a valid value from the dropdown options.">
          <x14:formula1>
            <xm:f>AllQ4!$O$2538:$P$2538</xm:f>
          </x14:formula1>
          <xm:sqref>O38:AM38</xm:sqref>
        </x14:dataValidation>
        <x14:dataValidation type="list" allowBlank="1" showInputMessage="1" showErrorMessage="1" errorTitle="Must choose from dropdown" error="Please select a valid value from the dropdown options.">
          <x14:formula1>
            <xm:f>AllQ4!$O$2540:$P$2540</xm:f>
          </x14:formula1>
          <xm:sqref>O40:AM40</xm:sqref>
        </x14:dataValidation>
        <x14:dataValidation type="list" allowBlank="1" showInputMessage="1" showErrorMessage="1" errorTitle="Must choose from dropdown" error="Please select a valid value from the dropdown options.">
          <x14:formula1>
            <xm:f>AllQ4!$O$2542:$P$2542</xm:f>
          </x14:formula1>
          <xm:sqref>O42:AM42</xm:sqref>
        </x14:dataValidation>
        <x14:dataValidation type="list" allowBlank="1" showInputMessage="1" showErrorMessage="1" errorTitle="Must choose from dropdown" error="Please select a valid value from the dropdown options.">
          <x14:formula1>
            <xm:f>AllQ4!$O$2544:$P$2544</xm:f>
          </x14:formula1>
          <xm:sqref>O44:AM44</xm:sqref>
        </x14:dataValidation>
        <x14:dataValidation type="list" allowBlank="1" showInputMessage="1" showErrorMessage="1" errorTitle="Must choose from dropdown" error="Please select a valid value from the dropdown options.">
          <x14:formula1>
            <xm:f>AllQ4!$O$2546:$P$2546</xm:f>
          </x14:formula1>
          <xm:sqref>O46:AM46</xm:sqref>
        </x14:dataValidation>
        <x14:dataValidation type="list" allowBlank="1" showInputMessage="1" showErrorMessage="1" errorTitle="Must choose from dropdown" error="Please select a valid value from the dropdown options.">
          <x14:formula1>
            <xm:f>AllQ4!$O$2548:$P$2548</xm:f>
          </x14:formula1>
          <xm:sqref>O48:AM48</xm:sqref>
        </x14:dataValidation>
        <x14:dataValidation type="list" allowBlank="1" showInputMessage="1" showErrorMessage="1" errorTitle="Must choose from dropdown" error="Please select a valid value from the dropdown options.">
          <x14:formula1>
            <xm:f>AllQ4!$O$2557:$P$2557</xm:f>
          </x14:formula1>
          <xm:sqref>O57:AM57</xm:sqref>
        </x14:dataValidation>
        <x14:dataValidation type="list" allowBlank="1" showInputMessage="1" showErrorMessage="1" errorTitle="Must choose from dropdown" error="Please select a valid value from the dropdown options.">
          <x14:formula1>
            <xm:f>AllQ4!$O$2560:$T$2560</xm:f>
          </x14:formula1>
          <xm:sqref>O60:AM60</xm:sqref>
        </x14:dataValidation>
        <x14:dataValidation type="list" allowBlank="1" showInputMessage="1" showErrorMessage="1" errorTitle="Must choose from dropdown" error="Please select a valid value from the dropdown options.">
          <x14:formula1>
            <xm:f>AllQ4!$O$2562:$P$2562</xm:f>
          </x14:formula1>
          <xm:sqref>O62:AM62</xm:sqref>
        </x14:dataValidation>
        <x14:dataValidation type="list" allowBlank="1" showInputMessage="1" showErrorMessage="1" errorTitle="Must choose from dropdown" error="Please select a valid value from the dropdown options.">
          <x14:formula1>
            <xm:f>AllQ4!$O$2564:$T$2564</xm:f>
          </x14:formula1>
          <xm:sqref>O64:AM64</xm:sqref>
        </x14:dataValidation>
        <x14:dataValidation type="list" allowBlank="1" showInputMessage="1" showErrorMessage="1" errorTitle="Must choose from dropdown" error="Please select a valid value from the dropdown options.">
          <x14:formula1>
            <xm:f>AllQ4!$O$2566:$P$2566</xm:f>
          </x14:formula1>
          <xm:sqref>O66:AM66</xm:sqref>
        </x14:dataValidation>
        <x14:dataValidation type="list" allowBlank="1" showInputMessage="1" showErrorMessage="1" errorTitle="Must choose from dropdown" error="Please select a valid value from the dropdown options.">
          <x14:formula1>
            <xm:f>AllQ4!$O$2568:$T$2568</xm:f>
          </x14:formula1>
          <xm:sqref>O68:AM68</xm:sqref>
        </x14:dataValidation>
        <x14:dataValidation type="list" allowBlank="1" showInputMessage="1" showErrorMessage="1" errorTitle="Must choose from dropdown" error="Please select a valid value from the dropdown options.">
          <x14:formula1>
            <xm:f>AllQ4!$O$2570:$P$2570</xm:f>
          </x14:formula1>
          <xm:sqref>O70:AM70</xm:sqref>
        </x14:dataValidation>
        <x14:dataValidation type="list" allowBlank="1" showInputMessage="1" showErrorMessage="1" errorTitle="Must choose from dropdown" error="Please select a valid value from the dropdown options.">
          <x14:formula1>
            <xm:f>AllQ4!$O$2572:$T$2572</xm:f>
          </x14:formula1>
          <xm:sqref>O72:AM72</xm:sqref>
        </x14:dataValidation>
        <x14:dataValidation type="list" allowBlank="1" showInputMessage="1" showErrorMessage="1" errorTitle="Must choose from dropdown" error="Please select a valid value from the dropdown options.">
          <x14:formula1>
            <xm:f>AllQ4!$O$2574:$P$2574</xm:f>
          </x14:formula1>
          <xm:sqref>O74:AM74</xm:sqref>
        </x14:dataValidation>
        <x14:dataValidation type="list" allowBlank="1" showInputMessage="1" showErrorMessage="1" errorTitle="Must choose from dropdown" error="Please select a valid value from the dropdown options.">
          <x14:formula1>
            <xm:f>AllQ4!$O$2576:$T$2576</xm:f>
          </x14:formula1>
          <xm:sqref>O76:AM76</xm:sqref>
        </x14:dataValidation>
        <x14:dataValidation type="list" allowBlank="1" showInputMessage="1" showErrorMessage="1" errorTitle="Must choose from dropdown" error="Please select a valid value from the dropdown options.">
          <x14:formula1>
            <xm:f>AllQ4!$O$2578:$P$2578</xm:f>
          </x14:formula1>
          <xm:sqref>O78:AM78</xm:sqref>
        </x14:dataValidation>
        <x14:dataValidation type="list" allowBlank="1" showInputMessage="1" showErrorMessage="1" errorTitle="Must choose from dropdown" error="Please select a valid value from the dropdown options.">
          <x14:formula1>
            <xm:f>AllQ4!$O$2580:$P$2580</xm:f>
          </x14:formula1>
          <xm:sqref>O80:AM80</xm:sqref>
        </x14:dataValidation>
        <x14:dataValidation type="list" allowBlank="1" showInputMessage="1" showErrorMessage="1" errorTitle="Must choose from dropdown" error="Please select a valid value from the dropdown options.">
          <x14:formula1>
            <xm:f>AllQ4!$O$2582:$P$2582</xm:f>
          </x14:formula1>
          <xm:sqref>O82:AM82</xm:sqref>
        </x14:dataValidation>
        <x14:dataValidation type="list" allowBlank="1" showInputMessage="1" showErrorMessage="1" errorTitle="Must choose from dropdown" error="Please select a valid value from the dropdown options.">
          <x14:formula1>
            <xm:f>AllQ4!$O$2583:$Q$2583</xm:f>
          </x14:formula1>
          <xm:sqref>O83:AM83</xm:sqref>
        </x14:dataValidation>
        <x14:dataValidation type="list" allowBlank="1" showInputMessage="1" showErrorMessage="1" errorTitle="Must choose from dropdown" error="Please select a valid value from the dropdown options.">
          <x14:formula1>
            <xm:f>AllQ4!$O$2585:$P$2585</xm:f>
          </x14:formula1>
          <xm:sqref>O85:AM85</xm:sqref>
        </x14:dataValidation>
        <x14:dataValidation type="list" allowBlank="1" showInputMessage="1" showErrorMessage="1" errorTitle="Must choose from dropdown" error="Please select a valid value from the dropdown options.">
          <x14:formula1>
            <xm:f>AllQ4!$O$2587:$P$2587</xm:f>
          </x14:formula1>
          <xm:sqref>O87:AM87</xm:sqref>
        </x14:dataValidation>
        <x14:dataValidation type="list" allowBlank="1" showInputMessage="1" showErrorMessage="1" errorTitle="Must choose from dropdown" error="Please select a valid value from the dropdown options.">
          <x14:formula1>
            <xm:f>AllQ4!$O$2590:$P$2590</xm:f>
          </x14:formula1>
          <xm:sqref>O90:AM90</xm:sqref>
        </x14:dataValidation>
        <x14:dataValidation type="list" allowBlank="1" showInputMessage="1" showErrorMessage="1" errorTitle="Must choose from dropdown" error="Please select a valid value from the dropdown options.">
          <x14:formula1>
            <xm:f>AllQ4!$O$2594:$P$2594</xm:f>
          </x14:formula1>
          <xm:sqref>O94:AM94</xm:sqref>
        </x14:dataValidation>
        <x14:dataValidation type="list" allowBlank="1" showInputMessage="1" showErrorMessage="1" errorTitle="Must choose from dropdown" error="Please select a valid value from the dropdown options.">
          <x14:formula1>
            <xm:f>AllQ4!$O$2601:$P$2601</xm:f>
          </x14:formula1>
          <xm:sqref>O101:AM101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M53"/>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x14ac:dyDescent="0.3">
      <c r="A2" s="45"/>
      <c r="B2" s="44" t="s">
        <v>1772</v>
      </c>
      <c r="C2" s="44"/>
      <c r="D2" s="44"/>
      <c r="E2" s="44"/>
      <c r="F2" s="45" t="s">
        <v>2113</v>
      </c>
      <c r="G2" s="45"/>
      <c r="H2" s="45" t="s">
        <v>1325</v>
      </c>
      <c r="I2" s="45" t="s">
        <v>1325</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28.8" x14ac:dyDescent="0.3">
      <c r="A3" s="45">
        <v>1</v>
      </c>
      <c r="B3" s="44" t="s">
        <v>6147</v>
      </c>
      <c r="C3" s="44"/>
      <c r="D3" s="44" t="s">
        <v>1813</v>
      </c>
      <c r="E3" s="44"/>
      <c r="F3" s="45" t="s">
        <v>2113</v>
      </c>
      <c r="G3" s="45"/>
      <c r="H3" s="45" t="s">
        <v>1326</v>
      </c>
      <c r="I3" s="45" t="s">
        <v>1326</v>
      </c>
      <c r="J3" s="45"/>
      <c r="K3" s="45"/>
      <c r="L3" s="45" t="s">
        <v>4</v>
      </c>
      <c r="M3" s="45" t="s">
        <v>14</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x14ac:dyDescent="0.3">
      <c r="A4" s="45"/>
      <c r="B4" s="44" t="s">
        <v>1773</v>
      </c>
      <c r="C4" s="44"/>
      <c r="D4" s="44"/>
      <c r="E4" s="44"/>
      <c r="F4" s="45" t="s">
        <v>2113</v>
      </c>
      <c r="G4" s="45"/>
      <c r="H4" s="45" t="s">
        <v>1327</v>
      </c>
      <c r="I4" s="45" t="s">
        <v>1327</v>
      </c>
      <c r="J4" s="45" t="s">
        <v>1326</v>
      </c>
      <c r="K4" s="45" t="s">
        <v>16</v>
      </c>
      <c r="L4" s="45" t="s">
        <v>30</v>
      </c>
      <c r="M4" s="45" t="s">
        <v>31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28.8" x14ac:dyDescent="0.3">
      <c r="A5" s="45" t="s">
        <v>2203</v>
      </c>
      <c r="B5" s="44" t="s">
        <v>5142</v>
      </c>
      <c r="C5" s="44"/>
      <c r="D5" s="44" t="s">
        <v>1859</v>
      </c>
      <c r="E5" s="44"/>
      <c r="F5" s="45" t="s">
        <v>2113</v>
      </c>
      <c r="G5" s="45"/>
      <c r="H5" s="45" t="s">
        <v>1328</v>
      </c>
      <c r="I5" s="45" t="s">
        <v>1328</v>
      </c>
      <c r="J5" s="45" t="s">
        <v>1326</v>
      </c>
      <c r="K5" s="45" t="s">
        <v>16</v>
      </c>
      <c r="L5" s="45" t="s">
        <v>4</v>
      </c>
      <c r="M5" s="45" t="s">
        <v>5</v>
      </c>
      <c r="N5" s="46">
        <v>7</v>
      </c>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t="s">
        <v>2205</v>
      </c>
      <c r="B6" s="44" t="s">
        <v>5143</v>
      </c>
      <c r="C6" s="44"/>
      <c r="D6" s="44"/>
      <c r="E6" s="44"/>
      <c r="F6" s="45" t="s">
        <v>2113</v>
      </c>
      <c r="G6" s="45"/>
      <c r="H6" s="45" t="s">
        <v>1329</v>
      </c>
      <c r="I6" s="45" t="s">
        <v>1329</v>
      </c>
      <c r="J6" s="45" t="s">
        <v>1326</v>
      </c>
      <c r="K6" s="45" t="s">
        <v>16</v>
      </c>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2268</v>
      </c>
      <c r="B7" s="44" t="s">
        <v>5144</v>
      </c>
      <c r="C7" s="44"/>
      <c r="D7" s="44"/>
      <c r="E7" s="44"/>
      <c r="F7" s="45" t="s">
        <v>2113</v>
      </c>
      <c r="G7" s="45"/>
      <c r="H7" s="45" t="s">
        <v>1330</v>
      </c>
      <c r="I7" s="45" t="s">
        <v>1330</v>
      </c>
      <c r="J7" s="45" t="s">
        <v>1326</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2269</v>
      </c>
      <c r="B8" s="44" t="s">
        <v>5145</v>
      </c>
      <c r="C8" s="44"/>
      <c r="D8" s="44"/>
      <c r="E8" s="44"/>
      <c r="F8" s="45" t="s">
        <v>2113</v>
      </c>
      <c r="G8" s="45"/>
      <c r="H8" s="45" t="s">
        <v>1331</v>
      </c>
      <c r="I8" s="45" t="s">
        <v>1331</v>
      </c>
      <c r="J8" s="45" t="s">
        <v>1326</v>
      </c>
      <c r="K8" s="45" t="s">
        <v>16</v>
      </c>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2335</v>
      </c>
      <c r="B9" s="44" t="s">
        <v>5146</v>
      </c>
      <c r="C9" s="44"/>
      <c r="D9" s="44"/>
      <c r="E9" s="44"/>
      <c r="F9" s="45" t="s">
        <v>2113</v>
      </c>
      <c r="G9" s="45"/>
      <c r="H9" s="45" t="s">
        <v>1332</v>
      </c>
      <c r="I9" s="45" t="s">
        <v>1332</v>
      </c>
      <c r="J9" s="45" t="s">
        <v>1326</v>
      </c>
      <c r="K9" s="45" t="s">
        <v>16</v>
      </c>
      <c r="L9" s="45" t="s">
        <v>10</v>
      </c>
      <c r="M9" s="45" t="s">
        <v>11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2337</v>
      </c>
      <c r="B10" s="44" t="s">
        <v>5147</v>
      </c>
      <c r="C10" s="44"/>
      <c r="D10" s="44"/>
      <c r="E10" s="44"/>
      <c r="F10" s="45" t="s">
        <v>2113</v>
      </c>
      <c r="G10" s="45"/>
      <c r="H10" s="45" t="s">
        <v>1333</v>
      </c>
      <c r="I10" s="45" t="s">
        <v>1333</v>
      </c>
      <c r="J10" s="45" t="s">
        <v>1326</v>
      </c>
      <c r="K10" s="45" t="s">
        <v>16</v>
      </c>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45" t="s">
        <v>2338</v>
      </c>
      <c r="B11" s="44" t="s">
        <v>1774</v>
      </c>
      <c r="C11" s="44"/>
      <c r="D11" s="44" t="s">
        <v>26</v>
      </c>
      <c r="E11" s="44"/>
      <c r="F11" s="45" t="s">
        <v>2113</v>
      </c>
      <c r="G11" s="45"/>
      <c r="H11" s="45" t="s">
        <v>1334</v>
      </c>
      <c r="I11" s="45" t="s">
        <v>1334</v>
      </c>
      <c r="J11" s="45" t="s">
        <v>1326</v>
      </c>
      <c r="K11" s="45" t="s">
        <v>16</v>
      </c>
      <c r="L11" s="45" t="s">
        <v>10</v>
      </c>
      <c r="M11" s="45" t="s">
        <v>11</v>
      </c>
      <c r="N11" s="46"/>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row>
    <row r="12" spans="1:39" ht="43.2" x14ac:dyDescent="0.3">
      <c r="A12" s="45"/>
      <c r="B12" s="44" t="s">
        <v>5358</v>
      </c>
      <c r="C12" s="44"/>
      <c r="D12" s="44"/>
      <c r="E12" s="44"/>
      <c r="F12" s="45" t="s">
        <v>2113</v>
      </c>
      <c r="G12" s="45"/>
      <c r="H12" s="45" t="s">
        <v>1335</v>
      </c>
      <c r="I12" s="45" t="s">
        <v>1335</v>
      </c>
      <c r="J12" s="45"/>
      <c r="K12" s="45"/>
      <c r="L12" s="45" t="s">
        <v>1</v>
      </c>
      <c r="M12" s="45" t="s">
        <v>11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28.8" x14ac:dyDescent="0.3">
      <c r="A13" s="45"/>
      <c r="B13" s="44" t="s">
        <v>3965</v>
      </c>
      <c r="C13" s="44"/>
      <c r="D13" s="44"/>
      <c r="E13" s="44"/>
      <c r="F13" s="45" t="s">
        <v>2113</v>
      </c>
      <c r="G13" s="45"/>
      <c r="H13" s="45" t="s">
        <v>1336</v>
      </c>
      <c r="I13" s="45" t="s">
        <v>1336</v>
      </c>
      <c r="J13" s="45"/>
      <c r="K13" s="45"/>
      <c r="L13" s="45" t="s">
        <v>1</v>
      </c>
      <c r="M13" s="45" t="s">
        <v>11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28.8" x14ac:dyDescent="0.3">
      <c r="A14" s="45">
        <v>2</v>
      </c>
      <c r="B14" s="44" t="s">
        <v>6147</v>
      </c>
      <c r="C14" s="44"/>
      <c r="D14" s="44" t="s">
        <v>1813</v>
      </c>
      <c r="E14" s="44"/>
      <c r="F14" s="45" t="s">
        <v>2113</v>
      </c>
      <c r="G14" s="45"/>
      <c r="H14" s="45" t="s">
        <v>1337</v>
      </c>
      <c r="I14" s="45" t="s">
        <v>1337</v>
      </c>
      <c r="J14" s="45"/>
      <c r="K14" s="45"/>
      <c r="L14" s="45" t="s">
        <v>4</v>
      </c>
      <c r="M14" s="45" t="s">
        <v>14</v>
      </c>
      <c r="N14" s="46">
        <v>2</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c r="B15" s="44" t="s">
        <v>1775</v>
      </c>
      <c r="C15" s="44"/>
      <c r="D15" s="44"/>
      <c r="E15" s="44"/>
      <c r="F15" s="45" t="s">
        <v>2113</v>
      </c>
      <c r="G15" s="45"/>
      <c r="H15" s="45" t="s">
        <v>1338</v>
      </c>
      <c r="I15" s="45" t="s">
        <v>1338</v>
      </c>
      <c r="J15" s="45" t="s">
        <v>1337</v>
      </c>
      <c r="K15" s="45" t="s">
        <v>16</v>
      </c>
      <c r="L15" s="45" t="s">
        <v>30</v>
      </c>
      <c r="M15" s="45" t="s">
        <v>31</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45" t="s">
        <v>2238</v>
      </c>
      <c r="B16" s="44" t="s">
        <v>5148</v>
      </c>
      <c r="C16" s="44"/>
      <c r="D16" s="44" t="s">
        <v>1859</v>
      </c>
      <c r="E16" s="44"/>
      <c r="F16" s="45" t="s">
        <v>2113</v>
      </c>
      <c r="G16" s="45"/>
      <c r="H16" s="45" t="s">
        <v>1339</v>
      </c>
      <c r="I16" s="45" t="s">
        <v>1339</v>
      </c>
      <c r="J16" s="45" t="s">
        <v>1337</v>
      </c>
      <c r="K16" s="45" t="s">
        <v>16</v>
      </c>
      <c r="L16" s="45" t="s">
        <v>4</v>
      </c>
      <c r="M16" s="45" t="s">
        <v>5</v>
      </c>
      <c r="N16" s="46">
        <v>7</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2239</v>
      </c>
      <c r="B17" s="44" t="s">
        <v>6148</v>
      </c>
      <c r="C17" s="44"/>
      <c r="D17" s="44"/>
      <c r="E17" s="44"/>
      <c r="F17" s="45" t="s">
        <v>2113</v>
      </c>
      <c r="G17" s="45"/>
      <c r="H17" s="45" t="s">
        <v>1340</v>
      </c>
      <c r="I17" s="45" t="s">
        <v>1340</v>
      </c>
      <c r="J17" s="45" t="s">
        <v>1337</v>
      </c>
      <c r="K17" s="45" t="s">
        <v>16</v>
      </c>
      <c r="L17" s="45" t="s">
        <v>10</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t="s">
        <v>2240</v>
      </c>
      <c r="B18" s="44" t="s">
        <v>6149</v>
      </c>
      <c r="C18" s="44"/>
      <c r="D18" s="44"/>
      <c r="E18" s="44"/>
      <c r="F18" s="45" t="s">
        <v>2113</v>
      </c>
      <c r="G18" s="45"/>
      <c r="H18" s="45" t="s">
        <v>1341</v>
      </c>
      <c r="I18" s="45" t="s">
        <v>1341</v>
      </c>
      <c r="J18" s="45" t="s">
        <v>1337</v>
      </c>
      <c r="K18" s="45" t="s">
        <v>16</v>
      </c>
      <c r="L18" s="45" t="s">
        <v>10</v>
      </c>
      <c r="M18" s="45" t="s">
        <v>11</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2241</v>
      </c>
      <c r="B19" s="44" t="s">
        <v>6150</v>
      </c>
      <c r="C19" s="44"/>
      <c r="D19" s="44"/>
      <c r="E19" s="44"/>
      <c r="F19" s="45" t="s">
        <v>2113</v>
      </c>
      <c r="G19" s="45"/>
      <c r="H19" s="45" t="s">
        <v>1342</v>
      </c>
      <c r="I19" s="45" t="s">
        <v>1342</v>
      </c>
      <c r="J19" s="45" t="s">
        <v>1337</v>
      </c>
      <c r="K19" s="45" t="s">
        <v>16</v>
      </c>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2242</v>
      </c>
      <c r="B20" s="44" t="s">
        <v>5149</v>
      </c>
      <c r="C20" s="44"/>
      <c r="D20" s="44"/>
      <c r="E20" s="44"/>
      <c r="F20" s="45" t="s">
        <v>2113</v>
      </c>
      <c r="G20" s="45"/>
      <c r="H20" s="45" t="s">
        <v>1343</v>
      </c>
      <c r="I20" s="45" t="s">
        <v>1343</v>
      </c>
      <c r="J20" s="45" t="s">
        <v>1337</v>
      </c>
      <c r="K20" s="45" t="s">
        <v>16</v>
      </c>
      <c r="L20" s="45" t="s">
        <v>10</v>
      </c>
      <c r="M20" s="45" t="s">
        <v>11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2270</v>
      </c>
      <c r="B21" s="44" t="s">
        <v>5150</v>
      </c>
      <c r="C21" s="44"/>
      <c r="D21" s="44" t="s">
        <v>26</v>
      </c>
      <c r="E21" s="44"/>
      <c r="F21" s="45" t="s">
        <v>2113</v>
      </c>
      <c r="G21" s="45"/>
      <c r="H21" s="45" t="s">
        <v>1344</v>
      </c>
      <c r="I21" s="45" t="s">
        <v>1344</v>
      </c>
      <c r="J21" s="45" t="s">
        <v>1337</v>
      </c>
      <c r="K21" s="45" t="s">
        <v>16</v>
      </c>
      <c r="L21" s="45" t="s">
        <v>10</v>
      </c>
      <c r="M21" s="45" t="s">
        <v>26</v>
      </c>
      <c r="N21" s="46"/>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row>
    <row r="22" spans="1:39" ht="43.2" x14ac:dyDescent="0.3">
      <c r="A22" s="45" t="s">
        <v>2271</v>
      </c>
      <c r="B22" s="44" t="s">
        <v>1776</v>
      </c>
      <c r="C22" s="44" t="s">
        <v>1810</v>
      </c>
      <c r="D22" s="44" t="s">
        <v>1813</v>
      </c>
      <c r="E22" s="44"/>
      <c r="F22" s="45" t="s">
        <v>2113</v>
      </c>
      <c r="G22" s="45"/>
      <c r="H22" s="45" t="s">
        <v>1345</v>
      </c>
      <c r="I22" s="45" t="s">
        <v>1345</v>
      </c>
      <c r="J22" s="45" t="s">
        <v>1337</v>
      </c>
      <c r="K22" s="45" t="s">
        <v>16</v>
      </c>
      <c r="L22" s="45" t="s">
        <v>4</v>
      </c>
      <c r="M22" s="45" t="s">
        <v>14</v>
      </c>
      <c r="N22" s="46">
        <v>2</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ht="28.8" x14ac:dyDescent="0.3">
      <c r="A23" s="45">
        <v>3</v>
      </c>
      <c r="B23" s="44" t="s">
        <v>1777</v>
      </c>
      <c r="C23" s="44"/>
      <c r="D23" s="44" t="s">
        <v>1813</v>
      </c>
      <c r="E23" s="44"/>
      <c r="F23" s="45" t="s">
        <v>2113</v>
      </c>
      <c r="G23" s="45"/>
      <c r="H23" s="45" t="s">
        <v>1346</v>
      </c>
      <c r="I23" s="45" t="s">
        <v>1346</v>
      </c>
      <c r="J23" s="45"/>
      <c r="K23" s="45"/>
      <c r="L23" s="45" t="s">
        <v>4</v>
      </c>
      <c r="M23" s="45" t="s">
        <v>14</v>
      </c>
      <c r="N23" s="46">
        <v>2</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28.8" x14ac:dyDescent="0.3">
      <c r="A24" s="45">
        <v>4</v>
      </c>
      <c r="B24" s="44" t="s">
        <v>5359</v>
      </c>
      <c r="C24" s="44"/>
      <c r="D24" s="44" t="s">
        <v>1813</v>
      </c>
      <c r="E24" s="44"/>
      <c r="F24" s="45" t="s">
        <v>2113</v>
      </c>
      <c r="G24" s="45"/>
      <c r="H24" s="45" t="s">
        <v>1347</v>
      </c>
      <c r="I24" s="45" t="s">
        <v>1347</v>
      </c>
      <c r="J24" s="45"/>
      <c r="K24" s="45"/>
      <c r="L24" s="45" t="s">
        <v>4</v>
      </c>
      <c r="M24" s="45" t="s">
        <v>14</v>
      </c>
      <c r="N24" s="46">
        <v>2</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43.2" x14ac:dyDescent="0.3">
      <c r="A25" s="45"/>
      <c r="B25" s="44" t="s">
        <v>1778</v>
      </c>
      <c r="C25" s="44"/>
      <c r="D25" s="44"/>
      <c r="E25" s="44"/>
      <c r="F25" s="45" t="s">
        <v>2113</v>
      </c>
      <c r="G25" s="45"/>
      <c r="H25" s="45" t="s">
        <v>1348</v>
      </c>
      <c r="I25" s="45" t="s">
        <v>1348</v>
      </c>
      <c r="J25" s="45"/>
      <c r="K25" s="45"/>
      <c r="L25" s="45" t="s">
        <v>1</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28.8" x14ac:dyDescent="0.3">
      <c r="A26" s="45">
        <v>5</v>
      </c>
      <c r="B26" s="44" t="s">
        <v>1779</v>
      </c>
      <c r="C26" s="44"/>
      <c r="D26" s="44" t="s">
        <v>1860</v>
      </c>
      <c r="E26" s="44" t="s">
        <v>4472</v>
      </c>
      <c r="F26" s="45" t="s">
        <v>2113</v>
      </c>
      <c r="G26" s="45"/>
      <c r="H26" s="45" t="s">
        <v>1349</v>
      </c>
      <c r="I26" s="45" t="s">
        <v>1349</v>
      </c>
      <c r="J26" s="45"/>
      <c r="K26" s="45"/>
      <c r="L26" s="45" t="s">
        <v>4</v>
      </c>
      <c r="M26" s="45" t="s">
        <v>14</v>
      </c>
      <c r="N26" s="46">
        <v>3</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c r="B27" s="44" t="s">
        <v>5151</v>
      </c>
      <c r="C27" s="44"/>
      <c r="D27" s="44"/>
      <c r="E27" s="44"/>
      <c r="F27" s="45" t="s">
        <v>2113</v>
      </c>
      <c r="G27" s="45"/>
      <c r="H27" s="45" t="s">
        <v>1350</v>
      </c>
      <c r="I27" s="45" t="s">
        <v>1350</v>
      </c>
      <c r="J27" s="45" t="s">
        <v>1349</v>
      </c>
      <c r="K27" s="45" t="s">
        <v>1351</v>
      </c>
      <c r="L27" s="45" t="s">
        <v>1</v>
      </c>
      <c r="M27" s="45" t="s">
        <v>11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c r="B28" s="44" t="s">
        <v>5152</v>
      </c>
      <c r="C28" s="44"/>
      <c r="D28" s="44"/>
      <c r="E28" s="44"/>
      <c r="F28" s="45" t="s">
        <v>2113</v>
      </c>
      <c r="G28" s="45"/>
      <c r="H28" s="45" t="s">
        <v>1352</v>
      </c>
      <c r="I28" s="45" t="s">
        <v>1352</v>
      </c>
      <c r="J28" s="45" t="s">
        <v>1349</v>
      </c>
      <c r="K28" s="45" t="s">
        <v>1353</v>
      </c>
      <c r="L28" s="45" t="s">
        <v>1</v>
      </c>
      <c r="M28" s="45" t="s">
        <v>11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28.8" x14ac:dyDescent="0.3">
      <c r="A29" s="45"/>
      <c r="B29" s="44" t="s">
        <v>5153</v>
      </c>
      <c r="C29" s="44"/>
      <c r="D29" s="44"/>
      <c r="E29" s="44"/>
      <c r="F29" s="45" t="s">
        <v>2113</v>
      </c>
      <c r="G29" s="45"/>
      <c r="H29" s="45" t="s">
        <v>1354</v>
      </c>
      <c r="I29" s="45" t="s">
        <v>1354</v>
      </c>
      <c r="J29" s="45" t="s">
        <v>1349</v>
      </c>
      <c r="K29" s="45" t="s">
        <v>9</v>
      </c>
      <c r="L29" s="45" t="s">
        <v>1</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c r="B30" s="44" t="s">
        <v>1780</v>
      </c>
      <c r="C30" s="44"/>
      <c r="D30" s="44"/>
      <c r="E30" s="44"/>
      <c r="F30" s="45" t="s">
        <v>2113</v>
      </c>
      <c r="G30" s="45"/>
      <c r="H30" s="45" t="s">
        <v>1355</v>
      </c>
      <c r="I30" s="45" t="s">
        <v>1355</v>
      </c>
      <c r="J30" s="45" t="s">
        <v>1349</v>
      </c>
      <c r="K30" s="45" t="s">
        <v>9</v>
      </c>
      <c r="L30" s="45" t="s">
        <v>30</v>
      </c>
      <c r="M30" s="45" t="s">
        <v>31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28.8" x14ac:dyDescent="0.3">
      <c r="A31" s="45" t="s">
        <v>2214</v>
      </c>
      <c r="B31" s="44" t="s">
        <v>5154</v>
      </c>
      <c r="C31" s="44"/>
      <c r="D31" s="44" t="s">
        <v>1859</v>
      </c>
      <c r="E31" s="44" t="s">
        <v>4472</v>
      </c>
      <c r="F31" s="45" t="s">
        <v>2113</v>
      </c>
      <c r="G31" s="45"/>
      <c r="H31" s="45" t="s">
        <v>1356</v>
      </c>
      <c r="I31" s="45" t="s">
        <v>1356</v>
      </c>
      <c r="J31" s="45" t="s">
        <v>1349</v>
      </c>
      <c r="K31" s="45" t="s">
        <v>9</v>
      </c>
      <c r="L31" s="45" t="s">
        <v>4</v>
      </c>
      <c r="M31" s="45" t="s">
        <v>5</v>
      </c>
      <c r="N31" s="46">
        <v>7</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2215</v>
      </c>
      <c r="B32" s="44" t="s">
        <v>5155</v>
      </c>
      <c r="C32" s="44"/>
      <c r="D32" s="44"/>
      <c r="E32" s="44" t="s">
        <v>4472</v>
      </c>
      <c r="F32" s="45" t="s">
        <v>2113</v>
      </c>
      <c r="G32" s="45"/>
      <c r="H32" s="45" t="s">
        <v>1357</v>
      </c>
      <c r="I32" s="45" t="s">
        <v>1357</v>
      </c>
      <c r="J32" s="45" t="s">
        <v>1349</v>
      </c>
      <c r="K32" s="45" t="s">
        <v>9</v>
      </c>
      <c r="L32" s="45" t="s">
        <v>10</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2315</v>
      </c>
      <c r="B33" s="44" t="s">
        <v>5156</v>
      </c>
      <c r="C33" s="44"/>
      <c r="D33" s="44"/>
      <c r="E33" s="44" t="s">
        <v>4472</v>
      </c>
      <c r="F33" s="45" t="s">
        <v>2113</v>
      </c>
      <c r="G33" s="45"/>
      <c r="H33" s="45" t="s">
        <v>1358</v>
      </c>
      <c r="I33" s="45" t="s">
        <v>1358</v>
      </c>
      <c r="J33" s="45" t="s">
        <v>1349</v>
      </c>
      <c r="K33" s="45" t="s">
        <v>9</v>
      </c>
      <c r="L33" s="45" t="s">
        <v>10</v>
      </c>
      <c r="M33" s="45" t="s">
        <v>11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2316</v>
      </c>
      <c r="B34" s="44" t="s">
        <v>5157</v>
      </c>
      <c r="C34" s="44"/>
      <c r="D34" s="44"/>
      <c r="E34" s="44" t="s">
        <v>4472</v>
      </c>
      <c r="F34" s="45" t="s">
        <v>2113</v>
      </c>
      <c r="G34" s="45"/>
      <c r="H34" s="45" t="s">
        <v>1359</v>
      </c>
      <c r="I34" s="45" t="s">
        <v>1359</v>
      </c>
      <c r="J34" s="45" t="s">
        <v>1349</v>
      </c>
      <c r="K34" s="45" t="s">
        <v>9</v>
      </c>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2317</v>
      </c>
      <c r="B35" s="44" t="s">
        <v>5158</v>
      </c>
      <c r="C35" s="44"/>
      <c r="D35" s="44"/>
      <c r="E35" s="44" t="s">
        <v>4472</v>
      </c>
      <c r="F35" s="45" t="s">
        <v>2113</v>
      </c>
      <c r="G35" s="45"/>
      <c r="H35" s="45" t="s">
        <v>1360</v>
      </c>
      <c r="I35" s="45" t="s">
        <v>1360</v>
      </c>
      <c r="J35" s="45" t="s">
        <v>1349</v>
      </c>
      <c r="K35" s="45" t="s">
        <v>9</v>
      </c>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2318</v>
      </c>
      <c r="B36" s="44" t="s">
        <v>5159</v>
      </c>
      <c r="C36" s="44"/>
      <c r="D36" s="44"/>
      <c r="E36" s="44" t="s">
        <v>4472</v>
      </c>
      <c r="F36" s="45" t="s">
        <v>2113</v>
      </c>
      <c r="G36" s="45"/>
      <c r="H36" s="45" t="s">
        <v>1361</v>
      </c>
      <c r="I36" s="45" t="s">
        <v>1361</v>
      </c>
      <c r="J36" s="45" t="s">
        <v>1349</v>
      </c>
      <c r="K36" s="45" t="s">
        <v>9</v>
      </c>
      <c r="L36" s="45" t="s">
        <v>10</v>
      </c>
      <c r="M36" s="45" t="s">
        <v>11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c r="B37" s="44" t="s">
        <v>5160</v>
      </c>
      <c r="C37" s="44"/>
      <c r="D37" s="44"/>
      <c r="E37" s="44"/>
      <c r="F37" s="45" t="s">
        <v>2113</v>
      </c>
      <c r="G37" s="45"/>
      <c r="H37" s="45" t="s">
        <v>1362</v>
      </c>
      <c r="I37" s="45" t="s">
        <v>1362</v>
      </c>
      <c r="J37" s="45"/>
      <c r="K37" s="45"/>
      <c r="L37" s="45" t="s">
        <v>30</v>
      </c>
      <c r="M37" s="45" t="s">
        <v>31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v>6</v>
      </c>
      <c r="B38" s="44" t="s">
        <v>5161</v>
      </c>
      <c r="C38" s="44"/>
      <c r="D38" s="44"/>
      <c r="E38" s="44" t="s">
        <v>4472</v>
      </c>
      <c r="F38" s="45" t="s">
        <v>2113</v>
      </c>
      <c r="G38" s="45"/>
      <c r="H38" s="45" t="s">
        <v>1363</v>
      </c>
      <c r="I38" s="45" t="s">
        <v>1363</v>
      </c>
      <c r="J38" s="45"/>
      <c r="K38" s="45"/>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v>7</v>
      </c>
      <c r="B39" s="44" t="s">
        <v>5162</v>
      </c>
      <c r="C39" s="44"/>
      <c r="D39" s="44"/>
      <c r="E39" s="44" t="s">
        <v>4472</v>
      </c>
      <c r="F39" s="45" t="s">
        <v>2113</v>
      </c>
      <c r="G39" s="45"/>
      <c r="H39" s="45" t="s">
        <v>1364</v>
      </c>
      <c r="I39" s="45" t="s">
        <v>1364</v>
      </c>
      <c r="J39" s="45"/>
      <c r="K39" s="45"/>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v>8</v>
      </c>
      <c r="B40" s="44" t="s">
        <v>5163</v>
      </c>
      <c r="C40" s="44"/>
      <c r="D40" s="44"/>
      <c r="E40" s="44" t="s">
        <v>4472</v>
      </c>
      <c r="F40" s="45" t="s">
        <v>2113</v>
      </c>
      <c r="G40" s="45"/>
      <c r="H40" s="45" t="s">
        <v>1365</v>
      </c>
      <c r="I40" s="45" t="s">
        <v>1365</v>
      </c>
      <c r="J40" s="45"/>
      <c r="K40" s="45"/>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v>9</v>
      </c>
      <c r="B41" s="44" t="s">
        <v>5164</v>
      </c>
      <c r="C41" s="44"/>
      <c r="D41" s="44"/>
      <c r="E41" s="44" t="s">
        <v>4472</v>
      </c>
      <c r="F41" s="45" t="s">
        <v>2113</v>
      </c>
      <c r="G41" s="45"/>
      <c r="H41" s="45" t="s">
        <v>1366</v>
      </c>
      <c r="I41" s="45" t="s">
        <v>1366</v>
      </c>
      <c r="J41" s="45"/>
      <c r="K41" s="45"/>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115.2" x14ac:dyDescent="0.3">
      <c r="A42" s="45">
        <v>10</v>
      </c>
      <c r="B42" s="44" t="s">
        <v>5165</v>
      </c>
      <c r="C42" s="44"/>
      <c r="D42" s="44" t="s">
        <v>1861</v>
      </c>
      <c r="E42" s="44" t="s">
        <v>4472</v>
      </c>
      <c r="F42" s="45" t="s">
        <v>2113</v>
      </c>
      <c r="G42" s="45"/>
      <c r="H42" s="45" t="s">
        <v>1367</v>
      </c>
      <c r="I42" s="45" t="s">
        <v>1367</v>
      </c>
      <c r="J42" s="45"/>
      <c r="K42" s="45"/>
      <c r="L42" s="45" t="s">
        <v>4</v>
      </c>
      <c r="M42" s="45" t="s">
        <v>5</v>
      </c>
      <c r="N42" s="46">
        <v>52</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v>11</v>
      </c>
      <c r="B43" s="44" t="s">
        <v>5166</v>
      </c>
      <c r="C43" s="44"/>
      <c r="D43" s="44"/>
      <c r="E43" s="44" t="s">
        <v>4472</v>
      </c>
      <c r="F43" s="45" t="s">
        <v>2113</v>
      </c>
      <c r="G43" s="45"/>
      <c r="H43" s="45" t="s">
        <v>1368</v>
      </c>
      <c r="I43" s="45" t="s">
        <v>1368</v>
      </c>
      <c r="J43" s="45"/>
      <c r="K43" s="45"/>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28.8" x14ac:dyDescent="0.3">
      <c r="A44" s="45">
        <v>12</v>
      </c>
      <c r="B44" s="44" t="s">
        <v>1781</v>
      </c>
      <c r="C44" s="44"/>
      <c r="D44" s="44"/>
      <c r="E44" s="44" t="s">
        <v>4472</v>
      </c>
      <c r="F44" s="45" t="s">
        <v>2113</v>
      </c>
      <c r="G44" s="45"/>
      <c r="H44" s="45" t="s">
        <v>1369</v>
      </c>
      <c r="I44" s="45" t="s">
        <v>1369</v>
      </c>
      <c r="J44" s="45"/>
      <c r="K44" s="45"/>
      <c r="L44" s="45" t="s">
        <v>10</v>
      </c>
      <c r="M44" s="45" t="s">
        <v>47</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ht="28.8" x14ac:dyDescent="0.3">
      <c r="A45" s="45">
        <v>13</v>
      </c>
      <c r="B45" s="44" t="s">
        <v>5360</v>
      </c>
      <c r="C45" s="44"/>
      <c r="D45" s="44"/>
      <c r="E45" s="44" t="s">
        <v>4472</v>
      </c>
      <c r="F45" s="45" t="s">
        <v>2113</v>
      </c>
      <c r="G45" s="45"/>
      <c r="H45" s="45" t="s">
        <v>1370</v>
      </c>
      <c r="I45" s="45" t="s">
        <v>1370</v>
      </c>
      <c r="J45" s="45"/>
      <c r="K45" s="45"/>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201.6" x14ac:dyDescent="0.3">
      <c r="A46" s="45">
        <v>14</v>
      </c>
      <c r="B46" s="44" t="s">
        <v>5167</v>
      </c>
      <c r="C46" s="44" t="s">
        <v>7394</v>
      </c>
      <c r="D46" s="44"/>
      <c r="E46" s="44"/>
      <c r="F46" s="45" t="s">
        <v>2113</v>
      </c>
      <c r="G46" s="45"/>
      <c r="H46" s="45" t="s">
        <v>1371</v>
      </c>
      <c r="I46" s="45" t="s">
        <v>1371</v>
      </c>
      <c r="J46" s="45"/>
      <c r="K46" s="45"/>
      <c r="L46" s="45" t="s">
        <v>86</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28.8" x14ac:dyDescent="0.3">
      <c r="A47" s="45">
        <v>15</v>
      </c>
      <c r="B47" s="44" t="s">
        <v>5168</v>
      </c>
      <c r="C47" s="44"/>
      <c r="D47" s="44"/>
      <c r="E47" s="44"/>
      <c r="F47" s="45" t="s">
        <v>2113</v>
      </c>
      <c r="G47" s="45"/>
      <c r="H47" s="45" t="s">
        <v>1372</v>
      </c>
      <c r="I47" s="45" t="s">
        <v>1372</v>
      </c>
      <c r="J47" s="45"/>
      <c r="K47" s="45"/>
      <c r="L47" s="45" t="s">
        <v>86</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v>16</v>
      </c>
      <c r="B48" s="44" t="s">
        <v>5169</v>
      </c>
      <c r="C48" s="44"/>
      <c r="D48" s="44"/>
      <c r="E48" s="44"/>
      <c r="F48" s="45" t="s">
        <v>2113</v>
      </c>
      <c r="G48" s="45"/>
      <c r="H48" s="45" t="s">
        <v>1373</v>
      </c>
      <c r="I48" s="45" t="s">
        <v>1373</v>
      </c>
      <c r="J48" s="45"/>
      <c r="K48" s="45"/>
      <c r="L48" s="45" t="s">
        <v>86</v>
      </c>
      <c r="M48" s="45" t="s">
        <v>11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43.2" x14ac:dyDescent="0.3">
      <c r="A49" s="45">
        <v>17</v>
      </c>
      <c r="B49" s="44" t="s">
        <v>1782</v>
      </c>
      <c r="C49" s="44"/>
      <c r="D49" s="44"/>
      <c r="E49" s="44"/>
      <c r="F49" s="45" t="s">
        <v>2113</v>
      </c>
      <c r="G49" s="45"/>
      <c r="H49" s="45" t="s">
        <v>1374</v>
      </c>
      <c r="I49" s="45" t="s">
        <v>1374</v>
      </c>
      <c r="J49" s="45"/>
      <c r="K49" s="45"/>
      <c r="L49" s="45" t="s">
        <v>10</v>
      </c>
      <c r="M49" s="45" t="s">
        <v>47</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43.2" x14ac:dyDescent="0.3">
      <c r="A50" s="45">
        <v>18</v>
      </c>
      <c r="B50" s="44" t="s">
        <v>1783</v>
      </c>
      <c r="C50" s="44"/>
      <c r="D50" s="44" t="s">
        <v>1862</v>
      </c>
      <c r="E50" s="44"/>
      <c r="F50" s="45" t="s">
        <v>2113</v>
      </c>
      <c r="G50" s="45"/>
      <c r="H50" s="45" t="s">
        <v>1375</v>
      </c>
      <c r="I50" s="45" t="s">
        <v>1375</v>
      </c>
      <c r="J50" s="45"/>
      <c r="K50" s="45"/>
      <c r="L50" s="45" t="s">
        <v>4</v>
      </c>
      <c r="M50" s="45" t="s">
        <v>14</v>
      </c>
      <c r="N50" s="46">
        <v>5</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43.2" x14ac:dyDescent="0.3">
      <c r="A51" s="45">
        <v>19</v>
      </c>
      <c r="B51" s="44" t="s">
        <v>1784</v>
      </c>
      <c r="C51" s="44"/>
      <c r="D51" s="44" t="s">
        <v>1862</v>
      </c>
      <c r="E51" s="44"/>
      <c r="F51" s="45" t="s">
        <v>2113</v>
      </c>
      <c r="G51" s="45"/>
      <c r="H51" s="45" t="s">
        <v>1376</v>
      </c>
      <c r="I51" s="45" t="s">
        <v>1376</v>
      </c>
      <c r="J51" s="45"/>
      <c r="K51" s="45"/>
      <c r="L51" s="45" t="s">
        <v>4</v>
      </c>
      <c r="M51" s="45" t="s">
        <v>14</v>
      </c>
      <c r="N51" s="46">
        <v>5</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v>20</v>
      </c>
      <c r="B52" s="44" t="s">
        <v>6151</v>
      </c>
      <c r="C52" s="44"/>
      <c r="D52" s="44"/>
      <c r="E52" s="44"/>
      <c r="F52" s="45" t="s">
        <v>2113</v>
      </c>
      <c r="G52" s="45"/>
      <c r="H52" s="45" t="s">
        <v>1377</v>
      </c>
      <c r="I52" s="45" t="s">
        <v>1377</v>
      </c>
      <c r="J52" s="45"/>
      <c r="K52" s="45"/>
      <c r="L52" s="45" t="s">
        <v>10</v>
      </c>
      <c r="M52" s="45" t="s">
        <v>47</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43.2" x14ac:dyDescent="0.3">
      <c r="A53" s="45">
        <v>21</v>
      </c>
      <c r="B53" s="44" t="s">
        <v>2555</v>
      </c>
      <c r="C53" s="44"/>
      <c r="D53" s="44" t="s">
        <v>2556</v>
      </c>
      <c r="E53" s="44"/>
      <c r="F53" s="45" t="s">
        <v>2113</v>
      </c>
      <c r="G53" s="45"/>
      <c r="H53" s="45" t="s">
        <v>2554</v>
      </c>
      <c r="I53" s="45" t="s">
        <v>2554</v>
      </c>
      <c r="J53" s="45"/>
      <c r="K53" s="45"/>
      <c r="L53" s="45" t="s">
        <v>4</v>
      </c>
      <c r="M53" s="45" t="s">
        <v>14</v>
      </c>
      <c r="N53" s="46">
        <v>3</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sheetData>
  <conditionalFormatting sqref="A2:AM53">
    <cfRule type="expression" dxfId="21" priority="3">
      <formula>MOD(ROW(B2),2)&gt;0</formula>
    </cfRule>
  </conditionalFormatting>
  <conditionalFormatting sqref="O2:AM53">
    <cfRule type="expression" dxfId="20" priority="1">
      <formula>AND(LEN($J2)&gt;0,NOT(IFERROR(OFFSET(O$1,MATCH(IF(INDEX($M$1:$M$3000,MATCH($J2,$I$1:$I$3000,0))="checkboxes",$J2&amp;$K2,$J2),$H$1:$H$3000,0)-1,0),$K2)=$K2))</formula>
    </cfRule>
    <cfRule type="expression" dxfId="19" priority="2">
      <formula>OR($L2="html",$L2="container")</formula>
    </cfRule>
  </conditionalFormatting>
  <dataValidations count="1">
    <dataValidation type="custom" errorStyle="warning" allowBlank="1" showDropDown="1" showInputMessage="1" showErrorMessage="1" errorTitle="Date required" error="Please enter a date in the format YYYY-MM-DD." promptTitle="Date required" prompt="Please enter a date in the format YYYY-MM-DD." sqref="O11:AM11 O21:AM21">
      <formula1>AND(ISNUMBER(O11),O11&lt;&gt;0)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3">
        <x14:dataValidation type="list" allowBlank="1" showInputMessage="1" showErrorMessage="1" errorTitle="Must choose from dropdown" error="Please select a valid value from the dropdown options.">
          <x14:formula1>
            <xm:f>AllQ4!$O$2608:$P$2608</xm:f>
          </x14:formula1>
          <xm:sqref>O3:AM3</xm:sqref>
        </x14:dataValidation>
        <x14:dataValidation type="list" allowBlank="1" showInputMessage="1" showErrorMessage="1" errorTitle="Must choose from dropdown" error="Please select a valid value from the dropdown options.">
          <x14:formula1>
            <xm:f>AllQ4!$O$2610:$U$2610</xm:f>
          </x14:formula1>
          <xm:sqref>O5:AM5</xm:sqref>
        </x14:dataValidation>
        <x14:dataValidation type="list" allowBlank="1" showInputMessage="1" showErrorMessage="1" errorTitle="Must choose from dropdown" error="Please select a valid value from the dropdown options.">
          <x14:formula1>
            <xm:f>AllQ4!$O$2619:$P$2619</xm:f>
          </x14:formula1>
          <xm:sqref>O14:AM14</xm:sqref>
        </x14:dataValidation>
        <x14:dataValidation type="list" allowBlank="1" showInputMessage="1" showErrorMessage="1" errorTitle="Must choose from dropdown" error="Please select a valid value from the dropdown options.">
          <x14:formula1>
            <xm:f>AllQ4!$O$2621:$U$2621</xm:f>
          </x14:formula1>
          <xm:sqref>O16:AM16</xm:sqref>
        </x14:dataValidation>
        <x14:dataValidation type="list" allowBlank="1" showInputMessage="1" showErrorMessage="1" errorTitle="Must choose from dropdown" error="Please select a valid value from the dropdown options.">
          <x14:formula1>
            <xm:f>AllQ4!$O$2627:$P$2627</xm:f>
          </x14:formula1>
          <xm:sqref>O22:AM22</xm:sqref>
        </x14:dataValidation>
        <x14:dataValidation type="list" allowBlank="1" showInputMessage="1" showErrorMessage="1" errorTitle="Must choose from dropdown" error="Please select a valid value from the dropdown options.">
          <x14:formula1>
            <xm:f>AllQ4!$O$2628:$P$2628</xm:f>
          </x14:formula1>
          <xm:sqref>O23:AM23</xm:sqref>
        </x14:dataValidation>
        <x14:dataValidation type="list" allowBlank="1" showInputMessage="1" showErrorMessage="1" errorTitle="Must choose from dropdown" error="Please select a valid value from the dropdown options.">
          <x14:formula1>
            <xm:f>AllQ4!$O$2629:$P$2629</xm:f>
          </x14:formula1>
          <xm:sqref>O24:AM24</xm:sqref>
        </x14:dataValidation>
        <x14:dataValidation type="list" allowBlank="1" showInputMessage="1" showErrorMessage="1" errorTitle="Must choose from dropdown" error="Please select a valid value from the dropdown options.">
          <x14:formula1>
            <xm:f>AllQ4!$O$2631:$Q$2631</xm:f>
          </x14:formula1>
          <xm:sqref>O26:AM26</xm:sqref>
        </x14:dataValidation>
        <x14:dataValidation type="list" allowBlank="1" showInputMessage="1" showErrorMessage="1" errorTitle="Must choose from dropdown" error="Please select a valid value from the dropdown options.">
          <x14:formula1>
            <xm:f>AllQ4!$O$2636:$U$2636</xm:f>
          </x14:formula1>
          <xm:sqref>O31:AM31</xm:sqref>
        </x14:dataValidation>
        <x14:dataValidation type="list" allowBlank="1" showInputMessage="1" showErrorMessage="1" errorTitle="Must choose from dropdown" error="Please select a valid value from the dropdown options.">
          <x14:formula1>
            <xm:f>AllQ4!$O$2647:$BN$2647</xm:f>
          </x14:formula1>
          <xm:sqref>O42:AM42</xm:sqref>
        </x14:dataValidation>
        <x14:dataValidation type="list" allowBlank="1" showInputMessage="1" showErrorMessage="1" errorTitle="Must choose from dropdown" error="Please select a valid value from the dropdown options.">
          <x14:formula1>
            <xm:f>AllQ4!$O$2655:$S$2655</xm:f>
          </x14:formula1>
          <xm:sqref>O50:AM50</xm:sqref>
        </x14:dataValidation>
        <x14:dataValidation type="list" allowBlank="1" showInputMessage="1" showErrorMessage="1" errorTitle="Must choose from dropdown" error="Please select a valid value from the dropdown options.">
          <x14:formula1>
            <xm:f>AllQ4!$O$2656:$S$2656</xm:f>
          </x14:formula1>
          <xm:sqref>O51:AM51</xm:sqref>
        </x14:dataValidation>
        <x14:dataValidation type="list" allowBlank="1" showInputMessage="1" showErrorMessage="1" errorTitle="Must choose from dropdown" error="Please select a valid value from the dropdown options.">
          <x14:formula1>
            <xm:f>AllQ4!$O$2658:$Q$2658</xm:f>
          </x14:formula1>
          <xm:sqref>O53:AM53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M61"/>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30.6" x14ac:dyDescent="0.45">
      <c r="A1" s="14" t="s">
        <v>2353</v>
      </c>
      <c r="B1" s="54" t="s">
        <v>7399</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57.6" x14ac:dyDescent="0.3">
      <c r="A2" s="45" t="s">
        <v>7403</v>
      </c>
      <c r="B2" s="55" t="s">
        <v>7400</v>
      </c>
      <c r="C2" s="44"/>
      <c r="D2" s="44"/>
      <c r="E2" s="44"/>
      <c r="F2" s="45" t="s">
        <v>3470</v>
      </c>
      <c r="G2" s="45"/>
      <c r="H2" s="45" t="s">
        <v>795</v>
      </c>
      <c r="I2" s="45" t="s">
        <v>795</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45" t="s">
        <v>2328</v>
      </c>
      <c r="B3" s="44" t="s">
        <v>5199</v>
      </c>
      <c r="C3" s="44"/>
      <c r="D3" s="44" t="s">
        <v>1822</v>
      </c>
      <c r="E3" s="44"/>
      <c r="F3" s="45" t="s">
        <v>3470</v>
      </c>
      <c r="G3" s="45"/>
      <c r="H3" s="45" t="s">
        <v>853</v>
      </c>
      <c r="I3" s="45" t="s">
        <v>853</v>
      </c>
      <c r="J3" s="45" t="s">
        <v>851</v>
      </c>
      <c r="K3" s="45" t="s">
        <v>16</v>
      </c>
      <c r="L3" s="45" t="s">
        <v>10</v>
      </c>
      <c r="M3" s="45" t="s">
        <v>11</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28.8" x14ac:dyDescent="0.3">
      <c r="A4" s="45" t="s">
        <v>5491</v>
      </c>
      <c r="B4" s="44" t="s">
        <v>5200</v>
      </c>
      <c r="C4" s="44"/>
      <c r="D4" s="44" t="s">
        <v>1822</v>
      </c>
      <c r="E4" s="44"/>
      <c r="F4" s="45" t="s">
        <v>3470</v>
      </c>
      <c r="G4" s="45"/>
      <c r="H4" s="45" t="s">
        <v>854</v>
      </c>
      <c r="I4" s="45" t="s">
        <v>854</v>
      </c>
      <c r="J4" s="45" t="s">
        <v>851</v>
      </c>
      <c r="K4" s="45" t="s">
        <v>16</v>
      </c>
      <c r="L4" s="45" t="s">
        <v>10</v>
      </c>
      <c r="M4" s="45" t="s">
        <v>11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t="s">
        <v>5492</v>
      </c>
      <c r="B5" s="44" t="s">
        <v>5201</v>
      </c>
      <c r="C5" s="44"/>
      <c r="D5" s="44" t="s">
        <v>1822</v>
      </c>
      <c r="E5" s="44"/>
      <c r="F5" s="45" t="s">
        <v>3470</v>
      </c>
      <c r="G5" s="45"/>
      <c r="H5" s="45" t="s">
        <v>855</v>
      </c>
      <c r="I5" s="45" t="s">
        <v>855</v>
      </c>
      <c r="J5" s="45" t="s">
        <v>851</v>
      </c>
      <c r="K5" s="45" t="s">
        <v>16</v>
      </c>
      <c r="L5" s="45" t="s">
        <v>10</v>
      </c>
      <c r="M5" s="45" t="s">
        <v>11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t="s">
        <v>5493</v>
      </c>
      <c r="B6" s="44" t="s">
        <v>5202</v>
      </c>
      <c r="C6" s="44"/>
      <c r="D6" s="44" t="s">
        <v>1822</v>
      </c>
      <c r="E6" s="44"/>
      <c r="F6" s="45" t="s">
        <v>3470</v>
      </c>
      <c r="G6" s="45"/>
      <c r="H6" s="45" t="s">
        <v>856</v>
      </c>
      <c r="I6" s="45" t="s">
        <v>856</v>
      </c>
      <c r="J6" s="45" t="s">
        <v>851</v>
      </c>
      <c r="K6" s="45" t="s">
        <v>16</v>
      </c>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5494</v>
      </c>
      <c r="B7" s="44" t="s">
        <v>5203</v>
      </c>
      <c r="C7" s="44"/>
      <c r="D7" s="44" t="s">
        <v>1822</v>
      </c>
      <c r="E7" s="44"/>
      <c r="F7" s="45" t="s">
        <v>3470</v>
      </c>
      <c r="G7" s="45"/>
      <c r="H7" s="45" t="s">
        <v>857</v>
      </c>
      <c r="I7" s="45" t="s">
        <v>857</v>
      </c>
      <c r="J7" s="45" t="s">
        <v>851</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5495</v>
      </c>
      <c r="B8" s="44" t="s">
        <v>6031</v>
      </c>
      <c r="C8" s="44"/>
      <c r="D8" s="44" t="s">
        <v>1822</v>
      </c>
      <c r="E8" s="44"/>
      <c r="F8" s="45" t="s">
        <v>3470</v>
      </c>
      <c r="G8" s="45"/>
      <c r="H8" s="45" t="s">
        <v>858</v>
      </c>
      <c r="I8" s="45" t="s">
        <v>858</v>
      </c>
      <c r="J8" s="45" t="s">
        <v>851</v>
      </c>
      <c r="K8" s="45" t="s">
        <v>16</v>
      </c>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c r="B9" s="44" t="s">
        <v>4866</v>
      </c>
      <c r="C9" s="44"/>
      <c r="D9" s="44"/>
      <c r="E9" s="44"/>
      <c r="F9" s="45" t="s">
        <v>3470</v>
      </c>
      <c r="G9" s="45"/>
      <c r="H9" s="45" t="s">
        <v>862</v>
      </c>
      <c r="I9" s="45" t="s">
        <v>862</v>
      </c>
      <c r="J9" s="45" t="s">
        <v>861</v>
      </c>
      <c r="K9" s="45" t="s">
        <v>863</v>
      </c>
      <c r="L9" s="45" t="s">
        <v>30</v>
      </c>
      <c r="M9" s="45" t="s">
        <v>31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2254</v>
      </c>
      <c r="B10" s="44" t="s">
        <v>6032</v>
      </c>
      <c r="C10" s="44"/>
      <c r="D10" s="44" t="s">
        <v>1822</v>
      </c>
      <c r="E10" s="44"/>
      <c r="F10" s="45" t="s">
        <v>3470</v>
      </c>
      <c r="G10" s="45"/>
      <c r="H10" s="45" t="s">
        <v>864</v>
      </c>
      <c r="I10" s="45" t="s">
        <v>864</v>
      </c>
      <c r="J10" s="45" t="s">
        <v>861</v>
      </c>
      <c r="K10" s="45" t="s">
        <v>863</v>
      </c>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45" t="s">
        <v>6938</v>
      </c>
      <c r="B11" s="44" t="s">
        <v>5204</v>
      </c>
      <c r="C11" s="44"/>
      <c r="D11" s="44" t="s">
        <v>1822</v>
      </c>
      <c r="E11" s="44"/>
      <c r="F11" s="45" t="s">
        <v>3470</v>
      </c>
      <c r="G11" s="45"/>
      <c r="H11" s="45" t="s">
        <v>865</v>
      </c>
      <c r="I11" s="45" t="s">
        <v>865</v>
      </c>
      <c r="J11" s="45" t="s">
        <v>861</v>
      </c>
      <c r="K11" s="45" t="s">
        <v>863</v>
      </c>
      <c r="L11" s="45" t="s">
        <v>10</v>
      </c>
      <c r="M11" s="45" t="s">
        <v>11</v>
      </c>
      <c r="N11" s="46"/>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c r="B12" s="44" t="s">
        <v>4867</v>
      </c>
      <c r="C12" s="44"/>
      <c r="D12" s="44"/>
      <c r="E12" s="44"/>
      <c r="F12" s="45" t="s">
        <v>3470</v>
      </c>
      <c r="G12" s="45"/>
      <c r="H12" s="45" t="s">
        <v>866</v>
      </c>
      <c r="I12" s="45" t="s">
        <v>866</v>
      </c>
      <c r="J12" s="45" t="s">
        <v>861</v>
      </c>
      <c r="K12" s="45" t="s">
        <v>867</v>
      </c>
      <c r="L12" s="45" t="s">
        <v>30</v>
      </c>
      <c r="M12" s="45" t="s">
        <v>31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x14ac:dyDescent="0.3">
      <c r="A13" s="45" t="s">
        <v>6939</v>
      </c>
      <c r="B13" s="44" t="s">
        <v>6033</v>
      </c>
      <c r="C13" s="44"/>
      <c r="D13" s="44" t="s">
        <v>1822</v>
      </c>
      <c r="E13" s="44"/>
      <c r="F13" s="45" t="s">
        <v>3470</v>
      </c>
      <c r="G13" s="45"/>
      <c r="H13" s="45" t="s">
        <v>868</v>
      </c>
      <c r="I13" s="45" t="s">
        <v>868</v>
      </c>
      <c r="J13" s="45" t="s">
        <v>861</v>
      </c>
      <c r="K13" s="45" t="s">
        <v>867</v>
      </c>
      <c r="L13" s="45" t="s">
        <v>10</v>
      </c>
      <c r="M13" s="45" t="s">
        <v>11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6940</v>
      </c>
      <c r="B14" s="44" t="s">
        <v>5205</v>
      </c>
      <c r="C14" s="44"/>
      <c r="D14" s="44" t="s">
        <v>1822</v>
      </c>
      <c r="E14" s="44"/>
      <c r="F14" s="45" t="s">
        <v>3470</v>
      </c>
      <c r="G14" s="45"/>
      <c r="H14" s="45" t="s">
        <v>869</v>
      </c>
      <c r="I14" s="45" t="s">
        <v>869</v>
      </c>
      <c r="J14" s="45" t="s">
        <v>861</v>
      </c>
      <c r="K14" s="45" t="s">
        <v>867</v>
      </c>
      <c r="L14" s="45" t="s">
        <v>10</v>
      </c>
      <c r="M14" s="45" t="s">
        <v>11</v>
      </c>
      <c r="N14" s="46"/>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c r="B15" s="44" t="s">
        <v>4868</v>
      </c>
      <c r="C15" s="44"/>
      <c r="D15" s="44"/>
      <c r="E15" s="44"/>
      <c r="F15" s="45" t="s">
        <v>3470</v>
      </c>
      <c r="G15" s="45"/>
      <c r="H15" s="45" t="s">
        <v>870</v>
      </c>
      <c r="I15" s="45" t="s">
        <v>870</v>
      </c>
      <c r="J15" s="45" t="s">
        <v>861</v>
      </c>
      <c r="K15" s="45" t="s">
        <v>871</v>
      </c>
      <c r="L15" s="45" t="s">
        <v>30</v>
      </c>
      <c r="M15" s="45" t="s">
        <v>31</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6941</v>
      </c>
      <c r="B16" s="44" t="s">
        <v>6034</v>
      </c>
      <c r="C16" s="44"/>
      <c r="D16" s="44" t="s">
        <v>1822</v>
      </c>
      <c r="E16" s="44"/>
      <c r="F16" s="45" t="s">
        <v>3470</v>
      </c>
      <c r="G16" s="45"/>
      <c r="H16" s="45" t="s">
        <v>872</v>
      </c>
      <c r="I16" s="45" t="s">
        <v>872</v>
      </c>
      <c r="J16" s="45" t="s">
        <v>861</v>
      </c>
      <c r="K16" s="45" t="s">
        <v>871</v>
      </c>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6942</v>
      </c>
      <c r="B17" s="44" t="s">
        <v>6035</v>
      </c>
      <c r="C17" s="44"/>
      <c r="D17" s="44" t="s">
        <v>1822</v>
      </c>
      <c r="E17" s="44"/>
      <c r="F17" s="45" t="s">
        <v>3470</v>
      </c>
      <c r="G17" s="45"/>
      <c r="H17" s="45" t="s">
        <v>873</v>
      </c>
      <c r="I17" s="45" t="s">
        <v>873</v>
      </c>
      <c r="J17" s="45" t="s">
        <v>861</v>
      </c>
      <c r="K17" s="45" t="s">
        <v>871</v>
      </c>
      <c r="L17" s="45" t="s">
        <v>10</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c r="B18" s="44" t="s">
        <v>6036</v>
      </c>
      <c r="C18" s="44"/>
      <c r="D18" s="44"/>
      <c r="E18" s="44"/>
      <c r="F18" s="45" t="s">
        <v>3470</v>
      </c>
      <c r="G18" s="45"/>
      <c r="H18" s="45" t="s">
        <v>874</v>
      </c>
      <c r="I18" s="45" t="s">
        <v>874</v>
      </c>
      <c r="J18" s="45" t="s">
        <v>861</v>
      </c>
      <c r="K18" s="45" t="s">
        <v>875</v>
      </c>
      <c r="L18" s="45" t="s">
        <v>30</v>
      </c>
      <c r="M18" s="45" t="s">
        <v>31</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6943</v>
      </c>
      <c r="B19" s="44" t="s">
        <v>6037</v>
      </c>
      <c r="C19" s="44"/>
      <c r="D19" s="44" t="s">
        <v>1822</v>
      </c>
      <c r="E19" s="44"/>
      <c r="F19" s="45" t="s">
        <v>3470</v>
      </c>
      <c r="G19" s="45"/>
      <c r="H19" s="45" t="s">
        <v>876</v>
      </c>
      <c r="I19" s="45" t="s">
        <v>876</v>
      </c>
      <c r="J19" s="45" t="s">
        <v>861</v>
      </c>
      <c r="K19" s="45" t="s">
        <v>875</v>
      </c>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6944</v>
      </c>
      <c r="B20" s="44" t="s">
        <v>6038</v>
      </c>
      <c r="C20" s="44"/>
      <c r="D20" s="44" t="s">
        <v>1822</v>
      </c>
      <c r="E20" s="44"/>
      <c r="F20" s="45" t="s">
        <v>3470</v>
      </c>
      <c r="G20" s="45"/>
      <c r="H20" s="45" t="s">
        <v>877</v>
      </c>
      <c r="I20" s="45" t="s">
        <v>877</v>
      </c>
      <c r="J20" s="45" t="s">
        <v>861</v>
      </c>
      <c r="K20" s="45" t="s">
        <v>875</v>
      </c>
      <c r="L20" s="45" t="s">
        <v>10</v>
      </c>
      <c r="M20" s="45" t="s">
        <v>11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c r="B21" s="44" t="s">
        <v>4869</v>
      </c>
      <c r="C21" s="44"/>
      <c r="D21" s="44"/>
      <c r="E21" s="44"/>
      <c r="F21" s="45" t="s">
        <v>3470</v>
      </c>
      <c r="G21" s="45"/>
      <c r="H21" s="45" t="s">
        <v>3596</v>
      </c>
      <c r="I21" s="45" t="s">
        <v>3596</v>
      </c>
      <c r="J21" s="45" t="s">
        <v>861</v>
      </c>
      <c r="K21" s="45" t="s">
        <v>3595</v>
      </c>
      <c r="L21" s="45" t="s">
        <v>30</v>
      </c>
      <c r="M21" s="45" t="s">
        <v>31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6945</v>
      </c>
      <c r="B22" s="44" t="s">
        <v>5206</v>
      </c>
      <c r="C22" s="44"/>
      <c r="D22" s="44" t="s">
        <v>1822</v>
      </c>
      <c r="E22" s="44"/>
      <c r="F22" s="45" t="s">
        <v>3470</v>
      </c>
      <c r="G22" s="45"/>
      <c r="H22" s="45" t="s">
        <v>3597</v>
      </c>
      <c r="I22" s="45" t="s">
        <v>3597</v>
      </c>
      <c r="J22" s="45" t="s">
        <v>861</v>
      </c>
      <c r="K22" s="45" t="s">
        <v>3595</v>
      </c>
      <c r="L22" s="45" t="s">
        <v>10</v>
      </c>
      <c r="M22" s="45" t="s">
        <v>11</v>
      </c>
      <c r="N22" s="46"/>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6946</v>
      </c>
      <c r="B23" s="44" t="s">
        <v>5207</v>
      </c>
      <c r="C23" s="44"/>
      <c r="D23" s="44" t="s">
        <v>1822</v>
      </c>
      <c r="E23" s="44"/>
      <c r="F23" s="45" t="s">
        <v>3470</v>
      </c>
      <c r="G23" s="45"/>
      <c r="H23" s="45" t="s">
        <v>3598</v>
      </c>
      <c r="I23" s="45" t="s">
        <v>3598</v>
      </c>
      <c r="J23" s="45" t="s">
        <v>861</v>
      </c>
      <c r="K23" s="45" t="s">
        <v>3595</v>
      </c>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57.6" x14ac:dyDescent="0.3">
      <c r="A24" s="45" t="s">
        <v>7404</v>
      </c>
      <c r="B24" s="55" t="s">
        <v>7401</v>
      </c>
      <c r="C24" s="44"/>
      <c r="D24" s="44"/>
      <c r="E24" s="44"/>
      <c r="F24" s="45" t="s">
        <v>2106</v>
      </c>
      <c r="G24" s="45"/>
      <c r="H24" s="45" t="s">
        <v>479</v>
      </c>
      <c r="I24" s="45" t="s">
        <v>479</v>
      </c>
      <c r="J24" s="45"/>
      <c r="K24" s="45"/>
      <c r="L24" s="45" t="s">
        <v>1</v>
      </c>
      <c r="M24" s="45" t="s">
        <v>2</v>
      </c>
      <c r="N24" s="46"/>
      <c r="O24" s="53"/>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259.2" x14ac:dyDescent="0.3">
      <c r="A25" s="45"/>
      <c r="B25" s="44" t="s">
        <v>7402</v>
      </c>
      <c r="C25" s="44"/>
      <c r="D25" s="44"/>
      <c r="E25" s="44"/>
      <c r="F25" s="45" t="s">
        <v>2106</v>
      </c>
      <c r="G25" s="45"/>
      <c r="H25" s="45" t="s">
        <v>492</v>
      </c>
      <c r="I25" s="45" t="s">
        <v>492</v>
      </c>
      <c r="J25" s="45" t="s">
        <v>491</v>
      </c>
      <c r="K25" s="45" t="s">
        <v>16</v>
      </c>
      <c r="L25" s="45" t="s">
        <v>1</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c r="B26" s="44" t="s">
        <v>1546</v>
      </c>
      <c r="C26" s="44"/>
      <c r="D26" s="44"/>
      <c r="E26" s="44"/>
      <c r="F26" s="45" t="s">
        <v>2106</v>
      </c>
      <c r="G26" s="45"/>
      <c r="H26" s="45" t="s">
        <v>494</v>
      </c>
      <c r="I26" s="45" t="s">
        <v>494</v>
      </c>
      <c r="J26" s="45" t="s">
        <v>491</v>
      </c>
      <c r="K26" s="45" t="s">
        <v>16</v>
      </c>
      <c r="L26" s="45" t="s">
        <v>1</v>
      </c>
      <c r="M26" s="45" t="s">
        <v>11</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c r="B27" s="44" t="s">
        <v>1547</v>
      </c>
      <c r="C27" s="44"/>
      <c r="D27" s="44"/>
      <c r="E27" s="44"/>
      <c r="F27" s="45" t="s">
        <v>2106</v>
      </c>
      <c r="G27" s="45"/>
      <c r="H27" s="45" t="s">
        <v>495</v>
      </c>
      <c r="I27" s="45" t="s">
        <v>495</v>
      </c>
      <c r="J27" s="45" t="s">
        <v>493</v>
      </c>
      <c r="K27" s="45" t="s">
        <v>496</v>
      </c>
      <c r="L27" s="45" t="s">
        <v>30</v>
      </c>
      <c r="M27" s="45" t="s">
        <v>31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2303</v>
      </c>
      <c r="B28" s="44" t="s">
        <v>5930</v>
      </c>
      <c r="C28" s="44"/>
      <c r="D28" s="44" t="s">
        <v>1822</v>
      </c>
      <c r="E28" s="44"/>
      <c r="F28" s="45" t="s">
        <v>2106</v>
      </c>
      <c r="G28" s="45"/>
      <c r="H28" s="45" t="s">
        <v>497</v>
      </c>
      <c r="I28" s="45" t="s">
        <v>497</v>
      </c>
      <c r="J28" s="45" t="s">
        <v>493</v>
      </c>
      <c r="K28" s="45" t="s">
        <v>496</v>
      </c>
      <c r="L28" s="45" t="s">
        <v>10</v>
      </c>
      <c r="M28" s="45" t="s">
        <v>11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2304</v>
      </c>
      <c r="B29" s="44" t="s">
        <v>5931</v>
      </c>
      <c r="C29" s="44"/>
      <c r="D29" s="44" t="s">
        <v>1822</v>
      </c>
      <c r="E29" s="44"/>
      <c r="F29" s="45" t="s">
        <v>2106</v>
      </c>
      <c r="G29" s="45"/>
      <c r="H29" s="45" t="s">
        <v>498</v>
      </c>
      <c r="I29" s="45" t="s">
        <v>498</v>
      </c>
      <c r="J29" s="45" t="s">
        <v>493</v>
      </c>
      <c r="K29" s="45" t="s">
        <v>496</v>
      </c>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c r="B30" s="44" t="s">
        <v>500</v>
      </c>
      <c r="C30" s="44"/>
      <c r="D30" s="44"/>
      <c r="E30" s="44"/>
      <c r="F30" s="45" t="s">
        <v>2106</v>
      </c>
      <c r="G30" s="45"/>
      <c r="H30" s="45" t="s">
        <v>499</v>
      </c>
      <c r="I30" s="45" t="s">
        <v>499</v>
      </c>
      <c r="J30" s="45" t="s">
        <v>493</v>
      </c>
      <c r="K30" s="45" t="s">
        <v>500</v>
      </c>
      <c r="L30" s="45" t="s">
        <v>30</v>
      </c>
      <c r="M30" s="45" t="s">
        <v>31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2305</v>
      </c>
      <c r="B31" s="44" t="s">
        <v>5180</v>
      </c>
      <c r="C31" s="44"/>
      <c r="D31" s="44" t="s">
        <v>1822</v>
      </c>
      <c r="E31" s="44"/>
      <c r="F31" s="45" t="s">
        <v>2106</v>
      </c>
      <c r="G31" s="45"/>
      <c r="H31" s="45" t="s">
        <v>501</v>
      </c>
      <c r="I31" s="45" t="s">
        <v>501</v>
      </c>
      <c r="J31" s="45" t="s">
        <v>493</v>
      </c>
      <c r="K31" s="45" t="s">
        <v>500</v>
      </c>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2306</v>
      </c>
      <c r="B32" s="44" t="s">
        <v>5181</v>
      </c>
      <c r="C32" s="44"/>
      <c r="D32" s="44" t="s">
        <v>1822</v>
      </c>
      <c r="E32" s="44"/>
      <c r="F32" s="45" t="s">
        <v>2106</v>
      </c>
      <c r="G32" s="45"/>
      <c r="H32" s="45" t="s">
        <v>502</v>
      </c>
      <c r="I32" s="45" t="s">
        <v>502</v>
      </c>
      <c r="J32" s="45" t="s">
        <v>493</v>
      </c>
      <c r="K32" s="45" t="s">
        <v>500</v>
      </c>
      <c r="L32" s="45" t="s">
        <v>10</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c r="B33" s="44" t="s">
        <v>504</v>
      </c>
      <c r="C33" s="44"/>
      <c r="D33" s="44"/>
      <c r="E33" s="44"/>
      <c r="F33" s="45" t="s">
        <v>2106</v>
      </c>
      <c r="G33" s="45"/>
      <c r="H33" s="45" t="s">
        <v>503</v>
      </c>
      <c r="I33" s="45" t="s">
        <v>503</v>
      </c>
      <c r="J33" s="45" t="s">
        <v>493</v>
      </c>
      <c r="K33" s="45" t="s">
        <v>504</v>
      </c>
      <c r="L33" s="45" t="s">
        <v>30</v>
      </c>
      <c r="M33" s="45" t="s">
        <v>31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2307</v>
      </c>
      <c r="B34" s="44" t="s">
        <v>5182</v>
      </c>
      <c r="C34" s="44"/>
      <c r="D34" s="44" t="s">
        <v>1822</v>
      </c>
      <c r="E34" s="44"/>
      <c r="F34" s="45" t="s">
        <v>2106</v>
      </c>
      <c r="G34" s="45"/>
      <c r="H34" s="45" t="s">
        <v>505</v>
      </c>
      <c r="I34" s="45" t="s">
        <v>505</v>
      </c>
      <c r="J34" s="45" t="s">
        <v>493</v>
      </c>
      <c r="K34" s="45" t="s">
        <v>504</v>
      </c>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2308</v>
      </c>
      <c r="B35" s="44" t="s">
        <v>5183</v>
      </c>
      <c r="C35" s="44"/>
      <c r="D35" s="44" t="s">
        <v>1822</v>
      </c>
      <c r="E35" s="44"/>
      <c r="F35" s="45" t="s">
        <v>2106</v>
      </c>
      <c r="G35" s="45"/>
      <c r="H35" s="45" t="s">
        <v>506</v>
      </c>
      <c r="I35" s="45" t="s">
        <v>506</v>
      </c>
      <c r="J35" s="45" t="s">
        <v>493</v>
      </c>
      <c r="K35" s="45" t="s">
        <v>504</v>
      </c>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c r="B36" s="44" t="s">
        <v>508</v>
      </c>
      <c r="C36" s="44"/>
      <c r="D36" s="44"/>
      <c r="E36" s="44"/>
      <c r="F36" s="45" t="s">
        <v>2106</v>
      </c>
      <c r="G36" s="45"/>
      <c r="H36" s="45" t="s">
        <v>507</v>
      </c>
      <c r="I36" s="45" t="s">
        <v>507</v>
      </c>
      <c r="J36" s="45" t="s">
        <v>493</v>
      </c>
      <c r="K36" s="45" t="s">
        <v>508</v>
      </c>
      <c r="L36" s="45" t="s">
        <v>30</v>
      </c>
      <c r="M36" s="45" t="s">
        <v>31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2309</v>
      </c>
      <c r="B37" s="44" t="s">
        <v>5184</v>
      </c>
      <c r="C37" s="44"/>
      <c r="D37" s="44" t="s">
        <v>1822</v>
      </c>
      <c r="E37" s="44"/>
      <c r="F37" s="45" t="s">
        <v>2106</v>
      </c>
      <c r="G37" s="45"/>
      <c r="H37" s="45" t="s">
        <v>509</v>
      </c>
      <c r="I37" s="45" t="s">
        <v>509</v>
      </c>
      <c r="J37" s="45" t="s">
        <v>493</v>
      </c>
      <c r="K37" s="45" t="s">
        <v>508</v>
      </c>
      <c r="L37" s="45" t="s">
        <v>10</v>
      </c>
      <c r="M37" s="45" t="s">
        <v>11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2310</v>
      </c>
      <c r="B38" s="44" t="s">
        <v>5185</v>
      </c>
      <c r="C38" s="44"/>
      <c r="D38" s="44" t="s">
        <v>1822</v>
      </c>
      <c r="E38" s="44"/>
      <c r="F38" s="45" t="s">
        <v>2106</v>
      </c>
      <c r="G38" s="45"/>
      <c r="H38" s="45" t="s">
        <v>510</v>
      </c>
      <c r="I38" s="45" t="s">
        <v>510</v>
      </c>
      <c r="J38" s="45" t="s">
        <v>493</v>
      </c>
      <c r="K38" s="45" t="s">
        <v>508</v>
      </c>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c r="B39" s="44" t="s">
        <v>512</v>
      </c>
      <c r="C39" s="44"/>
      <c r="D39" s="44"/>
      <c r="E39" s="44"/>
      <c r="F39" s="45" t="s">
        <v>2106</v>
      </c>
      <c r="G39" s="45"/>
      <c r="H39" s="45" t="s">
        <v>511</v>
      </c>
      <c r="I39" s="45" t="s">
        <v>511</v>
      </c>
      <c r="J39" s="45" t="s">
        <v>493</v>
      </c>
      <c r="K39" s="45" t="s">
        <v>512</v>
      </c>
      <c r="L39" s="45" t="s">
        <v>30</v>
      </c>
      <c r="M39" s="45" t="s">
        <v>31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2311</v>
      </c>
      <c r="B40" s="44" t="s">
        <v>5186</v>
      </c>
      <c r="C40" s="44"/>
      <c r="D40" s="44" t="s">
        <v>1822</v>
      </c>
      <c r="E40" s="44"/>
      <c r="F40" s="45" t="s">
        <v>2106</v>
      </c>
      <c r="G40" s="45"/>
      <c r="H40" s="45" t="s">
        <v>513</v>
      </c>
      <c r="I40" s="45" t="s">
        <v>513</v>
      </c>
      <c r="J40" s="45" t="s">
        <v>493</v>
      </c>
      <c r="K40" s="45" t="s">
        <v>512</v>
      </c>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2312</v>
      </c>
      <c r="B41" s="44" t="s">
        <v>5187</v>
      </c>
      <c r="C41" s="44"/>
      <c r="D41" s="44" t="s">
        <v>1822</v>
      </c>
      <c r="E41" s="44"/>
      <c r="F41" s="45" t="s">
        <v>2106</v>
      </c>
      <c r="G41" s="45"/>
      <c r="H41" s="45" t="s">
        <v>514</v>
      </c>
      <c r="I41" s="45" t="s">
        <v>514</v>
      </c>
      <c r="J41" s="45" t="s">
        <v>493</v>
      </c>
      <c r="K41" s="45" t="s">
        <v>512</v>
      </c>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c r="B42" s="44" t="s">
        <v>516</v>
      </c>
      <c r="C42" s="44"/>
      <c r="D42" s="44"/>
      <c r="E42" s="44"/>
      <c r="F42" s="45" t="s">
        <v>2106</v>
      </c>
      <c r="G42" s="45"/>
      <c r="H42" s="45" t="s">
        <v>515</v>
      </c>
      <c r="I42" s="45" t="s">
        <v>515</v>
      </c>
      <c r="J42" s="45" t="s">
        <v>493</v>
      </c>
      <c r="K42" s="45" t="s">
        <v>516</v>
      </c>
      <c r="L42" s="45" t="s">
        <v>30</v>
      </c>
      <c r="M42" s="45" t="s">
        <v>31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2313</v>
      </c>
      <c r="B43" s="44" t="s">
        <v>5188</v>
      </c>
      <c r="C43" s="44"/>
      <c r="D43" s="44" t="s">
        <v>1822</v>
      </c>
      <c r="E43" s="44"/>
      <c r="F43" s="45" t="s">
        <v>2106</v>
      </c>
      <c r="G43" s="45"/>
      <c r="H43" s="45" t="s">
        <v>517</v>
      </c>
      <c r="I43" s="45" t="s">
        <v>517</v>
      </c>
      <c r="J43" s="45" t="s">
        <v>493</v>
      </c>
      <c r="K43" s="45" t="s">
        <v>516</v>
      </c>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2314</v>
      </c>
      <c r="B44" s="44" t="s">
        <v>5189</v>
      </c>
      <c r="C44" s="44"/>
      <c r="D44" s="44" t="s">
        <v>1822</v>
      </c>
      <c r="E44" s="44"/>
      <c r="F44" s="45" t="s">
        <v>2106</v>
      </c>
      <c r="G44" s="45"/>
      <c r="H44" s="45" t="s">
        <v>518</v>
      </c>
      <c r="I44" s="45" t="s">
        <v>518</v>
      </c>
      <c r="J44" s="45" t="s">
        <v>493</v>
      </c>
      <c r="K44" s="45" t="s">
        <v>516</v>
      </c>
      <c r="L44" s="45" t="s">
        <v>10</v>
      </c>
      <c r="M44" s="45" t="s">
        <v>11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c r="B45" s="44" t="s">
        <v>520</v>
      </c>
      <c r="C45" s="44"/>
      <c r="D45" s="44"/>
      <c r="E45" s="44"/>
      <c r="F45" s="45" t="s">
        <v>2106</v>
      </c>
      <c r="G45" s="45"/>
      <c r="H45" s="45" t="s">
        <v>519</v>
      </c>
      <c r="I45" s="45" t="s">
        <v>519</v>
      </c>
      <c r="J45" s="45" t="s">
        <v>493</v>
      </c>
      <c r="K45" s="45" t="s">
        <v>520</v>
      </c>
      <c r="L45" s="45" t="s">
        <v>30</v>
      </c>
      <c r="M45" s="45" t="s">
        <v>31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5932</v>
      </c>
      <c r="B46" s="44" t="s">
        <v>5933</v>
      </c>
      <c r="C46" s="44"/>
      <c r="D46" s="44" t="s">
        <v>1822</v>
      </c>
      <c r="E46" s="44"/>
      <c r="F46" s="45" t="s">
        <v>2106</v>
      </c>
      <c r="G46" s="45"/>
      <c r="H46" s="45" t="s">
        <v>521</v>
      </c>
      <c r="I46" s="45" t="s">
        <v>521</v>
      </c>
      <c r="J46" s="45" t="s">
        <v>493</v>
      </c>
      <c r="K46" s="45" t="s">
        <v>520</v>
      </c>
      <c r="L46" s="45" t="s">
        <v>10</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t="s">
        <v>5934</v>
      </c>
      <c r="B47" s="44" t="s">
        <v>5935</v>
      </c>
      <c r="C47" s="44"/>
      <c r="D47" s="44" t="s">
        <v>1822</v>
      </c>
      <c r="E47" s="44"/>
      <c r="F47" s="45" t="s">
        <v>2106</v>
      </c>
      <c r="G47" s="45"/>
      <c r="H47" s="45" t="s">
        <v>522</v>
      </c>
      <c r="I47" s="45" t="s">
        <v>522</v>
      </c>
      <c r="J47" s="45" t="s">
        <v>493</v>
      </c>
      <c r="K47" s="45" t="s">
        <v>520</v>
      </c>
      <c r="L47" s="45" t="s">
        <v>10</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c r="B48" s="44" t="s">
        <v>1548</v>
      </c>
      <c r="C48" s="44"/>
      <c r="D48" s="44"/>
      <c r="E48" s="44"/>
      <c r="F48" s="45" t="s">
        <v>2106</v>
      </c>
      <c r="G48" s="45"/>
      <c r="H48" s="45" t="s">
        <v>523</v>
      </c>
      <c r="I48" s="45" t="s">
        <v>523</v>
      </c>
      <c r="J48" s="45" t="s">
        <v>493</v>
      </c>
      <c r="K48" s="45" t="s">
        <v>524</v>
      </c>
      <c r="L48" s="45" t="s">
        <v>30</v>
      </c>
      <c r="M48" s="45" t="s">
        <v>31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45" t="s">
        <v>5936</v>
      </c>
      <c r="B49" s="44" t="s">
        <v>5190</v>
      </c>
      <c r="C49" s="44"/>
      <c r="D49" s="44" t="s">
        <v>1822</v>
      </c>
      <c r="E49" s="44"/>
      <c r="F49" s="45" t="s">
        <v>2106</v>
      </c>
      <c r="G49" s="45"/>
      <c r="H49" s="45" t="s">
        <v>525</v>
      </c>
      <c r="I49" s="45" t="s">
        <v>525</v>
      </c>
      <c r="J49" s="45" t="s">
        <v>493</v>
      </c>
      <c r="K49" s="45" t="s">
        <v>524</v>
      </c>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45" t="s">
        <v>5937</v>
      </c>
      <c r="B50" s="44" t="s">
        <v>5191</v>
      </c>
      <c r="C50" s="44"/>
      <c r="D50" s="44" t="s">
        <v>1822</v>
      </c>
      <c r="E50" s="44"/>
      <c r="F50" s="45" t="s">
        <v>2106</v>
      </c>
      <c r="G50" s="45"/>
      <c r="H50" s="45" t="s">
        <v>526</v>
      </c>
      <c r="I50" s="45" t="s">
        <v>526</v>
      </c>
      <c r="J50" s="45" t="s">
        <v>493</v>
      </c>
      <c r="K50" s="45" t="s">
        <v>524</v>
      </c>
      <c r="L50" s="45" t="s">
        <v>10</v>
      </c>
      <c r="M50" s="45" t="s">
        <v>11</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c r="B51" s="44" t="s">
        <v>528</v>
      </c>
      <c r="C51" s="44"/>
      <c r="D51" s="44"/>
      <c r="E51" s="44"/>
      <c r="F51" s="45" t="s">
        <v>2106</v>
      </c>
      <c r="G51" s="45"/>
      <c r="H51" s="45" t="s">
        <v>527</v>
      </c>
      <c r="I51" s="45" t="s">
        <v>527</v>
      </c>
      <c r="J51" s="45" t="s">
        <v>493</v>
      </c>
      <c r="K51" s="45" t="s">
        <v>528</v>
      </c>
      <c r="L51" s="45" t="s">
        <v>30</v>
      </c>
      <c r="M51" s="45" t="s">
        <v>31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5938</v>
      </c>
      <c r="B52" s="44" t="s">
        <v>5192</v>
      </c>
      <c r="C52" s="44"/>
      <c r="D52" s="44" t="s">
        <v>1822</v>
      </c>
      <c r="E52" s="44"/>
      <c r="F52" s="45" t="s">
        <v>2106</v>
      </c>
      <c r="G52" s="45"/>
      <c r="H52" s="45" t="s">
        <v>529</v>
      </c>
      <c r="I52" s="45" t="s">
        <v>529</v>
      </c>
      <c r="J52" s="45" t="s">
        <v>493</v>
      </c>
      <c r="K52" s="45" t="s">
        <v>528</v>
      </c>
      <c r="L52" s="45" t="s">
        <v>10</v>
      </c>
      <c r="M52" s="45" t="s">
        <v>11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5939</v>
      </c>
      <c r="B53" s="44" t="s">
        <v>5193</v>
      </c>
      <c r="C53" s="44"/>
      <c r="D53" s="44" t="s">
        <v>1822</v>
      </c>
      <c r="E53" s="44"/>
      <c r="F53" s="45" t="s">
        <v>2106</v>
      </c>
      <c r="G53" s="45"/>
      <c r="H53" s="45" t="s">
        <v>530</v>
      </c>
      <c r="I53" s="45" t="s">
        <v>530</v>
      </c>
      <c r="J53" s="45" t="s">
        <v>493</v>
      </c>
      <c r="K53" s="45" t="s">
        <v>528</v>
      </c>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c r="B54" s="44" t="s">
        <v>9</v>
      </c>
      <c r="C54" s="44"/>
      <c r="D54" s="44"/>
      <c r="E54" s="44"/>
      <c r="F54" s="45" t="s">
        <v>2106</v>
      </c>
      <c r="G54" s="45"/>
      <c r="H54" s="45" t="s">
        <v>531</v>
      </c>
      <c r="I54" s="45" t="s">
        <v>531</v>
      </c>
      <c r="J54" s="45" t="s">
        <v>493</v>
      </c>
      <c r="K54" s="45" t="s">
        <v>9</v>
      </c>
      <c r="L54" s="45" t="s">
        <v>30</v>
      </c>
      <c r="M54" s="45" t="s">
        <v>31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5940</v>
      </c>
      <c r="B55" s="44" t="s">
        <v>5194</v>
      </c>
      <c r="C55" s="44"/>
      <c r="D55" s="44" t="s">
        <v>1822</v>
      </c>
      <c r="E55" s="44"/>
      <c r="F55" s="45" t="s">
        <v>2106</v>
      </c>
      <c r="G55" s="45"/>
      <c r="H55" s="45" t="s">
        <v>532</v>
      </c>
      <c r="I55" s="45" t="s">
        <v>532</v>
      </c>
      <c r="J55" s="45" t="s">
        <v>493</v>
      </c>
      <c r="K55" s="45" t="s">
        <v>9</v>
      </c>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5941</v>
      </c>
      <c r="B56" s="44" t="s">
        <v>5195</v>
      </c>
      <c r="C56" s="44"/>
      <c r="D56" s="44" t="s">
        <v>1822</v>
      </c>
      <c r="E56" s="44"/>
      <c r="F56" s="45" t="s">
        <v>2106</v>
      </c>
      <c r="G56" s="45"/>
      <c r="H56" s="45" t="s">
        <v>533</v>
      </c>
      <c r="I56" s="45" t="s">
        <v>533</v>
      </c>
      <c r="J56" s="45" t="s">
        <v>493</v>
      </c>
      <c r="K56" s="45" t="s">
        <v>9</v>
      </c>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c r="B57" s="44" t="s">
        <v>1570</v>
      </c>
      <c r="C57" s="44"/>
      <c r="D57" s="44"/>
      <c r="E57" s="44"/>
      <c r="F57" s="45" t="s">
        <v>2106</v>
      </c>
      <c r="G57" s="45"/>
      <c r="H57" s="45" t="s">
        <v>570</v>
      </c>
      <c r="I57" s="45" t="s">
        <v>570</v>
      </c>
      <c r="J57" s="45"/>
      <c r="K57" s="45"/>
      <c r="L57" s="45" t="s">
        <v>1</v>
      </c>
      <c r="M57" s="45" t="s">
        <v>11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ht="100.8" x14ac:dyDescent="0.3">
      <c r="A58" s="45"/>
      <c r="B58" s="44" t="s">
        <v>5336</v>
      </c>
      <c r="C58" s="44"/>
      <c r="D58" s="44"/>
      <c r="E58" s="44"/>
      <c r="F58" s="45" t="s">
        <v>2106</v>
      </c>
      <c r="G58" s="45"/>
      <c r="H58" s="45" t="s">
        <v>2521</v>
      </c>
      <c r="I58" s="45" t="s">
        <v>2521</v>
      </c>
      <c r="J58" s="45"/>
      <c r="K58" s="45"/>
      <c r="L58" s="45" t="s">
        <v>1</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c r="B59" s="44" t="s">
        <v>3372</v>
      </c>
      <c r="C59" s="44"/>
      <c r="D59" s="44"/>
      <c r="E59" s="44"/>
      <c r="F59" s="45" t="s">
        <v>2106</v>
      </c>
      <c r="G59" s="45"/>
      <c r="H59" s="45" t="s">
        <v>571</v>
      </c>
      <c r="I59" s="45" t="s">
        <v>571</v>
      </c>
      <c r="J59" s="45"/>
      <c r="K59" s="45"/>
      <c r="L59" s="45" t="s">
        <v>30</v>
      </c>
      <c r="M59" s="45" t="s">
        <v>31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28.8" x14ac:dyDescent="0.3">
      <c r="A60" s="45" t="s">
        <v>2236</v>
      </c>
      <c r="B60" s="44" t="s">
        <v>5196</v>
      </c>
      <c r="C60" s="44"/>
      <c r="D60" s="44" t="s">
        <v>1822</v>
      </c>
      <c r="E60" s="44"/>
      <c r="F60" s="45" t="s">
        <v>2106</v>
      </c>
      <c r="G60" s="45"/>
      <c r="H60" s="45" t="s">
        <v>572</v>
      </c>
      <c r="I60" s="45" t="s">
        <v>572</v>
      </c>
      <c r="J60" s="45"/>
      <c r="K60" s="45"/>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28.8" x14ac:dyDescent="0.3">
      <c r="A61" s="45" t="s">
        <v>2237</v>
      </c>
      <c r="B61" s="44" t="s">
        <v>5197</v>
      </c>
      <c r="C61" s="44"/>
      <c r="D61" s="44" t="s">
        <v>1822</v>
      </c>
      <c r="E61" s="44"/>
      <c r="F61" s="45" t="s">
        <v>2106</v>
      </c>
      <c r="G61" s="45"/>
      <c r="H61" s="45" t="s">
        <v>573</v>
      </c>
      <c r="I61" s="45" t="s">
        <v>573</v>
      </c>
      <c r="J61" s="45"/>
      <c r="K61" s="45"/>
      <c r="L61" s="45" t="s">
        <v>10</v>
      </c>
      <c r="M61" s="45" t="s">
        <v>11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sheetData>
  <conditionalFormatting sqref="A2:AM61">
    <cfRule type="expression" dxfId="18" priority="3">
      <formula>MOD(ROW(B2),2)&gt;0</formula>
    </cfRule>
  </conditionalFormatting>
  <conditionalFormatting sqref="O2:AM61">
    <cfRule type="expression" dxfId="17" priority="1">
      <formula>AND(LEN($J2)&gt;0,NOT(IFERROR(OFFSET(O$1,MATCH(IF(INDEX($M$1:$M$2800,MATCH($J2,$I$1:$I$2800,0))="checkboxes",$J2&amp;$K2,$J2),$H$1:$H$2800,0)-1,0),$K2)=$K2))</formula>
    </cfRule>
    <cfRule type="expression" dxfId="16" priority="2">
      <formula>OR($L2="html",$L2="container")</formula>
    </cfRule>
  </conditionalFormatting>
  <dataValidations count="1">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2:AM23 O19:AM20 O16:AM17 O13:AM14 O10:AM11 O3:AM8 O60:AM61 O55:AM56 O52:AM53 O49:AM50 O46:AM47 O43:AM44 O40:AM41 O37:AM38 O34:AM35 O31:AM32 O28:AM29">
      <formula1>AND(ISNUMBER(O3),O3&gt;=0)</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75" zoomScaleNormal="75" workbookViewId="0">
      <pane ySplit="1" topLeftCell="A2" activePane="bottomLeft" state="frozen"/>
      <selection pane="bottomLeft" activeCell="A2" sqref="A2"/>
    </sheetView>
  </sheetViews>
  <sheetFormatPr defaultRowHeight="14.4" x14ac:dyDescent="0.3"/>
  <cols>
    <col min="1" max="1" width="37.44140625" customWidth="1"/>
  </cols>
  <sheetData>
    <row r="1" spans="1:1" x14ac:dyDescent="0.3">
      <c r="A1" s="14" t="s">
        <v>3115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M115"/>
  <sheetViews>
    <sheetView zoomScale="75" zoomScaleNormal="75" workbookViewId="0">
      <pane xSplit="14" ySplit="1" topLeftCell="O2" activePane="bottomRight" state="frozen"/>
      <selection pane="topRight" activeCell="O1" sqref="O1"/>
      <selection pane="bottomLeft" activeCell="A2" sqref="A2"/>
      <selection pane="bottomRight" activeCell="B1" sqref="B1:B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30.6" x14ac:dyDescent="0.45">
      <c r="A1" s="14" t="s">
        <v>2353</v>
      </c>
      <c r="B1" s="54" t="s">
        <v>7408</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43.2" x14ac:dyDescent="0.3">
      <c r="A2" s="45"/>
      <c r="B2" s="55" t="s">
        <v>7409</v>
      </c>
      <c r="C2" s="44"/>
      <c r="D2" s="44"/>
      <c r="E2" s="44"/>
      <c r="F2" s="45" t="s">
        <v>2111</v>
      </c>
      <c r="G2" s="45"/>
      <c r="H2" s="45" t="s">
        <v>3665</v>
      </c>
      <c r="I2" s="45" t="s">
        <v>3665</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216" x14ac:dyDescent="0.3">
      <c r="A3" s="45"/>
      <c r="B3" s="44" t="s">
        <v>7287</v>
      </c>
      <c r="C3" s="44"/>
      <c r="D3" s="44"/>
      <c r="E3" s="44"/>
      <c r="F3" s="45" t="s">
        <v>2111</v>
      </c>
      <c r="G3" s="45"/>
      <c r="H3" s="45" t="s">
        <v>3690</v>
      </c>
      <c r="I3" s="45" t="s">
        <v>3690</v>
      </c>
      <c r="J3" s="45"/>
      <c r="K3" s="45"/>
      <c r="L3" s="45" t="s">
        <v>1</v>
      </c>
      <c r="M3" s="45" t="s">
        <v>11</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x14ac:dyDescent="0.3">
      <c r="A4" s="45"/>
      <c r="B4" s="44" t="s">
        <v>3691</v>
      </c>
      <c r="C4" s="44"/>
      <c r="D4" s="44"/>
      <c r="E4" s="44"/>
      <c r="F4" s="45" t="s">
        <v>2111</v>
      </c>
      <c r="G4" s="45"/>
      <c r="H4" s="45" t="s">
        <v>3692</v>
      </c>
      <c r="I4" s="45" t="s">
        <v>3692</v>
      </c>
      <c r="J4" s="45"/>
      <c r="K4" s="45"/>
      <c r="L4" s="45" t="s">
        <v>30</v>
      </c>
      <c r="M4" s="45" t="s">
        <v>31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72" x14ac:dyDescent="0.3">
      <c r="A5" s="45" t="s">
        <v>2213</v>
      </c>
      <c r="B5" s="44" t="s">
        <v>5213</v>
      </c>
      <c r="C5" s="44"/>
      <c r="D5" s="44" t="s">
        <v>3693</v>
      </c>
      <c r="E5" s="44"/>
      <c r="F5" s="45" t="s">
        <v>2111</v>
      </c>
      <c r="G5" s="45"/>
      <c r="H5" s="45" t="s">
        <v>3694</v>
      </c>
      <c r="I5" s="45" t="s">
        <v>3694</v>
      </c>
      <c r="J5" s="45"/>
      <c r="K5" s="45"/>
      <c r="L5" s="45" t="s">
        <v>4</v>
      </c>
      <c r="M5" s="45" t="s">
        <v>5</v>
      </c>
      <c r="N5" s="46">
        <v>8</v>
      </c>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144" x14ac:dyDescent="0.3">
      <c r="A6" s="45" t="s">
        <v>2216</v>
      </c>
      <c r="B6" s="44" t="s">
        <v>5214</v>
      </c>
      <c r="C6" s="44"/>
      <c r="D6" s="44" t="s">
        <v>3698</v>
      </c>
      <c r="E6" s="44"/>
      <c r="F6" s="45" t="s">
        <v>2111</v>
      </c>
      <c r="G6" s="45"/>
      <c r="H6" s="45" t="s">
        <v>3699</v>
      </c>
      <c r="I6" s="45" t="s">
        <v>3699</v>
      </c>
      <c r="J6" s="45"/>
      <c r="K6" s="45"/>
      <c r="L6" s="45" t="s">
        <v>4</v>
      </c>
      <c r="M6" s="45" t="s">
        <v>5</v>
      </c>
      <c r="N6" s="46">
        <v>13</v>
      </c>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2217</v>
      </c>
      <c r="B7" s="44" t="s">
        <v>5215</v>
      </c>
      <c r="C7" s="44"/>
      <c r="D7" s="44" t="s">
        <v>1822</v>
      </c>
      <c r="E7" s="44"/>
      <c r="F7" s="45" t="s">
        <v>2111</v>
      </c>
      <c r="G7" s="45"/>
      <c r="H7" s="45" t="s">
        <v>3706</v>
      </c>
      <c r="I7" s="45" t="s">
        <v>3706</v>
      </c>
      <c r="J7" s="45"/>
      <c r="K7" s="45"/>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2218</v>
      </c>
      <c r="B8" s="44" t="s">
        <v>5216</v>
      </c>
      <c r="C8" s="44"/>
      <c r="D8" s="44" t="s">
        <v>3707</v>
      </c>
      <c r="E8" s="44"/>
      <c r="F8" s="45" t="s">
        <v>2111</v>
      </c>
      <c r="G8" s="45"/>
      <c r="H8" s="45" t="s">
        <v>3708</v>
      </c>
      <c r="I8" s="45" t="s">
        <v>3708</v>
      </c>
      <c r="J8" s="45"/>
      <c r="K8" s="45"/>
      <c r="L8" s="45" t="s">
        <v>4</v>
      </c>
      <c r="M8" s="45" t="s">
        <v>5</v>
      </c>
      <c r="N8" s="46">
        <v>2</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2219</v>
      </c>
      <c r="B9" s="44" t="s">
        <v>5217</v>
      </c>
      <c r="C9" s="44"/>
      <c r="D9" s="44" t="s">
        <v>1813</v>
      </c>
      <c r="E9" s="44"/>
      <c r="F9" s="45" t="s">
        <v>2111</v>
      </c>
      <c r="G9" s="45"/>
      <c r="H9" s="45" t="s">
        <v>3711</v>
      </c>
      <c r="I9" s="45" t="s">
        <v>3711</v>
      </c>
      <c r="J9" s="45"/>
      <c r="K9" s="45"/>
      <c r="L9" s="45" t="s">
        <v>4</v>
      </c>
      <c r="M9" s="45" t="s">
        <v>5</v>
      </c>
      <c r="N9" s="46">
        <v>2</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2220</v>
      </c>
      <c r="B10" s="44" t="s">
        <v>6130</v>
      </c>
      <c r="C10" s="44"/>
      <c r="D10" s="44" t="s">
        <v>1822</v>
      </c>
      <c r="E10" s="44"/>
      <c r="F10" s="45" t="s">
        <v>2111</v>
      </c>
      <c r="G10" s="45"/>
      <c r="H10" s="45" t="s">
        <v>3712</v>
      </c>
      <c r="I10" s="45" t="s">
        <v>3712</v>
      </c>
      <c r="J10" s="45"/>
      <c r="K10" s="45"/>
      <c r="L10" s="45" t="s">
        <v>10</v>
      </c>
      <c r="M10" s="45" t="s">
        <v>11</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72" x14ac:dyDescent="0.3">
      <c r="A11" s="45" t="s">
        <v>2223</v>
      </c>
      <c r="B11" s="44" t="s">
        <v>5218</v>
      </c>
      <c r="C11" s="44"/>
      <c r="D11" s="44" t="s">
        <v>3693</v>
      </c>
      <c r="E11" s="44"/>
      <c r="F11" s="45" t="s">
        <v>2111</v>
      </c>
      <c r="G11" s="45"/>
      <c r="H11" s="45" t="s">
        <v>3713</v>
      </c>
      <c r="I11" s="45" t="s">
        <v>3713</v>
      </c>
      <c r="J11" s="45"/>
      <c r="K11" s="45"/>
      <c r="L11" s="45" t="s">
        <v>4</v>
      </c>
      <c r="M11" s="45" t="s">
        <v>5</v>
      </c>
      <c r="N11" s="46">
        <v>8</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144" x14ac:dyDescent="0.3">
      <c r="A12" s="45" t="s">
        <v>2225</v>
      </c>
      <c r="B12" s="44" t="s">
        <v>5219</v>
      </c>
      <c r="C12" s="44"/>
      <c r="D12" s="44" t="s">
        <v>3698</v>
      </c>
      <c r="E12" s="44"/>
      <c r="F12" s="45" t="s">
        <v>2111</v>
      </c>
      <c r="G12" s="45"/>
      <c r="H12" s="45" t="s">
        <v>3714</v>
      </c>
      <c r="I12" s="45" t="s">
        <v>3714</v>
      </c>
      <c r="J12" s="45"/>
      <c r="K12" s="45"/>
      <c r="L12" s="45" t="s">
        <v>4</v>
      </c>
      <c r="M12" s="45" t="s">
        <v>5</v>
      </c>
      <c r="N12" s="46">
        <v>13</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x14ac:dyDescent="0.3">
      <c r="A13" s="45" t="s">
        <v>2226</v>
      </c>
      <c r="B13" s="44" t="s">
        <v>5220</v>
      </c>
      <c r="C13" s="44"/>
      <c r="D13" s="44" t="s">
        <v>1822</v>
      </c>
      <c r="E13" s="44"/>
      <c r="F13" s="45" t="s">
        <v>2111</v>
      </c>
      <c r="G13" s="45"/>
      <c r="H13" s="45" t="s">
        <v>3715</v>
      </c>
      <c r="I13" s="45" t="s">
        <v>3715</v>
      </c>
      <c r="J13" s="45"/>
      <c r="K13" s="45"/>
      <c r="L13" s="45" t="s">
        <v>10</v>
      </c>
      <c r="M13" s="45" t="s">
        <v>11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2227</v>
      </c>
      <c r="B14" s="44" t="s">
        <v>5221</v>
      </c>
      <c r="C14" s="44"/>
      <c r="D14" s="44" t="s">
        <v>3707</v>
      </c>
      <c r="E14" s="44"/>
      <c r="F14" s="45" t="s">
        <v>2111</v>
      </c>
      <c r="G14" s="45"/>
      <c r="H14" s="45" t="s">
        <v>3716</v>
      </c>
      <c r="I14" s="45" t="s">
        <v>3716</v>
      </c>
      <c r="J14" s="45"/>
      <c r="K14" s="45"/>
      <c r="L14" s="45" t="s">
        <v>4</v>
      </c>
      <c r="M14" s="45" t="s">
        <v>5</v>
      </c>
      <c r="N14" s="46">
        <v>2</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2228</v>
      </c>
      <c r="B15" s="44" t="s">
        <v>5222</v>
      </c>
      <c r="C15" s="44"/>
      <c r="D15" s="44" t="s">
        <v>1813</v>
      </c>
      <c r="E15" s="44"/>
      <c r="F15" s="45" t="s">
        <v>2111</v>
      </c>
      <c r="G15" s="45"/>
      <c r="H15" s="45" t="s">
        <v>3717</v>
      </c>
      <c r="I15" s="45" t="s">
        <v>3717</v>
      </c>
      <c r="J15" s="45"/>
      <c r="K15" s="45"/>
      <c r="L15" s="45" t="s">
        <v>4</v>
      </c>
      <c r="M15" s="45" t="s">
        <v>5</v>
      </c>
      <c r="N15" s="46">
        <v>2</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2229</v>
      </c>
      <c r="B16" s="44" t="s">
        <v>5223</v>
      </c>
      <c r="C16" s="44"/>
      <c r="D16" s="44" t="s">
        <v>1822</v>
      </c>
      <c r="E16" s="44"/>
      <c r="F16" s="45" t="s">
        <v>2111</v>
      </c>
      <c r="G16" s="45"/>
      <c r="H16" s="45" t="s">
        <v>3718</v>
      </c>
      <c r="I16" s="45" t="s">
        <v>3718</v>
      </c>
      <c r="J16" s="45"/>
      <c r="K16" s="45"/>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72" x14ac:dyDescent="0.3">
      <c r="A17" s="45" t="s">
        <v>2231</v>
      </c>
      <c r="B17" s="44" t="s">
        <v>5224</v>
      </c>
      <c r="C17" s="44"/>
      <c r="D17" s="44" t="s">
        <v>3693</v>
      </c>
      <c r="E17" s="44"/>
      <c r="F17" s="45" t="s">
        <v>2111</v>
      </c>
      <c r="G17" s="45"/>
      <c r="H17" s="45" t="s">
        <v>3719</v>
      </c>
      <c r="I17" s="45" t="s">
        <v>3719</v>
      </c>
      <c r="J17" s="45"/>
      <c r="K17" s="45"/>
      <c r="L17" s="45" t="s">
        <v>4</v>
      </c>
      <c r="M17" s="45" t="s">
        <v>5</v>
      </c>
      <c r="N17" s="46">
        <v>8</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144" x14ac:dyDescent="0.3">
      <c r="A18" s="45" t="s">
        <v>2232</v>
      </c>
      <c r="B18" s="44" t="s">
        <v>5225</v>
      </c>
      <c r="C18" s="44"/>
      <c r="D18" s="44" t="s">
        <v>3698</v>
      </c>
      <c r="E18" s="44"/>
      <c r="F18" s="45" t="s">
        <v>2111</v>
      </c>
      <c r="G18" s="45"/>
      <c r="H18" s="45" t="s">
        <v>3720</v>
      </c>
      <c r="I18" s="45" t="s">
        <v>3720</v>
      </c>
      <c r="J18" s="45"/>
      <c r="K18" s="45"/>
      <c r="L18" s="45" t="s">
        <v>4</v>
      </c>
      <c r="M18" s="45" t="s">
        <v>5</v>
      </c>
      <c r="N18" s="46">
        <v>13</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2233</v>
      </c>
      <c r="B19" s="44" t="s">
        <v>5226</v>
      </c>
      <c r="C19" s="44"/>
      <c r="D19" s="44" t="s">
        <v>1822</v>
      </c>
      <c r="E19" s="44"/>
      <c r="F19" s="45" t="s">
        <v>2111</v>
      </c>
      <c r="G19" s="45"/>
      <c r="H19" s="45" t="s">
        <v>3721</v>
      </c>
      <c r="I19" s="45" t="s">
        <v>3721</v>
      </c>
      <c r="J19" s="45"/>
      <c r="K19" s="45"/>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2234</v>
      </c>
      <c r="B20" s="44" t="s">
        <v>5227</v>
      </c>
      <c r="C20" s="44"/>
      <c r="D20" s="44" t="s">
        <v>3707</v>
      </c>
      <c r="E20" s="44"/>
      <c r="F20" s="45" t="s">
        <v>2111</v>
      </c>
      <c r="G20" s="45"/>
      <c r="H20" s="45" t="s">
        <v>3722</v>
      </c>
      <c r="I20" s="45" t="s">
        <v>3722</v>
      </c>
      <c r="J20" s="45"/>
      <c r="K20" s="45"/>
      <c r="L20" s="45" t="s">
        <v>4</v>
      </c>
      <c r="M20" s="45" t="s">
        <v>5</v>
      </c>
      <c r="N20" s="46">
        <v>2</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2235</v>
      </c>
      <c r="B21" s="44" t="s">
        <v>5228</v>
      </c>
      <c r="C21" s="44"/>
      <c r="D21" s="44" t="s">
        <v>1813</v>
      </c>
      <c r="E21" s="44"/>
      <c r="F21" s="45" t="s">
        <v>2111</v>
      </c>
      <c r="G21" s="45"/>
      <c r="H21" s="45" t="s">
        <v>3723</v>
      </c>
      <c r="I21" s="45" t="s">
        <v>3723</v>
      </c>
      <c r="J21" s="45"/>
      <c r="K21" s="45"/>
      <c r="L21" s="45" t="s">
        <v>4</v>
      </c>
      <c r="M21" s="45" t="s">
        <v>5</v>
      </c>
      <c r="N21" s="46">
        <v>2</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2236</v>
      </c>
      <c r="B22" s="44" t="s">
        <v>5229</v>
      </c>
      <c r="C22" s="44"/>
      <c r="D22" s="44" t="s">
        <v>1822</v>
      </c>
      <c r="E22" s="44"/>
      <c r="F22" s="45" t="s">
        <v>2111</v>
      </c>
      <c r="G22" s="45"/>
      <c r="H22" s="45" t="s">
        <v>3724</v>
      </c>
      <c r="I22" s="45" t="s">
        <v>3724</v>
      </c>
      <c r="J22" s="45"/>
      <c r="K22" s="45"/>
      <c r="L22" s="45" t="s">
        <v>10</v>
      </c>
      <c r="M22" s="45" t="s">
        <v>11</v>
      </c>
      <c r="N22" s="46"/>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ht="72" x14ac:dyDescent="0.3">
      <c r="A23" s="45" t="s">
        <v>2262</v>
      </c>
      <c r="B23" s="44" t="s">
        <v>5230</v>
      </c>
      <c r="C23" s="44"/>
      <c r="D23" s="44" t="s">
        <v>3693</v>
      </c>
      <c r="E23" s="44"/>
      <c r="F23" s="45" t="s">
        <v>2111</v>
      </c>
      <c r="G23" s="45"/>
      <c r="H23" s="45" t="s">
        <v>3725</v>
      </c>
      <c r="I23" s="45" t="s">
        <v>3725</v>
      </c>
      <c r="J23" s="45"/>
      <c r="K23" s="45"/>
      <c r="L23" s="45" t="s">
        <v>4</v>
      </c>
      <c r="M23" s="45" t="s">
        <v>5</v>
      </c>
      <c r="N23" s="46">
        <v>8</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144" x14ac:dyDescent="0.3">
      <c r="A24" s="45" t="s">
        <v>2264</v>
      </c>
      <c r="B24" s="44" t="s">
        <v>5231</v>
      </c>
      <c r="C24" s="44"/>
      <c r="D24" s="44" t="s">
        <v>3698</v>
      </c>
      <c r="E24" s="44"/>
      <c r="F24" s="45" t="s">
        <v>2111</v>
      </c>
      <c r="G24" s="45"/>
      <c r="H24" s="45" t="s">
        <v>3726</v>
      </c>
      <c r="I24" s="45" t="s">
        <v>3726</v>
      </c>
      <c r="J24" s="45"/>
      <c r="K24" s="45"/>
      <c r="L24" s="45" t="s">
        <v>4</v>
      </c>
      <c r="M24" s="45" t="s">
        <v>5</v>
      </c>
      <c r="N24" s="46">
        <v>13</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2265</v>
      </c>
      <c r="B25" s="44" t="s">
        <v>5232</v>
      </c>
      <c r="C25" s="44"/>
      <c r="D25" s="44" t="s">
        <v>1822</v>
      </c>
      <c r="E25" s="44"/>
      <c r="F25" s="45" t="s">
        <v>2111</v>
      </c>
      <c r="G25" s="45"/>
      <c r="H25" s="45" t="s">
        <v>3727</v>
      </c>
      <c r="I25" s="45" t="s">
        <v>3727</v>
      </c>
      <c r="J25" s="45"/>
      <c r="K25" s="45"/>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2266</v>
      </c>
      <c r="B26" s="44" t="s">
        <v>5233</v>
      </c>
      <c r="C26" s="44"/>
      <c r="D26" s="44" t="s">
        <v>3707</v>
      </c>
      <c r="E26" s="44"/>
      <c r="F26" s="45" t="s">
        <v>2111</v>
      </c>
      <c r="G26" s="45"/>
      <c r="H26" s="45" t="s">
        <v>3728</v>
      </c>
      <c r="I26" s="45" t="s">
        <v>3728</v>
      </c>
      <c r="J26" s="45"/>
      <c r="K26" s="45"/>
      <c r="L26" s="45" t="s">
        <v>4</v>
      </c>
      <c r="M26" s="45" t="s">
        <v>5</v>
      </c>
      <c r="N26" s="46">
        <v>2</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t="s">
        <v>2267</v>
      </c>
      <c r="B27" s="44" t="s">
        <v>5234</v>
      </c>
      <c r="C27" s="44"/>
      <c r="D27" s="44" t="s">
        <v>1813</v>
      </c>
      <c r="E27" s="44"/>
      <c r="F27" s="45" t="s">
        <v>2111</v>
      </c>
      <c r="G27" s="45"/>
      <c r="H27" s="45" t="s">
        <v>3729</v>
      </c>
      <c r="I27" s="45" t="s">
        <v>3729</v>
      </c>
      <c r="J27" s="45"/>
      <c r="K27" s="45"/>
      <c r="L27" s="45" t="s">
        <v>4</v>
      </c>
      <c r="M27" s="45" t="s">
        <v>5</v>
      </c>
      <c r="N27" s="46">
        <v>2</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2292</v>
      </c>
      <c r="B28" s="44" t="s">
        <v>5235</v>
      </c>
      <c r="C28" s="44"/>
      <c r="D28" s="44" t="s">
        <v>1822</v>
      </c>
      <c r="E28" s="44"/>
      <c r="F28" s="45" t="s">
        <v>2111</v>
      </c>
      <c r="G28" s="45"/>
      <c r="H28" s="45" t="s">
        <v>3730</v>
      </c>
      <c r="I28" s="45" t="s">
        <v>3730</v>
      </c>
      <c r="J28" s="45"/>
      <c r="K28" s="45"/>
      <c r="L28" s="45" t="s">
        <v>10</v>
      </c>
      <c r="M28" s="45" t="s">
        <v>11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72" x14ac:dyDescent="0.3">
      <c r="A29" s="45" t="s">
        <v>2294</v>
      </c>
      <c r="B29" s="44" t="s">
        <v>5236</v>
      </c>
      <c r="C29" s="44"/>
      <c r="D29" s="44" t="s">
        <v>3693</v>
      </c>
      <c r="E29" s="44"/>
      <c r="F29" s="45" t="s">
        <v>2111</v>
      </c>
      <c r="G29" s="45"/>
      <c r="H29" s="45" t="s">
        <v>3731</v>
      </c>
      <c r="I29" s="45" t="s">
        <v>3731</v>
      </c>
      <c r="J29" s="45"/>
      <c r="K29" s="45"/>
      <c r="L29" s="45" t="s">
        <v>4</v>
      </c>
      <c r="M29" s="45" t="s">
        <v>5</v>
      </c>
      <c r="N29" s="46">
        <v>8</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144" x14ac:dyDescent="0.3">
      <c r="A30" s="45" t="s">
        <v>2295</v>
      </c>
      <c r="B30" s="44" t="s">
        <v>5237</v>
      </c>
      <c r="C30" s="44"/>
      <c r="D30" s="44" t="s">
        <v>3698</v>
      </c>
      <c r="E30" s="44"/>
      <c r="F30" s="45" t="s">
        <v>2111</v>
      </c>
      <c r="G30" s="45"/>
      <c r="H30" s="45" t="s">
        <v>3732</v>
      </c>
      <c r="I30" s="45" t="s">
        <v>3732</v>
      </c>
      <c r="J30" s="45"/>
      <c r="K30" s="45"/>
      <c r="L30" s="45" t="s">
        <v>4</v>
      </c>
      <c r="M30" s="45" t="s">
        <v>5</v>
      </c>
      <c r="N30" s="46">
        <v>13</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4373</v>
      </c>
      <c r="B31" s="44" t="s">
        <v>5238</v>
      </c>
      <c r="C31" s="44"/>
      <c r="D31" s="44" t="s">
        <v>1822</v>
      </c>
      <c r="E31" s="44"/>
      <c r="F31" s="45" t="s">
        <v>2111</v>
      </c>
      <c r="G31" s="45"/>
      <c r="H31" s="45" t="s">
        <v>3733</v>
      </c>
      <c r="I31" s="45" t="s">
        <v>3733</v>
      </c>
      <c r="J31" s="45"/>
      <c r="K31" s="45"/>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4374</v>
      </c>
      <c r="B32" s="44" t="s">
        <v>5239</v>
      </c>
      <c r="C32" s="44"/>
      <c r="D32" s="44" t="s">
        <v>3707</v>
      </c>
      <c r="E32" s="44"/>
      <c r="F32" s="45" t="s">
        <v>2111</v>
      </c>
      <c r="G32" s="45"/>
      <c r="H32" s="45" t="s">
        <v>3734</v>
      </c>
      <c r="I32" s="45" t="s">
        <v>3734</v>
      </c>
      <c r="J32" s="45"/>
      <c r="K32" s="45"/>
      <c r="L32" s="45" t="s">
        <v>4</v>
      </c>
      <c r="M32" s="45" t="s">
        <v>5</v>
      </c>
      <c r="N32" s="46">
        <v>2</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2296</v>
      </c>
      <c r="B33" s="44" t="s">
        <v>5240</v>
      </c>
      <c r="C33" s="44"/>
      <c r="D33" s="44" t="s">
        <v>1813</v>
      </c>
      <c r="E33" s="44"/>
      <c r="F33" s="45" t="s">
        <v>2111</v>
      </c>
      <c r="G33" s="45"/>
      <c r="H33" s="45" t="s">
        <v>3735</v>
      </c>
      <c r="I33" s="45" t="s">
        <v>3735</v>
      </c>
      <c r="J33" s="45"/>
      <c r="K33" s="45"/>
      <c r="L33" s="45" t="s">
        <v>4</v>
      </c>
      <c r="M33" s="45" t="s">
        <v>5</v>
      </c>
      <c r="N33" s="46">
        <v>2</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2297</v>
      </c>
      <c r="B34" s="44" t="s">
        <v>5241</v>
      </c>
      <c r="C34" s="44"/>
      <c r="D34" s="44" t="s">
        <v>1822</v>
      </c>
      <c r="E34" s="44"/>
      <c r="F34" s="45" t="s">
        <v>2111</v>
      </c>
      <c r="G34" s="45"/>
      <c r="H34" s="45" t="s">
        <v>3736</v>
      </c>
      <c r="I34" s="45" t="s">
        <v>3736</v>
      </c>
      <c r="J34" s="45"/>
      <c r="K34" s="45"/>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72" x14ac:dyDescent="0.3">
      <c r="A35" s="45" t="s">
        <v>2299</v>
      </c>
      <c r="B35" s="44" t="s">
        <v>5242</v>
      </c>
      <c r="C35" s="44"/>
      <c r="D35" s="44" t="s">
        <v>3693</v>
      </c>
      <c r="E35" s="44"/>
      <c r="F35" s="45" t="s">
        <v>2111</v>
      </c>
      <c r="G35" s="45"/>
      <c r="H35" s="45" t="s">
        <v>3737</v>
      </c>
      <c r="I35" s="45" t="s">
        <v>3737</v>
      </c>
      <c r="J35" s="45"/>
      <c r="K35" s="45"/>
      <c r="L35" s="45" t="s">
        <v>4</v>
      </c>
      <c r="M35" s="45" t="s">
        <v>5</v>
      </c>
      <c r="N35" s="46">
        <v>8</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ht="144" x14ac:dyDescent="0.3">
      <c r="A36" s="45" t="s">
        <v>4375</v>
      </c>
      <c r="B36" s="44" t="s">
        <v>5243</v>
      </c>
      <c r="C36" s="44"/>
      <c r="D36" s="44" t="s">
        <v>3698</v>
      </c>
      <c r="E36" s="44"/>
      <c r="F36" s="45" t="s">
        <v>2111</v>
      </c>
      <c r="G36" s="45"/>
      <c r="H36" s="45" t="s">
        <v>3738</v>
      </c>
      <c r="I36" s="45" t="s">
        <v>3738</v>
      </c>
      <c r="J36" s="45"/>
      <c r="K36" s="45"/>
      <c r="L36" s="45" t="s">
        <v>4</v>
      </c>
      <c r="M36" s="45" t="s">
        <v>5</v>
      </c>
      <c r="N36" s="46">
        <v>13</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4376</v>
      </c>
      <c r="B37" s="44" t="s">
        <v>5244</v>
      </c>
      <c r="C37" s="44"/>
      <c r="D37" s="44" t="s">
        <v>1822</v>
      </c>
      <c r="E37" s="44"/>
      <c r="F37" s="45" t="s">
        <v>2111</v>
      </c>
      <c r="G37" s="45"/>
      <c r="H37" s="45" t="s">
        <v>3739</v>
      </c>
      <c r="I37" s="45" t="s">
        <v>3739</v>
      </c>
      <c r="J37" s="45"/>
      <c r="K37" s="45"/>
      <c r="L37" s="45" t="s">
        <v>10</v>
      </c>
      <c r="M37" s="45" t="s">
        <v>11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4377</v>
      </c>
      <c r="B38" s="44" t="s">
        <v>5245</v>
      </c>
      <c r="C38" s="44"/>
      <c r="D38" s="44" t="s">
        <v>3707</v>
      </c>
      <c r="E38" s="44"/>
      <c r="F38" s="45" t="s">
        <v>2111</v>
      </c>
      <c r="G38" s="45"/>
      <c r="H38" s="45" t="s">
        <v>3740</v>
      </c>
      <c r="I38" s="45" t="s">
        <v>3740</v>
      </c>
      <c r="J38" s="45"/>
      <c r="K38" s="45"/>
      <c r="L38" s="45" t="s">
        <v>4</v>
      </c>
      <c r="M38" s="45" t="s">
        <v>5</v>
      </c>
      <c r="N38" s="46">
        <v>2</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4378</v>
      </c>
      <c r="B39" s="44" t="s">
        <v>5246</v>
      </c>
      <c r="C39" s="44"/>
      <c r="D39" s="44" t="s">
        <v>1813</v>
      </c>
      <c r="E39" s="44"/>
      <c r="F39" s="45" t="s">
        <v>2111</v>
      </c>
      <c r="G39" s="45"/>
      <c r="H39" s="45" t="s">
        <v>3741</v>
      </c>
      <c r="I39" s="45" t="s">
        <v>3741</v>
      </c>
      <c r="J39" s="45"/>
      <c r="K39" s="45"/>
      <c r="L39" s="45" t="s">
        <v>4</v>
      </c>
      <c r="M39" s="45" t="s">
        <v>5</v>
      </c>
      <c r="N39" s="46">
        <v>2</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4379</v>
      </c>
      <c r="B40" s="44" t="s">
        <v>5247</v>
      </c>
      <c r="C40" s="44"/>
      <c r="D40" s="44" t="s">
        <v>1822</v>
      </c>
      <c r="E40" s="44"/>
      <c r="F40" s="45" t="s">
        <v>2111</v>
      </c>
      <c r="G40" s="45"/>
      <c r="H40" s="45" t="s">
        <v>3742</v>
      </c>
      <c r="I40" s="45" t="s">
        <v>3742</v>
      </c>
      <c r="J40" s="45"/>
      <c r="K40" s="45"/>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72" x14ac:dyDescent="0.3">
      <c r="A41" s="45" t="s">
        <v>4381</v>
      </c>
      <c r="B41" s="44" t="s">
        <v>5248</v>
      </c>
      <c r="C41" s="44"/>
      <c r="D41" s="44" t="s">
        <v>3693</v>
      </c>
      <c r="E41" s="44"/>
      <c r="F41" s="45" t="s">
        <v>2111</v>
      </c>
      <c r="G41" s="45"/>
      <c r="H41" s="45" t="s">
        <v>3743</v>
      </c>
      <c r="I41" s="45" t="s">
        <v>3743</v>
      </c>
      <c r="J41" s="45"/>
      <c r="K41" s="45"/>
      <c r="L41" s="45" t="s">
        <v>4</v>
      </c>
      <c r="M41" s="45" t="s">
        <v>5</v>
      </c>
      <c r="N41" s="46">
        <v>8</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144" x14ac:dyDescent="0.3">
      <c r="A42" s="45" t="s">
        <v>4382</v>
      </c>
      <c r="B42" s="44" t="s">
        <v>5249</v>
      </c>
      <c r="C42" s="44"/>
      <c r="D42" s="44" t="s">
        <v>3698</v>
      </c>
      <c r="E42" s="44"/>
      <c r="F42" s="45" t="s">
        <v>2111</v>
      </c>
      <c r="G42" s="45"/>
      <c r="H42" s="45" t="s">
        <v>3744</v>
      </c>
      <c r="I42" s="45" t="s">
        <v>3744</v>
      </c>
      <c r="J42" s="45"/>
      <c r="K42" s="45"/>
      <c r="L42" s="45" t="s">
        <v>4</v>
      </c>
      <c r="M42" s="45" t="s">
        <v>5</v>
      </c>
      <c r="N42" s="46">
        <v>13</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4383</v>
      </c>
      <c r="B43" s="44" t="s">
        <v>5250</v>
      </c>
      <c r="C43" s="44"/>
      <c r="D43" s="44" t="s">
        <v>1822</v>
      </c>
      <c r="E43" s="44"/>
      <c r="F43" s="45" t="s">
        <v>2111</v>
      </c>
      <c r="G43" s="45"/>
      <c r="H43" s="45" t="s">
        <v>3745</v>
      </c>
      <c r="I43" s="45" t="s">
        <v>3745</v>
      </c>
      <c r="J43" s="45"/>
      <c r="K43" s="45"/>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4384</v>
      </c>
      <c r="B44" s="44" t="s">
        <v>5251</v>
      </c>
      <c r="C44" s="44"/>
      <c r="D44" s="44" t="s">
        <v>3707</v>
      </c>
      <c r="E44" s="44"/>
      <c r="F44" s="45" t="s">
        <v>2111</v>
      </c>
      <c r="G44" s="45"/>
      <c r="H44" s="45" t="s">
        <v>3746</v>
      </c>
      <c r="I44" s="45" t="s">
        <v>3746</v>
      </c>
      <c r="J44" s="45"/>
      <c r="K44" s="45"/>
      <c r="L44" s="45" t="s">
        <v>4</v>
      </c>
      <c r="M44" s="45" t="s">
        <v>5</v>
      </c>
      <c r="N44" s="46">
        <v>2</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4385</v>
      </c>
      <c r="B45" s="44" t="s">
        <v>5252</v>
      </c>
      <c r="C45" s="44"/>
      <c r="D45" s="44" t="s">
        <v>1813</v>
      </c>
      <c r="E45" s="44"/>
      <c r="F45" s="45" t="s">
        <v>2111</v>
      </c>
      <c r="G45" s="45"/>
      <c r="H45" s="45" t="s">
        <v>3747</v>
      </c>
      <c r="I45" s="45" t="s">
        <v>3747</v>
      </c>
      <c r="J45" s="45"/>
      <c r="K45" s="45"/>
      <c r="L45" s="45" t="s">
        <v>4</v>
      </c>
      <c r="M45" s="45" t="s">
        <v>5</v>
      </c>
      <c r="N45" s="46">
        <v>2</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4386</v>
      </c>
      <c r="B46" s="44" t="s">
        <v>5253</v>
      </c>
      <c r="C46" s="44"/>
      <c r="D46" s="44" t="s">
        <v>1822</v>
      </c>
      <c r="E46" s="44"/>
      <c r="F46" s="45" t="s">
        <v>2111</v>
      </c>
      <c r="G46" s="45"/>
      <c r="H46" s="45" t="s">
        <v>3748</v>
      </c>
      <c r="I46" s="45" t="s">
        <v>3748</v>
      </c>
      <c r="J46" s="45"/>
      <c r="K46" s="45"/>
      <c r="L46" s="45" t="s">
        <v>10</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72" x14ac:dyDescent="0.3">
      <c r="A47" s="45" t="s">
        <v>4388</v>
      </c>
      <c r="B47" s="44" t="s">
        <v>5254</v>
      </c>
      <c r="C47" s="44"/>
      <c r="D47" s="44" t="s">
        <v>3693</v>
      </c>
      <c r="E47" s="44"/>
      <c r="F47" s="45" t="s">
        <v>2111</v>
      </c>
      <c r="G47" s="45"/>
      <c r="H47" s="45" t="s">
        <v>3749</v>
      </c>
      <c r="I47" s="45" t="s">
        <v>3749</v>
      </c>
      <c r="J47" s="45"/>
      <c r="K47" s="45"/>
      <c r="L47" s="45" t="s">
        <v>4</v>
      </c>
      <c r="M47" s="45" t="s">
        <v>5</v>
      </c>
      <c r="N47" s="46">
        <v>8</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144" x14ac:dyDescent="0.3">
      <c r="A48" s="45" t="s">
        <v>4389</v>
      </c>
      <c r="B48" s="44" t="s">
        <v>5255</v>
      </c>
      <c r="C48" s="44"/>
      <c r="D48" s="44" t="s">
        <v>3698</v>
      </c>
      <c r="E48" s="44"/>
      <c r="F48" s="45" t="s">
        <v>2111</v>
      </c>
      <c r="G48" s="45"/>
      <c r="H48" s="45" t="s">
        <v>3750</v>
      </c>
      <c r="I48" s="45" t="s">
        <v>3750</v>
      </c>
      <c r="J48" s="45"/>
      <c r="K48" s="45"/>
      <c r="L48" s="45" t="s">
        <v>4</v>
      </c>
      <c r="M48" s="45" t="s">
        <v>5</v>
      </c>
      <c r="N48" s="46">
        <v>13</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45" t="s">
        <v>4390</v>
      </c>
      <c r="B49" s="44" t="s">
        <v>5256</v>
      </c>
      <c r="C49" s="44"/>
      <c r="D49" s="44" t="s">
        <v>1822</v>
      </c>
      <c r="E49" s="44"/>
      <c r="F49" s="45" t="s">
        <v>2111</v>
      </c>
      <c r="G49" s="45"/>
      <c r="H49" s="45" t="s">
        <v>3751</v>
      </c>
      <c r="I49" s="45" t="s">
        <v>3751</v>
      </c>
      <c r="J49" s="45"/>
      <c r="K49" s="45"/>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45" t="s">
        <v>4391</v>
      </c>
      <c r="B50" s="44" t="s">
        <v>5257</v>
      </c>
      <c r="C50" s="44"/>
      <c r="D50" s="44" t="s">
        <v>3707</v>
      </c>
      <c r="E50" s="44"/>
      <c r="F50" s="45" t="s">
        <v>2111</v>
      </c>
      <c r="G50" s="45"/>
      <c r="H50" s="45" t="s">
        <v>3752</v>
      </c>
      <c r="I50" s="45" t="s">
        <v>3752</v>
      </c>
      <c r="J50" s="45"/>
      <c r="K50" s="45"/>
      <c r="L50" s="45" t="s">
        <v>4</v>
      </c>
      <c r="M50" s="45" t="s">
        <v>5</v>
      </c>
      <c r="N50" s="46">
        <v>2</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t="s">
        <v>4392</v>
      </c>
      <c r="B51" s="44" t="s">
        <v>5258</v>
      </c>
      <c r="C51" s="44"/>
      <c r="D51" s="44" t="s">
        <v>1813</v>
      </c>
      <c r="E51" s="44"/>
      <c r="F51" s="45" t="s">
        <v>2111</v>
      </c>
      <c r="G51" s="45"/>
      <c r="H51" s="45" t="s">
        <v>3753</v>
      </c>
      <c r="I51" s="45" t="s">
        <v>3753</v>
      </c>
      <c r="J51" s="45"/>
      <c r="K51" s="45"/>
      <c r="L51" s="45" t="s">
        <v>4</v>
      </c>
      <c r="M51" s="45" t="s">
        <v>5</v>
      </c>
      <c r="N51" s="46">
        <v>2</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4393</v>
      </c>
      <c r="B52" s="44" t="s">
        <v>5259</v>
      </c>
      <c r="C52" s="44"/>
      <c r="D52" s="44" t="s">
        <v>1822</v>
      </c>
      <c r="E52" s="44"/>
      <c r="F52" s="45" t="s">
        <v>2111</v>
      </c>
      <c r="G52" s="45"/>
      <c r="H52" s="45" t="s">
        <v>3754</v>
      </c>
      <c r="I52" s="45" t="s">
        <v>3754</v>
      </c>
      <c r="J52" s="45"/>
      <c r="K52" s="45"/>
      <c r="L52" s="45" t="s">
        <v>10</v>
      </c>
      <c r="M52" s="45" t="s">
        <v>11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72" x14ac:dyDescent="0.3">
      <c r="A53" s="45" t="s">
        <v>4395</v>
      </c>
      <c r="B53" s="44" t="s">
        <v>5260</v>
      </c>
      <c r="C53" s="44"/>
      <c r="D53" s="44" t="s">
        <v>3693</v>
      </c>
      <c r="E53" s="44"/>
      <c r="F53" s="45" t="s">
        <v>2111</v>
      </c>
      <c r="G53" s="45"/>
      <c r="H53" s="45" t="s">
        <v>3755</v>
      </c>
      <c r="I53" s="45" t="s">
        <v>3755</v>
      </c>
      <c r="J53" s="45"/>
      <c r="K53" s="45"/>
      <c r="L53" s="45" t="s">
        <v>4</v>
      </c>
      <c r="M53" s="45" t="s">
        <v>5</v>
      </c>
      <c r="N53" s="46">
        <v>8</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144" x14ac:dyDescent="0.3">
      <c r="A54" s="45" t="s">
        <v>4396</v>
      </c>
      <c r="B54" s="44" t="s">
        <v>5261</v>
      </c>
      <c r="C54" s="44"/>
      <c r="D54" s="44" t="s">
        <v>3698</v>
      </c>
      <c r="E54" s="44"/>
      <c r="F54" s="45" t="s">
        <v>2111</v>
      </c>
      <c r="G54" s="45"/>
      <c r="H54" s="45" t="s">
        <v>3756</v>
      </c>
      <c r="I54" s="45" t="s">
        <v>3756</v>
      </c>
      <c r="J54" s="45"/>
      <c r="K54" s="45"/>
      <c r="L54" s="45" t="s">
        <v>4</v>
      </c>
      <c r="M54" s="45" t="s">
        <v>5</v>
      </c>
      <c r="N54" s="46">
        <v>13</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4397</v>
      </c>
      <c r="B55" s="44" t="s">
        <v>5262</v>
      </c>
      <c r="C55" s="44"/>
      <c r="D55" s="44" t="s">
        <v>1822</v>
      </c>
      <c r="E55" s="44"/>
      <c r="F55" s="45" t="s">
        <v>2111</v>
      </c>
      <c r="G55" s="45"/>
      <c r="H55" s="45" t="s">
        <v>3757</v>
      </c>
      <c r="I55" s="45" t="s">
        <v>3757</v>
      </c>
      <c r="J55" s="45"/>
      <c r="K55" s="45"/>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4398</v>
      </c>
      <c r="B56" s="44" t="s">
        <v>5263</v>
      </c>
      <c r="C56" s="44"/>
      <c r="D56" s="44" t="s">
        <v>3707</v>
      </c>
      <c r="E56" s="44"/>
      <c r="F56" s="45" t="s">
        <v>2111</v>
      </c>
      <c r="G56" s="45"/>
      <c r="H56" s="45" t="s">
        <v>3758</v>
      </c>
      <c r="I56" s="45" t="s">
        <v>3758</v>
      </c>
      <c r="J56" s="45"/>
      <c r="K56" s="45"/>
      <c r="L56" s="45" t="s">
        <v>4</v>
      </c>
      <c r="M56" s="45" t="s">
        <v>5</v>
      </c>
      <c r="N56" s="46">
        <v>2</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t="s">
        <v>4399</v>
      </c>
      <c r="B57" s="44" t="s">
        <v>5264</v>
      </c>
      <c r="C57" s="44"/>
      <c r="D57" s="44" t="s">
        <v>1813</v>
      </c>
      <c r="E57" s="44"/>
      <c r="F57" s="45" t="s">
        <v>2111</v>
      </c>
      <c r="G57" s="45"/>
      <c r="H57" s="45" t="s">
        <v>3759</v>
      </c>
      <c r="I57" s="45" t="s">
        <v>3759</v>
      </c>
      <c r="J57" s="45"/>
      <c r="K57" s="45"/>
      <c r="L57" s="45" t="s">
        <v>4</v>
      </c>
      <c r="M57" s="45" t="s">
        <v>5</v>
      </c>
      <c r="N57" s="46">
        <v>2</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4400</v>
      </c>
      <c r="B58" s="44" t="s">
        <v>5265</v>
      </c>
      <c r="C58" s="44"/>
      <c r="D58" s="44" t="s">
        <v>1822</v>
      </c>
      <c r="E58" s="44"/>
      <c r="F58" s="45" t="s">
        <v>2111</v>
      </c>
      <c r="G58" s="45"/>
      <c r="H58" s="45" t="s">
        <v>3760</v>
      </c>
      <c r="I58" s="45" t="s">
        <v>3760</v>
      </c>
      <c r="J58" s="45"/>
      <c r="K58" s="45"/>
      <c r="L58" s="45" t="s">
        <v>10</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4402</v>
      </c>
      <c r="B59" s="44" t="s">
        <v>5266</v>
      </c>
      <c r="C59" s="44"/>
      <c r="D59" s="44" t="s">
        <v>1813</v>
      </c>
      <c r="E59" s="44"/>
      <c r="F59" s="45" t="s">
        <v>2111</v>
      </c>
      <c r="G59" s="45"/>
      <c r="H59" s="45" t="s">
        <v>3761</v>
      </c>
      <c r="I59" s="45" t="s">
        <v>3761</v>
      </c>
      <c r="J59" s="45"/>
      <c r="K59" s="45"/>
      <c r="L59" s="45" t="s">
        <v>4</v>
      </c>
      <c r="M59" s="45" t="s">
        <v>14</v>
      </c>
      <c r="N59" s="46">
        <v>2</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c r="B60" s="44" t="s">
        <v>5076</v>
      </c>
      <c r="C60" s="44"/>
      <c r="D60" s="44"/>
      <c r="E60" s="44"/>
      <c r="F60" s="45" t="s">
        <v>2111</v>
      </c>
      <c r="G60" s="45"/>
      <c r="H60" s="45" t="s">
        <v>3762</v>
      </c>
      <c r="I60" s="45" t="s">
        <v>3762</v>
      </c>
      <c r="J60" s="45" t="s">
        <v>3761</v>
      </c>
      <c r="K60" s="45" t="s">
        <v>16</v>
      </c>
      <c r="L60" s="45" t="s">
        <v>30</v>
      </c>
      <c r="M60" s="45" t="s">
        <v>31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72" x14ac:dyDescent="0.3">
      <c r="A61" s="45" t="s">
        <v>5810</v>
      </c>
      <c r="B61" s="44" t="s">
        <v>5267</v>
      </c>
      <c r="C61" s="44"/>
      <c r="D61" s="44" t="s">
        <v>3693</v>
      </c>
      <c r="E61" s="44"/>
      <c r="F61" s="45" t="s">
        <v>2111</v>
      </c>
      <c r="G61" s="45"/>
      <c r="H61" s="45" t="s">
        <v>3763</v>
      </c>
      <c r="I61" s="45" t="s">
        <v>3763</v>
      </c>
      <c r="J61" s="45" t="s">
        <v>3761</v>
      </c>
      <c r="K61" s="45" t="s">
        <v>16</v>
      </c>
      <c r="L61" s="45" t="s">
        <v>4</v>
      </c>
      <c r="M61" s="45" t="s">
        <v>5</v>
      </c>
      <c r="N61" s="46">
        <v>8</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144" x14ac:dyDescent="0.3">
      <c r="A62" s="45" t="s">
        <v>5811</v>
      </c>
      <c r="B62" s="44" t="s">
        <v>5268</v>
      </c>
      <c r="C62" s="44"/>
      <c r="D62" s="44" t="s">
        <v>3698</v>
      </c>
      <c r="E62" s="44"/>
      <c r="F62" s="45" t="s">
        <v>2111</v>
      </c>
      <c r="G62" s="45"/>
      <c r="H62" s="45" t="s">
        <v>3764</v>
      </c>
      <c r="I62" s="45" t="s">
        <v>3764</v>
      </c>
      <c r="J62" s="45" t="s">
        <v>3761</v>
      </c>
      <c r="K62" s="45" t="s">
        <v>16</v>
      </c>
      <c r="L62" s="45" t="s">
        <v>4</v>
      </c>
      <c r="M62" s="45" t="s">
        <v>5</v>
      </c>
      <c r="N62" s="46">
        <v>13</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45" t="s">
        <v>5812</v>
      </c>
      <c r="B63" s="44" t="s">
        <v>5269</v>
      </c>
      <c r="C63" s="44"/>
      <c r="D63" s="44" t="s">
        <v>1822</v>
      </c>
      <c r="E63" s="44"/>
      <c r="F63" s="45" t="s">
        <v>2111</v>
      </c>
      <c r="G63" s="45"/>
      <c r="H63" s="45" t="s">
        <v>3765</v>
      </c>
      <c r="I63" s="45" t="s">
        <v>3765</v>
      </c>
      <c r="J63" s="45" t="s">
        <v>3761</v>
      </c>
      <c r="K63" s="45" t="s">
        <v>16</v>
      </c>
      <c r="L63" s="45" t="s">
        <v>10</v>
      </c>
      <c r="M63" s="45" t="s">
        <v>11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7288</v>
      </c>
      <c r="B64" s="44" t="s">
        <v>5270</v>
      </c>
      <c r="C64" s="44"/>
      <c r="D64" s="44" t="s">
        <v>3707</v>
      </c>
      <c r="E64" s="44"/>
      <c r="F64" s="45" t="s">
        <v>2111</v>
      </c>
      <c r="G64" s="45"/>
      <c r="H64" s="45" t="s">
        <v>3766</v>
      </c>
      <c r="I64" s="45" t="s">
        <v>3766</v>
      </c>
      <c r="J64" s="45" t="s">
        <v>3761</v>
      </c>
      <c r="K64" s="45" t="s">
        <v>16</v>
      </c>
      <c r="L64" s="45" t="s">
        <v>4</v>
      </c>
      <c r="M64" s="45" t="s">
        <v>5</v>
      </c>
      <c r="N64" s="46">
        <v>2</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7289</v>
      </c>
      <c r="B65" s="44" t="s">
        <v>5271</v>
      </c>
      <c r="C65" s="44"/>
      <c r="D65" s="44" t="s">
        <v>1813</v>
      </c>
      <c r="E65" s="44"/>
      <c r="F65" s="45" t="s">
        <v>2111</v>
      </c>
      <c r="G65" s="45"/>
      <c r="H65" s="45" t="s">
        <v>3767</v>
      </c>
      <c r="I65" s="45" t="s">
        <v>3767</v>
      </c>
      <c r="J65" s="45" t="s">
        <v>3761</v>
      </c>
      <c r="K65" s="45" t="s">
        <v>16</v>
      </c>
      <c r="L65" s="45" t="s">
        <v>4</v>
      </c>
      <c r="M65" s="45" t="s">
        <v>5</v>
      </c>
      <c r="N65" s="46">
        <v>2</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7290</v>
      </c>
      <c r="B66" s="44" t="s">
        <v>5272</v>
      </c>
      <c r="C66" s="44"/>
      <c r="D66" s="44" t="s">
        <v>1822</v>
      </c>
      <c r="E66" s="44"/>
      <c r="F66" s="45" t="s">
        <v>2111</v>
      </c>
      <c r="G66" s="45"/>
      <c r="H66" s="45" t="s">
        <v>3768</v>
      </c>
      <c r="I66" s="45" t="s">
        <v>3768</v>
      </c>
      <c r="J66" s="45" t="s">
        <v>3761</v>
      </c>
      <c r="K66" s="45" t="s">
        <v>16</v>
      </c>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72" x14ac:dyDescent="0.3">
      <c r="A67" s="45" t="s">
        <v>7291</v>
      </c>
      <c r="B67" s="44" t="s">
        <v>5273</v>
      </c>
      <c r="C67" s="44"/>
      <c r="D67" s="44" t="s">
        <v>3693</v>
      </c>
      <c r="E67" s="44"/>
      <c r="F67" s="45" t="s">
        <v>2111</v>
      </c>
      <c r="G67" s="45"/>
      <c r="H67" s="45" t="s">
        <v>3769</v>
      </c>
      <c r="I67" s="45" t="s">
        <v>3769</v>
      </c>
      <c r="J67" s="45" t="s">
        <v>3761</v>
      </c>
      <c r="K67" s="45" t="s">
        <v>16</v>
      </c>
      <c r="L67" s="45" t="s">
        <v>4</v>
      </c>
      <c r="M67" s="45" t="s">
        <v>5</v>
      </c>
      <c r="N67" s="46">
        <v>8</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144" x14ac:dyDescent="0.3">
      <c r="A68" s="45" t="s">
        <v>7292</v>
      </c>
      <c r="B68" s="44" t="s">
        <v>5274</v>
      </c>
      <c r="C68" s="44"/>
      <c r="D68" s="44" t="s">
        <v>3698</v>
      </c>
      <c r="E68" s="44"/>
      <c r="F68" s="45" t="s">
        <v>2111</v>
      </c>
      <c r="G68" s="45"/>
      <c r="H68" s="45" t="s">
        <v>3770</v>
      </c>
      <c r="I68" s="45" t="s">
        <v>3770</v>
      </c>
      <c r="J68" s="45" t="s">
        <v>3761</v>
      </c>
      <c r="K68" s="45" t="s">
        <v>16</v>
      </c>
      <c r="L68" s="45" t="s">
        <v>4</v>
      </c>
      <c r="M68" s="45" t="s">
        <v>5</v>
      </c>
      <c r="N68" s="46">
        <v>13</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45" t="s">
        <v>7293</v>
      </c>
      <c r="B69" s="44" t="s">
        <v>5275</v>
      </c>
      <c r="C69" s="44"/>
      <c r="D69" s="44" t="s">
        <v>1822</v>
      </c>
      <c r="E69" s="44"/>
      <c r="F69" s="45" t="s">
        <v>2111</v>
      </c>
      <c r="G69" s="45"/>
      <c r="H69" s="45" t="s">
        <v>3771</v>
      </c>
      <c r="I69" s="45" t="s">
        <v>3771</v>
      </c>
      <c r="J69" s="45" t="s">
        <v>3761</v>
      </c>
      <c r="K69" s="45" t="s">
        <v>16</v>
      </c>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7294</v>
      </c>
      <c r="B70" s="44" t="s">
        <v>5276</v>
      </c>
      <c r="C70" s="44"/>
      <c r="D70" s="44" t="s">
        <v>3707</v>
      </c>
      <c r="E70" s="44"/>
      <c r="F70" s="45" t="s">
        <v>2111</v>
      </c>
      <c r="G70" s="45"/>
      <c r="H70" s="45" t="s">
        <v>3772</v>
      </c>
      <c r="I70" s="45" t="s">
        <v>3772</v>
      </c>
      <c r="J70" s="45" t="s">
        <v>3761</v>
      </c>
      <c r="K70" s="45" t="s">
        <v>16</v>
      </c>
      <c r="L70" s="45" t="s">
        <v>4</v>
      </c>
      <c r="M70" s="45" t="s">
        <v>5</v>
      </c>
      <c r="N70" s="46">
        <v>2</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7295</v>
      </c>
      <c r="B71" s="44" t="s">
        <v>5277</v>
      </c>
      <c r="C71" s="44"/>
      <c r="D71" s="44" t="s">
        <v>1813</v>
      </c>
      <c r="E71" s="44"/>
      <c r="F71" s="45" t="s">
        <v>2111</v>
      </c>
      <c r="G71" s="45"/>
      <c r="H71" s="45" t="s">
        <v>3773</v>
      </c>
      <c r="I71" s="45" t="s">
        <v>3773</v>
      </c>
      <c r="J71" s="45" t="s">
        <v>3761</v>
      </c>
      <c r="K71" s="45" t="s">
        <v>16</v>
      </c>
      <c r="L71" s="45" t="s">
        <v>4</v>
      </c>
      <c r="M71" s="45" t="s">
        <v>5</v>
      </c>
      <c r="N71" s="46">
        <v>2</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45" t="s">
        <v>7296</v>
      </c>
      <c r="B72" s="44" t="s">
        <v>5278</v>
      </c>
      <c r="C72" s="44"/>
      <c r="D72" s="44" t="s">
        <v>1822</v>
      </c>
      <c r="E72" s="44"/>
      <c r="F72" s="45" t="s">
        <v>2111</v>
      </c>
      <c r="G72" s="45"/>
      <c r="H72" s="45" t="s">
        <v>3774</v>
      </c>
      <c r="I72" s="45" t="s">
        <v>3774</v>
      </c>
      <c r="J72" s="45" t="s">
        <v>3761</v>
      </c>
      <c r="K72" s="45" t="s">
        <v>16</v>
      </c>
      <c r="L72" s="45" t="s">
        <v>10</v>
      </c>
      <c r="M72" s="45" t="s">
        <v>11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ht="72" x14ac:dyDescent="0.3">
      <c r="A73" s="45" t="s">
        <v>7297</v>
      </c>
      <c r="B73" s="44" t="s">
        <v>5279</v>
      </c>
      <c r="C73" s="44"/>
      <c r="D73" s="44" t="s">
        <v>3693</v>
      </c>
      <c r="E73" s="44"/>
      <c r="F73" s="45" t="s">
        <v>2111</v>
      </c>
      <c r="G73" s="45"/>
      <c r="H73" s="45" t="s">
        <v>3775</v>
      </c>
      <c r="I73" s="45" t="s">
        <v>3775</v>
      </c>
      <c r="J73" s="45" t="s">
        <v>3761</v>
      </c>
      <c r="K73" s="45" t="s">
        <v>16</v>
      </c>
      <c r="L73" s="45" t="s">
        <v>4</v>
      </c>
      <c r="M73" s="45" t="s">
        <v>5</v>
      </c>
      <c r="N73" s="46">
        <v>8</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144" x14ac:dyDescent="0.3">
      <c r="A74" s="45" t="s">
        <v>7298</v>
      </c>
      <c r="B74" s="44" t="s">
        <v>5280</v>
      </c>
      <c r="C74" s="44"/>
      <c r="D74" s="44" t="s">
        <v>3698</v>
      </c>
      <c r="E74" s="44"/>
      <c r="F74" s="45" t="s">
        <v>2111</v>
      </c>
      <c r="G74" s="45"/>
      <c r="H74" s="45" t="s">
        <v>3776</v>
      </c>
      <c r="I74" s="45" t="s">
        <v>3776</v>
      </c>
      <c r="J74" s="45" t="s">
        <v>3761</v>
      </c>
      <c r="K74" s="45" t="s">
        <v>16</v>
      </c>
      <c r="L74" s="45" t="s">
        <v>4</v>
      </c>
      <c r="M74" s="45" t="s">
        <v>5</v>
      </c>
      <c r="N74" s="46">
        <v>13</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7299</v>
      </c>
      <c r="B75" s="44" t="s">
        <v>5281</v>
      </c>
      <c r="C75" s="44"/>
      <c r="D75" s="44" t="s">
        <v>1822</v>
      </c>
      <c r="E75" s="44"/>
      <c r="F75" s="45" t="s">
        <v>2111</v>
      </c>
      <c r="G75" s="45"/>
      <c r="H75" s="45" t="s">
        <v>3777</v>
      </c>
      <c r="I75" s="45" t="s">
        <v>3777</v>
      </c>
      <c r="J75" s="45" t="s">
        <v>3761</v>
      </c>
      <c r="K75" s="45" t="s">
        <v>16</v>
      </c>
      <c r="L75" s="45" t="s">
        <v>10</v>
      </c>
      <c r="M75" s="45" t="s">
        <v>11</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45" t="s">
        <v>7300</v>
      </c>
      <c r="B76" s="44" t="s">
        <v>5282</v>
      </c>
      <c r="C76" s="44"/>
      <c r="D76" s="44" t="s">
        <v>3707</v>
      </c>
      <c r="E76" s="44"/>
      <c r="F76" s="45" t="s">
        <v>2111</v>
      </c>
      <c r="G76" s="45"/>
      <c r="H76" s="45" t="s">
        <v>3778</v>
      </c>
      <c r="I76" s="45" t="s">
        <v>3778</v>
      </c>
      <c r="J76" s="45" t="s">
        <v>3761</v>
      </c>
      <c r="K76" s="45" t="s">
        <v>16</v>
      </c>
      <c r="L76" s="45" t="s">
        <v>4</v>
      </c>
      <c r="M76" s="45" t="s">
        <v>5</v>
      </c>
      <c r="N76" s="46">
        <v>2</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7301</v>
      </c>
      <c r="B77" s="44" t="s">
        <v>5283</v>
      </c>
      <c r="C77" s="44"/>
      <c r="D77" s="44" t="s">
        <v>1813</v>
      </c>
      <c r="E77" s="44"/>
      <c r="F77" s="45" t="s">
        <v>2111</v>
      </c>
      <c r="G77" s="45"/>
      <c r="H77" s="45" t="s">
        <v>3779</v>
      </c>
      <c r="I77" s="45" t="s">
        <v>3779</v>
      </c>
      <c r="J77" s="45" t="s">
        <v>3761</v>
      </c>
      <c r="K77" s="45" t="s">
        <v>16</v>
      </c>
      <c r="L77" s="45" t="s">
        <v>4</v>
      </c>
      <c r="M77" s="45" t="s">
        <v>5</v>
      </c>
      <c r="N77" s="46">
        <v>2</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7302</v>
      </c>
      <c r="B78" s="44" t="s">
        <v>5284</v>
      </c>
      <c r="C78" s="44"/>
      <c r="D78" s="44" t="s">
        <v>1822</v>
      </c>
      <c r="E78" s="44"/>
      <c r="F78" s="45" t="s">
        <v>2111</v>
      </c>
      <c r="G78" s="45"/>
      <c r="H78" s="45" t="s">
        <v>3780</v>
      </c>
      <c r="I78" s="45" t="s">
        <v>3780</v>
      </c>
      <c r="J78" s="45" t="s">
        <v>3761</v>
      </c>
      <c r="K78" s="45" t="s">
        <v>16</v>
      </c>
      <c r="L78" s="45" t="s">
        <v>10</v>
      </c>
      <c r="M78" s="45" t="s">
        <v>11</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ht="72" x14ac:dyDescent="0.3">
      <c r="A79" s="45" t="s">
        <v>7303</v>
      </c>
      <c r="B79" s="44" t="s">
        <v>5285</v>
      </c>
      <c r="C79" s="44"/>
      <c r="D79" s="44" t="s">
        <v>3693</v>
      </c>
      <c r="E79" s="44"/>
      <c r="F79" s="45" t="s">
        <v>2111</v>
      </c>
      <c r="G79" s="45"/>
      <c r="H79" s="45" t="s">
        <v>3781</v>
      </c>
      <c r="I79" s="45" t="s">
        <v>3781</v>
      </c>
      <c r="J79" s="45" t="s">
        <v>3761</v>
      </c>
      <c r="K79" s="45" t="s">
        <v>16</v>
      </c>
      <c r="L79" s="45" t="s">
        <v>4</v>
      </c>
      <c r="M79" s="45" t="s">
        <v>5</v>
      </c>
      <c r="N79" s="46">
        <v>8</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144" x14ac:dyDescent="0.3">
      <c r="A80" s="45" t="s">
        <v>7304</v>
      </c>
      <c r="B80" s="44" t="s">
        <v>5286</v>
      </c>
      <c r="C80" s="44"/>
      <c r="D80" s="44" t="s">
        <v>3698</v>
      </c>
      <c r="E80" s="44"/>
      <c r="F80" s="45" t="s">
        <v>2111</v>
      </c>
      <c r="G80" s="45"/>
      <c r="H80" s="45" t="s">
        <v>3782</v>
      </c>
      <c r="I80" s="45" t="s">
        <v>3782</v>
      </c>
      <c r="J80" s="45" t="s">
        <v>3761</v>
      </c>
      <c r="K80" s="45" t="s">
        <v>16</v>
      </c>
      <c r="L80" s="45" t="s">
        <v>4</v>
      </c>
      <c r="M80" s="45" t="s">
        <v>5</v>
      </c>
      <c r="N80" s="46">
        <v>13</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45" t="s">
        <v>7305</v>
      </c>
      <c r="B81" s="44" t="s">
        <v>5287</v>
      </c>
      <c r="C81" s="44"/>
      <c r="D81" s="44" t="s">
        <v>1822</v>
      </c>
      <c r="E81" s="44"/>
      <c r="F81" s="45" t="s">
        <v>2111</v>
      </c>
      <c r="G81" s="45"/>
      <c r="H81" s="45" t="s">
        <v>3783</v>
      </c>
      <c r="I81" s="45" t="s">
        <v>3783</v>
      </c>
      <c r="J81" s="45" t="s">
        <v>3761</v>
      </c>
      <c r="K81" s="45" t="s">
        <v>16</v>
      </c>
      <c r="L81" s="45" t="s">
        <v>10</v>
      </c>
      <c r="M81" s="45" t="s">
        <v>11</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x14ac:dyDescent="0.3">
      <c r="A82" s="45" t="s">
        <v>7306</v>
      </c>
      <c r="B82" s="44" t="s">
        <v>5288</v>
      </c>
      <c r="C82" s="44"/>
      <c r="D82" s="44" t="s">
        <v>3707</v>
      </c>
      <c r="E82" s="44"/>
      <c r="F82" s="45" t="s">
        <v>2111</v>
      </c>
      <c r="G82" s="45"/>
      <c r="H82" s="45" t="s">
        <v>3784</v>
      </c>
      <c r="I82" s="45" t="s">
        <v>3784</v>
      </c>
      <c r="J82" s="45" t="s">
        <v>3761</v>
      </c>
      <c r="K82" s="45" t="s">
        <v>16</v>
      </c>
      <c r="L82" s="45" t="s">
        <v>4</v>
      </c>
      <c r="M82" s="45" t="s">
        <v>5</v>
      </c>
      <c r="N82" s="46">
        <v>2</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7307</v>
      </c>
      <c r="B83" s="44" t="s">
        <v>5289</v>
      </c>
      <c r="C83" s="44"/>
      <c r="D83" s="44" t="s">
        <v>1813</v>
      </c>
      <c r="E83" s="44"/>
      <c r="F83" s="45" t="s">
        <v>2111</v>
      </c>
      <c r="G83" s="45"/>
      <c r="H83" s="45" t="s">
        <v>3785</v>
      </c>
      <c r="I83" s="45" t="s">
        <v>3785</v>
      </c>
      <c r="J83" s="45" t="s">
        <v>3761</v>
      </c>
      <c r="K83" s="45" t="s">
        <v>16</v>
      </c>
      <c r="L83" s="45" t="s">
        <v>4</v>
      </c>
      <c r="M83" s="45" t="s">
        <v>5</v>
      </c>
      <c r="N83" s="46">
        <v>2</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7308</v>
      </c>
      <c r="B84" s="44" t="s">
        <v>5290</v>
      </c>
      <c r="C84" s="44"/>
      <c r="D84" s="44" t="s">
        <v>1822</v>
      </c>
      <c r="E84" s="44"/>
      <c r="F84" s="45" t="s">
        <v>2111</v>
      </c>
      <c r="G84" s="45"/>
      <c r="H84" s="45" t="s">
        <v>3786</v>
      </c>
      <c r="I84" s="45" t="s">
        <v>3786</v>
      </c>
      <c r="J84" s="45" t="s">
        <v>3761</v>
      </c>
      <c r="K84" s="45" t="s">
        <v>16</v>
      </c>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ht="72" x14ac:dyDescent="0.3">
      <c r="A85" s="45" t="s">
        <v>7309</v>
      </c>
      <c r="B85" s="44" t="s">
        <v>5291</v>
      </c>
      <c r="C85" s="44"/>
      <c r="D85" s="44" t="s">
        <v>3693</v>
      </c>
      <c r="E85" s="44"/>
      <c r="F85" s="45" t="s">
        <v>2111</v>
      </c>
      <c r="G85" s="45"/>
      <c r="H85" s="45" t="s">
        <v>3787</v>
      </c>
      <c r="I85" s="45" t="s">
        <v>3787</v>
      </c>
      <c r="J85" s="45" t="s">
        <v>3761</v>
      </c>
      <c r="K85" s="45" t="s">
        <v>16</v>
      </c>
      <c r="L85" s="45" t="s">
        <v>4</v>
      </c>
      <c r="M85" s="45" t="s">
        <v>5</v>
      </c>
      <c r="N85" s="46">
        <v>8</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ht="144" x14ac:dyDescent="0.3">
      <c r="A86" s="45" t="s">
        <v>7310</v>
      </c>
      <c r="B86" s="44" t="s">
        <v>5292</v>
      </c>
      <c r="C86" s="44"/>
      <c r="D86" s="44" t="s">
        <v>3698</v>
      </c>
      <c r="E86" s="44"/>
      <c r="F86" s="45" t="s">
        <v>2111</v>
      </c>
      <c r="G86" s="45"/>
      <c r="H86" s="45" t="s">
        <v>3788</v>
      </c>
      <c r="I86" s="45" t="s">
        <v>3788</v>
      </c>
      <c r="J86" s="45" t="s">
        <v>3761</v>
      </c>
      <c r="K86" s="45" t="s">
        <v>16</v>
      </c>
      <c r="L86" s="45" t="s">
        <v>4</v>
      </c>
      <c r="M86" s="45" t="s">
        <v>5</v>
      </c>
      <c r="N86" s="46">
        <v>13</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45" t="s">
        <v>7311</v>
      </c>
      <c r="B87" s="44" t="s">
        <v>5293</v>
      </c>
      <c r="C87" s="44"/>
      <c r="D87" s="44" t="s">
        <v>1822</v>
      </c>
      <c r="E87" s="44"/>
      <c r="F87" s="45" t="s">
        <v>2111</v>
      </c>
      <c r="G87" s="45"/>
      <c r="H87" s="45" t="s">
        <v>3789</v>
      </c>
      <c r="I87" s="45" t="s">
        <v>3789</v>
      </c>
      <c r="J87" s="45" t="s">
        <v>3761</v>
      </c>
      <c r="K87" s="45" t="s">
        <v>16</v>
      </c>
      <c r="L87" s="45" t="s">
        <v>10</v>
      </c>
      <c r="M87" s="45" t="s">
        <v>11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7312</v>
      </c>
      <c r="B88" s="44" t="s">
        <v>5294</v>
      </c>
      <c r="C88" s="44"/>
      <c r="D88" s="44" t="s">
        <v>3707</v>
      </c>
      <c r="E88" s="44"/>
      <c r="F88" s="45" t="s">
        <v>2111</v>
      </c>
      <c r="G88" s="45"/>
      <c r="H88" s="45" t="s">
        <v>3790</v>
      </c>
      <c r="I88" s="45" t="s">
        <v>3790</v>
      </c>
      <c r="J88" s="45" t="s">
        <v>3761</v>
      </c>
      <c r="K88" s="45" t="s">
        <v>16</v>
      </c>
      <c r="L88" s="45" t="s">
        <v>4</v>
      </c>
      <c r="M88" s="45" t="s">
        <v>5</v>
      </c>
      <c r="N88" s="46">
        <v>2</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x14ac:dyDescent="0.3">
      <c r="A89" s="45" t="s">
        <v>7313</v>
      </c>
      <c r="B89" s="44" t="s">
        <v>5295</v>
      </c>
      <c r="C89" s="44"/>
      <c r="D89" s="44" t="s">
        <v>1813</v>
      </c>
      <c r="E89" s="44"/>
      <c r="F89" s="45" t="s">
        <v>2111</v>
      </c>
      <c r="G89" s="45"/>
      <c r="H89" s="45" t="s">
        <v>3791</v>
      </c>
      <c r="I89" s="45" t="s">
        <v>3791</v>
      </c>
      <c r="J89" s="45" t="s">
        <v>3761</v>
      </c>
      <c r="K89" s="45" t="s">
        <v>16</v>
      </c>
      <c r="L89" s="45" t="s">
        <v>4</v>
      </c>
      <c r="M89" s="45" t="s">
        <v>5</v>
      </c>
      <c r="N89" s="46">
        <v>2</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x14ac:dyDescent="0.3">
      <c r="A90" s="45" t="s">
        <v>7314</v>
      </c>
      <c r="B90" s="44" t="s">
        <v>5296</v>
      </c>
      <c r="C90" s="44"/>
      <c r="D90" s="44" t="s">
        <v>1822</v>
      </c>
      <c r="E90" s="44"/>
      <c r="F90" s="45" t="s">
        <v>2111</v>
      </c>
      <c r="G90" s="45"/>
      <c r="H90" s="45" t="s">
        <v>3792</v>
      </c>
      <c r="I90" s="45" t="s">
        <v>3792</v>
      </c>
      <c r="J90" s="45" t="s">
        <v>3761</v>
      </c>
      <c r="K90" s="45" t="s">
        <v>16</v>
      </c>
      <c r="L90" s="45" t="s">
        <v>10</v>
      </c>
      <c r="M90" s="45" t="s">
        <v>11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ht="72" x14ac:dyDescent="0.3">
      <c r="A91" s="45" t="s">
        <v>7315</v>
      </c>
      <c r="B91" s="44" t="s">
        <v>5297</v>
      </c>
      <c r="C91" s="44"/>
      <c r="D91" s="44" t="s">
        <v>3693</v>
      </c>
      <c r="E91" s="44"/>
      <c r="F91" s="45" t="s">
        <v>2111</v>
      </c>
      <c r="G91" s="45"/>
      <c r="H91" s="45" t="s">
        <v>3793</v>
      </c>
      <c r="I91" s="45" t="s">
        <v>3793</v>
      </c>
      <c r="J91" s="45" t="s">
        <v>3761</v>
      </c>
      <c r="K91" s="45" t="s">
        <v>16</v>
      </c>
      <c r="L91" s="45" t="s">
        <v>4</v>
      </c>
      <c r="M91" s="45" t="s">
        <v>5</v>
      </c>
      <c r="N91" s="46">
        <v>8</v>
      </c>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144" x14ac:dyDescent="0.3">
      <c r="A92" s="45" t="s">
        <v>7316</v>
      </c>
      <c r="B92" s="44" t="s">
        <v>5298</v>
      </c>
      <c r="C92" s="44"/>
      <c r="D92" s="44" t="s">
        <v>3698</v>
      </c>
      <c r="E92" s="44"/>
      <c r="F92" s="45" t="s">
        <v>2111</v>
      </c>
      <c r="G92" s="45"/>
      <c r="H92" s="45" t="s">
        <v>3794</v>
      </c>
      <c r="I92" s="45" t="s">
        <v>3794</v>
      </c>
      <c r="J92" s="45" t="s">
        <v>3761</v>
      </c>
      <c r="K92" s="45" t="s">
        <v>16</v>
      </c>
      <c r="L92" s="45" t="s">
        <v>4</v>
      </c>
      <c r="M92" s="45" t="s">
        <v>5</v>
      </c>
      <c r="N92" s="46">
        <v>13</v>
      </c>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7317</v>
      </c>
      <c r="B93" s="44" t="s">
        <v>6131</v>
      </c>
      <c r="C93" s="44"/>
      <c r="D93" s="44" t="s">
        <v>1822</v>
      </c>
      <c r="E93" s="44"/>
      <c r="F93" s="45" t="s">
        <v>2111</v>
      </c>
      <c r="G93" s="45"/>
      <c r="H93" s="45" t="s">
        <v>3795</v>
      </c>
      <c r="I93" s="45" t="s">
        <v>3795</v>
      </c>
      <c r="J93" s="45" t="s">
        <v>3761</v>
      </c>
      <c r="K93" s="45" t="s">
        <v>16</v>
      </c>
      <c r="L93" s="45" t="s">
        <v>10</v>
      </c>
      <c r="M93" s="45" t="s">
        <v>11</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7318</v>
      </c>
      <c r="B94" s="44" t="s">
        <v>5299</v>
      </c>
      <c r="C94" s="44"/>
      <c r="D94" s="44" t="s">
        <v>3707</v>
      </c>
      <c r="E94" s="44"/>
      <c r="F94" s="45" t="s">
        <v>2111</v>
      </c>
      <c r="G94" s="45"/>
      <c r="H94" s="45" t="s">
        <v>3796</v>
      </c>
      <c r="I94" s="45" t="s">
        <v>3796</v>
      </c>
      <c r="J94" s="45" t="s">
        <v>3761</v>
      </c>
      <c r="K94" s="45" t="s">
        <v>16</v>
      </c>
      <c r="L94" s="45" t="s">
        <v>4</v>
      </c>
      <c r="M94" s="45" t="s">
        <v>5</v>
      </c>
      <c r="N94" s="46">
        <v>2</v>
      </c>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7319</v>
      </c>
      <c r="B95" s="44" t="s">
        <v>5300</v>
      </c>
      <c r="C95" s="44"/>
      <c r="D95" s="44" t="s">
        <v>1813</v>
      </c>
      <c r="E95" s="44"/>
      <c r="F95" s="45" t="s">
        <v>2111</v>
      </c>
      <c r="G95" s="45"/>
      <c r="H95" s="45" t="s">
        <v>3797</v>
      </c>
      <c r="I95" s="45" t="s">
        <v>3797</v>
      </c>
      <c r="J95" s="45" t="s">
        <v>3761</v>
      </c>
      <c r="K95" s="45" t="s">
        <v>16</v>
      </c>
      <c r="L95" s="45" t="s">
        <v>4</v>
      </c>
      <c r="M95" s="45" t="s">
        <v>5</v>
      </c>
      <c r="N95" s="46">
        <v>2</v>
      </c>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7320</v>
      </c>
      <c r="B96" s="44" t="s">
        <v>5301</v>
      </c>
      <c r="C96" s="44"/>
      <c r="D96" s="44" t="s">
        <v>1822</v>
      </c>
      <c r="E96" s="44"/>
      <c r="F96" s="45" t="s">
        <v>2111</v>
      </c>
      <c r="G96" s="45"/>
      <c r="H96" s="45" t="s">
        <v>3798</v>
      </c>
      <c r="I96" s="45" t="s">
        <v>3798</v>
      </c>
      <c r="J96" s="45" t="s">
        <v>3761</v>
      </c>
      <c r="K96" s="45" t="s">
        <v>16</v>
      </c>
      <c r="L96" s="45" t="s">
        <v>10</v>
      </c>
      <c r="M96" s="45" t="s">
        <v>11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ht="72" x14ac:dyDescent="0.3">
      <c r="A97" s="45" t="s">
        <v>7321</v>
      </c>
      <c r="B97" s="44" t="s">
        <v>5302</v>
      </c>
      <c r="C97" s="44"/>
      <c r="D97" s="44" t="s">
        <v>3693</v>
      </c>
      <c r="E97" s="44"/>
      <c r="F97" s="45" t="s">
        <v>2111</v>
      </c>
      <c r="G97" s="45"/>
      <c r="H97" s="45" t="s">
        <v>3799</v>
      </c>
      <c r="I97" s="45" t="s">
        <v>3799</v>
      </c>
      <c r="J97" s="45" t="s">
        <v>3761</v>
      </c>
      <c r="K97" s="45" t="s">
        <v>16</v>
      </c>
      <c r="L97" s="45" t="s">
        <v>4</v>
      </c>
      <c r="M97" s="45" t="s">
        <v>5</v>
      </c>
      <c r="N97" s="46">
        <v>8</v>
      </c>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144" x14ac:dyDescent="0.3">
      <c r="A98" s="45" t="s">
        <v>7322</v>
      </c>
      <c r="B98" s="44" t="s">
        <v>5303</v>
      </c>
      <c r="C98" s="44"/>
      <c r="D98" s="44" t="s">
        <v>3698</v>
      </c>
      <c r="E98" s="44"/>
      <c r="F98" s="45" t="s">
        <v>2111</v>
      </c>
      <c r="G98" s="45"/>
      <c r="H98" s="45" t="s">
        <v>3800</v>
      </c>
      <c r="I98" s="45" t="s">
        <v>3800</v>
      </c>
      <c r="J98" s="45" t="s">
        <v>3761</v>
      </c>
      <c r="K98" s="45" t="s">
        <v>16</v>
      </c>
      <c r="L98" s="45" t="s">
        <v>4</v>
      </c>
      <c r="M98" s="45" t="s">
        <v>5</v>
      </c>
      <c r="N98" s="46">
        <v>13</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x14ac:dyDescent="0.3">
      <c r="A99" s="45" t="s">
        <v>7323</v>
      </c>
      <c r="B99" s="44" t="s">
        <v>5304</v>
      </c>
      <c r="C99" s="44"/>
      <c r="D99" s="44" t="s">
        <v>1822</v>
      </c>
      <c r="E99" s="44"/>
      <c r="F99" s="45" t="s">
        <v>2111</v>
      </c>
      <c r="G99" s="45"/>
      <c r="H99" s="45" t="s">
        <v>3801</v>
      </c>
      <c r="I99" s="45" t="s">
        <v>3801</v>
      </c>
      <c r="J99" s="45" t="s">
        <v>3761</v>
      </c>
      <c r="K99" s="45" t="s">
        <v>16</v>
      </c>
      <c r="L99" s="45" t="s">
        <v>10</v>
      </c>
      <c r="M99" s="45" t="s">
        <v>11</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7324</v>
      </c>
      <c r="B100" s="44" t="s">
        <v>5305</v>
      </c>
      <c r="C100" s="44"/>
      <c r="D100" s="44" t="s">
        <v>3707</v>
      </c>
      <c r="E100" s="44"/>
      <c r="F100" s="45" t="s">
        <v>2111</v>
      </c>
      <c r="G100" s="45"/>
      <c r="H100" s="45" t="s">
        <v>3802</v>
      </c>
      <c r="I100" s="45" t="s">
        <v>3802</v>
      </c>
      <c r="J100" s="45" t="s">
        <v>3761</v>
      </c>
      <c r="K100" s="45" t="s">
        <v>16</v>
      </c>
      <c r="L100" s="45" t="s">
        <v>4</v>
      </c>
      <c r="M100" s="45" t="s">
        <v>5</v>
      </c>
      <c r="N100" s="46">
        <v>2</v>
      </c>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7325</v>
      </c>
      <c r="B101" s="44" t="s">
        <v>5306</v>
      </c>
      <c r="C101" s="44"/>
      <c r="D101" s="44" t="s">
        <v>1813</v>
      </c>
      <c r="E101" s="44"/>
      <c r="F101" s="45" t="s">
        <v>2111</v>
      </c>
      <c r="G101" s="45"/>
      <c r="H101" s="45" t="s">
        <v>3803</v>
      </c>
      <c r="I101" s="45" t="s">
        <v>3803</v>
      </c>
      <c r="J101" s="45" t="s">
        <v>3761</v>
      </c>
      <c r="K101" s="45" t="s">
        <v>16</v>
      </c>
      <c r="L101" s="45" t="s">
        <v>4</v>
      </c>
      <c r="M101" s="45" t="s">
        <v>5</v>
      </c>
      <c r="N101" s="46">
        <v>2</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t="s">
        <v>7326</v>
      </c>
      <c r="B102" s="44" t="s">
        <v>5307</v>
      </c>
      <c r="C102" s="44"/>
      <c r="D102" s="44" t="s">
        <v>1822</v>
      </c>
      <c r="E102" s="44"/>
      <c r="F102" s="45" t="s">
        <v>2111</v>
      </c>
      <c r="G102" s="45"/>
      <c r="H102" s="45" t="s">
        <v>3804</v>
      </c>
      <c r="I102" s="45" t="s">
        <v>3804</v>
      </c>
      <c r="J102" s="45" t="s">
        <v>3761</v>
      </c>
      <c r="K102" s="45" t="s">
        <v>16</v>
      </c>
      <c r="L102" s="45" t="s">
        <v>10</v>
      </c>
      <c r="M102" s="45" t="s">
        <v>11</v>
      </c>
      <c r="N102" s="46"/>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ht="72" x14ac:dyDescent="0.3">
      <c r="A103" s="45" t="s">
        <v>7327</v>
      </c>
      <c r="B103" s="44" t="s">
        <v>5308</v>
      </c>
      <c r="C103" s="44"/>
      <c r="D103" s="44" t="s">
        <v>3693</v>
      </c>
      <c r="E103" s="44"/>
      <c r="F103" s="45" t="s">
        <v>2111</v>
      </c>
      <c r="G103" s="45"/>
      <c r="H103" s="45" t="s">
        <v>3805</v>
      </c>
      <c r="I103" s="45" t="s">
        <v>3805</v>
      </c>
      <c r="J103" s="45" t="s">
        <v>3761</v>
      </c>
      <c r="K103" s="45" t="s">
        <v>16</v>
      </c>
      <c r="L103" s="45" t="s">
        <v>4</v>
      </c>
      <c r="M103" s="45" t="s">
        <v>5</v>
      </c>
      <c r="N103" s="46">
        <v>8</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144" x14ac:dyDescent="0.3">
      <c r="A104" s="45" t="s">
        <v>7328</v>
      </c>
      <c r="B104" s="44" t="s">
        <v>5309</v>
      </c>
      <c r="C104" s="44"/>
      <c r="D104" s="44" t="s">
        <v>3698</v>
      </c>
      <c r="E104" s="44"/>
      <c r="F104" s="45" t="s">
        <v>2111</v>
      </c>
      <c r="G104" s="45"/>
      <c r="H104" s="45" t="s">
        <v>3806</v>
      </c>
      <c r="I104" s="45" t="s">
        <v>3806</v>
      </c>
      <c r="J104" s="45" t="s">
        <v>3761</v>
      </c>
      <c r="K104" s="45" t="s">
        <v>16</v>
      </c>
      <c r="L104" s="45" t="s">
        <v>4</v>
      </c>
      <c r="M104" s="45" t="s">
        <v>5</v>
      </c>
      <c r="N104" s="46">
        <v>13</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t="s">
        <v>7329</v>
      </c>
      <c r="B105" s="44" t="s">
        <v>5310</v>
      </c>
      <c r="C105" s="44"/>
      <c r="D105" s="44" t="s">
        <v>1822</v>
      </c>
      <c r="E105" s="44"/>
      <c r="F105" s="45" t="s">
        <v>2111</v>
      </c>
      <c r="G105" s="45"/>
      <c r="H105" s="45" t="s">
        <v>3807</v>
      </c>
      <c r="I105" s="45" t="s">
        <v>3807</v>
      </c>
      <c r="J105" s="45" t="s">
        <v>3761</v>
      </c>
      <c r="K105" s="45" t="s">
        <v>16</v>
      </c>
      <c r="L105" s="45" t="s">
        <v>10</v>
      </c>
      <c r="M105" s="45" t="s">
        <v>11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t="s">
        <v>7330</v>
      </c>
      <c r="B106" s="44" t="s">
        <v>5311</v>
      </c>
      <c r="C106" s="44"/>
      <c r="D106" s="44" t="s">
        <v>3707</v>
      </c>
      <c r="E106" s="44"/>
      <c r="F106" s="45" t="s">
        <v>2111</v>
      </c>
      <c r="G106" s="45"/>
      <c r="H106" s="45" t="s">
        <v>3808</v>
      </c>
      <c r="I106" s="45" t="s">
        <v>3808</v>
      </c>
      <c r="J106" s="45" t="s">
        <v>3761</v>
      </c>
      <c r="K106" s="45" t="s">
        <v>16</v>
      </c>
      <c r="L106" s="45" t="s">
        <v>4</v>
      </c>
      <c r="M106" s="45" t="s">
        <v>5</v>
      </c>
      <c r="N106" s="46">
        <v>2</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45" t="s">
        <v>7331</v>
      </c>
      <c r="B107" s="44" t="s">
        <v>5312</v>
      </c>
      <c r="C107" s="44"/>
      <c r="D107" s="44" t="s">
        <v>1813</v>
      </c>
      <c r="E107" s="44"/>
      <c r="F107" s="45" t="s">
        <v>2111</v>
      </c>
      <c r="G107" s="45"/>
      <c r="H107" s="45" t="s">
        <v>3809</v>
      </c>
      <c r="I107" s="45" t="s">
        <v>3809</v>
      </c>
      <c r="J107" s="45" t="s">
        <v>3761</v>
      </c>
      <c r="K107" s="45" t="s">
        <v>16</v>
      </c>
      <c r="L107" s="45" t="s">
        <v>4</v>
      </c>
      <c r="M107" s="45" t="s">
        <v>5</v>
      </c>
      <c r="N107" s="46">
        <v>2</v>
      </c>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45" t="s">
        <v>7332</v>
      </c>
      <c r="B108" s="44" t="s">
        <v>5313</v>
      </c>
      <c r="C108" s="44"/>
      <c r="D108" s="44" t="s">
        <v>1822</v>
      </c>
      <c r="E108" s="44"/>
      <c r="F108" s="45" t="s">
        <v>2111</v>
      </c>
      <c r="G108" s="45"/>
      <c r="H108" s="45" t="s">
        <v>3810</v>
      </c>
      <c r="I108" s="45" t="s">
        <v>3810</v>
      </c>
      <c r="J108" s="45" t="s">
        <v>3761</v>
      </c>
      <c r="K108" s="45" t="s">
        <v>16</v>
      </c>
      <c r="L108" s="45" t="s">
        <v>10</v>
      </c>
      <c r="M108" s="45" t="s">
        <v>11</v>
      </c>
      <c r="N108" s="46"/>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ht="72" x14ac:dyDescent="0.3">
      <c r="A109" s="45" t="s">
        <v>7333</v>
      </c>
      <c r="B109" s="44" t="s">
        <v>5314</v>
      </c>
      <c r="C109" s="44"/>
      <c r="D109" s="44" t="s">
        <v>3693</v>
      </c>
      <c r="E109" s="44"/>
      <c r="F109" s="45" t="s">
        <v>2111</v>
      </c>
      <c r="G109" s="45"/>
      <c r="H109" s="45" t="s">
        <v>3811</v>
      </c>
      <c r="I109" s="45" t="s">
        <v>3811</v>
      </c>
      <c r="J109" s="45" t="s">
        <v>3761</v>
      </c>
      <c r="K109" s="45" t="s">
        <v>16</v>
      </c>
      <c r="L109" s="45" t="s">
        <v>4</v>
      </c>
      <c r="M109" s="45" t="s">
        <v>5</v>
      </c>
      <c r="N109" s="46">
        <v>8</v>
      </c>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ht="144" x14ac:dyDescent="0.3">
      <c r="A110" s="45" t="s">
        <v>7334</v>
      </c>
      <c r="B110" s="44" t="s">
        <v>5315</v>
      </c>
      <c r="C110" s="44"/>
      <c r="D110" s="44" t="s">
        <v>3698</v>
      </c>
      <c r="E110" s="44"/>
      <c r="F110" s="45" t="s">
        <v>2111</v>
      </c>
      <c r="G110" s="45"/>
      <c r="H110" s="45" t="s">
        <v>3812</v>
      </c>
      <c r="I110" s="45" t="s">
        <v>3812</v>
      </c>
      <c r="J110" s="45" t="s">
        <v>3761</v>
      </c>
      <c r="K110" s="45" t="s">
        <v>16</v>
      </c>
      <c r="L110" s="45" t="s">
        <v>4</v>
      </c>
      <c r="M110" s="45" t="s">
        <v>5</v>
      </c>
      <c r="N110" s="46">
        <v>13</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45" t="s">
        <v>7335</v>
      </c>
      <c r="B111" s="44" t="s">
        <v>5316</v>
      </c>
      <c r="C111" s="44"/>
      <c r="D111" s="44" t="s">
        <v>1822</v>
      </c>
      <c r="E111" s="44"/>
      <c r="F111" s="45" t="s">
        <v>2111</v>
      </c>
      <c r="G111" s="45"/>
      <c r="H111" s="45" t="s">
        <v>3813</v>
      </c>
      <c r="I111" s="45" t="s">
        <v>3813</v>
      </c>
      <c r="J111" s="45" t="s">
        <v>3761</v>
      </c>
      <c r="K111" s="45" t="s">
        <v>16</v>
      </c>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x14ac:dyDescent="0.3">
      <c r="A112" s="45" t="s">
        <v>7336</v>
      </c>
      <c r="B112" s="44" t="s">
        <v>5317</v>
      </c>
      <c r="C112" s="44"/>
      <c r="D112" s="44" t="s">
        <v>3707</v>
      </c>
      <c r="E112" s="44"/>
      <c r="F112" s="45" t="s">
        <v>2111</v>
      </c>
      <c r="G112" s="45"/>
      <c r="H112" s="45" t="s">
        <v>3814</v>
      </c>
      <c r="I112" s="45" t="s">
        <v>3814</v>
      </c>
      <c r="J112" s="45" t="s">
        <v>3761</v>
      </c>
      <c r="K112" s="45" t="s">
        <v>16</v>
      </c>
      <c r="L112" s="45" t="s">
        <v>4</v>
      </c>
      <c r="M112" s="45" t="s">
        <v>5</v>
      </c>
      <c r="N112" s="46">
        <v>2</v>
      </c>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x14ac:dyDescent="0.3">
      <c r="A113" s="45" t="s">
        <v>7337</v>
      </c>
      <c r="B113" s="44" t="s">
        <v>5318</v>
      </c>
      <c r="C113" s="44"/>
      <c r="D113" s="44" t="s">
        <v>1813</v>
      </c>
      <c r="E113" s="44"/>
      <c r="F113" s="45" t="s">
        <v>2111</v>
      </c>
      <c r="G113" s="45"/>
      <c r="H113" s="45" t="s">
        <v>3815</v>
      </c>
      <c r="I113" s="45" t="s">
        <v>3815</v>
      </c>
      <c r="J113" s="45" t="s">
        <v>3761</v>
      </c>
      <c r="K113" s="45" t="s">
        <v>16</v>
      </c>
      <c r="L113" s="45" t="s">
        <v>4</v>
      </c>
      <c r="M113" s="45" t="s">
        <v>5</v>
      </c>
      <c r="N113" s="46">
        <v>2</v>
      </c>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t="s">
        <v>7338</v>
      </c>
      <c r="B114" s="44" t="s">
        <v>5319</v>
      </c>
      <c r="C114" s="44"/>
      <c r="D114" s="44" t="s">
        <v>1822</v>
      </c>
      <c r="E114" s="44"/>
      <c r="F114" s="45" t="s">
        <v>2111</v>
      </c>
      <c r="G114" s="45"/>
      <c r="H114" s="45" t="s">
        <v>3816</v>
      </c>
      <c r="I114" s="45" t="s">
        <v>3816</v>
      </c>
      <c r="J114" s="45" t="s">
        <v>3761</v>
      </c>
      <c r="K114" s="45" t="s">
        <v>16</v>
      </c>
      <c r="L114" s="45" t="s">
        <v>10</v>
      </c>
      <c r="M114" s="45" t="s">
        <v>11</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ht="28.8" x14ac:dyDescent="0.3">
      <c r="A115" s="45" t="s">
        <v>4403</v>
      </c>
      <c r="B115" s="44" t="s">
        <v>5352</v>
      </c>
      <c r="C115" s="44"/>
      <c r="D115" s="44" t="s">
        <v>1813</v>
      </c>
      <c r="E115" s="44"/>
      <c r="F115" s="45" t="s">
        <v>2111</v>
      </c>
      <c r="G115" s="45"/>
      <c r="H115" s="45" t="s">
        <v>3817</v>
      </c>
      <c r="I115" s="45" t="s">
        <v>3817</v>
      </c>
      <c r="J115" s="45"/>
      <c r="K115" s="45"/>
      <c r="L115" s="45" t="s">
        <v>4</v>
      </c>
      <c r="M115" s="45" t="s">
        <v>14</v>
      </c>
      <c r="N115" s="46">
        <v>2</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sheetData>
  <conditionalFormatting sqref="O2:AM115">
    <cfRule type="expression" dxfId="15" priority="4">
      <formula>MOD(ROW(P2),2)&gt;0</formula>
    </cfRule>
    <cfRule type="expression" dxfId="14" priority="22">
      <formula>AND(LEN($J2)&gt;0,NOT(IFERROR(OFFSET(O$1,MATCH(IF(INDEX($M$1:$M$2870,MATCH($J2,$I$1:$I$2870,0))="checkboxes",$J2&amp;$K2,$J2),$H$1:$H$2870,0)-1,0),$K2)=$K2))</formula>
    </cfRule>
    <cfRule type="expression" dxfId="13" priority="23">
      <formula>OR($L2="html",$L2="container")</formula>
    </cfRule>
  </conditionalFormatting>
  <dataValidations count="1">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4:AM114 O111:AM111 O108:AM108 O105:AM105 O102:AM102 O99:AM99 O96:AM96 O93:AM93 O90:AM90 O87:AM87 O84:AM84 O81:AM81 O78:AM78 O75:AM75 O72:AM72 O69:AM69 O66:AM66 O63:AM63 O58:AM58 O55:AM55 O52:AM52 O49:AM49 O46:AM46 O43:AM43 O40:AM40 O37:AM37 O34:AM34 O31:AM31 O28:AM28 O25:AM25 O22:AM22 O19:AM19 O16:AM16 O13:AM13 O10:AM10 O7:AM7">
      <formula1>AND(ISNUMBER(O7),O7&gt;=0)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4">
        <x14:dataValidation type="list" allowBlank="1" showInputMessage="1" showErrorMessage="1" errorTitle="Must choose from dropdown" error="Please select a valid value from the dropdown options.">
          <x14:formula1>
            <xm:f>AllQ4!$O$2385:$P$2385</xm:f>
          </x14:formula1>
          <xm:sqref>O115:AM115</xm:sqref>
        </x14:dataValidation>
        <x14:dataValidation type="list" allowBlank="1" showInputMessage="1" showErrorMessage="1" errorTitle="Must choose from dropdown" error="Please select a valid value from the dropdown options.">
          <x14:formula1>
            <xm:f>AllQ4!$O$2383:$P$2383</xm:f>
          </x14:formula1>
          <xm:sqref>O113:AM113</xm:sqref>
        </x14:dataValidation>
        <x14:dataValidation type="list" allowBlank="1" showInputMessage="1" showErrorMessage="1" errorTitle="Must choose from dropdown" error="Please select a valid value from the dropdown options.">
          <x14:formula1>
            <xm:f>AllQ4!$O$2382:$P$2382</xm:f>
          </x14:formula1>
          <xm:sqref>O112:AM112</xm:sqref>
        </x14:dataValidation>
        <x14:dataValidation type="list" allowBlank="1" showInputMessage="1" showErrorMessage="1" errorTitle="Must choose from dropdown" error="Please select a valid value from the dropdown options.">
          <x14:formula1>
            <xm:f>AllQ4!$O$2380:$AA$2380</xm:f>
          </x14:formula1>
          <xm:sqref>O110:AM110</xm:sqref>
        </x14:dataValidation>
        <x14:dataValidation type="list" allowBlank="1" showInputMessage="1" showErrorMessage="1" errorTitle="Must choose from dropdown" error="Please select a valid value from the dropdown options.">
          <x14:formula1>
            <xm:f>AllQ4!$O$2379:$V$2379</xm:f>
          </x14:formula1>
          <xm:sqref>O109:AM109</xm:sqref>
        </x14:dataValidation>
        <x14:dataValidation type="list" allowBlank="1" showInputMessage="1" showErrorMessage="1" errorTitle="Must choose from dropdown" error="Please select a valid value from the dropdown options.">
          <x14:formula1>
            <xm:f>AllQ4!$O$2377:$P$2377</xm:f>
          </x14:formula1>
          <xm:sqref>O107:AM107</xm:sqref>
        </x14:dataValidation>
        <x14:dataValidation type="list" allowBlank="1" showInputMessage="1" showErrorMessage="1" errorTitle="Must choose from dropdown" error="Please select a valid value from the dropdown options.">
          <x14:formula1>
            <xm:f>AllQ4!$O$2376:$P$2376</xm:f>
          </x14:formula1>
          <xm:sqref>O106:AM106</xm:sqref>
        </x14:dataValidation>
        <x14:dataValidation type="list" allowBlank="1" showInputMessage="1" showErrorMessage="1" errorTitle="Must choose from dropdown" error="Please select a valid value from the dropdown options.">
          <x14:formula1>
            <xm:f>AllQ4!$O$2374:$AA$2374</xm:f>
          </x14:formula1>
          <xm:sqref>O104:AM104</xm:sqref>
        </x14:dataValidation>
        <x14:dataValidation type="list" allowBlank="1" showInputMessage="1" showErrorMessage="1" errorTitle="Must choose from dropdown" error="Please select a valid value from the dropdown options.">
          <x14:formula1>
            <xm:f>AllQ4!$O$2373:$V$2373</xm:f>
          </x14:formula1>
          <xm:sqref>O103:AM103</xm:sqref>
        </x14:dataValidation>
        <x14:dataValidation type="list" allowBlank="1" showInputMessage="1" showErrorMessage="1" errorTitle="Must choose from dropdown" error="Please select a valid value from the dropdown options.">
          <x14:formula1>
            <xm:f>AllQ4!$O$2371:$P$2371</xm:f>
          </x14:formula1>
          <xm:sqref>O101:AM101</xm:sqref>
        </x14:dataValidation>
        <x14:dataValidation type="list" allowBlank="1" showInputMessage="1" showErrorMessage="1" errorTitle="Must choose from dropdown" error="Please select a valid value from the dropdown options.">
          <x14:formula1>
            <xm:f>AllQ4!$O$2370:$P$2370</xm:f>
          </x14:formula1>
          <xm:sqref>O100:AM100</xm:sqref>
        </x14:dataValidation>
        <x14:dataValidation type="list" allowBlank="1" showInputMessage="1" showErrorMessage="1" errorTitle="Must choose from dropdown" error="Please select a valid value from the dropdown options.">
          <x14:formula1>
            <xm:f>AllQ4!$O$2368:$AA$2368</xm:f>
          </x14:formula1>
          <xm:sqref>O98:AM98</xm:sqref>
        </x14:dataValidation>
        <x14:dataValidation type="list" allowBlank="1" showInputMessage="1" showErrorMessage="1" errorTitle="Must choose from dropdown" error="Please select a valid value from the dropdown options.">
          <x14:formula1>
            <xm:f>AllQ4!$O$2367:$V$2367</xm:f>
          </x14:formula1>
          <xm:sqref>O97:AM97</xm:sqref>
        </x14:dataValidation>
        <x14:dataValidation type="list" allowBlank="1" showInputMessage="1" showErrorMessage="1" errorTitle="Must choose from dropdown" error="Please select a valid value from the dropdown options.">
          <x14:formula1>
            <xm:f>AllQ4!$O$2365:$P$2365</xm:f>
          </x14:formula1>
          <xm:sqref>O95:AM95</xm:sqref>
        </x14:dataValidation>
        <x14:dataValidation type="list" allowBlank="1" showInputMessage="1" showErrorMessage="1" errorTitle="Must choose from dropdown" error="Please select a valid value from the dropdown options.">
          <x14:formula1>
            <xm:f>AllQ4!$O$2364:$P$2364</xm:f>
          </x14:formula1>
          <xm:sqref>O94:AM94</xm:sqref>
        </x14:dataValidation>
        <x14:dataValidation type="list" allowBlank="1" showInputMessage="1" showErrorMessage="1" errorTitle="Must choose from dropdown" error="Please select a valid value from the dropdown options.">
          <x14:formula1>
            <xm:f>AllQ4!$O$2362:$AA$2362</xm:f>
          </x14:formula1>
          <xm:sqref>O92:AM92</xm:sqref>
        </x14:dataValidation>
        <x14:dataValidation type="list" allowBlank="1" showInputMessage="1" showErrorMessage="1" errorTitle="Must choose from dropdown" error="Please select a valid value from the dropdown options.">
          <x14:formula1>
            <xm:f>AllQ4!$O$2361:$V$2361</xm:f>
          </x14:formula1>
          <xm:sqref>O91:AM91</xm:sqref>
        </x14:dataValidation>
        <x14:dataValidation type="list" allowBlank="1" showInputMessage="1" showErrorMessage="1" errorTitle="Must choose from dropdown" error="Please select a valid value from the dropdown options.">
          <x14:formula1>
            <xm:f>AllQ4!$O$2359:$P$2359</xm:f>
          </x14:formula1>
          <xm:sqref>O89:AM89</xm:sqref>
        </x14:dataValidation>
        <x14:dataValidation type="list" allowBlank="1" showInputMessage="1" showErrorMessage="1" errorTitle="Must choose from dropdown" error="Please select a valid value from the dropdown options.">
          <x14:formula1>
            <xm:f>AllQ4!$O$2358:$P$2358</xm:f>
          </x14:formula1>
          <xm:sqref>O88:AM88</xm:sqref>
        </x14:dataValidation>
        <x14:dataValidation type="list" allowBlank="1" showInputMessage="1" showErrorMessage="1" errorTitle="Must choose from dropdown" error="Please select a valid value from the dropdown options.">
          <x14:formula1>
            <xm:f>AllQ4!$O$2356:$AA$2356</xm:f>
          </x14:formula1>
          <xm:sqref>O86:AM86</xm:sqref>
        </x14:dataValidation>
        <x14:dataValidation type="list" allowBlank="1" showInputMessage="1" showErrorMessage="1" errorTitle="Must choose from dropdown" error="Please select a valid value from the dropdown options.">
          <x14:formula1>
            <xm:f>AllQ4!$O$2355:$V$2355</xm:f>
          </x14:formula1>
          <xm:sqref>O85:AM85</xm:sqref>
        </x14:dataValidation>
        <x14:dataValidation type="list" allowBlank="1" showInputMessage="1" showErrorMessage="1" errorTitle="Must choose from dropdown" error="Please select a valid value from the dropdown options.">
          <x14:formula1>
            <xm:f>AllQ4!$O$2353:$P$2353</xm:f>
          </x14:formula1>
          <xm:sqref>O83:AM83</xm:sqref>
        </x14:dataValidation>
        <x14:dataValidation type="list" allowBlank="1" showInputMessage="1" showErrorMessage="1" errorTitle="Must choose from dropdown" error="Please select a valid value from the dropdown options.">
          <x14:formula1>
            <xm:f>AllQ4!$O$2352:$P$2352</xm:f>
          </x14:formula1>
          <xm:sqref>O82:AM82</xm:sqref>
        </x14:dataValidation>
        <x14:dataValidation type="list" allowBlank="1" showInputMessage="1" showErrorMessage="1" errorTitle="Must choose from dropdown" error="Please select a valid value from the dropdown options.">
          <x14:formula1>
            <xm:f>AllQ4!$O$2350:$AA$2350</xm:f>
          </x14:formula1>
          <xm:sqref>O80:AM80</xm:sqref>
        </x14:dataValidation>
        <x14:dataValidation type="list" allowBlank="1" showInputMessage="1" showErrorMessage="1" errorTitle="Must choose from dropdown" error="Please select a valid value from the dropdown options.">
          <x14:formula1>
            <xm:f>AllQ4!$O$2349:$V$2349</xm:f>
          </x14:formula1>
          <xm:sqref>O79:AM79</xm:sqref>
        </x14:dataValidation>
        <x14:dataValidation type="list" allowBlank="1" showInputMessage="1" showErrorMessage="1" errorTitle="Must choose from dropdown" error="Please select a valid value from the dropdown options.">
          <x14:formula1>
            <xm:f>AllQ4!$O$2347:$P$2347</xm:f>
          </x14:formula1>
          <xm:sqref>O77:AM77</xm:sqref>
        </x14:dataValidation>
        <x14:dataValidation type="list" allowBlank="1" showInputMessage="1" showErrorMessage="1" errorTitle="Must choose from dropdown" error="Please select a valid value from the dropdown options.">
          <x14:formula1>
            <xm:f>AllQ4!$O$2346:$P$2346</xm:f>
          </x14:formula1>
          <xm:sqref>O76:AM76</xm:sqref>
        </x14:dataValidation>
        <x14:dataValidation type="list" allowBlank="1" showInputMessage="1" showErrorMessage="1" errorTitle="Must choose from dropdown" error="Please select a valid value from the dropdown options.">
          <x14:formula1>
            <xm:f>AllQ4!$O$2344:$AA$2344</xm:f>
          </x14:formula1>
          <xm:sqref>O74:AM74</xm:sqref>
        </x14:dataValidation>
        <x14:dataValidation type="list" allowBlank="1" showInputMessage="1" showErrorMessage="1" errorTitle="Must choose from dropdown" error="Please select a valid value from the dropdown options.">
          <x14:formula1>
            <xm:f>AllQ4!$O$2343:$V$2343</xm:f>
          </x14:formula1>
          <xm:sqref>O73:AM73</xm:sqref>
        </x14:dataValidation>
        <x14:dataValidation type="list" allowBlank="1" showInputMessage="1" showErrorMessage="1" errorTitle="Must choose from dropdown" error="Please select a valid value from the dropdown options.">
          <x14:formula1>
            <xm:f>AllQ4!$O$2341:$P$2341</xm:f>
          </x14:formula1>
          <xm:sqref>O71:AM71</xm:sqref>
        </x14:dataValidation>
        <x14:dataValidation type="list" allowBlank="1" showInputMessage="1" showErrorMessage="1" errorTitle="Must choose from dropdown" error="Please select a valid value from the dropdown options.">
          <x14:formula1>
            <xm:f>AllQ4!$O$2340:$P$2340</xm:f>
          </x14:formula1>
          <xm:sqref>O70:AM70</xm:sqref>
        </x14:dataValidation>
        <x14:dataValidation type="list" allowBlank="1" showInputMessage="1" showErrorMessage="1" errorTitle="Must choose from dropdown" error="Please select a valid value from the dropdown options.">
          <x14:formula1>
            <xm:f>AllQ4!$O$2338:$AA$2338</xm:f>
          </x14:formula1>
          <xm:sqref>O68:AM68</xm:sqref>
        </x14:dataValidation>
        <x14:dataValidation type="list" allowBlank="1" showInputMessage="1" showErrorMessage="1" errorTitle="Must choose from dropdown" error="Please select a valid value from the dropdown options.">
          <x14:formula1>
            <xm:f>AllQ4!$O$2337:$V$2337</xm:f>
          </x14:formula1>
          <xm:sqref>O67:AM67</xm:sqref>
        </x14:dataValidation>
        <x14:dataValidation type="list" allowBlank="1" showInputMessage="1" showErrorMessage="1" errorTitle="Must choose from dropdown" error="Please select a valid value from the dropdown options.">
          <x14:formula1>
            <xm:f>AllQ4!$O$2335:$P$2335</xm:f>
          </x14:formula1>
          <xm:sqref>O65:AM65</xm:sqref>
        </x14:dataValidation>
        <x14:dataValidation type="list" allowBlank="1" showInputMessage="1" showErrorMessage="1" errorTitle="Must choose from dropdown" error="Please select a valid value from the dropdown options.">
          <x14:formula1>
            <xm:f>AllQ4!$O$2334:$P$2334</xm:f>
          </x14:formula1>
          <xm:sqref>O64:AM64</xm:sqref>
        </x14:dataValidation>
        <x14:dataValidation type="list" allowBlank="1" showInputMessage="1" showErrorMessage="1" errorTitle="Must choose from dropdown" error="Please select a valid value from the dropdown options.">
          <x14:formula1>
            <xm:f>AllQ4!$O$2332:$AA$2332</xm:f>
          </x14:formula1>
          <xm:sqref>O62:AM62</xm:sqref>
        </x14:dataValidation>
        <x14:dataValidation type="list" allowBlank="1" showInputMessage="1" showErrorMessage="1" errorTitle="Must choose from dropdown" error="Please select a valid value from the dropdown options.">
          <x14:formula1>
            <xm:f>AllQ4!$O$2331:$V$2331</xm:f>
          </x14:formula1>
          <xm:sqref>O61:AM61</xm:sqref>
        </x14:dataValidation>
        <x14:dataValidation type="list" allowBlank="1" showInputMessage="1" showErrorMessage="1" errorTitle="Must choose from dropdown" error="Please select a valid value from the dropdown options.">
          <x14:formula1>
            <xm:f>AllQ4!$O$2329:$P$2329</xm:f>
          </x14:formula1>
          <xm:sqref>O59:AM59</xm:sqref>
        </x14:dataValidation>
        <x14:dataValidation type="list" allowBlank="1" showInputMessage="1" showErrorMessage="1" errorTitle="Must choose from dropdown" error="Please select a valid value from the dropdown options.">
          <x14:formula1>
            <xm:f>AllQ4!$O$2327:$P$2327</xm:f>
          </x14:formula1>
          <xm:sqref>O57:AM57</xm:sqref>
        </x14:dataValidation>
        <x14:dataValidation type="list" allowBlank="1" showInputMessage="1" showErrorMessage="1" errorTitle="Must choose from dropdown" error="Please select a valid value from the dropdown options.">
          <x14:formula1>
            <xm:f>AllQ4!$O$2326:$P$2326</xm:f>
          </x14:formula1>
          <xm:sqref>O56:AM56</xm:sqref>
        </x14:dataValidation>
        <x14:dataValidation type="list" allowBlank="1" showInputMessage="1" showErrorMessage="1" errorTitle="Must choose from dropdown" error="Please select a valid value from the dropdown options.">
          <x14:formula1>
            <xm:f>AllQ4!$O$2324:$AA$2324</xm:f>
          </x14:formula1>
          <xm:sqref>O54:AM54</xm:sqref>
        </x14:dataValidation>
        <x14:dataValidation type="list" allowBlank="1" showInputMessage="1" showErrorMessage="1" errorTitle="Must choose from dropdown" error="Please select a valid value from the dropdown options.">
          <x14:formula1>
            <xm:f>AllQ4!$O$2323:$V$2323</xm:f>
          </x14:formula1>
          <xm:sqref>O53:AM53</xm:sqref>
        </x14:dataValidation>
        <x14:dataValidation type="list" allowBlank="1" showInputMessage="1" showErrorMessage="1" errorTitle="Must choose from dropdown" error="Please select a valid value from the dropdown options.">
          <x14:formula1>
            <xm:f>AllQ4!$O$2321:$P$2321</xm:f>
          </x14:formula1>
          <xm:sqref>O51:AM51</xm:sqref>
        </x14:dataValidation>
        <x14:dataValidation type="list" allowBlank="1" showInputMessage="1" showErrorMessage="1" errorTitle="Must choose from dropdown" error="Please select a valid value from the dropdown options.">
          <x14:formula1>
            <xm:f>AllQ4!$O$2320:$P$2320</xm:f>
          </x14:formula1>
          <xm:sqref>O50:AM50</xm:sqref>
        </x14:dataValidation>
        <x14:dataValidation type="list" allowBlank="1" showInputMessage="1" showErrorMessage="1" errorTitle="Must choose from dropdown" error="Please select a valid value from the dropdown options.">
          <x14:formula1>
            <xm:f>AllQ4!$O$2318:$AA$2318</xm:f>
          </x14:formula1>
          <xm:sqref>O48:AM48</xm:sqref>
        </x14:dataValidation>
        <x14:dataValidation type="list" allowBlank="1" showInputMessage="1" showErrorMessage="1" errorTitle="Must choose from dropdown" error="Please select a valid value from the dropdown options.">
          <x14:formula1>
            <xm:f>AllQ4!$O$2317:$V$2317</xm:f>
          </x14:formula1>
          <xm:sqref>O47:AM47</xm:sqref>
        </x14:dataValidation>
        <x14:dataValidation type="list" allowBlank="1" showInputMessage="1" showErrorMessage="1" errorTitle="Must choose from dropdown" error="Please select a valid value from the dropdown options.">
          <x14:formula1>
            <xm:f>AllQ4!$O$2315:$P$2315</xm:f>
          </x14:formula1>
          <xm:sqref>O45:AM45</xm:sqref>
        </x14:dataValidation>
        <x14:dataValidation type="list" allowBlank="1" showInputMessage="1" showErrorMessage="1" errorTitle="Must choose from dropdown" error="Please select a valid value from the dropdown options.">
          <x14:formula1>
            <xm:f>AllQ4!$O$2314:$P$2314</xm:f>
          </x14:formula1>
          <xm:sqref>O44:AM44</xm:sqref>
        </x14:dataValidation>
        <x14:dataValidation type="list" allowBlank="1" showInputMessage="1" showErrorMessage="1" errorTitle="Must choose from dropdown" error="Please select a valid value from the dropdown options.">
          <x14:formula1>
            <xm:f>AllQ4!$O$2312:$AA$2312</xm:f>
          </x14:formula1>
          <xm:sqref>O42:AM42</xm:sqref>
        </x14:dataValidation>
        <x14:dataValidation type="list" allowBlank="1" showInputMessage="1" showErrorMessage="1" errorTitle="Must choose from dropdown" error="Please select a valid value from the dropdown options.">
          <x14:formula1>
            <xm:f>AllQ4!$O$2311:$V$2311</xm:f>
          </x14:formula1>
          <xm:sqref>O41:AM41</xm:sqref>
        </x14:dataValidation>
        <x14:dataValidation type="list" allowBlank="1" showInputMessage="1" showErrorMessage="1" errorTitle="Must choose from dropdown" error="Please select a valid value from the dropdown options.">
          <x14:formula1>
            <xm:f>AllQ4!$O$2309:$P$2309</xm:f>
          </x14:formula1>
          <xm:sqref>O39:AM39</xm:sqref>
        </x14:dataValidation>
        <x14:dataValidation type="list" allowBlank="1" showInputMessage="1" showErrorMessage="1" errorTitle="Must choose from dropdown" error="Please select a valid value from the dropdown options.">
          <x14:formula1>
            <xm:f>AllQ4!$O$2308:$P$2308</xm:f>
          </x14:formula1>
          <xm:sqref>O38:AM38</xm:sqref>
        </x14:dataValidation>
        <x14:dataValidation type="list" allowBlank="1" showInputMessage="1" showErrorMessage="1" errorTitle="Must choose from dropdown" error="Please select a valid value from the dropdown options.">
          <x14:formula1>
            <xm:f>AllQ4!$O$2306:$AA$2306</xm:f>
          </x14:formula1>
          <xm:sqref>O36:AM36</xm:sqref>
        </x14:dataValidation>
        <x14:dataValidation type="list" allowBlank="1" showInputMessage="1" showErrorMessage="1" errorTitle="Must choose from dropdown" error="Please select a valid value from the dropdown options.">
          <x14:formula1>
            <xm:f>AllQ4!$O$2305:$V$2305</xm:f>
          </x14:formula1>
          <xm:sqref>O35:AM35</xm:sqref>
        </x14:dataValidation>
        <x14:dataValidation type="list" allowBlank="1" showInputMessage="1" showErrorMessage="1" errorTitle="Must choose from dropdown" error="Please select a valid value from the dropdown options.">
          <x14:formula1>
            <xm:f>AllQ4!$O$2303:$P$2303</xm:f>
          </x14:formula1>
          <xm:sqref>O33:AM33</xm:sqref>
        </x14:dataValidation>
        <x14:dataValidation type="list" allowBlank="1" showInputMessage="1" showErrorMessage="1" errorTitle="Must choose from dropdown" error="Please select a valid value from the dropdown options.">
          <x14:formula1>
            <xm:f>AllQ4!$O$2302:$P$2302</xm:f>
          </x14:formula1>
          <xm:sqref>O32:AM32</xm:sqref>
        </x14:dataValidation>
        <x14:dataValidation type="list" allowBlank="1" showInputMessage="1" showErrorMessage="1" errorTitle="Must choose from dropdown" error="Please select a valid value from the dropdown options.">
          <x14:formula1>
            <xm:f>AllQ4!$O$2300:$AA$2300</xm:f>
          </x14:formula1>
          <xm:sqref>O30:AM30</xm:sqref>
        </x14:dataValidation>
        <x14:dataValidation type="list" allowBlank="1" showInputMessage="1" showErrorMessage="1" errorTitle="Must choose from dropdown" error="Please select a valid value from the dropdown options.">
          <x14:formula1>
            <xm:f>AllQ4!$O$2299:$V$2299</xm:f>
          </x14:formula1>
          <xm:sqref>O29:AM29</xm:sqref>
        </x14:dataValidation>
        <x14:dataValidation type="list" allowBlank="1" showInputMessage="1" showErrorMessage="1" errorTitle="Must choose from dropdown" error="Please select a valid value from the dropdown options.">
          <x14:formula1>
            <xm:f>AllQ4!$O$2297:$P$2297</xm:f>
          </x14:formula1>
          <xm:sqref>O27:AM27</xm:sqref>
        </x14:dataValidation>
        <x14:dataValidation type="list" allowBlank="1" showInputMessage="1" showErrorMessage="1" errorTitle="Must choose from dropdown" error="Please select a valid value from the dropdown options.">
          <x14:formula1>
            <xm:f>AllQ4!$O$2296:$P$2296</xm:f>
          </x14:formula1>
          <xm:sqref>O26:AM26</xm:sqref>
        </x14:dataValidation>
        <x14:dataValidation type="list" allowBlank="1" showInputMessage="1" showErrorMessage="1" errorTitle="Must choose from dropdown" error="Please select a valid value from the dropdown options.">
          <x14:formula1>
            <xm:f>AllQ4!$O$2294:$AA$2294</xm:f>
          </x14:formula1>
          <xm:sqref>O24:AM24</xm:sqref>
        </x14:dataValidation>
        <x14:dataValidation type="list" allowBlank="1" showInputMessage="1" showErrorMessage="1" errorTitle="Must choose from dropdown" error="Please select a valid value from the dropdown options.">
          <x14:formula1>
            <xm:f>AllQ4!$O$2293:$V$2293</xm:f>
          </x14:formula1>
          <xm:sqref>O23:AM23</xm:sqref>
        </x14:dataValidation>
        <x14:dataValidation type="list" allowBlank="1" showInputMessage="1" showErrorMessage="1" errorTitle="Must choose from dropdown" error="Please select a valid value from the dropdown options.">
          <x14:formula1>
            <xm:f>AllQ4!$O$2291:$P$2291</xm:f>
          </x14:formula1>
          <xm:sqref>O21:AM21</xm:sqref>
        </x14:dataValidation>
        <x14:dataValidation type="list" allowBlank="1" showInputMessage="1" showErrorMessage="1" errorTitle="Must choose from dropdown" error="Please select a valid value from the dropdown options.">
          <x14:formula1>
            <xm:f>AllQ4!$O$2290:$P$2290</xm:f>
          </x14:formula1>
          <xm:sqref>O20:AM20</xm:sqref>
        </x14:dataValidation>
        <x14:dataValidation type="list" allowBlank="1" showInputMessage="1" showErrorMessage="1" errorTitle="Must choose from dropdown" error="Please select a valid value from the dropdown options.">
          <x14:formula1>
            <xm:f>AllQ4!$O$2288:$AA$2288</xm:f>
          </x14:formula1>
          <xm:sqref>O18:AM18</xm:sqref>
        </x14:dataValidation>
        <x14:dataValidation type="list" allowBlank="1" showInputMessage="1" showErrorMessage="1" errorTitle="Must choose from dropdown" error="Please select a valid value from the dropdown options.">
          <x14:formula1>
            <xm:f>AllQ4!$O$2287:$V$2287</xm:f>
          </x14:formula1>
          <xm:sqref>O17:AM17</xm:sqref>
        </x14:dataValidation>
        <x14:dataValidation type="list" allowBlank="1" showInputMessage="1" showErrorMessage="1" errorTitle="Must choose from dropdown" error="Please select a valid value from the dropdown options.">
          <x14:formula1>
            <xm:f>AllQ4!$O$2285:$P$2285</xm:f>
          </x14:formula1>
          <xm:sqref>O15:AM15</xm:sqref>
        </x14:dataValidation>
        <x14:dataValidation type="list" allowBlank="1" showInputMessage="1" showErrorMessage="1" errorTitle="Must choose from dropdown" error="Please select a valid value from the dropdown options.">
          <x14:formula1>
            <xm:f>AllQ4!$O$2284:$P$2284</xm:f>
          </x14:formula1>
          <xm:sqref>O14:AM14</xm:sqref>
        </x14:dataValidation>
        <x14:dataValidation type="list" allowBlank="1" showInputMessage="1" showErrorMessage="1" errorTitle="Must choose from dropdown" error="Please select a valid value from the dropdown options.">
          <x14:formula1>
            <xm:f>AllQ4!$O$2282:$AA$2282</xm:f>
          </x14:formula1>
          <xm:sqref>O12:AM12</xm:sqref>
        </x14:dataValidation>
        <x14:dataValidation type="list" allowBlank="1" showInputMessage="1" showErrorMessage="1" errorTitle="Must choose from dropdown" error="Please select a valid value from the dropdown options.">
          <x14:formula1>
            <xm:f>AllQ4!$O$2281:$V$2281</xm:f>
          </x14:formula1>
          <xm:sqref>O11:AM11</xm:sqref>
        </x14:dataValidation>
        <x14:dataValidation type="list" allowBlank="1" showInputMessage="1" showErrorMessage="1" errorTitle="Must choose from dropdown" error="Please select a valid value from the dropdown options.">
          <x14:formula1>
            <xm:f>AllQ4!$O$2279:$P$2279</xm:f>
          </x14:formula1>
          <xm:sqref>O9:AM9</xm:sqref>
        </x14:dataValidation>
        <x14:dataValidation type="list" allowBlank="1" showInputMessage="1" showErrorMessage="1" errorTitle="Must choose from dropdown" error="Please select a valid value from the dropdown options.">
          <x14:formula1>
            <xm:f>AllQ4!$O$2278:$P$2278</xm:f>
          </x14:formula1>
          <xm:sqref>O8:AM8</xm:sqref>
        </x14:dataValidation>
        <x14:dataValidation type="list" allowBlank="1" showInputMessage="1" showErrorMessage="1" errorTitle="Must choose from dropdown" error="Please select a valid value from the dropdown options.">
          <x14:formula1>
            <xm:f>AllQ4!$O$2276:$AA$2276</xm:f>
          </x14:formula1>
          <xm:sqref>O6:AM6</xm:sqref>
        </x14:dataValidation>
        <x14:dataValidation type="list" allowBlank="1" showInputMessage="1" showErrorMessage="1" errorTitle="Must choose from dropdown" error="Please select a valid value from the dropdown options.">
          <x14:formula1>
            <xm:f>AllQ4!$O$2275:$V$2275</xm:f>
          </x14:formula1>
          <xm:sqref>O5:AM5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M116"/>
  <sheetViews>
    <sheetView zoomScale="75" zoomScaleNormal="75" workbookViewId="0">
      <pane xSplit="14" ySplit="1" topLeftCell="O2" activePane="bottomRight" state="frozen"/>
      <selection pane="topRight" activeCell="O1" sqref="O1"/>
      <selection pane="bottomLeft" activeCell="A2" sqref="A2"/>
      <selection pane="bottomRight" activeCell="B3" sqref="B3"/>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30.6" x14ac:dyDescent="0.45">
      <c r="A1" s="14" t="s">
        <v>2353</v>
      </c>
      <c r="B1" s="54" t="s">
        <v>7410</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43.2" x14ac:dyDescent="0.3">
      <c r="A2" s="45"/>
      <c r="B2" s="55" t="s">
        <v>7411</v>
      </c>
      <c r="C2" s="44"/>
      <c r="D2" s="44"/>
      <c r="E2" s="44"/>
      <c r="F2" s="45" t="s">
        <v>2111</v>
      </c>
      <c r="G2" s="45"/>
      <c r="H2" s="45" t="s">
        <v>3665</v>
      </c>
      <c r="I2" s="45" t="s">
        <v>3665</v>
      </c>
      <c r="J2" s="45"/>
      <c r="K2" s="45"/>
      <c r="L2" s="45" t="s">
        <v>1</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72" x14ac:dyDescent="0.3">
      <c r="A3" s="45" t="s">
        <v>4404</v>
      </c>
      <c r="B3" s="44" t="s">
        <v>7344</v>
      </c>
      <c r="C3" s="44"/>
      <c r="D3" s="44" t="s">
        <v>6173</v>
      </c>
      <c r="E3" s="44"/>
      <c r="F3" s="45" t="s">
        <v>2111</v>
      </c>
      <c r="G3" s="45"/>
      <c r="H3" s="45" t="s">
        <v>7345</v>
      </c>
      <c r="I3" s="45" t="s">
        <v>7345</v>
      </c>
      <c r="J3" s="45"/>
      <c r="K3" s="45"/>
      <c r="L3" s="45" t="s">
        <v>4</v>
      </c>
      <c r="M3" s="45" t="s">
        <v>5</v>
      </c>
      <c r="N3" s="46">
        <v>21</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216" x14ac:dyDescent="0.3">
      <c r="A4" s="45"/>
      <c r="B4" s="44" t="s">
        <v>7287</v>
      </c>
      <c r="C4" s="44"/>
      <c r="D4" s="44"/>
      <c r="E4" s="44"/>
      <c r="F4" s="45" t="s">
        <v>2111</v>
      </c>
      <c r="G4" s="45"/>
      <c r="H4" s="45" t="s">
        <v>3690</v>
      </c>
      <c r="I4" s="45" t="s">
        <v>3690</v>
      </c>
      <c r="J4" s="45"/>
      <c r="K4" s="45"/>
      <c r="L4" s="45" t="s">
        <v>1</v>
      </c>
      <c r="M4" s="45" t="s">
        <v>11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c r="B5" s="44" t="s">
        <v>3691</v>
      </c>
      <c r="C5" s="44"/>
      <c r="D5" s="44"/>
      <c r="E5" s="44"/>
      <c r="F5" s="45" t="s">
        <v>2111</v>
      </c>
      <c r="G5" s="45"/>
      <c r="H5" s="45" t="s">
        <v>3692</v>
      </c>
      <c r="I5" s="45" t="s">
        <v>3692</v>
      </c>
      <c r="J5" s="45"/>
      <c r="K5" s="45"/>
      <c r="L5" s="45" t="s">
        <v>30</v>
      </c>
      <c r="M5" s="45" t="s">
        <v>31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72" x14ac:dyDescent="0.3">
      <c r="A6" s="45" t="s">
        <v>2213</v>
      </c>
      <c r="B6" s="44" t="s">
        <v>5213</v>
      </c>
      <c r="C6" s="44"/>
      <c r="D6" s="44" t="s">
        <v>3693</v>
      </c>
      <c r="E6" s="44"/>
      <c r="F6" s="45" t="s">
        <v>2111</v>
      </c>
      <c r="G6" s="45"/>
      <c r="H6" s="45" t="s">
        <v>3694</v>
      </c>
      <c r="I6" s="45" t="s">
        <v>3694</v>
      </c>
      <c r="J6" s="45"/>
      <c r="K6" s="45"/>
      <c r="L6" s="45" t="s">
        <v>4</v>
      </c>
      <c r="M6" s="45" t="s">
        <v>5</v>
      </c>
      <c r="N6" s="46">
        <v>8</v>
      </c>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144" x14ac:dyDescent="0.3">
      <c r="A7" s="45" t="s">
        <v>2216</v>
      </c>
      <c r="B7" s="44" t="s">
        <v>5214</v>
      </c>
      <c r="C7" s="44"/>
      <c r="D7" s="44" t="s">
        <v>3698</v>
      </c>
      <c r="E7" s="44"/>
      <c r="F7" s="45" t="s">
        <v>2111</v>
      </c>
      <c r="G7" s="45"/>
      <c r="H7" s="45" t="s">
        <v>3699</v>
      </c>
      <c r="I7" s="45" t="s">
        <v>3699</v>
      </c>
      <c r="J7" s="45"/>
      <c r="K7" s="45"/>
      <c r="L7" s="45" t="s">
        <v>4</v>
      </c>
      <c r="M7" s="45" t="s">
        <v>5</v>
      </c>
      <c r="N7" s="46">
        <v>13</v>
      </c>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2217</v>
      </c>
      <c r="B8" s="44" t="s">
        <v>5215</v>
      </c>
      <c r="C8" s="44"/>
      <c r="D8" s="44" t="s">
        <v>1822</v>
      </c>
      <c r="E8" s="44"/>
      <c r="F8" s="45" t="s">
        <v>2111</v>
      </c>
      <c r="G8" s="45"/>
      <c r="H8" s="45" t="s">
        <v>3706</v>
      </c>
      <c r="I8" s="45" t="s">
        <v>3706</v>
      </c>
      <c r="J8" s="45"/>
      <c r="K8" s="45"/>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2218</v>
      </c>
      <c r="B9" s="44" t="s">
        <v>5216</v>
      </c>
      <c r="C9" s="44"/>
      <c r="D9" s="44" t="s">
        <v>3707</v>
      </c>
      <c r="E9" s="44"/>
      <c r="F9" s="45" t="s">
        <v>2111</v>
      </c>
      <c r="G9" s="45"/>
      <c r="H9" s="45" t="s">
        <v>3708</v>
      </c>
      <c r="I9" s="45" t="s">
        <v>3708</v>
      </c>
      <c r="J9" s="45"/>
      <c r="K9" s="45"/>
      <c r="L9" s="45" t="s">
        <v>4</v>
      </c>
      <c r="M9" s="45" t="s">
        <v>5</v>
      </c>
      <c r="N9" s="46">
        <v>2</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x14ac:dyDescent="0.3">
      <c r="A10" s="45" t="s">
        <v>2219</v>
      </c>
      <c r="B10" s="44" t="s">
        <v>5217</v>
      </c>
      <c r="C10" s="44"/>
      <c r="D10" s="44" t="s">
        <v>1813</v>
      </c>
      <c r="E10" s="44"/>
      <c r="F10" s="45" t="s">
        <v>2111</v>
      </c>
      <c r="G10" s="45"/>
      <c r="H10" s="45" t="s">
        <v>3711</v>
      </c>
      <c r="I10" s="45" t="s">
        <v>3711</v>
      </c>
      <c r="J10" s="45"/>
      <c r="K10" s="45"/>
      <c r="L10" s="45" t="s">
        <v>4</v>
      </c>
      <c r="M10" s="45" t="s">
        <v>5</v>
      </c>
      <c r="N10" s="46">
        <v>2</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x14ac:dyDescent="0.3">
      <c r="A11" s="45" t="s">
        <v>2220</v>
      </c>
      <c r="B11" s="44" t="s">
        <v>6130</v>
      </c>
      <c r="C11" s="44"/>
      <c r="D11" s="44" t="s">
        <v>1822</v>
      </c>
      <c r="E11" s="44"/>
      <c r="F11" s="45" t="s">
        <v>2111</v>
      </c>
      <c r="G11" s="45"/>
      <c r="H11" s="45" t="s">
        <v>3712</v>
      </c>
      <c r="I11" s="45" t="s">
        <v>3712</v>
      </c>
      <c r="J11" s="45"/>
      <c r="K11" s="45"/>
      <c r="L11" s="45" t="s">
        <v>10</v>
      </c>
      <c r="M11" s="45" t="s">
        <v>11</v>
      </c>
      <c r="N11" s="46"/>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72" x14ac:dyDescent="0.3">
      <c r="A12" s="45" t="s">
        <v>2223</v>
      </c>
      <c r="B12" s="44" t="s">
        <v>5218</v>
      </c>
      <c r="C12" s="44"/>
      <c r="D12" s="44" t="s">
        <v>3693</v>
      </c>
      <c r="E12" s="44"/>
      <c r="F12" s="45" t="s">
        <v>2111</v>
      </c>
      <c r="G12" s="45"/>
      <c r="H12" s="45" t="s">
        <v>3713</v>
      </c>
      <c r="I12" s="45" t="s">
        <v>3713</v>
      </c>
      <c r="J12" s="45"/>
      <c r="K12" s="45"/>
      <c r="L12" s="45" t="s">
        <v>4</v>
      </c>
      <c r="M12" s="45" t="s">
        <v>5</v>
      </c>
      <c r="N12" s="46">
        <v>8</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144" x14ac:dyDescent="0.3">
      <c r="A13" s="45" t="s">
        <v>2225</v>
      </c>
      <c r="B13" s="44" t="s">
        <v>5219</v>
      </c>
      <c r="C13" s="44"/>
      <c r="D13" s="44" t="s">
        <v>3698</v>
      </c>
      <c r="E13" s="44"/>
      <c r="F13" s="45" t="s">
        <v>2111</v>
      </c>
      <c r="G13" s="45"/>
      <c r="H13" s="45" t="s">
        <v>3714</v>
      </c>
      <c r="I13" s="45" t="s">
        <v>3714</v>
      </c>
      <c r="J13" s="45"/>
      <c r="K13" s="45"/>
      <c r="L13" s="45" t="s">
        <v>4</v>
      </c>
      <c r="M13" s="45" t="s">
        <v>5</v>
      </c>
      <c r="N13" s="46">
        <v>13</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2226</v>
      </c>
      <c r="B14" s="44" t="s">
        <v>5220</v>
      </c>
      <c r="C14" s="44"/>
      <c r="D14" s="44" t="s">
        <v>1822</v>
      </c>
      <c r="E14" s="44"/>
      <c r="F14" s="45" t="s">
        <v>2111</v>
      </c>
      <c r="G14" s="45"/>
      <c r="H14" s="45" t="s">
        <v>3715</v>
      </c>
      <c r="I14" s="45" t="s">
        <v>3715</v>
      </c>
      <c r="J14" s="45"/>
      <c r="K14" s="45"/>
      <c r="L14" s="45" t="s">
        <v>10</v>
      </c>
      <c r="M14" s="45" t="s">
        <v>11</v>
      </c>
      <c r="N14" s="46"/>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2227</v>
      </c>
      <c r="B15" s="44" t="s">
        <v>5221</v>
      </c>
      <c r="C15" s="44"/>
      <c r="D15" s="44" t="s">
        <v>3707</v>
      </c>
      <c r="E15" s="44"/>
      <c r="F15" s="45" t="s">
        <v>2111</v>
      </c>
      <c r="G15" s="45"/>
      <c r="H15" s="45" t="s">
        <v>3716</v>
      </c>
      <c r="I15" s="45" t="s">
        <v>3716</v>
      </c>
      <c r="J15" s="45"/>
      <c r="K15" s="45"/>
      <c r="L15" s="45" t="s">
        <v>4</v>
      </c>
      <c r="M15" s="45" t="s">
        <v>5</v>
      </c>
      <c r="N15" s="46">
        <v>2</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2228</v>
      </c>
      <c r="B16" s="44" t="s">
        <v>5222</v>
      </c>
      <c r="C16" s="44"/>
      <c r="D16" s="44" t="s">
        <v>1813</v>
      </c>
      <c r="E16" s="44"/>
      <c r="F16" s="45" t="s">
        <v>2111</v>
      </c>
      <c r="G16" s="45"/>
      <c r="H16" s="45" t="s">
        <v>3717</v>
      </c>
      <c r="I16" s="45" t="s">
        <v>3717</v>
      </c>
      <c r="J16" s="45"/>
      <c r="K16" s="45"/>
      <c r="L16" s="45" t="s">
        <v>4</v>
      </c>
      <c r="M16" s="45" t="s">
        <v>5</v>
      </c>
      <c r="N16" s="46">
        <v>2</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2229</v>
      </c>
      <c r="B17" s="44" t="s">
        <v>5223</v>
      </c>
      <c r="C17" s="44"/>
      <c r="D17" s="44" t="s">
        <v>1822</v>
      </c>
      <c r="E17" s="44"/>
      <c r="F17" s="45" t="s">
        <v>2111</v>
      </c>
      <c r="G17" s="45"/>
      <c r="H17" s="45" t="s">
        <v>3718</v>
      </c>
      <c r="I17" s="45" t="s">
        <v>3718</v>
      </c>
      <c r="J17" s="45"/>
      <c r="K17" s="45"/>
      <c r="L17" s="45" t="s">
        <v>10</v>
      </c>
      <c r="M17" s="45" t="s">
        <v>11</v>
      </c>
      <c r="N17" s="46"/>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72" x14ac:dyDescent="0.3">
      <c r="A18" s="45" t="s">
        <v>2231</v>
      </c>
      <c r="B18" s="44" t="s">
        <v>5224</v>
      </c>
      <c r="C18" s="44"/>
      <c r="D18" s="44" t="s">
        <v>3693</v>
      </c>
      <c r="E18" s="44"/>
      <c r="F18" s="45" t="s">
        <v>2111</v>
      </c>
      <c r="G18" s="45"/>
      <c r="H18" s="45" t="s">
        <v>3719</v>
      </c>
      <c r="I18" s="45" t="s">
        <v>3719</v>
      </c>
      <c r="J18" s="45"/>
      <c r="K18" s="45"/>
      <c r="L18" s="45" t="s">
        <v>4</v>
      </c>
      <c r="M18" s="45" t="s">
        <v>5</v>
      </c>
      <c r="N18" s="46">
        <v>8</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144" x14ac:dyDescent="0.3">
      <c r="A19" s="45" t="s">
        <v>2232</v>
      </c>
      <c r="B19" s="44" t="s">
        <v>5225</v>
      </c>
      <c r="C19" s="44"/>
      <c r="D19" s="44" t="s">
        <v>3698</v>
      </c>
      <c r="E19" s="44"/>
      <c r="F19" s="45" t="s">
        <v>2111</v>
      </c>
      <c r="G19" s="45"/>
      <c r="H19" s="45" t="s">
        <v>3720</v>
      </c>
      <c r="I19" s="45" t="s">
        <v>3720</v>
      </c>
      <c r="J19" s="45"/>
      <c r="K19" s="45"/>
      <c r="L19" s="45" t="s">
        <v>4</v>
      </c>
      <c r="M19" s="45" t="s">
        <v>5</v>
      </c>
      <c r="N19" s="46">
        <v>13</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2233</v>
      </c>
      <c r="B20" s="44" t="s">
        <v>5226</v>
      </c>
      <c r="C20" s="44"/>
      <c r="D20" s="44" t="s">
        <v>1822</v>
      </c>
      <c r="E20" s="44"/>
      <c r="F20" s="45" t="s">
        <v>2111</v>
      </c>
      <c r="G20" s="45"/>
      <c r="H20" s="45" t="s">
        <v>3721</v>
      </c>
      <c r="I20" s="45" t="s">
        <v>3721</v>
      </c>
      <c r="J20" s="45"/>
      <c r="K20" s="45"/>
      <c r="L20" s="45" t="s">
        <v>10</v>
      </c>
      <c r="M20" s="45" t="s">
        <v>11</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2234</v>
      </c>
      <c r="B21" s="44" t="s">
        <v>5227</v>
      </c>
      <c r="C21" s="44"/>
      <c r="D21" s="44" t="s">
        <v>3707</v>
      </c>
      <c r="E21" s="44"/>
      <c r="F21" s="45" t="s">
        <v>2111</v>
      </c>
      <c r="G21" s="45"/>
      <c r="H21" s="45" t="s">
        <v>3722</v>
      </c>
      <c r="I21" s="45" t="s">
        <v>3722</v>
      </c>
      <c r="J21" s="45"/>
      <c r="K21" s="45"/>
      <c r="L21" s="45" t="s">
        <v>4</v>
      </c>
      <c r="M21" s="45" t="s">
        <v>5</v>
      </c>
      <c r="N21" s="46">
        <v>2</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2235</v>
      </c>
      <c r="B22" s="44" t="s">
        <v>5228</v>
      </c>
      <c r="C22" s="44"/>
      <c r="D22" s="44" t="s">
        <v>1813</v>
      </c>
      <c r="E22" s="44"/>
      <c r="F22" s="45" t="s">
        <v>2111</v>
      </c>
      <c r="G22" s="45"/>
      <c r="H22" s="45" t="s">
        <v>3723</v>
      </c>
      <c r="I22" s="45" t="s">
        <v>3723</v>
      </c>
      <c r="J22" s="45"/>
      <c r="K22" s="45"/>
      <c r="L22" s="45" t="s">
        <v>4</v>
      </c>
      <c r="M22" s="45" t="s">
        <v>5</v>
      </c>
      <c r="N22" s="46">
        <v>2</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2236</v>
      </c>
      <c r="B23" s="44" t="s">
        <v>5229</v>
      </c>
      <c r="C23" s="44"/>
      <c r="D23" s="44" t="s">
        <v>1822</v>
      </c>
      <c r="E23" s="44"/>
      <c r="F23" s="45" t="s">
        <v>2111</v>
      </c>
      <c r="G23" s="45"/>
      <c r="H23" s="45" t="s">
        <v>3724</v>
      </c>
      <c r="I23" s="45" t="s">
        <v>3724</v>
      </c>
      <c r="J23" s="45"/>
      <c r="K23" s="45"/>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72" x14ac:dyDescent="0.3">
      <c r="A24" s="45" t="s">
        <v>2262</v>
      </c>
      <c r="B24" s="44" t="s">
        <v>5230</v>
      </c>
      <c r="C24" s="44"/>
      <c r="D24" s="44" t="s">
        <v>3693</v>
      </c>
      <c r="E24" s="44"/>
      <c r="F24" s="45" t="s">
        <v>2111</v>
      </c>
      <c r="G24" s="45"/>
      <c r="H24" s="45" t="s">
        <v>3725</v>
      </c>
      <c r="I24" s="45" t="s">
        <v>3725</v>
      </c>
      <c r="J24" s="45"/>
      <c r="K24" s="45"/>
      <c r="L24" s="45" t="s">
        <v>4</v>
      </c>
      <c r="M24" s="45" t="s">
        <v>5</v>
      </c>
      <c r="N24" s="46">
        <v>8</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144" x14ac:dyDescent="0.3">
      <c r="A25" s="45" t="s">
        <v>2264</v>
      </c>
      <c r="B25" s="44" t="s">
        <v>5231</v>
      </c>
      <c r="C25" s="44"/>
      <c r="D25" s="44" t="s">
        <v>3698</v>
      </c>
      <c r="E25" s="44"/>
      <c r="F25" s="45" t="s">
        <v>2111</v>
      </c>
      <c r="G25" s="45"/>
      <c r="H25" s="45" t="s">
        <v>3726</v>
      </c>
      <c r="I25" s="45" t="s">
        <v>3726</v>
      </c>
      <c r="J25" s="45"/>
      <c r="K25" s="45"/>
      <c r="L25" s="45" t="s">
        <v>4</v>
      </c>
      <c r="M25" s="45" t="s">
        <v>5</v>
      </c>
      <c r="N25" s="46">
        <v>13</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2265</v>
      </c>
      <c r="B26" s="44" t="s">
        <v>5232</v>
      </c>
      <c r="C26" s="44"/>
      <c r="D26" s="44" t="s">
        <v>1822</v>
      </c>
      <c r="E26" s="44"/>
      <c r="F26" s="45" t="s">
        <v>2111</v>
      </c>
      <c r="G26" s="45"/>
      <c r="H26" s="45" t="s">
        <v>3727</v>
      </c>
      <c r="I26" s="45" t="s">
        <v>3727</v>
      </c>
      <c r="J26" s="45"/>
      <c r="K26" s="45"/>
      <c r="L26" s="45" t="s">
        <v>10</v>
      </c>
      <c r="M26" s="45" t="s">
        <v>11</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t="s">
        <v>2266</v>
      </c>
      <c r="B27" s="44" t="s">
        <v>5233</v>
      </c>
      <c r="C27" s="44"/>
      <c r="D27" s="44" t="s">
        <v>3707</v>
      </c>
      <c r="E27" s="44"/>
      <c r="F27" s="45" t="s">
        <v>2111</v>
      </c>
      <c r="G27" s="45"/>
      <c r="H27" s="45" t="s">
        <v>3728</v>
      </c>
      <c r="I27" s="45" t="s">
        <v>3728</v>
      </c>
      <c r="J27" s="45"/>
      <c r="K27" s="45"/>
      <c r="L27" s="45" t="s">
        <v>4</v>
      </c>
      <c r="M27" s="45" t="s">
        <v>5</v>
      </c>
      <c r="N27" s="46">
        <v>2</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2267</v>
      </c>
      <c r="B28" s="44" t="s">
        <v>5234</v>
      </c>
      <c r="C28" s="44"/>
      <c r="D28" s="44" t="s">
        <v>1813</v>
      </c>
      <c r="E28" s="44"/>
      <c r="F28" s="45" t="s">
        <v>2111</v>
      </c>
      <c r="G28" s="45"/>
      <c r="H28" s="45" t="s">
        <v>3729</v>
      </c>
      <c r="I28" s="45" t="s">
        <v>3729</v>
      </c>
      <c r="J28" s="45"/>
      <c r="K28" s="45"/>
      <c r="L28" s="45" t="s">
        <v>4</v>
      </c>
      <c r="M28" s="45" t="s">
        <v>5</v>
      </c>
      <c r="N28" s="46">
        <v>2</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2292</v>
      </c>
      <c r="B29" s="44" t="s">
        <v>5235</v>
      </c>
      <c r="C29" s="44"/>
      <c r="D29" s="44" t="s">
        <v>1822</v>
      </c>
      <c r="E29" s="44"/>
      <c r="F29" s="45" t="s">
        <v>2111</v>
      </c>
      <c r="G29" s="45"/>
      <c r="H29" s="45" t="s">
        <v>3730</v>
      </c>
      <c r="I29" s="45" t="s">
        <v>3730</v>
      </c>
      <c r="J29" s="45"/>
      <c r="K29" s="45"/>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72" x14ac:dyDescent="0.3">
      <c r="A30" s="45" t="s">
        <v>2294</v>
      </c>
      <c r="B30" s="44" t="s">
        <v>5236</v>
      </c>
      <c r="C30" s="44"/>
      <c r="D30" s="44" t="s">
        <v>3693</v>
      </c>
      <c r="E30" s="44"/>
      <c r="F30" s="45" t="s">
        <v>2111</v>
      </c>
      <c r="G30" s="45"/>
      <c r="H30" s="45" t="s">
        <v>3731</v>
      </c>
      <c r="I30" s="45" t="s">
        <v>3731</v>
      </c>
      <c r="J30" s="45"/>
      <c r="K30" s="45"/>
      <c r="L30" s="45" t="s">
        <v>4</v>
      </c>
      <c r="M30" s="45" t="s">
        <v>5</v>
      </c>
      <c r="N30" s="46">
        <v>8</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144" x14ac:dyDescent="0.3">
      <c r="A31" s="45" t="s">
        <v>2295</v>
      </c>
      <c r="B31" s="44" t="s">
        <v>5237</v>
      </c>
      <c r="C31" s="44"/>
      <c r="D31" s="44" t="s">
        <v>3698</v>
      </c>
      <c r="E31" s="44"/>
      <c r="F31" s="45" t="s">
        <v>2111</v>
      </c>
      <c r="G31" s="45"/>
      <c r="H31" s="45" t="s">
        <v>3732</v>
      </c>
      <c r="I31" s="45" t="s">
        <v>3732</v>
      </c>
      <c r="J31" s="45"/>
      <c r="K31" s="45"/>
      <c r="L31" s="45" t="s">
        <v>4</v>
      </c>
      <c r="M31" s="45" t="s">
        <v>5</v>
      </c>
      <c r="N31" s="46">
        <v>13</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4373</v>
      </c>
      <c r="B32" s="44" t="s">
        <v>5238</v>
      </c>
      <c r="C32" s="44"/>
      <c r="D32" s="44" t="s">
        <v>1822</v>
      </c>
      <c r="E32" s="44"/>
      <c r="F32" s="45" t="s">
        <v>2111</v>
      </c>
      <c r="G32" s="45"/>
      <c r="H32" s="45" t="s">
        <v>3733</v>
      </c>
      <c r="I32" s="45" t="s">
        <v>3733</v>
      </c>
      <c r="J32" s="45"/>
      <c r="K32" s="45"/>
      <c r="L32" s="45" t="s">
        <v>10</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4374</v>
      </c>
      <c r="B33" s="44" t="s">
        <v>5239</v>
      </c>
      <c r="C33" s="44"/>
      <c r="D33" s="44" t="s">
        <v>3707</v>
      </c>
      <c r="E33" s="44"/>
      <c r="F33" s="45" t="s">
        <v>2111</v>
      </c>
      <c r="G33" s="45"/>
      <c r="H33" s="45" t="s">
        <v>3734</v>
      </c>
      <c r="I33" s="45" t="s">
        <v>3734</v>
      </c>
      <c r="J33" s="45"/>
      <c r="K33" s="45"/>
      <c r="L33" s="45" t="s">
        <v>4</v>
      </c>
      <c r="M33" s="45" t="s">
        <v>5</v>
      </c>
      <c r="N33" s="46">
        <v>2</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2296</v>
      </c>
      <c r="B34" s="44" t="s">
        <v>5240</v>
      </c>
      <c r="C34" s="44"/>
      <c r="D34" s="44" t="s">
        <v>1813</v>
      </c>
      <c r="E34" s="44"/>
      <c r="F34" s="45" t="s">
        <v>2111</v>
      </c>
      <c r="G34" s="45"/>
      <c r="H34" s="45" t="s">
        <v>3735</v>
      </c>
      <c r="I34" s="45" t="s">
        <v>3735</v>
      </c>
      <c r="J34" s="45"/>
      <c r="K34" s="45"/>
      <c r="L34" s="45" t="s">
        <v>4</v>
      </c>
      <c r="M34" s="45" t="s">
        <v>5</v>
      </c>
      <c r="N34" s="46">
        <v>2</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2297</v>
      </c>
      <c r="B35" s="44" t="s">
        <v>5241</v>
      </c>
      <c r="C35" s="44"/>
      <c r="D35" s="44" t="s">
        <v>1822</v>
      </c>
      <c r="E35" s="44"/>
      <c r="F35" s="45" t="s">
        <v>2111</v>
      </c>
      <c r="G35" s="45"/>
      <c r="H35" s="45" t="s">
        <v>3736</v>
      </c>
      <c r="I35" s="45" t="s">
        <v>3736</v>
      </c>
      <c r="J35" s="45"/>
      <c r="K35" s="45"/>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ht="72" x14ac:dyDescent="0.3">
      <c r="A36" s="45" t="s">
        <v>2299</v>
      </c>
      <c r="B36" s="44" t="s">
        <v>5242</v>
      </c>
      <c r="C36" s="44"/>
      <c r="D36" s="44" t="s">
        <v>3693</v>
      </c>
      <c r="E36" s="44"/>
      <c r="F36" s="45" t="s">
        <v>2111</v>
      </c>
      <c r="G36" s="45"/>
      <c r="H36" s="45" t="s">
        <v>3737</v>
      </c>
      <c r="I36" s="45" t="s">
        <v>3737</v>
      </c>
      <c r="J36" s="45"/>
      <c r="K36" s="45"/>
      <c r="L36" s="45" t="s">
        <v>4</v>
      </c>
      <c r="M36" s="45" t="s">
        <v>5</v>
      </c>
      <c r="N36" s="46">
        <v>8</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ht="144" x14ac:dyDescent="0.3">
      <c r="A37" s="45" t="s">
        <v>4375</v>
      </c>
      <c r="B37" s="44" t="s">
        <v>5243</v>
      </c>
      <c r="C37" s="44"/>
      <c r="D37" s="44" t="s">
        <v>3698</v>
      </c>
      <c r="E37" s="44"/>
      <c r="F37" s="45" t="s">
        <v>2111</v>
      </c>
      <c r="G37" s="45"/>
      <c r="H37" s="45" t="s">
        <v>3738</v>
      </c>
      <c r="I37" s="45" t="s">
        <v>3738</v>
      </c>
      <c r="J37" s="45"/>
      <c r="K37" s="45"/>
      <c r="L37" s="45" t="s">
        <v>4</v>
      </c>
      <c r="M37" s="45" t="s">
        <v>5</v>
      </c>
      <c r="N37" s="46">
        <v>13</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4376</v>
      </c>
      <c r="B38" s="44" t="s">
        <v>5244</v>
      </c>
      <c r="C38" s="44"/>
      <c r="D38" s="44" t="s">
        <v>1822</v>
      </c>
      <c r="E38" s="44"/>
      <c r="F38" s="45" t="s">
        <v>2111</v>
      </c>
      <c r="G38" s="45"/>
      <c r="H38" s="45" t="s">
        <v>3739</v>
      </c>
      <c r="I38" s="45" t="s">
        <v>3739</v>
      </c>
      <c r="J38" s="45"/>
      <c r="K38" s="45"/>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4377</v>
      </c>
      <c r="B39" s="44" t="s">
        <v>5245</v>
      </c>
      <c r="C39" s="44"/>
      <c r="D39" s="44" t="s">
        <v>3707</v>
      </c>
      <c r="E39" s="44"/>
      <c r="F39" s="45" t="s">
        <v>2111</v>
      </c>
      <c r="G39" s="45"/>
      <c r="H39" s="45" t="s">
        <v>3740</v>
      </c>
      <c r="I39" s="45" t="s">
        <v>3740</v>
      </c>
      <c r="J39" s="45"/>
      <c r="K39" s="45"/>
      <c r="L39" s="45" t="s">
        <v>4</v>
      </c>
      <c r="M39" s="45" t="s">
        <v>5</v>
      </c>
      <c r="N39" s="46">
        <v>2</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4378</v>
      </c>
      <c r="B40" s="44" t="s">
        <v>5246</v>
      </c>
      <c r="C40" s="44"/>
      <c r="D40" s="44" t="s">
        <v>1813</v>
      </c>
      <c r="E40" s="44"/>
      <c r="F40" s="45" t="s">
        <v>2111</v>
      </c>
      <c r="G40" s="45"/>
      <c r="H40" s="45" t="s">
        <v>3741</v>
      </c>
      <c r="I40" s="45" t="s">
        <v>3741</v>
      </c>
      <c r="J40" s="45"/>
      <c r="K40" s="45"/>
      <c r="L40" s="45" t="s">
        <v>4</v>
      </c>
      <c r="M40" s="45" t="s">
        <v>5</v>
      </c>
      <c r="N40" s="46">
        <v>2</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4379</v>
      </c>
      <c r="B41" s="44" t="s">
        <v>5247</v>
      </c>
      <c r="C41" s="44"/>
      <c r="D41" s="44" t="s">
        <v>1822</v>
      </c>
      <c r="E41" s="44"/>
      <c r="F41" s="45" t="s">
        <v>2111</v>
      </c>
      <c r="G41" s="45"/>
      <c r="H41" s="45" t="s">
        <v>3742</v>
      </c>
      <c r="I41" s="45" t="s">
        <v>3742</v>
      </c>
      <c r="J41" s="45"/>
      <c r="K41" s="45"/>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72" x14ac:dyDescent="0.3">
      <c r="A42" s="45" t="s">
        <v>4381</v>
      </c>
      <c r="B42" s="44" t="s">
        <v>5248</v>
      </c>
      <c r="C42" s="44"/>
      <c r="D42" s="44" t="s">
        <v>3693</v>
      </c>
      <c r="E42" s="44"/>
      <c r="F42" s="45" t="s">
        <v>2111</v>
      </c>
      <c r="G42" s="45"/>
      <c r="H42" s="45" t="s">
        <v>3743</v>
      </c>
      <c r="I42" s="45" t="s">
        <v>3743</v>
      </c>
      <c r="J42" s="45"/>
      <c r="K42" s="45"/>
      <c r="L42" s="45" t="s">
        <v>4</v>
      </c>
      <c r="M42" s="45" t="s">
        <v>5</v>
      </c>
      <c r="N42" s="46">
        <v>8</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144" x14ac:dyDescent="0.3">
      <c r="A43" s="45" t="s">
        <v>4382</v>
      </c>
      <c r="B43" s="44" t="s">
        <v>5249</v>
      </c>
      <c r="C43" s="44"/>
      <c r="D43" s="44" t="s">
        <v>3698</v>
      </c>
      <c r="E43" s="44"/>
      <c r="F43" s="45" t="s">
        <v>2111</v>
      </c>
      <c r="G43" s="45"/>
      <c r="H43" s="45" t="s">
        <v>3744</v>
      </c>
      <c r="I43" s="45" t="s">
        <v>3744</v>
      </c>
      <c r="J43" s="45"/>
      <c r="K43" s="45"/>
      <c r="L43" s="45" t="s">
        <v>4</v>
      </c>
      <c r="M43" s="45" t="s">
        <v>5</v>
      </c>
      <c r="N43" s="46">
        <v>13</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4383</v>
      </c>
      <c r="B44" s="44" t="s">
        <v>5250</v>
      </c>
      <c r="C44" s="44"/>
      <c r="D44" s="44" t="s">
        <v>1822</v>
      </c>
      <c r="E44" s="44"/>
      <c r="F44" s="45" t="s">
        <v>2111</v>
      </c>
      <c r="G44" s="45"/>
      <c r="H44" s="45" t="s">
        <v>3745</v>
      </c>
      <c r="I44" s="45" t="s">
        <v>3745</v>
      </c>
      <c r="J44" s="45"/>
      <c r="K44" s="45"/>
      <c r="L44" s="45" t="s">
        <v>10</v>
      </c>
      <c r="M44" s="45" t="s">
        <v>11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4384</v>
      </c>
      <c r="B45" s="44" t="s">
        <v>5251</v>
      </c>
      <c r="C45" s="44"/>
      <c r="D45" s="44" t="s">
        <v>3707</v>
      </c>
      <c r="E45" s="44"/>
      <c r="F45" s="45" t="s">
        <v>2111</v>
      </c>
      <c r="G45" s="45"/>
      <c r="H45" s="45" t="s">
        <v>3746</v>
      </c>
      <c r="I45" s="45" t="s">
        <v>3746</v>
      </c>
      <c r="J45" s="45"/>
      <c r="K45" s="45"/>
      <c r="L45" s="45" t="s">
        <v>4</v>
      </c>
      <c r="M45" s="45" t="s">
        <v>5</v>
      </c>
      <c r="N45" s="46">
        <v>2</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4385</v>
      </c>
      <c r="B46" s="44" t="s">
        <v>5252</v>
      </c>
      <c r="C46" s="44"/>
      <c r="D46" s="44" t="s">
        <v>1813</v>
      </c>
      <c r="E46" s="44"/>
      <c r="F46" s="45" t="s">
        <v>2111</v>
      </c>
      <c r="G46" s="45"/>
      <c r="H46" s="45" t="s">
        <v>3747</v>
      </c>
      <c r="I46" s="45" t="s">
        <v>3747</v>
      </c>
      <c r="J46" s="45"/>
      <c r="K46" s="45"/>
      <c r="L46" s="45" t="s">
        <v>4</v>
      </c>
      <c r="M46" s="45" t="s">
        <v>5</v>
      </c>
      <c r="N46" s="46">
        <v>2</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t="s">
        <v>4386</v>
      </c>
      <c r="B47" s="44" t="s">
        <v>5253</v>
      </c>
      <c r="C47" s="44"/>
      <c r="D47" s="44" t="s">
        <v>1822</v>
      </c>
      <c r="E47" s="44"/>
      <c r="F47" s="45" t="s">
        <v>2111</v>
      </c>
      <c r="G47" s="45"/>
      <c r="H47" s="45" t="s">
        <v>3748</v>
      </c>
      <c r="I47" s="45" t="s">
        <v>3748</v>
      </c>
      <c r="J47" s="45"/>
      <c r="K47" s="45"/>
      <c r="L47" s="45" t="s">
        <v>10</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72" x14ac:dyDescent="0.3">
      <c r="A48" s="45" t="s">
        <v>4388</v>
      </c>
      <c r="B48" s="44" t="s">
        <v>5254</v>
      </c>
      <c r="C48" s="44"/>
      <c r="D48" s="44" t="s">
        <v>3693</v>
      </c>
      <c r="E48" s="44"/>
      <c r="F48" s="45" t="s">
        <v>2111</v>
      </c>
      <c r="G48" s="45"/>
      <c r="H48" s="45" t="s">
        <v>3749</v>
      </c>
      <c r="I48" s="45" t="s">
        <v>3749</v>
      </c>
      <c r="J48" s="45"/>
      <c r="K48" s="45"/>
      <c r="L48" s="45" t="s">
        <v>4</v>
      </c>
      <c r="M48" s="45" t="s">
        <v>5</v>
      </c>
      <c r="N48" s="46">
        <v>8</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144" x14ac:dyDescent="0.3">
      <c r="A49" s="45" t="s">
        <v>4389</v>
      </c>
      <c r="B49" s="44" t="s">
        <v>5255</v>
      </c>
      <c r="C49" s="44"/>
      <c r="D49" s="44" t="s">
        <v>3698</v>
      </c>
      <c r="E49" s="44"/>
      <c r="F49" s="45" t="s">
        <v>2111</v>
      </c>
      <c r="G49" s="45"/>
      <c r="H49" s="45" t="s">
        <v>3750</v>
      </c>
      <c r="I49" s="45" t="s">
        <v>3750</v>
      </c>
      <c r="J49" s="45"/>
      <c r="K49" s="45"/>
      <c r="L49" s="45" t="s">
        <v>4</v>
      </c>
      <c r="M49" s="45" t="s">
        <v>5</v>
      </c>
      <c r="N49" s="46">
        <v>13</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45" t="s">
        <v>4390</v>
      </c>
      <c r="B50" s="44" t="s">
        <v>5256</v>
      </c>
      <c r="C50" s="44"/>
      <c r="D50" s="44" t="s">
        <v>1822</v>
      </c>
      <c r="E50" s="44"/>
      <c r="F50" s="45" t="s">
        <v>2111</v>
      </c>
      <c r="G50" s="45"/>
      <c r="H50" s="45" t="s">
        <v>3751</v>
      </c>
      <c r="I50" s="45" t="s">
        <v>3751</v>
      </c>
      <c r="J50" s="45"/>
      <c r="K50" s="45"/>
      <c r="L50" s="45" t="s">
        <v>10</v>
      </c>
      <c r="M50" s="45" t="s">
        <v>11</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t="s">
        <v>4391</v>
      </c>
      <c r="B51" s="44" t="s">
        <v>5257</v>
      </c>
      <c r="C51" s="44"/>
      <c r="D51" s="44" t="s">
        <v>3707</v>
      </c>
      <c r="E51" s="44"/>
      <c r="F51" s="45" t="s">
        <v>2111</v>
      </c>
      <c r="G51" s="45"/>
      <c r="H51" s="45" t="s">
        <v>3752</v>
      </c>
      <c r="I51" s="45" t="s">
        <v>3752</v>
      </c>
      <c r="J51" s="45"/>
      <c r="K51" s="45"/>
      <c r="L51" s="45" t="s">
        <v>4</v>
      </c>
      <c r="M51" s="45" t="s">
        <v>5</v>
      </c>
      <c r="N51" s="46">
        <v>2</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4392</v>
      </c>
      <c r="B52" s="44" t="s">
        <v>5258</v>
      </c>
      <c r="C52" s="44"/>
      <c r="D52" s="44" t="s">
        <v>1813</v>
      </c>
      <c r="E52" s="44"/>
      <c r="F52" s="45" t="s">
        <v>2111</v>
      </c>
      <c r="G52" s="45"/>
      <c r="H52" s="45" t="s">
        <v>3753</v>
      </c>
      <c r="I52" s="45" t="s">
        <v>3753</v>
      </c>
      <c r="J52" s="45"/>
      <c r="K52" s="45"/>
      <c r="L52" s="45" t="s">
        <v>4</v>
      </c>
      <c r="M52" s="45" t="s">
        <v>5</v>
      </c>
      <c r="N52" s="46">
        <v>2</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4393</v>
      </c>
      <c r="B53" s="44" t="s">
        <v>5259</v>
      </c>
      <c r="C53" s="44"/>
      <c r="D53" s="44" t="s">
        <v>1822</v>
      </c>
      <c r="E53" s="44"/>
      <c r="F53" s="45" t="s">
        <v>2111</v>
      </c>
      <c r="G53" s="45"/>
      <c r="H53" s="45" t="s">
        <v>3754</v>
      </c>
      <c r="I53" s="45" t="s">
        <v>3754</v>
      </c>
      <c r="J53" s="45"/>
      <c r="K53" s="45"/>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72" x14ac:dyDescent="0.3">
      <c r="A54" s="45" t="s">
        <v>4395</v>
      </c>
      <c r="B54" s="44" t="s">
        <v>5260</v>
      </c>
      <c r="C54" s="44"/>
      <c r="D54" s="44" t="s">
        <v>3693</v>
      </c>
      <c r="E54" s="44"/>
      <c r="F54" s="45" t="s">
        <v>2111</v>
      </c>
      <c r="G54" s="45"/>
      <c r="H54" s="45" t="s">
        <v>3755</v>
      </c>
      <c r="I54" s="45" t="s">
        <v>3755</v>
      </c>
      <c r="J54" s="45"/>
      <c r="K54" s="45"/>
      <c r="L54" s="45" t="s">
        <v>4</v>
      </c>
      <c r="M54" s="45" t="s">
        <v>5</v>
      </c>
      <c r="N54" s="46">
        <v>8</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144" x14ac:dyDescent="0.3">
      <c r="A55" s="45" t="s">
        <v>4396</v>
      </c>
      <c r="B55" s="44" t="s">
        <v>5261</v>
      </c>
      <c r="C55" s="44"/>
      <c r="D55" s="44" t="s">
        <v>3698</v>
      </c>
      <c r="E55" s="44"/>
      <c r="F55" s="45" t="s">
        <v>2111</v>
      </c>
      <c r="G55" s="45"/>
      <c r="H55" s="45" t="s">
        <v>3756</v>
      </c>
      <c r="I55" s="45" t="s">
        <v>3756</v>
      </c>
      <c r="J55" s="45"/>
      <c r="K55" s="45"/>
      <c r="L55" s="45" t="s">
        <v>4</v>
      </c>
      <c r="M55" s="45" t="s">
        <v>5</v>
      </c>
      <c r="N55" s="46">
        <v>13</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4397</v>
      </c>
      <c r="B56" s="44" t="s">
        <v>5262</v>
      </c>
      <c r="C56" s="44"/>
      <c r="D56" s="44" t="s">
        <v>1822</v>
      </c>
      <c r="E56" s="44"/>
      <c r="F56" s="45" t="s">
        <v>2111</v>
      </c>
      <c r="G56" s="45"/>
      <c r="H56" s="45" t="s">
        <v>3757</v>
      </c>
      <c r="I56" s="45" t="s">
        <v>3757</v>
      </c>
      <c r="J56" s="45"/>
      <c r="K56" s="45"/>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t="s">
        <v>4398</v>
      </c>
      <c r="B57" s="44" t="s">
        <v>5263</v>
      </c>
      <c r="C57" s="44"/>
      <c r="D57" s="44" t="s">
        <v>3707</v>
      </c>
      <c r="E57" s="44"/>
      <c r="F57" s="45" t="s">
        <v>2111</v>
      </c>
      <c r="G57" s="45"/>
      <c r="H57" s="45" t="s">
        <v>3758</v>
      </c>
      <c r="I57" s="45" t="s">
        <v>3758</v>
      </c>
      <c r="J57" s="45"/>
      <c r="K57" s="45"/>
      <c r="L57" s="45" t="s">
        <v>4</v>
      </c>
      <c r="M57" s="45" t="s">
        <v>5</v>
      </c>
      <c r="N57" s="46">
        <v>2</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4399</v>
      </c>
      <c r="B58" s="44" t="s">
        <v>5264</v>
      </c>
      <c r="C58" s="44"/>
      <c r="D58" s="44" t="s">
        <v>1813</v>
      </c>
      <c r="E58" s="44"/>
      <c r="F58" s="45" t="s">
        <v>2111</v>
      </c>
      <c r="G58" s="45"/>
      <c r="H58" s="45" t="s">
        <v>3759</v>
      </c>
      <c r="I58" s="45" t="s">
        <v>3759</v>
      </c>
      <c r="J58" s="45"/>
      <c r="K58" s="45"/>
      <c r="L58" s="45" t="s">
        <v>4</v>
      </c>
      <c r="M58" s="45" t="s">
        <v>5</v>
      </c>
      <c r="N58" s="46">
        <v>2</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4400</v>
      </c>
      <c r="B59" s="44" t="s">
        <v>5265</v>
      </c>
      <c r="C59" s="44"/>
      <c r="D59" s="44" t="s">
        <v>1822</v>
      </c>
      <c r="E59" s="44"/>
      <c r="F59" s="45" t="s">
        <v>2111</v>
      </c>
      <c r="G59" s="45"/>
      <c r="H59" s="45" t="s">
        <v>3760</v>
      </c>
      <c r="I59" s="45" t="s">
        <v>3760</v>
      </c>
      <c r="J59" s="45"/>
      <c r="K59" s="45"/>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t="s">
        <v>4402</v>
      </c>
      <c r="B60" s="44" t="s">
        <v>5266</v>
      </c>
      <c r="C60" s="44"/>
      <c r="D60" s="44" t="s">
        <v>1813</v>
      </c>
      <c r="E60" s="44"/>
      <c r="F60" s="45" t="s">
        <v>2111</v>
      </c>
      <c r="G60" s="45"/>
      <c r="H60" s="45" t="s">
        <v>3761</v>
      </c>
      <c r="I60" s="45" t="s">
        <v>3761</v>
      </c>
      <c r="J60" s="45"/>
      <c r="K60" s="45"/>
      <c r="L60" s="45" t="s">
        <v>4</v>
      </c>
      <c r="M60" s="45" t="s">
        <v>14</v>
      </c>
      <c r="N60" s="46">
        <v>2</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x14ac:dyDescent="0.3">
      <c r="A61" s="45"/>
      <c r="B61" s="44" t="s">
        <v>5076</v>
      </c>
      <c r="C61" s="44"/>
      <c r="D61" s="44"/>
      <c r="E61" s="44"/>
      <c r="F61" s="45" t="s">
        <v>2111</v>
      </c>
      <c r="G61" s="45"/>
      <c r="H61" s="45" t="s">
        <v>3762</v>
      </c>
      <c r="I61" s="45" t="s">
        <v>3762</v>
      </c>
      <c r="J61" s="45" t="s">
        <v>3761</v>
      </c>
      <c r="K61" s="45" t="s">
        <v>16</v>
      </c>
      <c r="L61" s="45" t="s">
        <v>30</v>
      </c>
      <c r="M61" s="45" t="s">
        <v>31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72" x14ac:dyDescent="0.3">
      <c r="A62" s="45" t="s">
        <v>5810</v>
      </c>
      <c r="B62" s="44" t="s">
        <v>5267</v>
      </c>
      <c r="C62" s="44"/>
      <c r="D62" s="44" t="s">
        <v>3693</v>
      </c>
      <c r="E62" s="44"/>
      <c r="F62" s="45" t="s">
        <v>2111</v>
      </c>
      <c r="G62" s="45"/>
      <c r="H62" s="45" t="s">
        <v>3763</v>
      </c>
      <c r="I62" s="45" t="s">
        <v>3763</v>
      </c>
      <c r="J62" s="45" t="s">
        <v>3761</v>
      </c>
      <c r="K62" s="45" t="s">
        <v>16</v>
      </c>
      <c r="L62" s="45" t="s">
        <v>4</v>
      </c>
      <c r="M62" s="45" t="s">
        <v>5</v>
      </c>
      <c r="N62" s="46">
        <v>8</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144" x14ac:dyDescent="0.3">
      <c r="A63" s="45" t="s">
        <v>5811</v>
      </c>
      <c r="B63" s="44" t="s">
        <v>5268</v>
      </c>
      <c r="C63" s="44"/>
      <c r="D63" s="44" t="s">
        <v>3698</v>
      </c>
      <c r="E63" s="44"/>
      <c r="F63" s="45" t="s">
        <v>2111</v>
      </c>
      <c r="G63" s="45"/>
      <c r="H63" s="45" t="s">
        <v>3764</v>
      </c>
      <c r="I63" s="45" t="s">
        <v>3764</v>
      </c>
      <c r="J63" s="45" t="s">
        <v>3761</v>
      </c>
      <c r="K63" s="45" t="s">
        <v>16</v>
      </c>
      <c r="L63" s="45" t="s">
        <v>4</v>
      </c>
      <c r="M63" s="45" t="s">
        <v>5</v>
      </c>
      <c r="N63" s="46">
        <v>13</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5812</v>
      </c>
      <c r="B64" s="44" t="s">
        <v>5269</v>
      </c>
      <c r="C64" s="44"/>
      <c r="D64" s="44" t="s">
        <v>1822</v>
      </c>
      <c r="E64" s="44"/>
      <c r="F64" s="45" t="s">
        <v>2111</v>
      </c>
      <c r="G64" s="45"/>
      <c r="H64" s="45" t="s">
        <v>3765</v>
      </c>
      <c r="I64" s="45" t="s">
        <v>3765</v>
      </c>
      <c r="J64" s="45" t="s">
        <v>3761</v>
      </c>
      <c r="K64" s="45" t="s">
        <v>16</v>
      </c>
      <c r="L64" s="45" t="s">
        <v>10</v>
      </c>
      <c r="M64" s="45" t="s">
        <v>11</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7288</v>
      </c>
      <c r="B65" s="44" t="s">
        <v>5270</v>
      </c>
      <c r="C65" s="44"/>
      <c r="D65" s="44" t="s">
        <v>3707</v>
      </c>
      <c r="E65" s="44"/>
      <c r="F65" s="45" t="s">
        <v>2111</v>
      </c>
      <c r="G65" s="45"/>
      <c r="H65" s="45" t="s">
        <v>3766</v>
      </c>
      <c r="I65" s="45" t="s">
        <v>3766</v>
      </c>
      <c r="J65" s="45" t="s">
        <v>3761</v>
      </c>
      <c r="K65" s="45" t="s">
        <v>16</v>
      </c>
      <c r="L65" s="45" t="s">
        <v>4</v>
      </c>
      <c r="M65" s="45" t="s">
        <v>5</v>
      </c>
      <c r="N65" s="46">
        <v>2</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7289</v>
      </c>
      <c r="B66" s="44" t="s">
        <v>5271</v>
      </c>
      <c r="C66" s="44"/>
      <c r="D66" s="44" t="s">
        <v>1813</v>
      </c>
      <c r="E66" s="44"/>
      <c r="F66" s="45" t="s">
        <v>2111</v>
      </c>
      <c r="G66" s="45"/>
      <c r="H66" s="45" t="s">
        <v>3767</v>
      </c>
      <c r="I66" s="45" t="s">
        <v>3767</v>
      </c>
      <c r="J66" s="45" t="s">
        <v>3761</v>
      </c>
      <c r="K66" s="45" t="s">
        <v>16</v>
      </c>
      <c r="L66" s="45" t="s">
        <v>4</v>
      </c>
      <c r="M66" s="45" t="s">
        <v>5</v>
      </c>
      <c r="N66" s="46">
        <v>2</v>
      </c>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45" t="s">
        <v>7290</v>
      </c>
      <c r="B67" s="44" t="s">
        <v>5272</v>
      </c>
      <c r="C67" s="44"/>
      <c r="D67" s="44" t="s">
        <v>1822</v>
      </c>
      <c r="E67" s="44"/>
      <c r="F67" s="45" t="s">
        <v>2111</v>
      </c>
      <c r="G67" s="45"/>
      <c r="H67" s="45" t="s">
        <v>3768</v>
      </c>
      <c r="I67" s="45" t="s">
        <v>3768</v>
      </c>
      <c r="J67" s="45" t="s">
        <v>3761</v>
      </c>
      <c r="K67" s="45" t="s">
        <v>16</v>
      </c>
      <c r="L67" s="45" t="s">
        <v>10</v>
      </c>
      <c r="M67" s="45" t="s">
        <v>11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72" x14ac:dyDescent="0.3">
      <c r="A68" s="45" t="s">
        <v>7291</v>
      </c>
      <c r="B68" s="44" t="s">
        <v>5273</v>
      </c>
      <c r="C68" s="44"/>
      <c r="D68" s="44" t="s">
        <v>3693</v>
      </c>
      <c r="E68" s="44"/>
      <c r="F68" s="45" t="s">
        <v>2111</v>
      </c>
      <c r="G68" s="45"/>
      <c r="H68" s="45" t="s">
        <v>3769</v>
      </c>
      <c r="I68" s="45" t="s">
        <v>3769</v>
      </c>
      <c r="J68" s="45" t="s">
        <v>3761</v>
      </c>
      <c r="K68" s="45" t="s">
        <v>16</v>
      </c>
      <c r="L68" s="45" t="s">
        <v>4</v>
      </c>
      <c r="M68" s="45" t="s">
        <v>5</v>
      </c>
      <c r="N68" s="46">
        <v>8</v>
      </c>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ht="144" x14ac:dyDescent="0.3">
      <c r="A69" s="45" t="s">
        <v>7292</v>
      </c>
      <c r="B69" s="44" t="s">
        <v>5274</v>
      </c>
      <c r="C69" s="44"/>
      <c r="D69" s="44" t="s">
        <v>3698</v>
      </c>
      <c r="E69" s="44"/>
      <c r="F69" s="45" t="s">
        <v>2111</v>
      </c>
      <c r="G69" s="45"/>
      <c r="H69" s="45" t="s">
        <v>3770</v>
      </c>
      <c r="I69" s="45" t="s">
        <v>3770</v>
      </c>
      <c r="J69" s="45" t="s">
        <v>3761</v>
      </c>
      <c r="K69" s="45" t="s">
        <v>16</v>
      </c>
      <c r="L69" s="45" t="s">
        <v>4</v>
      </c>
      <c r="M69" s="45" t="s">
        <v>5</v>
      </c>
      <c r="N69" s="46">
        <v>13</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7293</v>
      </c>
      <c r="B70" s="44" t="s">
        <v>5275</v>
      </c>
      <c r="C70" s="44"/>
      <c r="D70" s="44" t="s">
        <v>1822</v>
      </c>
      <c r="E70" s="44"/>
      <c r="F70" s="45" t="s">
        <v>2111</v>
      </c>
      <c r="G70" s="45"/>
      <c r="H70" s="45" t="s">
        <v>3771</v>
      </c>
      <c r="I70" s="45" t="s">
        <v>3771</v>
      </c>
      <c r="J70" s="45" t="s">
        <v>3761</v>
      </c>
      <c r="K70" s="45" t="s">
        <v>16</v>
      </c>
      <c r="L70" s="45" t="s">
        <v>10</v>
      </c>
      <c r="M70" s="45" t="s">
        <v>11</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7294</v>
      </c>
      <c r="B71" s="44" t="s">
        <v>5276</v>
      </c>
      <c r="C71" s="44"/>
      <c r="D71" s="44" t="s">
        <v>3707</v>
      </c>
      <c r="E71" s="44"/>
      <c r="F71" s="45" t="s">
        <v>2111</v>
      </c>
      <c r="G71" s="45"/>
      <c r="H71" s="45" t="s">
        <v>3772</v>
      </c>
      <c r="I71" s="45" t="s">
        <v>3772</v>
      </c>
      <c r="J71" s="45" t="s">
        <v>3761</v>
      </c>
      <c r="K71" s="45" t="s">
        <v>16</v>
      </c>
      <c r="L71" s="45" t="s">
        <v>4</v>
      </c>
      <c r="M71" s="45" t="s">
        <v>5</v>
      </c>
      <c r="N71" s="46">
        <v>2</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45" t="s">
        <v>7295</v>
      </c>
      <c r="B72" s="44" t="s">
        <v>5277</v>
      </c>
      <c r="C72" s="44"/>
      <c r="D72" s="44" t="s">
        <v>1813</v>
      </c>
      <c r="E72" s="44"/>
      <c r="F72" s="45" t="s">
        <v>2111</v>
      </c>
      <c r="G72" s="45"/>
      <c r="H72" s="45" t="s">
        <v>3773</v>
      </c>
      <c r="I72" s="45" t="s">
        <v>3773</v>
      </c>
      <c r="J72" s="45" t="s">
        <v>3761</v>
      </c>
      <c r="K72" s="45" t="s">
        <v>16</v>
      </c>
      <c r="L72" s="45" t="s">
        <v>4</v>
      </c>
      <c r="M72" s="45" t="s">
        <v>5</v>
      </c>
      <c r="N72" s="46">
        <v>2</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45" t="s">
        <v>7296</v>
      </c>
      <c r="B73" s="44" t="s">
        <v>5278</v>
      </c>
      <c r="C73" s="44"/>
      <c r="D73" s="44" t="s">
        <v>1822</v>
      </c>
      <c r="E73" s="44"/>
      <c r="F73" s="45" t="s">
        <v>2111</v>
      </c>
      <c r="G73" s="45"/>
      <c r="H73" s="45" t="s">
        <v>3774</v>
      </c>
      <c r="I73" s="45" t="s">
        <v>3774</v>
      </c>
      <c r="J73" s="45" t="s">
        <v>3761</v>
      </c>
      <c r="K73" s="45" t="s">
        <v>16</v>
      </c>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72" x14ac:dyDescent="0.3">
      <c r="A74" s="45" t="s">
        <v>7297</v>
      </c>
      <c r="B74" s="44" t="s">
        <v>5279</v>
      </c>
      <c r="C74" s="44"/>
      <c r="D74" s="44" t="s">
        <v>3693</v>
      </c>
      <c r="E74" s="44"/>
      <c r="F74" s="45" t="s">
        <v>2111</v>
      </c>
      <c r="G74" s="45"/>
      <c r="H74" s="45" t="s">
        <v>3775</v>
      </c>
      <c r="I74" s="45" t="s">
        <v>3775</v>
      </c>
      <c r="J74" s="45" t="s">
        <v>3761</v>
      </c>
      <c r="K74" s="45" t="s">
        <v>16</v>
      </c>
      <c r="L74" s="45" t="s">
        <v>4</v>
      </c>
      <c r="M74" s="45" t="s">
        <v>5</v>
      </c>
      <c r="N74" s="46">
        <v>8</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ht="144" x14ac:dyDescent="0.3">
      <c r="A75" s="45" t="s">
        <v>7298</v>
      </c>
      <c r="B75" s="44" t="s">
        <v>5280</v>
      </c>
      <c r="C75" s="44"/>
      <c r="D75" s="44" t="s">
        <v>3698</v>
      </c>
      <c r="E75" s="44"/>
      <c r="F75" s="45" t="s">
        <v>2111</v>
      </c>
      <c r="G75" s="45"/>
      <c r="H75" s="45" t="s">
        <v>3776</v>
      </c>
      <c r="I75" s="45" t="s">
        <v>3776</v>
      </c>
      <c r="J75" s="45" t="s">
        <v>3761</v>
      </c>
      <c r="K75" s="45" t="s">
        <v>16</v>
      </c>
      <c r="L75" s="45" t="s">
        <v>4</v>
      </c>
      <c r="M75" s="45" t="s">
        <v>5</v>
      </c>
      <c r="N75" s="46">
        <v>13</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45" t="s">
        <v>7299</v>
      </c>
      <c r="B76" s="44" t="s">
        <v>5281</v>
      </c>
      <c r="C76" s="44"/>
      <c r="D76" s="44" t="s">
        <v>1822</v>
      </c>
      <c r="E76" s="44"/>
      <c r="F76" s="45" t="s">
        <v>2111</v>
      </c>
      <c r="G76" s="45"/>
      <c r="H76" s="45" t="s">
        <v>3777</v>
      </c>
      <c r="I76" s="45" t="s">
        <v>3777</v>
      </c>
      <c r="J76" s="45" t="s">
        <v>3761</v>
      </c>
      <c r="K76" s="45" t="s">
        <v>16</v>
      </c>
      <c r="L76" s="45" t="s">
        <v>10</v>
      </c>
      <c r="M76" s="45" t="s">
        <v>11</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t="s">
        <v>7300</v>
      </c>
      <c r="B77" s="44" t="s">
        <v>5282</v>
      </c>
      <c r="C77" s="44"/>
      <c r="D77" s="44" t="s">
        <v>3707</v>
      </c>
      <c r="E77" s="44"/>
      <c r="F77" s="45" t="s">
        <v>2111</v>
      </c>
      <c r="G77" s="45"/>
      <c r="H77" s="45" t="s">
        <v>3778</v>
      </c>
      <c r="I77" s="45" t="s">
        <v>3778</v>
      </c>
      <c r="J77" s="45" t="s">
        <v>3761</v>
      </c>
      <c r="K77" s="45" t="s">
        <v>16</v>
      </c>
      <c r="L77" s="45" t="s">
        <v>4</v>
      </c>
      <c r="M77" s="45" t="s">
        <v>5</v>
      </c>
      <c r="N77" s="46">
        <v>2</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7301</v>
      </c>
      <c r="B78" s="44" t="s">
        <v>5283</v>
      </c>
      <c r="C78" s="44"/>
      <c r="D78" s="44" t="s">
        <v>1813</v>
      </c>
      <c r="E78" s="44"/>
      <c r="F78" s="45" t="s">
        <v>2111</v>
      </c>
      <c r="G78" s="45"/>
      <c r="H78" s="45" t="s">
        <v>3779</v>
      </c>
      <c r="I78" s="45" t="s">
        <v>3779</v>
      </c>
      <c r="J78" s="45" t="s">
        <v>3761</v>
      </c>
      <c r="K78" s="45" t="s">
        <v>16</v>
      </c>
      <c r="L78" s="45" t="s">
        <v>4</v>
      </c>
      <c r="M78" s="45" t="s">
        <v>5</v>
      </c>
      <c r="N78" s="46">
        <v>2</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45" t="s">
        <v>7302</v>
      </c>
      <c r="B79" s="44" t="s">
        <v>5284</v>
      </c>
      <c r="C79" s="44"/>
      <c r="D79" s="44" t="s">
        <v>1822</v>
      </c>
      <c r="E79" s="44"/>
      <c r="F79" s="45" t="s">
        <v>2111</v>
      </c>
      <c r="G79" s="45"/>
      <c r="H79" s="45" t="s">
        <v>3780</v>
      </c>
      <c r="I79" s="45" t="s">
        <v>3780</v>
      </c>
      <c r="J79" s="45" t="s">
        <v>3761</v>
      </c>
      <c r="K79" s="45" t="s">
        <v>16</v>
      </c>
      <c r="L79" s="45" t="s">
        <v>10</v>
      </c>
      <c r="M79" s="45" t="s">
        <v>11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72" x14ac:dyDescent="0.3">
      <c r="A80" s="45" t="s">
        <v>7303</v>
      </c>
      <c r="B80" s="44" t="s">
        <v>5285</v>
      </c>
      <c r="C80" s="44"/>
      <c r="D80" s="44" t="s">
        <v>3693</v>
      </c>
      <c r="E80" s="44"/>
      <c r="F80" s="45" t="s">
        <v>2111</v>
      </c>
      <c r="G80" s="45"/>
      <c r="H80" s="45" t="s">
        <v>3781</v>
      </c>
      <c r="I80" s="45" t="s">
        <v>3781</v>
      </c>
      <c r="J80" s="45" t="s">
        <v>3761</v>
      </c>
      <c r="K80" s="45" t="s">
        <v>16</v>
      </c>
      <c r="L80" s="45" t="s">
        <v>4</v>
      </c>
      <c r="M80" s="45" t="s">
        <v>5</v>
      </c>
      <c r="N80" s="46">
        <v>8</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144" x14ac:dyDescent="0.3">
      <c r="A81" s="45" t="s">
        <v>7304</v>
      </c>
      <c r="B81" s="44" t="s">
        <v>5286</v>
      </c>
      <c r="C81" s="44"/>
      <c r="D81" s="44" t="s">
        <v>3698</v>
      </c>
      <c r="E81" s="44"/>
      <c r="F81" s="45" t="s">
        <v>2111</v>
      </c>
      <c r="G81" s="45"/>
      <c r="H81" s="45" t="s">
        <v>3782</v>
      </c>
      <c r="I81" s="45" t="s">
        <v>3782</v>
      </c>
      <c r="J81" s="45" t="s">
        <v>3761</v>
      </c>
      <c r="K81" s="45" t="s">
        <v>16</v>
      </c>
      <c r="L81" s="45" t="s">
        <v>4</v>
      </c>
      <c r="M81" s="45" t="s">
        <v>5</v>
      </c>
      <c r="N81" s="46">
        <v>13</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x14ac:dyDescent="0.3">
      <c r="A82" s="45" t="s">
        <v>7305</v>
      </c>
      <c r="B82" s="44" t="s">
        <v>5287</v>
      </c>
      <c r="C82" s="44"/>
      <c r="D82" s="44" t="s">
        <v>1822</v>
      </c>
      <c r="E82" s="44"/>
      <c r="F82" s="45" t="s">
        <v>2111</v>
      </c>
      <c r="G82" s="45"/>
      <c r="H82" s="45" t="s">
        <v>3783</v>
      </c>
      <c r="I82" s="45" t="s">
        <v>3783</v>
      </c>
      <c r="J82" s="45" t="s">
        <v>3761</v>
      </c>
      <c r="K82" s="45" t="s">
        <v>16</v>
      </c>
      <c r="L82" s="45" t="s">
        <v>10</v>
      </c>
      <c r="M82" s="45" t="s">
        <v>11</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7306</v>
      </c>
      <c r="B83" s="44" t="s">
        <v>5288</v>
      </c>
      <c r="C83" s="44"/>
      <c r="D83" s="44" t="s">
        <v>3707</v>
      </c>
      <c r="E83" s="44"/>
      <c r="F83" s="45" t="s">
        <v>2111</v>
      </c>
      <c r="G83" s="45"/>
      <c r="H83" s="45" t="s">
        <v>3784</v>
      </c>
      <c r="I83" s="45" t="s">
        <v>3784</v>
      </c>
      <c r="J83" s="45" t="s">
        <v>3761</v>
      </c>
      <c r="K83" s="45" t="s">
        <v>16</v>
      </c>
      <c r="L83" s="45" t="s">
        <v>4</v>
      </c>
      <c r="M83" s="45" t="s">
        <v>5</v>
      </c>
      <c r="N83" s="46">
        <v>2</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7307</v>
      </c>
      <c r="B84" s="44" t="s">
        <v>5289</v>
      </c>
      <c r="C84" s="44"/>
      <c r="D84" s="44" t="s">
        <v>1813</v>
      </c>
      <c r="E84" s="44"/>
      <c r="F84" s="45" t="s">
        <v>2111</v>
      </c>
      <c r="G84" s="45"/>
      <c r="H84" s="45" t="s">
        <v>3785</v>
      </c>
      <c r="I84" s="45" t="s">
        <v>3785</v>
      </c>
      <c r="J84" s="45" t="s">
        <v>3761</v>
      </c>
      <c r="K84" s="45" t="s">
        <v>16</v>
      </c>
      <c r="L84" s="45" t="s">
        <v>4</v>
      </c>
      <c r="M84" s="45" t="s">
        <v>5</v>
      </c>
      <c r="N84" s="46">
        <v>2</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7308</v>
      </c>
      <c r="B85" s="44" t="s">
        <v>5290</v>
      </c>
      <c r="C85" s="44"/>
      <c r="D85" s="44" t="s">
        <v>1822</v>
      </c>
      <c r="E85" s="44"/>
      <c r="F85" s="45" t="s">
        <v>2111</v>
      </c>
      <c r="G85" s="45"/>
      <c r="H85" s="45" t="s">
        <v>3786</v>
      </c>
      <c r="I85" s="45" t="s">
        <v>3786</v>
      </c>
      <c r="J85" s="45" t="s">
        <v>3761</v>
      </c>
      <c r="K85" s="45" t="s">
        <v>16</v>
      </c>
      <c r="L85" s="45" t="s">
        <v>10</v>
      </c>
      <c r="M85" s="45" t="s">
        <v>11</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ht="72" x14ac:dyDescent="0.3">
      <c r="A86" s="45" t="s">
        <v>7309</v>
      </c>
      <c r="B86" s="44" t="s">
        <v>5291</v>
      </c>
      <c r="C86" s="44"/>
      <c r="D86" s="44" t="s">
        <v>3693</v>
      </c>
      <c r="E86" s="44"/>
      <c r="F86" s="45" t="s">
        <v>2111</v>
      </c>
      <c r="G86" s="45"/>
      <c r="H86" s="45" t="s">
        <v>3787</v>
      </c>
      <c r="I86" s="45" t="s">
        <v>3787</v>
      </c>
      <c r="J86" s="45" t="s">
        <v>3761</v>
      </c>
      <c r="K86" s="45" t="s">
        <v>16</v>
      </c>
      <c r="L86" s="45" t="s">
        <v>4</v>
      </c>
      <c r="M86" s="45" t="s">
        <v>5</v>
      </c>
      <c r="N86" s="46">
        <v>8</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ht="144" x14ac:dyDescent="0.3">
      <c r="A87" s="45" t="s">
        <v>7310</v>
      </c>
      <c r="B87" s="44" t="s">
        <v>5292</v>
      </c>
      <c r="C87" s="44"/>
      <c r="D87" s="44" t="s">
        <v>3698</v>
      </c>
      <c r="E87" s="44"/>
      <c r="F87" s="45" t="s">
        <v>2111</v>
      </c>
      <c r="G87" s="45"/>
      <c r="H87" s="45" t="s">
        <v>3788</v>
      </c>
      <c r="I87" s="45" t="s">
        <v>3788</v>
      </c>
      <c r="J87" s="45" t="s">
        <v>3761</v>
      </c>
      <c r="K87" s="45" t="s">
        <v>16</v>
      </c>
      <c r="L87" s="45" t="s">
        <v>4</v>
      </c>
      <c r="M87" s="45" t="s">
        <v>5</v>
      </c>
      <c r="N87" s="46">
        <v>13</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7311</v>
      </c>
      <c r="B88" s="44" t="s">
        <v>5293</v>
      </c>
      <c r="C88" s="44"/>
      <c r="D88" s="44" t="s">
        <v>1822</v>
      </c>
      <c r="E88" s="44"/>
      <c r="F88" s="45" t="s">
        <v>2111</v>
      </c>
      <c r="G88" s="45"/>
      <c r="H88" s="45" t="s">
        <v>3789</v>
      </c>
      <c r="I88" s="45" t="s">
        <v>3789</v>
      </c>
      <c r="J88" s="45" t="s">
        <v>3761</v>
      </c>
      <c r="K88" s="45" t="s">
        <v>16</v>
      </c>
      <c r="L88" s="45" t="s">
        <v>10</v>
      </c>
      <c r="M88" s="45" t="s">
        <v>11</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x14ac:dyDescent="0.3">
      <c r="A89" s="45" t="s">
        <v>7312</v>
      </c>
      <c r="B89" s="44" t="s">
        <v>5294</v>
      </c>
      <c r="C89" s="44"/>
      <c r="D89" s="44" t="s">
        <v>3707</v>
      </c>
      <c r="E89" s="44"/>
      <c r="F89" s="45" t="s">
        <v>2111</v>
      </c>
      <c r="G89" s="45"/>
      <c r="H89" s="45" t="s">
        <v>3790</v>
      </c>
      <c r="I89" s="45" t="s">
        <v>3790</v>
      </c>
      <c r="J89" s="45" t="s">
        <v>3761</v>
      </c>
      <c r="K89" s="45" t="s">
        <v>16</v>
      </c>
      <c r="L89" s="45" t="s">
        <v>4</v>
      </c>
      <c r="M89" s="45" t="s">
        <v>5</v>
      </c>
      <c r="N89" s="46">
        <v>2</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x14ac:dyDescent="0.3">
      <c r="A90" s="45" t="s">
        <v>7313</v>
      </c>
      <c r="B90" s="44" t="s">
        <v>5295</v>
      </c>
      <c r="C90" s="44"/>
      <c r="D90" s="44" t="s">
        <v>1813</v>
      </c>
      <c r="E90" s="44"/>
      <c r="F90" s="45" t="s">
        <v>2111</v>
      </c>
      <c r="G90" s="45"/>
      <c r="H90" s="45" t="s">
        <v>3791</v>
      </c>
      <c r="I90" s="45" t="s">
        <v>3791</v>
      </c>
      <c r="J90" s="45" t="s">
        <v>3761</v>
      </c>
      <c r="K90" s="45" t="s">
        <v>16</v>
      </c>
      <c r="L90" s="45" t="s">
        <v>4</v>
      </c>
      <c r="M90" s="45" t="s">
        <v>5</v>
      </c>
      <c r="N90" s="46">
        <v>2</v>
      </c>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7314</v>
      </c>
      <c r="B91" s="44" t="s">
        <v>5296</v>
      </c>
      <c r="C91" s="44"/>
      <c r="D91" s="44" t="s">
        <v>1822</v>
      </c>
      <c r="E91" s="44"/>
      <c r="F91" s="45" t="s">
        <v>2111</v>
      </c>
      <c r="G91" s="45"/>
      <c r="H91" s="45" t="s">
        <v>3792</v>
      </c>
      <c r="I91" s="45" t="s">
        <v>3792</v>
      </c>
      <c r="J91" s="45" t="s">
        <v>3761</v>
      </c>
      <c r="K91" s="45" t="s">
        <v>16</v>
      </c>
      <c r="L91" s="45" t="s">
        <v>10</v>
      </c>
      <c r="M91" s="45" t="s">
        <v>11</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72" x14ac:dyDescent="0.3">
      <c r="A92" s="45" t="s">
        <v>7315</v>
      </c>
      <c r="B92" s="44" t="s">
        <v>5297</v>
      </c>
      <c r="C92" s="44"/>
      <c r="D92" s="44" t="s">
        <v>3693</v>
      </c>
      <c r="E92" s="44"/>
      <c r="F92" s="45" t="s">
        <v>2111</v>
      </c>
      <c r="G92" s="45"/>
      <c r="H92" s="45" t="s">
        <v>3793</v>
      </c>
      <c r="I92" s="45" t="s">
        <v>3793</v>
      </c>
      <c r="J92" s="45" t="s">
        <v>3761</v>
      </c>
      <c r="K92" s="45" t="s">
        <v>16</v>
      </c>
      <c r="L92" s="45" t="s">
        <v>4</v>
      </c>
      <c r="M92" s="45" t="s">
        <v>5</v>
      </c>
      <c r="N92" s="46">
        <v>8</v>
      </c>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ht="144" x14ac:dyDescent="0.3">
      <c r="A93" s="45" t="s">
        <v>7316</v>
      </c>
      <c r="B93" s="44" t="s">
        <v>5298</v>
      </c>
      <c r="C93" s="44"/>
      <c r="D93" s="44" t="s">
        <v>3698</v>
      </c>
      <c r="E93" s="44"/>
      <c r="F93" s="45" t="s">
        <v>2111</v>
      </c>
      <c r="G93" s="45"/>
      <c r="H93" s="45" t="s">
        <v>3794</v>
      </c>
      <c r="I93" s="45" t="s">
        <v>3794</v>
      </c>
      <c r="J93" s="45" t="s">
        <v>3761</v>
      </c>
      <c r="K93" s="45" t="s">
        <v>16</v>
      </c>
      <c r="L93" s="45" t="s">
        <v>4</v>
      </c>
      <c r="M93" s="45" t="s">
        <v>5</v>
      </c>
      <c r="N93" s="46">
        <v>13</v>
      </c>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7317</v>
      </c>
      <c r="B94" s="44" t="s">
        <v>6131</v>
      </c>
      <c r="C94" s="44"/>
      <c r="D94" s="44" t="s">
        <v>1822</v>
      </c>
      <c r="E94" s="44"/>
      <c r="F94" s="45" t="s">
        <v>2111</v>
      </c>
      <c r="G94" s="45"/>
      <c r="H94" s="45" t="s">
        <v>3795</v>
      </c>
      <c r="I94" s="45" t="s">
        <v>3795</v>
      </c>
      <c r="J94" s="45" t="s">
        <v>3761</v>
      </c>
      <c r="K94" s="45" t="s">
        <v>16</v>
      </c>
      <c r="L94" s="45" t="s">
        <v>10</v>
      </c>
      <c r="M94" s="45" t="s">
        <v>11</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7318</v>
      </c>
      <c r="B95" s="44" t="s">
        <v>5299</v>
      </c>
      <c r="C95" s="44"/>
      <c r="D95" s="44" t="s">
        <v>3707</v>
      </c>
      <c r="E95" s="44"/>
      <c r="F95" s="45" t="s">
        <v>2111</v>
      </c>
      <c r="G95" s="45"/>
      <c r="H95" s="45" t="s">
        <v>3796</v>
      </c>
      <c r="I95" s="45" t="s">
        <v>3796</v>
      </c>
      <c r="J95" s="45" t="s">
        <v>3761</v>
      </c>
      <c r="K95" s="45" t="s">
        <v>16</v>
      </c>
      <c r="L95" s="45" t="s">
        <v>4</v>
      </c>
      <c r="M95" s="45" t="s">
        <v>5</v>
      </c>
      <c r="N95" s="46">
        <v>2</v>
      </c>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7319</v>
      </c>
      <c r="B96" s="44" t="s">
        <v>5300</v>
      </c>
      <c r="C96" s="44"/>
      <c r="D96" s="44" t="s">
        <v>1813</v>
      </c>
      <c r="E96" s="44"/>
      <c r="F96" s="45" t="s">
        <v>2111</v>
      </c>
      <c r="G96" s="45"/>
      <c r="H96" s="45" t="s">
        <v>3797</v>
      </c>
      <c r="I96" s="45" t="s">
        <v>3797</v>
      </c>
      <c r="J96" s="45" t="s">
        <v>3761</v>
      </c>
      <c r="K96" s="45" t="s">
        <v>16</v>
      </c>
      <c r="L96" s="45" t="s">
        <v>4</v>
      </c>
      <c r="M96" s="45" t="s">
        <v>5</v>
      </c>
      <c r="N96" s="46">
        <v>2</v>
      </c>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7320</v>
      </c>
      <c r="B97" s="44" t="s">
        <v>5301</v>
      </c>
      <c r="C97" s="44"/>
      <c r="D97" s="44" t="s">
        <v>1822</v>
      </c>
      <c r="E97" s="44"/>
      <c r="F97" s="45" t="s">
        <v>2111</v>
      </c>
      <c r="G97" s="45"/>
      <c r="H97" s="45" t="s">
        <v>3798</v>
      </c>
      <c r="I97" s="45" t="s">
        <v>3798</v>
      </c>
      <c r="J97" s="45" t="s">
        <v>3761</v>
      </c>
      <c r="K97" s="45" t="s">
        <v>16</v>
      </c>
      <c r="L97" s="45" t="s">
        <v>10</v>
      </c>
      <c r="M97" s="45" t="s">
        <v>11</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72" x14ac:dyDescent="0.3">
      <c r="A98" s="45" t="s">
        <v>7321</v>
      </c>
      <c r="B98" s="44" t="s">
        <v>5302</v>
      </c>
      <c r="C98" s="44"/>
      <c r="D98" s="44" t="s">
        <v>3693</v>
      </c>
      <c r="E98" s="44"/>
      <c r="F98" s="45" t="s">
        <v>2111</v>
      </c>
      <c r="G98" s="45"/>
      <c r="H98" s="45" t="s">
        <v>3799</v>
      </c>
      <c r="I98" s="45" t="s">
        <v>3799</v>
      </c>
      <c r="J98" s="45" t="s">
        <v>3761</v>
      </c>
      <c r="K98" s="45" t="s">
        <v>16</v>
      </c>
      <c r="L98" s="45" t="s">
        <v>4</v>
      </c>
      <c r="M98" s="45" t="s">
        <v>5</v>
      </c>
      <c r="N98" s="46">
        <v>8</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144" x14ac:dyDescent="0.3">
      <c r="A99" s="45" t="s">
        <v>7322</v>
      </c>
      <c r="B99" s="44" t="s">
        <v>5303</v>
      </c>
      <c r="C99" s="44"/>
      <c r="D99" s="44" t="s">
        <v>3698</v>
      </c>
      <c r="E99" s="44"/>
      <c r="F99" s="45" t="s">
        <v>2111</v>
      </c>
      <c r="G99" s="45"/>
      <c r="H99" s="45" t="s">
        <v>3800</v>
      </c>
      <c r="I99" s="45" t="s">
        <v>3800</v>
      </c>
      <c r="J99" s="45" t="s">
        <v>3761</v>
      </c>
      <c r="K99" s="45" t="s">
        <v>16</v>
      </c>
      <c r="L99" s="45" t="s">
        <v>4</v>
      </c>
      <c r="M99" s="45" t="s">
        <v>5</v>
      </c>
      <c r="N99" s="46">
        <v>13</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7323</v>
      </c>
      <c r="B100" s="44" t="s">
        <v>5304</v>
      </c>
      <c r="C100" s="44"/>
      <c r="D100" s="44" t="s">
        <v>1822</v>
      </c>
      <c r="E100" s="44"/>
      <c r="F100" s="45" t="s">
        <v>2111</v>
      </c>
      <c r="G100" s="45"/>
      <c r="H100" s="45" t="s">
        <v>3801</v>
      </c>
      <c r="I100" s="45" t="s">
        <v>3801</v>
      </c>
      <c r="J100" s="45" t="s">
        <v>3761</v>
      </c>
      <c r="K100" s="45" t="s">
        <v>16</v>
      </c>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7324</v>
      </c>
      <c r="B101" s="44" t="s">
        <v>5305</v>
      </c>
      <c r="C101" s="44"/>
      <c r="D101" s="44" t="s">
        <v>3707</v>
      </c>
      <c r="E101" s="44"/>
      <c r="F101" s="45" t="s">
        <v>2111</v>
      </c>
      <c r="G101" s="45"/>
      <c r="H101" s="45" t="s">
        <v>3802</v>
      </c>
      <c r="I101" s="45" t="s">
        <v>3802</v>
      </c>
      <c r="J101" s="45" t="s">
        <v>3761</v>
      </c>
      <c r="K101" s="45" t="s">
        <v>16</v>
      </c>
      <c r="L101" s="45" t="s">
        <v>4</v>
      </c>
      <c r="M101" s="45" t="s">
        <v>5</v>
      </c>
      <c r="N101" s="46">
        <v>2</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t="s">
        <v>7325</v>
      </c>
      <c r="B102" s="44" t="s">
        <v>5306</v>
      </c>
      <c r="C102" s="44"/>
      <c r="D102" s="44" t="s">
        <v>1813</v>
      </c>
      <c r="E102" s="44"/>
      <c r="F102" s="45" t="s">
        <v>2111</v>
      </c>
      <c r="G102" s="45"/>
      <c r="H102" s="45" t="s">
        <v>3803</v>
      </c>
      <c r="I102" s="45" t="s">
        <v>3803</v>
      </c>
      <c r="J102" s="45" t="s">
        <v>3761</v>
      </c>
      <c r="K102" s="45" t="s">
        <v>16</v>
      </c>
      <c r="L102" s="45" t="s">
        <v>4</v>
      </c>
      <c r="M102" s="45" t="s">
        <v>5</v>
      </c>
      <c r="N102" s="46">
        <v>2</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t="s">
        <v>7326</v>
      </c>
      <c r="B103" s="44" t="s">
        <v>5307</v>
      </c>
      <c r="C103" s="44"/>
      <c r="D103" s="44" t="s">
        <v>1822</v>
      </c>
      <c r="E103" s="44"/>
      <c r="F103" s="45" t="s">
        <v>2111</v>
      </c>
      <c r="G103" s="45"/>
      <c r="H103" s="45" t="s">
        <v>3804</v>
      </c>
      <c r="I103" s="45" t="s">
        <v>3804</v>
      </c>
      <c r="J103" s="45" t="s">
        <v>3761</v>
      </c>
      <c r="K103" s="45" t="s">
        <v>16</v>
      </c>
      <c r="L103" s="45" t="s">
        <v>10</v>
      </c>
      <c r="M103" s="45" t="s">
        <v>11</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ht="72" x14ac:dyDescent="0.3">
      <c r="A104" s="45" t="s">
        <v>7327</v>
      </c>
      <c r="B104" s="44" t="s">
        <v>5308</v>
      </c>
      <c r="C104" s="44"/>
      <c r="D104" s="44" t="s">
        <v>3693</v>
      </c>
      <c r="E104" s="44"/>
      <c r="F104" s="45" t="s">
        <v>2111</v>
      </c>
      <c r="G104" s="45"/>
      <c r="H104" s="45" t="s">
        <v>3805</v>
      </c>
      <c r="I104" s="45" t="s">
        <v>3805</v>
      </c>
      <c r="J104" s="45" t="s">
        <v>3761</v>
      </c>
      <c r="K104" s="45" t="s">
        <v>16</v>
      </c>
      <c r="L104" s="45" t="s">
        <v>4</v>
      </c>
      <c r="M104" s="45" t="s">
        <v>5</v>
      </c>
      <c r="N104" s="46">
        <v>8</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ht="144" x14ac:dyDescent="0.3">
      <c r="A105" s="45" t="s">
        <v>7328</v>
      </c>
      <c r="B105" s="44" t="s">
        <v>5309</v>
      </c>
      <c r="C105" s="44"/>
      <c r="D105" s="44" t="s">
        <v>3698</v>
      </c>
      <c r="E105" s="44"/>
      <c r="F105" s="45" t="s">
        <v>2111</v>
      </c>
      <c r="G105" s="45"/>
      <c r="H105" s="45" t="s">
        <v>3806</v>
      </c>
      <c r="I105" s="45" t="s">
        <v>3806</v>
      </c>
      <c r="J105" s="45" t="s">
        <v>3761</v>
      </c>
      <c r="K105" s="45" t="s">
        <v>16</v>
      </c>
      <c r="L105" s="45" t="s">
        <v>4</v>
      </c>
      <c r="M105" s="45" t="s">
        <v>5</v>
      </c>
      <c r="N105" s="46">
        <v>13</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t="s">
        <v>7329</v>
      </c>
      <c r="B106" s="44" t="s">
        <v>5310</v>
      </c>
      <c r="C106" s="44"/>
      <c r="D106" s="44" t="s">
        <v>1822</v>
      </c>
      <c r="E106" s="44"/>
      <c r="F106" s="45" t="s">
        <v>2111</v>
      </c>
      <c r="G106" s="45"/>
      <c r="H106" s="45" t="s">
        <v>3807</v>
      </c>
      <c r="I106" s="45" t="s">
        <v>3807</v>
      </c>
      <c r="J106" s="45" t="s">
        <v>3761</v>
      </c>
      <c r="K106" s="45" t="s">
        <v>16</v>
      </c>
      <c r="L106" s="45" t="s">
        <v>10</v>
      </c>
      <c r="M106" s="45" t="s">
        <v>11</v>
      </c>
      <c r="N106" s="46"/>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45" t="s">
        <v>7330</v>
      </c>
      <c r="B107" s="44" t="s">
        <v>5311</v>
      </c>
      <c r="C107" s="44"/>
      <c r="D107" s="44" t="s">
        <v>3707</v>
      </c>
      <c r="E107" s="44"/>
      <c r="F107" s="45" t="s">
        <v>2111</v>
      </c>
      <c r="G107" s="45"/>
      <c r="H107" s="45" t="s">
        <v>3808</v>
      </c>
      <c r="I107" s="45" t="s">
        <v>3808</v>
      </c>
      <c r="J107" s="45" t="s">
        <v>3761</v>
      </c>
      <c r="K107" s="45" t="s">
        <v>16</v>
      </c>
      <c r="L107" s="45" t="s">
        <v>4</v>
      </c>
      <c r="M107" s="45" t="s">
        <v>5</v>
      </c>
      <c r="N107" s="46">
        <v>2</v>
      </c>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45" t="s">
        <v>7331</v>
      </c>
      <c r="B108" s="44" t="s">
        <v>5312</v>
      </c>
      <c r="C108" s="44"/>
      <c r="D108" s="44" t="s">
        <v>1813</v>
      </c>
      <c r="E108" s="44"/>
      <c r="F108" s="45" t="s">
        <v>2111</v>
      </c>
      <c r="G108" s="45"/>
      <c r="H108" s="45" t="s">
        <v>3809</v>
      </c>
      <c r="I108" s="45" t="s">
        <v>3809</v>
      </c>
      <c r="J108" s="45" t="s">
        <v>3761</v>
      </c>
      <c r="K108" s="45" t="s">
        <v>16</v>
      </c>
      <c r="L108" s="45" t="s">
        <v>4</v>
      </c>
      <c r="M108" s="45" t="s">
        <v>5</v>
      </c>
      <c r="N108" s="46">
        <v>2</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45" t="s">
        <v>7332</v>
      </c>
      <c r="B109" s="44" t="s">
        <v>5313</v>
      </c>
      <c r="C109" s="44"/>
      <c r="D109" s="44" t="s">
        <v>1822</v>
      </c>
      <c r="E109" s="44"/>
      <c r="F109" s="45" t="s">
        <v>2111</v>
      </c>
      <c r="G109" s="45"/>
      <c r="H109" s="45" t="s">
        <v>3810</v>
      </c>
      <c r="I109" s="45" t="s">
        <v>3810</v>
      </c>
      <c r="J109" s="45" t="s">
        <v>3761</v>
      </c>
      <c r="K109" s="45" t="s">
        <v>16</v>
      </c>
      <c r="L109" s="45" t="s">
        <v>10</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ht="72" x14ac:dyDescent="0.3">
      <c r="A110" s="45" t="s">
        <v>7333</v>
      </c>
      <c r="B110" s="44" t="s">
        <v>5314</v>
      </c>
      <c r="C110" s="44"/>
      <c r="D110" s="44" t="s">
        <v>3693</v>
      </c>
      <c r="E110" s="44"/>
      <c r="F110" s="45" t="s">
        <v>2111</v>
      </c>
      <c r="G110" s="45"/>
      <c r="H110" s="45" t="s">
        <v>3811</v>
      </c>
      <c r="I110" s="45" t="s">
        <v>3811</v>
      </c>
      <c r="J110" s="45" t="s">
        <v>3761</v>
      </c>
      <c r="K110" s="45" t="s">
        <v>16</v>
      </c>
      <c r="L110" s="45" t="s">
        <v>4</v>
      </c>
      <c r="M110" s="45" t="s">
        <v>5</v>
      </c>
      <c r="N110" s="46">
        <v>8</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ht="144" x14ac:dyDescent="0.3">
      <c r="A111" s="45" t="s">
        <v>7334</v>
      </c>
      <c r="B111" s="44" t="s">
        <v>5315</v>
      </c>
      <c r="C111" s="44"/>
      <c r="D111" s="44" t="s">
        <v>3698</v>
      </c>
      <c r="E111" s="44"/>
      <c r="F111" s="45" t="s">
        <v>2111</v>
      </c>
      <c r="G111" s="45"/>
      <c r="H111" s="45" t="s">
        <v>3812</v>
      </c>
      <c r="I111" s="45" t="s">
        <v>3812</v>
      </c>
      <c r="J111" s="45" t="s">
        <v>3761</v>
      </c>
      <c r="K111" s="45" t="s">
        <v>16</v>
      </c>
      <c r="L111" s="45" t="s">
        <v>4</v>
      </c>
      <c r="M111" s="45" t="s">
        <v>5</v>
      </c>
      <c r="N111" s="46">
        <v>13</v>
      </c>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x14ac:dyDescent="0.3">
      <c r="A112" s="45" t="s">
        <v>7335</v>
      </c>
      <c r="B112" s="44" t="s">
        <v>5316</v>
      </c>
      <c r="C112" s="44"/>
      <c r="D112" s="44" t="s">
        <v>1822</v>
      </c>
      <c r="E112" s="44"/>
      <c r="F112" s="45" t="s">
        <v>2111</v>
      </c>
      <c r="G112" s="45"/>
      <c r="H112" s="45" t="s">
        <v>3813</v>
      </c>
      <c r="I112" s="45" t="s">
        <v>3813</v>
      </c>
      <c r="J112" s="45" t="s">
        <v>3761</v>
      </c>
      <c r="K112" s="45" t="s">
        <v>16</v>
      </c>
      <c r="L112" s="45" t="s">
        <v>10</v>
      </c>
      <c r="M112" s="45" t="s">
        <v>11</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x14ac:dyDescent="0.3">
      <c r="A113" s="45" t="s">
        <v>7336</v>
      </c>
      <c r="B113" s="44" t="s">
        <v>5317</v>
      </c>
      <c r="C113" s="44"/>
      <c r="D113" s="44" t="s">
        <v>3707</v>
      </c>
      <c r="E113" s="44"/>
      <c r="F113" s="45" t="s">
        <v>2111</v>
      </c>
      <c r="G113" s="45"/>
      <c r="H113" s="45" t="s">
        <v>3814</v>
      </c>
      <c r="I113" s="45" t="s">
        <v>3814</v>
      </c>
      <c r="J113" s="45" t="s">
        <v>3761</v>
      </c>
      <c r="K113" s="45" t="s">
        <v>16</v>
      </c>
      <c r="L113" s="45" t="s">
        <v>4</v>
      </c>
      <c r="M113" s="45" t="s">
        <v>5</v>
      </c>
      <c r="N113" s="46">
        <v>2</v>
      </c>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t="s">
        <v>7337</v>
      </c>
      <c r="B114" s="44" t="s">
        <v>5318</v>
      </c>
      <c r="C114" s="44"/>
      <c r="D114" s="44" t="s">
        <v>1813</v>
      </c>
      <c r="E114" s="44"/>
      <c r="F114" s="45" t="s">
        <v>2111</v>
      </c>
      <c r="G114" s="45"/>
      <c r="H114" s="45" t="s">
        <v>3815</v>
      </c>
      <c r="I114" s="45" t="s">
        <v>3815</v>
      </c>
      <c r="J114" s="45" t="s">
        <v>3761</v>
      </c>
      <c r="K114" s="45" t="s">
        <v>16</v>
      </c>
      <c r="L114" s="45" t="s">
        <v>4</v>
      </c>
      <c r="M114" s="45" t="s">
        <v>5</v>
      </c>
      <c r="N114" s="46">
        <v>2</v>
      </c>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45" t="s">
        <v>7338</v>
      </c>
      <c r="B115" s="44" t="s">
        <v>5319</v>
      </c>
      <c r="C115" s="44"/>
      <c r="D115" s="44" t="s">
        <v>1822</v>
      </c>
      <c r="E115" s="44"/>
      <c r="F115" s="45" t="s">
        <v>2111</v>
      </c>
      <c r="G115" s="45"/>
      <c r="H115" s="45" t="s">
        <v>3816</v>
      </c>
      <c r="I115" s="45" t="s">
        <v>3816</v>
      </c>
      <c r="J115" s="45" t="s">
        <v>3761</v>
      </c>
      <c r="K115" s="45" t="s">
        <v>16</v>
      </c>
      <c r="L115" s="45" t="s">
        <v>10</v>
      </c>
      <c r="M115" s="45" t="s">
        <v>11</v>
      </c>
      <c r="N115" s="46"/>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ht="28.8" x14ac:dyDescent="0.3">
      <c r="A116" s="45" t="s">
        <v>4403</v>
      </c>
      <c r="B116" s="44" t="s">
        <v>5352</v>
      </c>
      <c r="C116" s="44"/>
      <c r="D116" s="44" t="s">
        <v>1813</v>
      </c>
      <c r="E116" s="44"/>
      <c r="F116" s="45" t="s">
        <v>2111</v>
      </c>
      <c r="G116" s="45"/>
      <c r="H116" s="45" t="s">
        <v>3817</v>
      </c>
      <c r="I116" s="45" t="s">
        <v>3817</v>
      </c>
      <c r="J116" s="45"/>
      <c r="K116" s="45"/>
      <c r="L116" s="45" t="s">
        <v>4</v>
      </c>
      <c r="M116" s="45" t="s">
        <v>14</v>
      </c>
      <c r="N116" s="46">
        <v>2</v>
      </c>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sheetData>
  <conditionalFormatting sqref="A3:AM116 A2 C2:AM2">
    <cfRule type="expression" dxfId="12" priority="33">
      <formula>MOD(ROW(B2),2)&gt;0</formula>
    </cfRule>
  </conditionalFormatting>
  <conditionalFormatting sqref="O2:AM116">
    <cfRule type="expression" dxfId="11" priority="6">
      <formula>AND(LEN($J2)&gt;0,NOT(IFERROR(OFFSET(O$1,MATCH(IF(INDEX($M$1:$M$2870,MATCH($J2,$I$1:$I$2870,0))="checkboxes",$J2&amp;$K2,$J2),$H$1:$H$2870,0)-1,0),$K2)=$K2))</formula>
    </cfRule>
    <cfRule type="expression" dxfId="10" priority="32">
      <formula>OR($L2="html",$L2="container")</formula>
    </cfRule>
  </conditionalFormatting>
  <dataValidations count="1">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15:AM115 O112:AM112 O109:AM109 O106:AM106 O103:AM103 O100:AM100 O97:AM97 O94:AM94 O91:AM91 O88:AM88 O85:AM85 O82:AM82 O79:AM79 O76:AM76 O73:AM73 O70:AM70 O67:AM67 O64:AM64 O59:AM59 O56:AM56 O53:AM53 O50:AM50 O47:AM47 O44:AM44 O41:AM41 O38:AM38 O35:AM35 O32:AM32 O29:AM29 O26:AM26 O23:AM23 O20:AM20 O17:AM17 O14:AM14 O11:AM11 O8:AM8">
      <formula1>AND(ISNUMBER(O8),O8&gt;=0)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5">
        <x14:dataValidation type="list" allowBlank="1" showInputMessage="1" showErrorMessage="1" errorTitle="Must choose from dropdown" error="Please select a valid value from the dropdown options.">
          <x14:formula1>
            <xm:f>AllQ4!$O$2395:$AI$2395</xm:f>
          </x14:formula1>
          <xm:sqref>O3:AM3</xm:sqref>
        </x14:dataValidation>
        <x14:dataValidation type="list" allowBlank="1" showInputMessage="1" showErrorMessage="1" errorTitle="Must choose from dropdown" error="Please select a valid value from the dropdown options.">
          <x14:formula1>
            <xm:f>AllQ4!$O$2385:$P$2385</xm:f>
          </x14:formula1>
          <xm:sqref>O116:AM116</xm:sqref>
        </x14:dataValidation>
        <x14:dataValidation type="list" allowBlank="1" showInputMessage="1" showErrorMessage="1" errorTitle="Must choose from dropdown" error="Please select a valid value from the dropdown options.">
          <x14:formula1>
            <xm:f>AllQ4!$O$2383:$P$2383</xm:f>
          </x14:formula1>
          <xm:sqref>O114:AM114</xm:sqref>
        </x14:dataValidation>
        <x14:dataValidation type="list" allowBlank="1" showInputMessage="1" showErrorMessage="1" errorTitle="Must choose from dropdown" error="Please select a valid value from the dropdown options.">
          <x14:formula1>
            <xm:f>AllQ4!$O$2382:$P$2382</xm:f>
          </x14:formula1>
          <xm:sqref>O113:AM113</xm:sqref>
        </x14:dataValidation>
        <x14:dataValidation type="list" allowBlank="1" showInputMessage="1" showErrorMessage="1" errorTitle="Must choose from dropdown" error="Please select a valid value from the dropdown options.">
          <x14:formula1>
            <xm:f>AllQ4!$O$2380:$AA$2380</xm:f>
          </x14:formula1>
          <xm:sqref>O111:AM111</xm:sqref>
        </x14:dataValidation>
        <x14:dataValidation type="list" allowBlank="1" showInputMessage="1" showErrorMessage="1" errorTitle="Must choose from dropdown" error="Please select a valid value from the dropdown options.">
          <x14:formula1>
            <xm:f>AllQ4!$O$2379:$V$2379</xm:f>
          </x14:formula1>
          <xm:sqref>O110:AM110</xm:sqref>
        </x14:dataValidation>
        <x14:dataValidation type="list" allowBlank="1" showInputMessage="1" showErrorMessage="1" errorTitle="Must choose from dropdown" error="Please select a valid value from the dropdown options.">
          <x14:formula1>
            <xm:f>AllQ4!$O$2377:$P$2377</xm:f>
          </x14:formula1>
          <xm:sqref>O108:AM108</xm:sqref>
        </x14:dataValidation>
        <x14:dataValidation type="list" allowBlank="1" showInputMessage="1" showErrorMessage="1" errorTitle="Must choose from dropdown" error="Please select a valid value from the dropdown options.">
          <x14:formula1>
            <xm:f>AllQ4!$O$2376:$P$2376</xm:f>
          </x14:formula1>
          <xm:sqref>O107:AM107</xm:sqref>
        </x14:dataValidation>
        <x14:dataValidation type="list" allowBlank="1" showInputMessage="1" showErrorMessage="1" errorTitle="Must choose from dropdown" error="Please select a valid value from the dropdown options.">
          <x14:formula1>
            <xm:f>AllQ4!$O$2374:$AA$2374</xm:f>
          </x14:formula1>
          <xm:sqref>O105:AM105</xm:sqref>
        </x14:dataValidation>
        <x14:dataValidation type="list" allowBlank="1" showInputMessage="1" showErrorMessage="1" errorTitle="Must choose from dropdown" error="Please select a valid value from the dropdown options.">
          <x14:formula1>
            <xm:f>AllQ4!$O$2373:$V$2373</xm:f>
          </x14:formula1>
          <xm:sqref>O104:AM104</xm:sqref>
        </x14:dataValidation>
        <x14:dataValidation type="list" allowBlank="1" showInputMessage="1" showErrorMessage="1" errorTitle="Must choose from dropdown" error="Please select a valid value from the dropdown options.">
          <x14:formula1>
            <xm:f>AllQ4!$O$2371:$P$2371</xm:f>
          </x14:formula1>
          <xm:sqref>O102:AM102</xm:sqref>
        </x14:dataValidation>
        <x14:dataValidation type="list" allowBlank="1" showInputMessage="1" showErrorMessage="1" errorTitle="Must choose from dropdown" error="Please select a valid value from the dropdown options.">
          <x14:formula1>
            <xm:f>AllQ4!$O$2370:$P$2370</xm:f>
          </x14:formula1>
          <xm:sqref>O101:AM101</xm:sqref>
        </x14:dataValidation>
        <x14:dataValidation type="list" allowBlank="1" showInputMessage="1" showErrorMessage="1" errorTitle="Must choose from dropdown" error="Please select a valid value from the dropdown options.">
          <x14:formula1>
            <xm:f>AllQ4!$O$2368:$AA$2368</xm:f>
          </x14:formula1>
          <xm:sqref>O99:AM99</xm:sqref>
        </x14:dataValidation>
        <x14:dataValidation type="list" allowBlank="1" showInputMessage="1" showErrorMessage="1" errorTitle="Must choose from dropdown" error="Please select a valid value from the dropdown options.">
          <x14:formula1>
            <xm:f>AllQ4!$O$2367:$V$2367</xm:f>
          </x14:formula1>
          <xm:sqref>O98:AM98</xm:sqref>
        </x14:dataValidation>
        <x14:dataValidation type="list" allowBlank="1" showInputMessage="1" showErrorMessage="1" errorTitle="Must choose from dropdown" error="Please select a valid value from the dropdown options.">
          <x14:formula1>
            <xm:f>AllQ4!$O$2365:$P$2365</xm:f>
          </x14:formula1>
          <xm:sqref>O96:AM96</xm:sqref>
        </x14:dataValidation>
        <x14:dataValidation type="list" allowBlank="1" showInputMessage="1" showErrorMessage="1" errorTitle="Must choose from dropdown" error="Please select a valid value from the dropdown options.">
          <x14:formula1>
            <xm:f>AllQ4!$O$2364:$P$2364</xm:f>
          </x14:formula1>
          <xm:sqref>O95:AM95</xm:sqref>
        </x14:dataValidation>
        <x14:dataValidation type="list" allowBlank="1" showInputMessage="1" showErrorMessage="1" errorTitle="Must choose from dropdown" error="Please select a valid value from the dropdown options.">
          <x14:formula1>
            <xm:f>AllQ4!$O$2362:$AA$2362</xm:f>
          </x14:formula1>
          <xm:sqref>O93:AM93</xm:sqref>
        </x14:dataValidation>
        <x14:dataValidation type="list" allowBlank="1" showInputMessage="1" showErrorMessage="1" errorTitle="Must choose from dropdown" error="Please select a valid value from the dropdown options.">
          <x14:formula1>
            <xm:f>AllQ4!$O$2361:$V$2361</xm:f>
          </x14:formula1>
          <xm:sqref>O92:AM92</xm:sqref>
        </x14:dataValidation>
        <x14:dataValidation type="list" allowBlank="1" showInputMessage="1" showErrorMessage="1" errorTitle="Must choose from dropdown" error="Please select a valid value from the dropdown options.">
          <x14:formula1>
            <xm:f>AllQ4!$O$2359:$P$2359</xm:f>
          </x14:formula1>
          <xm:sqref>O90:AM90</xm:sqref>
        </x14:dataValidation>
        <x14:dataValidation type="list" allowBlank="1" showInputMessage="1" showErrorMessage="1" errorTitle="Must choose from dropdown" error="Please select a valid value from the dropdown options.">
          <x14:formula1>
            <xm:f>AllQ4!$O$2358:$P$2358</xm:f>
          </x14:formula1>
          <xm:sqref>O89:AM89</xm:sqref>
        </x14:dataValidation>
        <x14:dataValidation type="list" allowBlank="1" showInputMessage="1" showErrorMessage="1" errorTitle="Must choose from dropdown" error="Please select a valid value from the dropdown options.">
          <x14:formula1>
            <xm:f>AllQ4!$O$2356:$AA$2356</xm:f>
          </x14:formula1>
          <xm:sqref>O87:AM87</xm:sqref>
        </x14:dataValidation>
        <x14:dataValidation type="list" allowBlank="1" showInputMessage="1" showErrorMessage="1" errorTitle="Must choose from dropdown" error="Please select a valid value from the dropdown options.">
          <x14:formula1>
            <xm:f>AllQ4!$O$2355:$V$2355</xm:f>
          </x14:formula1>
          <xm:sqref>O86:AM86</xm:sqref>
        </x14:dataValidation>
        <x14:dataValidation type="list" allowBlank="1" showInputMessage="1" showErrorMessage="1" errorTitle="Must choose from dropdown" error="Please select a valid value from the dropdown options.">
          <x14:formula1>
            <xm:f>AllQ4!$O$2353:$P$2353</xm:f>
          </x14:formula1>
          <xm:sqref>O84:AM84</xm:sqref>
        </x14:dataValidation>
        <x14:dataValidation type="list" allowBlank="1" showInputMessage="1" showErrorMessage="1" errorTitle="Must choose from dropdown" error="Please select a valid value from the dropdown options.">
          <x14:formula1>
            <xm:f>AllQ4!$O$2352:$P$2352</xm:f>
          </x14:formula1>
          <xm:sqref>O83:AM83</xm:sqref>
        </x14:dataValidation>
        <x14:dataValidation type="list" allowBlank="1" showInputMessage="1" showErrorMessage="1" errorTitle="Must choose from dropdown" error="Please select a valid value from the dropdown options.">
          <x14:formula1>
            <xm:f>AllQ4!$O$2350:$AA$2350</xm:f>
          </x14:formula1>
          <xm:sqref>O81:AM81</xm:sqref>
        </x14:dataValidation>
        <x14:dataValidation type="list" allowBlank="1" showInputMessage="1" showErrorMessage="1" errorTitle="Must choose from dropdown" error="Please select a valid value from the dropdown options.">
          <x14:formula1>
            <xm:f>AllQ4!$O$2349:$V$2349</xm:f>
          </x14:formula1>
          <xm:sqref>O80:AM80</xm:sqref>
        </x14:dataValidation>
        <x14:dataValidation type="list" allowBlank="1" showInputMessage="1" showErrorMessage="1" errorTitle="Must choose from dropdown" error="Please select a valid value from the dropdown options.">
          <x14:formula1>
            <xm:f>AllQ4!$O$2347:$P$2347</xm:f>
          </x14:formula1>
          <xm:sqref>O78:AM78</xm:sqref>
        </x14:dataValidation>
        <x14:dataValidation type="list" allowBlank="1" showInputMessage="1" showErrorMessage="1" errorTitle="Must choose from dropdown" error="Please select a valid value from the dropdown options.">
          <x14:formula1>
            <xm:f>AllQ4!$O$2346:$P$2346</xm:f>
          </x14:formula1>
          <xm:sqref>O77:AM77</xm:sqref>
        </x14:dataValidation>
        <x14:dataValidation type="list" allowBlank="1" showInputMessage="1" showErrorMessage="1" errorTitle="Must choose from dropdown" error="Please select a valid value from the dropdown options.">
          <x14:formula1>
            <xm:f>AllQ4!$O$2344:$AA$2344</xm:f>
          </x14:formula1>
          <xm:sqref>O75:AM75</xm:sqref>
        </x14:dataValidation>
        <x14:dataValidation type="list" allowBlank="1" showInputMessage="1" showErrorMessage="1" errorTitle="Must choose from dropdown" error="Please select a valid value from the dropdown options.">
          <x14:formula1>
            <xm:f>AllQ4!$O$2343:$V$2343</xm:f>
          </x14:formula1>
          <xm:sqref>O74:AM74</xm:sqref>
        </x14:dataValidation>
        <x14:dataValidation type="list" allowBlank="1" showInputMessage="1" showErrorMessage="1" errorTitle="Must choose from dropdown" error="Please select a valid value from the dropdown options.">
          <x14:formula1>
            <xm:f>AllQ4!$O$2341:$P$2341</xm:f>
          </x14:formula1>
          <xm:sqref>O72:AM72</xm:sqref>
        </x14:dataValidation>
        <x14:dataValidation type="list" allowBlank="1" showInputMessage="1" showErrorMessage="1" errorTitle="Must choose from dropdown" error="Please select a valid value from the dropdown options.">
          <x14:formula1>
            <xm:f>AllQ4!$O$2340:$P$2340</xm:f>
          </x14:formula1>
          <xm:sqref>O71:AM71</xm:sqref>
        </x14:dataValidation>
        <x14:dataValidation type="list" allowBlank="1" showInputMessage="1" showErrorMessage="1" errorTitle="Must choose from dropdown" error="Please select a valid value from the dropdown options.">
          <x14:formula1>
            <xm:f>AllQ4!$O$2338:$AA$2338</xm:f>
          </x14:formula1>
          <xm:sqref>O69:AM69</xm:sqref>
        </x14:dataValidation>
        <x14:dataValidation type="list" allowBlank="1" showInputMessage="1" showErrorMessage="1" errorTitle="Must choose from dropdown" error="Please select a valid value from the dropdown options.">
          <x14:formula1>
            <xm:f>AllQ4!$O$2337:$V$2337</xm:f>
          </x14:formula1>
          <xm:sqref>O68:AM68</xm:sqref>
        </x14:dataValidation>
        <x14:dataValidation type="list" allowBlank="1" showInputMessage="1" showErrorMessage="1" errorTitle="Must choose from dropdown" error="Please select a valid value from the dropdown options.">
          <x14:formula1>
            <xm:f>AllQ4!$O$2335:$P$2335</xm:f>
          </x14:formula1>
          <xm:sqref>O66:AM66</xm:sqref>
        </x14:dataValidation>
        <x14:dataValidation type="list" allowBlank="1" showInputMessage="1" showErrorMessage="1" errorTitle="Must choose from dropdown" error="Please select a valid value from the dropdown options.">
          <x14:formula1>
            <xm:f>AllQ4!$O$2334:$P$2334</xm:f>
          </x14:formula1>
          <xm:sqref>O65:AM65</xm:sqref>
        </x14:dataValidation>
        <x14:dataValidation type="list" allowBlank="1" showInputMessage="1" showErrorMessage="1" errorTitle="Must choose from dropdown" error="Please select a valid value from the dropdown options.">
          <x14:formula1>
            <xm:f>AllQ4!$O$2332:$AA$2332</xm:f>
          </x14:formula1>
          <xm:sqref>O63:AM63</xm:sqref>
        </x14:dataValidation>
        <x14:dataValidation type="list" allowBlank="1" showInputMessage="1" showErrorMessage="1" errorTitle="Must choose from dropdown" error="Please select a valid value from the dropdown options.">
          <x14:formula1>
            <xm:f>AllQ4!$O$2331:$V$2331</xm:f>
          </x14:formula1>
          <xm:sqref>O62:AM62</xm:sqref>
        </x14:dataValidation>
        <x14:dataValidation type="list" allowBlank="1" showInputMessage="1" showErrorMessage="1" errorTitle="Must choose from dropdown" error="Please select a valid value from the dropdown options.">
          <x14:formula1>
            <xm:f>AllQ4!$O$2329:$P$2329</xm:f>
          </x14:formula1>
          <xm:sqref>O60:AM60</xm:sqref>
        </x14:dataValidation>
        <x14:dataValidation type="list" allowBlank="1" showInputMessage="1" showErrorMessage="1" errorTitle="Must choose from dropdown" error="Please select a valid value from the dropdown options.">
          <x14:formula1>
            <xm:f>AllQ4!$O$2327:$P$2327</xm:f>
          </x14:formula1>
          <xm:sqref>O58:AM58</xm:sqref>
        </x14:dataValidation>
        <x14:dataValidation type="list" allowBlank="1" showInputMessage="1" showErrorMessage="1" errorTitle="Must choose from dropdown" error="Please select a valid value from the dropdown options.">
          <x14:formula1>
            <xm:f>AllQ4!$O$2326:$P$2326</xm:f>
          </x14:formula1>
          <xm:sqref>O57:AM57</xm:sqref>
        </x14:dataValidation>
        <x14:dataValidation type="list" allowBlank="1" showInputMessage="1" showErrorMessage="1" errorTitle="Must choose from dropdown" error="Please select a valid value from the dropdown options.">
          <x14:formula1>
            <xm:f>AllQ4!$O$2324:$AA$2324</xm:f>
          </x14:formula1>
          <xm:sqref>O55:AM55</xm:sqref>
        </x14:dataValidation>
        <x14:dataValidation type="list" allowBlank="1" showInputMessage="1" showErrorMessage="1" errorTitle="Must choose from dropdown" error="Please select a valid value from the dropdown options.">
          <x14:formula1>
            <xm:f>AllQ4!$O$2323:$V$2323</xm:f>
          </x14:formula1>
          <xm:sqref>O54:AM54</xm:sqref>
        </x14:dataValidation>
        <x14:dataValidation type="list" allowBlank="1" showInputMessage="1" showErrorMessage="1" errorTitle="Must choose from dropdown" error="Please select a valid value from the dropdown options.">
          <x14:formula1>
            <xm:f>AllQ4!$O$2321:$P$2321</xm:f>
          </x14:formula1>
          <xm:sqref>O52:AM52</xm:sqref>
        </x14:dataValidation>
        <x14:dataValidation type="list" allowBlank="1" showInputMessage="1" showErrorMessage="1" errorTitle="Must choose from dropdown" error="Please select a valid value from the dropdown options.">
          <x14:formula1>
            <xm:f>AllQ4!$O$2320:$P$2320</xm:f>
          </x14:formula1>
          <xm:sqref>O51:AM51</xm:sqref>
        </x14:dataValidation>
        <x14:dataValidation type="list" allowBlank="1" showInputMessage="1" showErrorMessage="1" errorTitle="Must choose from dropdown" error="Please select a valid value from the dropdown options.">
          <x14:formula1>
            <xm:f>AllQ4!$O$2318:$AA$2318</xm:f>
          </x14:formula1>
          <xm:sqref>O49:AM49</xm:sqref>
        </x14:dataValidation>
        <x14:dataValidation type="list" allowBlank="1" showInputMessage="1" showErrorMessage="1" errorTitle="Must choose from dropdown" error="Please select a valid value from the dropdown options.">
          <x14:formula1>
            <xm:f>AllQ4!$O$2317:$V$2317</xm:f>
          </x14:formula1>
          <xm:sqref>O48:AM48</xm:sqref>
        </x14:dataValidation>
        <x14:dataValidation type="list" allowBlank="1" showInputMessage="1" showErrorMessage="1" errorTitle="Must choose from dropdown" error="Please select a valid value from the dropdown options.">
          <x14:formula1>
            <xm:f>AllQ4!$O$2315:$P$2315</xm:f>
          </x14:formula1>
          <xm:sqref>O46:AM46</xm:sqref>
        </x14:dataValidation>
        <x14:dataValidation type="list" allowBlank="1" showInputMessage="1" showErrorMessage="1" errorTitle="Must choose from dropdown" error="Please select a valid value from the dropdown options.">
          <x14:formula1>
            <xm:f>AllQ4!$O$2314:$P$2314</xm:f>
          </x14:formula1>
          <xm:sqref>O45:AM45</xm:sqref>
        </x14:dataValidation>
        <x14:dataValidation type="list" allowBlank="1" showInputMessage="1" showErrorMessage="1" errorTitle="Must choose from dropdown" error="Please select a valid value from the dropdown options.">
          <x14:formula1>
            <xm:f>AllQ4!$O$2312:$AA$2312</xm:f>
          </x14:formula1>
          <xm:sqref>O43:AM43</xm:sqref>
        </x14:dataValidation>
        <x14:dataValidation type="list" allowBlank="1" showInputMessage="1" showErrorMessage="1" errorTitle="Must choose from dropdown" error="Please select a valid value from the dropdown options.">
          <x14:formula1>
            <xm:f>AllQ4!$O$2311:$V$2311</xm:f>
          </x14:formula1>
          <xm:sqref>O42:AM42</xm:sqref>
        </x14:dataValidation>
        <x14:dataValidation type="list" allowBlank="1" showInputMessage="1" showErrorMessage="1" errorTitle="Must choose from dropdown" error="Please select a valid value from the dropdown options.">
          <x14:formula1>
            <xm:f>AllQ4!$O$2309:$P$2309</xm:f>
          </x14:formula1>
          <xm:sqref>O40:AM40</xm:sqref>
        </x14:dataValidation>
        <x14:dataValidation type="list" allowBlank="1" showInputMessage="1" showErrorMessage="1" errorTitle="Must choose from dropdown" error="Please select a valid value from the dropdown options.">
          <x14:formula1>
            <xm:f>AllQ4!$O$2308:$P$2308</xm:f>
          </x14:formula1>
          <xm:sqref>O39:AM39</xm:sqref>
        </x14:dataValidation>
        <x14:dataValidation type="list" allowBlank="1" showInputMessage="1" showErrorMessage="1" errorTitle="Must choose from dropdown" error="Please select a valid value from the dropdown options.">
          <x14:formula1>
            <xm:f>AllQ4!$O$2306:$AA$2306</xm:f>
          </x14:formula1>
          <xm:sqref>O37:AM37</xm:sqref>
        </x14:dataValidation>
        <x14:dataValidation type="list" allowBlank="1" showInputMessage="1" showErrorMessage="1" errorTitle="Must choose from dropdown" error="Please select a valid value from the dropdown options.">
          <x14:formula1>
            <xm:f>AllQ4!$O$2305:$V$2305</xm:f>
          </x14:formula1>
          <xm:sqref>O36:AM36</xm:sqref>
        </x14:dataValidation>
        <x14:dataValidation type="list" allowBlank="1" showInputMessage="1" showErrorMessage="1" errorTitle="Must choose from dropdown" error="Please select a valid value from the dropdown options.">
          <x14:formula1>
            <xm:f>AllQ4!$O$2303:$P$2303</xm:f>
          </x14:formula1>
          <xm:sqref>O34:AM34</xm:sqref>
        </x14:dataValidation>
        <x14:dataValidation type="list" allowBlank="1" showInputMessage="1" showErrorMessage="1" errorTitle="Must choose from dropdown" error="Please select a valid value from the dropdown options.">
          <x14:formula1>
            <xm:f>AllQ4!$O$2302:$P$2302</xm:f>
          </x14:formula1>
          <xm:sqref>O33:AM33</xm:sqref>
        </x14:dataValidation>
        <x14:dataValidation type="list" allowBlank="1" showInputMessage="1" showErrorMessage="1" errorTitle="Must choose from dropdown" error="Please select a valid value from the dropdown options.">
          <x14:formula1>
            <xm:f>AllQ4!$O$2300:$AA$2300</xm:f>
          </x14:formula1>
          <xm:sqref>O31:AM31</xm:sqref>
        </x14:dataValidation>
        <x14:dataValidation type="list" allowBlank="1" showInputMessage="1" showErrorMessage="1" errorTitle="Must choose from dropdown" error="Please select a valid value from the dropdown options.">
          <x14:formula1>
            <xm:f>AllQ4!$O$2299:$V$2299</xm:f>
          </x14:formula1>
          <xm:sqref>O30:AM30</xm:sqref>
        </x14:dataValidation>
        <x14:dataValidation type="list" allowBlank="1" showInputMessage="1" showErrorMessage="1" errorTitle="Must choose from dropdown" error="Please select a valid value from the dropdown options.">
          <x14:formula1>
            <xm:f>AllQ4!$O$2297:$P$2297</xm:f>
          </x14:formula1>
          <xm:sqref>O28:AM28</xm:sqref>
        </x14:dataValidation>
        <x14:dataValidation type="list" allowBlank="1" showInputMessage="1" showErrorMessage="1" errorTitle="Must choose from dropdown" error="Please select a valid value from the dropdown options.">
          <x14:formula1>
            <xm:f>AllQ4!$O$2296:$P$2296</xm:f>
          </x14:formula1>
          <xm:sqref>O27:AM27</xm:sqref>
        </x14:dataValidation>
        <x14:dataValidation type="list" allowBlank="1" showInputMessage="1" showErrorMessage="1" errorTitle="Must choose from dropdown" error="Please select a valid value from the dropdown options.">
          <x14:formula1>
            <xm:f>AllQ4!$O$2294:$AA$2294</xm:f>
          </x14:formula1>
          <xm:sqref>O25:AM25</xm:sqref>
        </x14:dataValidation>
        <x14:dataValidation type="list" allowBlank="1" showInputMessage="1" showErrorMessage="1" errorTitle="Must choose from dropdown" error="Please select a valid value from the dropdown options.">
          <x14:formula1>
            <xm:f>AllQ4!$O$2293:$V$2293</xm:f>
          </x14:formula1>
          <xm:sqref>O24:AM24</xm:sqref>
        </x14:dataValidation>
        <x14:dataValidation type="list" allowBlank="1" showInputMessage="1" showErrorMessage="1" errorTitle="Must choose from dropdown" error="Please select a valid value from the dropdown options.">
          <x14:formula1>
            <xm:f>AllQ4!$O$2291:$P$2291</xm:f>
          </x14:formula1>
          <xm:sqref>O22:AM22</xm:sqref>
        </x14:dataValidation>
        <x14:dataValidation type="list" allowBlank="1" showInputMessage="1" showErrorMessage="1" errorTitle="Must choose from dropdown" error="Please select a valid value from the dropdown options.">
          <x14:formula1>
            <xm:f>AllQ4!$O$2290:$P$2290</xm:f>
          </x14:formula1>
          <xm:sqref>O21:AM21</xm:sqref>
        </x14:dataValidation>
        <x14:dataValidation type="list" allowBlank="1" showInputMessage="1" showErrorMessage="1" errorTitle="Must choose from dropdown" error="Please select a valid value from the dropdown options.">
          <x14:formula1>
            <xm:f>AllQ4!$O$2288:$AA$2288</xm:f>
          </x14:formula1>
          <xm:sqref>O19:AM19</xm:sqref>
        </x14:dataValidation>
        <x14:dataValidation type="list" allowBlank="1" showInputMessage="1" showErrorMessage="1" errorTitle="Must choose from dropdown" error="Please select a valid value from the dropdown options.">
          <x14:formula1>
            <xm:f>AllQ4!$O$2287:$V$2287</xm:f>
          </x14:formula1>
          <xm:sqref>O18:AM18</xm:sqref>
        </x14:dataValidation>
        <x14:dataValidation type="list" allowBlank="1" showInputMessage="1" showErrorMessage="1" errorTitle="Must choose from dropdown" error="Please select a valid value from the dropdown options.">
          <x14:formula1>
            <xm:f>AllQ4!$O$2285:$P$2285</xm:f>
          </x14:formula1>
          <xm:sqref>O16:AM16</xm:sqref>
        </x14:dataValidation>
        <x14:dataValidation type="list" allowBlank="1" showInputMessage="1" showErrorMessage="1" errorTitle="Must choose from dropdown" error="Please select a valid value from the dropdown options.">
          <x14:formula1>
            <xm:f>AllQ4!$O$2284:$P$2284</xm:f>
          </x14:formula1>
          <xm:sqref>O15:AM15</xm:sqref>
        </x14:dataValidation>
        <x14:dataValidation type="list" allowBlank="1" showInputMessage="1" showErrorMessage="1" errorTitle="Must choose from dropdown" error="Please select a valid value from the dropdown options.">
          <x14:formula1>
            <xm:f>AllQ4!$O$2282:$AA$2282</xm:f>
          </x14:formula1>
          <xm:sqref>O13:AM13</xm:sqref>
        </x14:dataValidation>
        <x14:dataValidation type="list" allowBlank="1" showInputMessage="1" showErrorMessage="1" errorTitle="Must choose from dropdown" error="Please select a valid value from the dropdown options.">
          <x14:formula1>
            <xm:f>AllQ4!$O$2281:$V$2281</xm:f>
          </x14:formula1>
          <xm:sqref>O12:AM12</xm:sqref>
        </x14:dataValidation>
        <x14:dataValidation type="list" allowBlank="1" showInputMessage="1" showErrorMessage="1" errorTitle="Must choose from dropdown" error="Please select a valid value from the dropdown options.">
          <x14:formula1>
            <xm:f>AllQ4!$O$2279:$P$2279</xm:f>
          </x14:formula1>
          <xm:sqref>O10:AM10</xm:sqref>
        </x14:dataValidation>
        <x14:dataValidation type="list" allowBlank="1" showInputMessage="1" showErrorMessage="1" errorTitle="Must choose from dropdown" error="Please select a valid value from the dropdown options.">
          <x14:formula1>
            <xm:f>AllQ4!$O$2278:$P$2278</xm:f>
          </x14:formula1>
          <xm:sqref>O9:AM9</xm:sqref>
        </x14:dataValidation>
        <x14:dataValidation type="list" allowBlank="1" showInputMessage="1" showErrorMessage="1" errorTitle="Must choose from dropdown" error="Please select a valid value from the dropdown options.">
          <x14:formula1>
            <xm:f>AllQ4!$O$2276:$AA$2276</xm:f>
          </x14:formula1>
          <xm:sqref>O7:AM7</xm:sqref>
        </x14:dataValidation>
        <x14:dataValidation type="list" allowBlank="1" showInputMessage="1" showErrorMessage="1" errorTitle="Must choose from dropdown" error="Please select a valid value from the dropdown options.">
          <x14:formula1>
            <xm:f>AllQ4!$O$2275:$V$2275</xm:f>
          </x14:formula1>
          <xm:sqref>O6:AM6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M201"/>
  <sheetViews>
    <sheetView zoomScale="75" zoomScaleNormal="75" workbookViewId="0">
      <pane xSplit="14" ySplit="1" topLeftCell="O2" activePane="bottomRight" state="frozen"/>
      <selection pane="topRight" activeCell="O1" sqref="O1"/>
      <selection pane="bottomLeft" activeCell="A2" sqref="A2"/>
      <selection pane="bottomRight" activeCell="D2" sqref="D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30.6" x14ac:dyDescent="0.45">
      <c r="A1" s="14" t="s">
        <v>2353</v>
      </c>
      <c r="B1" s="54" t="s">
        <v>7412</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72" x14ac:dyDescent="0.3">
      <c r="A2" s="45"/>
      <c r="B2" s="55" t="s">
        <v>7413</v>
      </c>
      <c r="C2" s="44"/>
      <c r="D2" s="44"/>
      <c r="E2" s="44"/>
      <c r="F2" s="45" t="s">
        <v>2104</v>
      </c>
      <c r="G2" s="45"/>
      <c r="H2" s="45" t="s">
        <v>149</v>
      </c>
      <c r="I2" s="45" t="s">
        <v>149</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45"/>
      <c r="B3" s="44" t="s">
        <v>1425</v>
      </c>
      <c r="C3" s="44"/>
      <c r="D3" s="44"/>
      <c r="E3" s="44"/>
      <c r="F3" s="45" t="s">
        <v>2104</v>
      </c>
      <c r="G3" s="45"/>
      <c r="H3" s="45" t="s">
        <v>150</v>
      </c>
      <c r="I3" s="45" t="s">
        <v>150</v>
      </c>
      <c r="J3" s="45"/>
      <c r="K3" s="45"/>
      <c r="L3" s="45" t="s">
        <v>1</v>
      </c>
      <c r="M3" s="45" t="s">
        <v>2</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72" x14ac:dyDescent="0.3">
      <c r="A4" s="45"/>
      <c r="B4" s="44" t="s">
        <v>4610</v>
      </c>
      <c r="C4" s="44"/>
      <c r="D4" s="44"/>
      <c r="E4" s="44"/>
      <c r="F4" s="45" t="s">
        <v>2104</v>
      </c>
      <c r="G4" s="45"/>
      <c r="H4" s="45" t="s">
        <v>151</v>
      </c>
      <c r="I4" s="45" t="s">
        <v>151</v>
      </c>
      <c r="J4" s="45"/>
      <c r="K4" s="45"/>
      <c r="L4" s="45" t="s">
        <v>1</v>
      </c>
      <c r="M4" s="45" t="s">
        <v>2</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43.2" x14ac:dyDescent="0.3">
      <c r="A5" s="45"/>
      <c r="B5" s="44" t="s">
        <v>1426</v>
      </c>
      <c r="C5" s="44"/>
      <c r="D5" s="44"/>
      <c r="E5" s="44"/>
      <c r="F5" s="45" t="s">
        <v>2104</v>
      </c>
      <c r="G5" s="45"/>
      <c r="H5" s="45" t="s">
        <v>152</v>
      </c>
      <c r="I5" s="45" t="s">
        <v>152</v>
      </c>
      <c r="J5" s="45"/>
      <c r="K5" s="45"/>
      <c r="L5" s="45" t="s">
        <v>1</v>
      </c>
      <c r="M5" s="45" t="s">
        <v>2</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409.6" x14ac:dyDescent="0.3">
      <c r="A6" s="45"/>
      <c r="B6" s="44" t="s">
        <v>5322</v>
      </c>
      <c r="C6" s="44"/>
      <c r="D6" s="44"/>
      <c r="E6" s="44"/>
      <c r="F6" s="45" t="s">
        <v>2104</v>
      </c>
      <c r="G6" s="45"/>
      <c r="H6" s="45" t="s">
        <v>153</v>
      </c>
      <c r="I6" s="45" t="s">
        <v>153</v>
      </c>
      <c r="J6" s="45"/>
      <c r="K6" s="45"/>
      <c r="L6" s="45" t="s">
        <v>1</v>
      </c>
      <c r="M6" s="45" t="s">
        <v>2</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28.8" x14ac:dyDescent="0.3">
      <c r="A7" s="45" t="s">
        <v>2203</v>
      </c>
      <c r="B7" s="44" t="s">
        <v>5869</v>
      </c>
      <c r="C7" s="44"/>
      <c r="D7" s="44" t="s">
        <v>169</v>
      </c>
      <c r="E7" s="44"/>
      <c r="F7" s="45" t="s">
        <v>2104</v>
      </c>
      <c r="G7" s="45"/>
      <c r="H7" s="45" t="s">
        <v>4006</v>
      </c>
      <c r="I7" s="45" t="s">
        <v>155</v>
      </c>
      <c r="J7" s="45" t="s">
        <v>154</v>
      </c>
      <c r="K7" s="45" t="s">
        <v>16</v>
      </c>
      <c r="L7" s="45" t="s">
        <v>4</v>
      </c>
      <c r="M7" s="45" t="s">
        <v>17</v>
      </c>
      <c r="N7" s="46">
        <v>1</v>
      </c>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28.8" x14ac:dyDescent="0.3">
      <c r="A8" s="45" t="s">
        <v>2203</v>
      </c>
      <c r="B8" s="44" t="s">
        <v>5869</v>
      </c>
      <c r="C8" s="44"/>
      <c r="D8" s="44" t="s">
        <v>175</v>
      </c>
      <c r="E8" s="44"/>
      <c r="F8" s="45" t="s">
        <v>2104</v>
      </c>
      <c r="G8" s="45"/>
      <c r="H8" s="45" t="s">
        <v>4007</v>
      </c>
      <c r="I8" s="45" t="s">
        <v>155</v>
      </c>
      <c r="J8" s="45" t="s">
        <v>154</v>
      </c>
      <c r="K8" s="45" t="s">
        <v>16</v>
      </c>
      <c r="L8" s="45" t="s">
        <v>4</v>
      </c>
      <c r="M8" s="45" t="s">
        <v>17</v>
      </c>
      <c r="N8" s="46">
        <v>1</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28.8" x14ac:dyDescent="0.3">
      <c r="A9" s="45" t="s">
        <v>2203</v>
      </c>
      <c r="B9" s="44" t="s">
        <v>5869</v>
      </c>
      <c r="C9" s="44"/>
      <c r="D9" s="44" t="s">
        <v>181</v>
      </c>
      <c r="E9" s="44"/>
      <c r="F9" s="45" t="s">
        <v>2104</v>
      </c>
      <c r="G9" s="45"/>
      <c r="H9" s="45" t="s">
        <v>4008</v>
      </c>
      <c r="I9" s="45" t="s">
        <v>155</v>
      </c>
      <c r="J9" s="45" t="s">
        <v>154</v>
      </c>
      <c r="K9" s="45" t="s">
        <v>16</v>
      </c>
      <c r="L9" s="45" t="s">
        <v>4</v>
      </c>
      <c r="M9" s="45" t="s">
        <v>17</v>
      </c>
      <c r="N9" s="46">
        <v>1</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28.8" x14ac:dyDescent="0.3">
      <c r="A10" s="45" t="s">
        <v>2203</v>
      </c>
      <c r="B10" s="44" t="s">
        <v>5869</v>
      </c>
      <c r="C10" s="44"/>
      <c r="D10" s="44" t="s">
        <v>187</v>
      </c>
      <c r="E10" s="44"/>
      <c r="F10" s="45" t="s">
        <v>2104</v>
      </c>
      <c r="G10" s="45"/>
      <c r="H10" s="45" t="s">
        <v>4009</v>
      </c>
      <c r="I10" s="45" t="s">
        <v>155</v>
      </c>
      <c r="J10" s="45" t="s">
        <v>154</v>
      </c>
      <c r="K10" s="45" t="s">
        <v>16</v>
      </c>
      <c r="L10" s="45" t="s">
        <v>4</v>
      </c>
      <c r="M10" s="45" t="s">
        <v>17</v>
      </c>
      <c r="N10" s="46">
        <v>1</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28.8" x14ac:dyDescent="0.3">
      <c r="A11" s="45" t="s">
        <v>2203</v>
      </c>
      <c r="B11" s="44" t="s">
        <v>5869</v>
      </c>
      <c r="C11" s="44"/>
      <c r="D11" s="44" t="s">
        <v>209</v>
      </c>
      <c r="E11" s="44"/>
      <c r="F11" s="45" t="s">
        <v>2104</v>
      </c>
      <c r="G11" s="45"/>
      <c r="H11" s="45" t="s">
        <v>4010</v>
      </c>
      <c r="I11" s="45" t="s">
        <v>155</v>
      </c>
      <c r="J11" s="45" t="s">
        <v>154</v>
      </c>
      <c r="K11" s="45" t="s">
        <v>16</v>
      </c>
      <c r="L11" s="45" t="s">
        <v>4</v>
      </c>
      <c r="M11" s="45" t="s">
        <v>17</v>
      </c>
      <c r="N11" s="46">
        <v>1</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43.2" x14ac:dyDescent="0.3">
      <c r="A12" s="45" t="s">
        <v>2203</v>
      </c>
      <c r="B12" s="44" t="s">
        <v>5869</v>
      </c>
      <c r="C12" s="44"/>
      <c r="D12" s="44" t="s">
        <v>242</v>
      </c>
      <c r="E12" s="44"/>
      <c r="F12" s="45" t="s">
        <v>2104</v>
      </c>
      <c r="G12" s="45"/>
      <c r="H12" s="45" t="s">
        <v>4011</v>
      </c>
      <c r="I12" s="45" t="s">
        <v>155</v>
      </c>
      <c r="J12" s="45" t="s">
        <v>154</v>
      </c>
      <c r="K12" s="45" t="s">
        <v>16</v>
      </c>
      <c r="L12" s="45" t="s">
        <v>4</v>
      </c>
      <c r="M12" s="45" t="s">
        <v>17</v>
      </c>
      <c r="N12" s="46">
        <v>1</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28.8" x14ac:dyDescent="0.3">
      <c r="A13" s="45" t="s">
        <v>2203</v>
      </c>
      <c r="B13" s="44" t="s">
        <v>5869</v>
      </c>
      <c r="C13" s="44"/>
      <c r="D13" s="44" t="s">
        <v>248</v>
      </c>
      <c r="E13" s="44"/>
      <c r="F13" s="45" t="s">
        <v>2104</v>
      </c>
      <c r="G13" s="45"/>
      <c r="H13" s="45" t="s">
        <v>4012</v>
      </c>
      <c r="I13" s="45" t="s">
        <v>155</v>
      </c>
      <c r="J13" s="45" t="s">
        <v>154</v>
      </c>
      <c r="K13" s="45" t="s">
        <v>16</v>
      </c>
      <c r="L13" s="45" t="s">
        <v>4</v>
      </c>
      <c r="M13" s="45" t="s">
        <v>17</v>
      </c>
      <c r="N13" s="46">
        <v>1</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28.8" x14ac:dyDescent="0.3">
      <c r="A14" s="45" t="s">
        <v>2203</v>
      </c>
      <c r="B14" s="44" t="s">
        <v>5869</v>
      </c>
      <c r="C14" s="44"/>
      <c r="D14" s="44" t="s">
        <v>254</v>
      </c>
      <c r="E14" s="44"/>
      <c r="F14" s="45" t="s">
        <v>2104</v>
      </c>
      <c r="G14" s="45"/>
      <c r="H14" s="45" t="s">
        <v>4013</v>
      </c>
      <c r="I14" s="45" t="s">
        <v>155</v>
      </c>
      <c r="J14" s="45" t="s">
        <v>154</v>
      </c>
      <c r="K14" s="45" t="s">
        <v>16</v>
      </c>
      <c r="L14" s="45" t="s">
        <v>4</v>
      </c>
      <c r="M14" s="45" t="s">
        <v>17</v>
      </c>
      <c r="N14" s="46">
        <v>1</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28.8" x14ac:dyDescent="0.3">
      <c r="A15" s="45" t="s">
        <v>2203</v>
      </c>
      <c r="B15" s="44" t="s">
        <v>5869</v>
      </c>
      <c r="C15" s="44"/>
      <c r="D15" s="44" t="s">
        <v>260</v>
      </c>
      <c r="E15" s="44"/>
      <c r="F15" s="45" t="s">
        <v>2104</v>
      </c>
      <c r="G15" s="45"/>
      <c r="H15" s="45" t="s">
        <v>4014</v>
      </c>
      <c r="I15" s="45" t="s">
        <v>155</v>
      </c>
      <c r="J15" s="45" t="s">
        <v>154</v>
      </c>
      <c r="K15" s="45" t="s">
        <v>16</v>
      </c>
      <c r="L15" s="45" t="s">
        <v>4</v>
      </c>
      <c r="M15" s="45" t="s">
        <v>17</v>
      </c>
      <c r="N15" s="46">
        <v>1</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45" t="s">
        <v>2203</v>
      </c>
      <c r="B16" s="44" t="s">
        <v>5869</v>
      </c>
      <c r="C16" s="44"/>
      <c r="D16" s="44" t="s">
        <v>266</v>
      </c>
      <c r="E16" s="44"/>
      <c r="F16" s="45" t="s">
        <v>2104</v>
      </c>
      <c r="G16" s="45"/>
      <c r="H16" s="45" t="s">
        <v>4015</v>
      </c>
      <c r="I16" s="45" t="s">
        <v>155</v>
      </c>
      <c r="J16" s="45" t="s">
        <v>154</v>
      </c>
      <c r="K16" s="45" t="s">
        <v>16</v>
      </c>
      <c r="L16" s="45" t="s">
        <v>4</v>
      </c>
      <c r="M16" s="45" t="s">
        <v>17</v>
      </c>
      <c r="N16" s="46">
        <v>1</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8.8" x14ac:dyDescent="0.3">
      <c r="A17" s="45" t="s">
        <v>2203</v>
      </c>
      <c r="B17" s="44" t="s">
        <v>5869</v>
      </c>
      <c r="C17" s="44"/>
      <c r="D17" s="44" t="s">
        <v>272</v>
      </c>
      <c r="E17" s="44"/>
      <c r="F17" s="45" t="s">
        <v>2104</v>
      </c>
      <c r="G17" s="45"/>
      <c r="H17" s="45" t="s">
        <v>4016</v>
      </c>
      <c r="I17" s="45" t="s">
        <v>155</v>
      </c>
      <c r="J17" s="45" t="s">
        <v>154</v>
      </c>
      <c r="K17" s="45" t="s">
        <v>16</v>
      </c>
      <c r="L17" s="45" t="s">
        <v>4</v>
      </c>
      <c r="M17" s="45" t="s">
        <v>17</v>
      </c>
      <c r="N17" s="46">
        <v>1</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28.8" x14ac:dyDescent="0.3">
      <c r="A18" s="45" t="s">
        <v>2203</v>
      </c>
      <c r="B18" s="44" t="s">
        <v>5869</v>
      </c>
      <c r="C18" s="44"/>
      <c r="D18" s="44" t="s">
        <v>278</v>
      </c>
      <c r="E18" s="44"/>
      <c r="F18" s="45" t="s">
        <v>2104</v>
      </c>
      <c r="G18" s="45"/>
      <c r="H18" s="45" t="s">
        <v>4017</v>
      </c>
      <c r="I18" s="45" t="s">
        <v>155</v>
      </c>
      <c r="J18" s="45" t="s">
        <v>154</v>
      </c>
      <c r="K18" s="45" t="s">
        <v>16</v>
      </c>
      <c r="L18" s="45" t="s">
        <v>4</v>
      </c>
      <c r="M18" s="45" t="s">
        <v>17</v>
      </c>
      <c r="N18" s="46">
        <v>1</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28.8" x14ac:dyDescent="0.3">
      <c r="A19" s="45" t="s">
        <v>2203</v>
      </c>
      <c r="B19" s="44" t="s">
        <v>5869</v>
      </c>
      <c r="C19" s="44"/>
      <c r="D19" s="44" t="s">
        <v>284</v>
      </c>
      <c r="E19" s="44"/>
      <c r="F19" s="45" t="s">
        <v>2104</v>
      </c>
      <c r="G19" s="45"/>
      <c r="H19" s="45" t="s">
        <v>4018</v>
      </c>
      <c r="I19" s="45" t="s">
        <v>155</v>
      </c>
      <c r="J19" s="45" t="s">
        <v>154</v>
      </c>
      <c r="K19" s="45" t="s">
        <v>16</v>
      </c>
      <c r="L19" s="45" t="s">
        <v>4</v>
      </c>
      <c r="M19" s="45" t="s">
        <v>17</v>
      </c>
      <c r="N19" s="46">
        <v>1</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28.8" x14ac:dyDescent="0.3">
      <c r="A20" s="45" t="s">
        <v>2203</v>
      </c>
      <c r="B20" s="44" t="s">
        <v>5869</v>
      </c>
      <c r="C20" s="44"/>
      <c r="D20" s="44" t="s">
        <v>290</v>
      </c>
      <c r="E20" s="44"/>
      <c r="F20" s="45" t="s">
        <v>2104</v>
      </c>
      <c r="G20" s="45"/>
      <c r="H20" s="45" t="s">
        <v>4019</v>
      </c>
      <c r="I20" s="45" t="s">
        <v>155</v>
      </c>
      <c r="J20" s="45" t="s">
        <v>154</v>
      </c>
      <c r="K20" s="45" t="s">
        <v>16</v>
      </c>
      <c r="L20" s="45" t="s">
        <v>4</v>
      </c>
      <c r="M20" s="45" t="s">
        <v>17</v>
      </c>
      <c r="N20" s="46">
        <v>1</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ht="28.8" x14ac:dyDescent="0.3">
      <c r="A21" s="45" t="s">
        <v>2203</v>
      </c>
      <c r="B21" s="44" t="s">
        <v>5869</v>
      </c>
      <c r="C21" s="44"/>
      <c r="D21" s="44" t="s">
        <v>2481</v>
      </c>
      <c r="E21" s="44"/>
      <c r="F21" s="45" t="s">
        <v>2104</v>
      </c>
      <c r="G21" s="45"/>
      <c r="H21" s="45" t="s">
        <v>5404</v>
      </c>
      <c r="I21" s="45" t="s">
        <v>155</v>
      </c>
      <c r="J21" s="45" t="s">
        <v>154</v>
      </c>
      <c r="K21" s="45" t="s">
        <v>16</v>
      </c>
      <c r="L21" s="45" t="s">
        <v>4</v>
      </c>
      <c r="M21" s="45" t="s">
        <v>17</v>
      </c>
      <c r="N21" s="46">
        <v>1</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ht="28.8" x14ac:dyDescent="0.3">
      <c r="A22" s="45" t="s">
        <v>2203</v>
      </c>
      <c r="B22" s="44" t="s">
        <v>5869</v>
      </c>
      <c r="C22" s="44"/>
      <c r="D22" s="44" t="s">
        <v>301</v>
      </c>
      <c r="E22" s="44"/>
      <c r="F22" s="45" t="s">
        <v>2104</v>
      </c>
      <c r="G22" s="45"/>
      <c r="H22" s="45" t="s">
        <v>4020</v>
      </c>
      <c r="I22" s="45" t="s">
        <v>155</v>
      </c>
      <c r="J22" s="45" t="s">
        <v>154</v>
      </c>
      <c r="K22" s="45" t="s">
        <v>16</v>
      </c>
      <c r="L22" s="45" t="s">
        <v>4</v>
      </c>
      <c r="M22" s="45" t="s">
        <v>17</v>
      </c>
      <c r="N22" s="46">
        <v>1</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ht="28.8" x14ac:dyDescent="0.3">
      <c r="A23" s="45" t="s">
        <v>2203</v>
      </c>
      <c r="B23" s="44" t="s">
        <v>5869</v>
      </c>
      <c r="C23" s="44"/>
      <c r="D23" s="44" t="s">
        <v>307</v>
      </c>
      <c r="E23" s="44"/>
      <c r="F23" s="45" t="s">
        <v>2104</v>
      </c>
      <c r="G23" s="45"/>
      <c r="H23" s="45" t="s">
        <v>4021</v>
      </c>
      <c r="I23" s="45" t="s">
        <v>155</v>
      </c>
      <c r="J23" s="45" t="s">
        <v>154</v>
      </c>
      <c r="K23" s="45" t="s">
        <v>16</v>
      </c>
      <c r="L23" s="45" t="s">
        <v>4</v>
      </c>
      <c r="M23" s="45" t="s">
        <v>17</v>
      </c>
      <c r="N23" s="46">
        <v>1</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28.8" x14ac:dyDescent="0.3">
      <c r="A24" s="45" t="s">
        <v>2203</v>
      </c>
      <c r="B24" s="44" t="s">
        <v>5869</v>
      </c>
      <c r="C24" s="44"/>
      <c r="D24" s="44" t="s">
        <v>313</v>
      </c>
      <c r="E24" s="44"/>
      <c r="F24" s="45" t="s">
        <v>2104</v>
      </c>
      <c r="G24" s="45"/>
      <c r="H24" s="45" t="s">
        <v>4022</v>
      </c>
      <c r="I24" s="45" t="s">
        <v>155</v>
      </c>
      <c r="J24" s="45" t="s">
        <v>154</v>
      </c>
      <c r="K24" s="45" t="s">
        <v>16</v>
      </c>
      <c r="L24" s="45" t="s">
        <v>4</v>
      </c>
      <c r="M24" s="45" t="s">
        <v>17</v>
      </c>
      <c r="N24" s="46">
        <v>1</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28.8" x14ac:dyDescent="0.3">
      <c r="A25" s="45" t="s">
        <v>2203</v>
      </c>
      <c r="B25" s="44" t="s">
        <v>5869</v>
      </c>
      <c r="C25" s="44"/>
      <c r="D25" s="44" t="s">
        <v>319</v>
      </c>
      <c r="E25" s="44"/>
      <c r="F25" s="45" t="s">
        <v>2104</v>
      </c>
      <c r="G25" s="45"/>
      <c r="H25" s="45" t="s">
        <v>4023</v>
      </c>
      <c r="I25" s="45" t="s">
        <v>155</v>
      </c>
      <c r="J25" s="45" t="s">
        <v>154</v>
      </c>
      <c r="K25" s="45" t="s">
        <v>16</v>
      </c>
      <c r="L25" s="45" t="s">
        <v>4</v>
      </c>
      <c r="M25" s="45" t="s">
        <v>17</v>
      </c>
      <c r="N25" s="46">
        <v>1</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28.8" x14ac:dyDescent="0.3">
      <c r="A26" s="45"/>
      <c r="B26" s="44" t="s">
        <v>4611</v>
      </c>
      <c r="C26" s="44"/>
      <c r="D26" s="44"/>
      <c r="E26" s="44"/>
      <c r="F26" s="45" t="s">
        <v>2104</v>
      </c>
      <c r="G26" s="45"/>
      <c r="H26" s="45" t="s">
        <v>156</v>
      </c>
      <c r="I26" s="45" t="s">
        <v>156</v>
      </c>
      <c r="J26" s="45" t="s">
        <v>154</v>
      </c>
      <c r="K26" s="45" t="s">
        <v>16</v>
      </c>
      <c r="L26" s="45" t="s">
        <v>1</v>
      </c>
      <c r="M26" s="45" t="s">
        <v>2</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c r="B27" s="44" t="s">
        <v>1427</v>
      </c>
      <c r="C27" s="44"/>
      <c r="D27" s="44"/>
      <c r="E27" s="44"/>
      <c r="F27" s="45" t="s">
        <v>2104</v>
      </c>
      <c r="G27" s="45"/>
      <c r="H27" s="45" t="s">
        <v>157</v>
      </c>
      <c r="I27" s="45" t="s">
        <v>157</v>
      </c>
      <c r="J27" s="45" t="s">
        <v>154</v>
      </c>
      <c r="K27" s="45" t="s">
        <v>16</v>
      </c>
      <c r="L27" s="45" t="s">
        <v>30</v>
      </c>
      <c r="M27" s="45" t="s">
        <v>31</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2205</v>
      </c>
      <c r="B28" s="44" t="s">
        <v>5870</v>
      </c>
      <c r="C28" s="44"/>
      <c r="D28" s="44" t="s">
        <v>1816</v>
      </c>
      <c r="E28" s="44"/>
      <c r="F28" s="45" t="s">
        <v>2104</v>
      </c>
      <c r="G28" s="45"/>
      <c r="H28" s="45" t="s">
        <v>158</v>
      </c>
      <c r="I28" s="45" t="s">
        <v>158</v>
      </c>
      <c r="J28" s="45" t="s">
        <v>154</v>
      </c>
      <c r="K28" s="45" t="s">
        <v>16</v>
      </c>
      <c r="L28" s="45" t="s">
        <v>10</v>
      </c>
      <c r="M28" s="45" t="s">
        <v>11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2268</v>
      </c>
      <c r="B29" s="44" t="s">
        <v>5871</v>
      </c>
      <c r="C29" s="44"/>
      <c r="D29" s="44" t="s">
        <v>1822</v>
      </c>
      <c r="E29" s="44"/>
      <c r="F29" s="45" t="s">
        <v>2104</v>
      </c>
      <c r="G29" s="45"/>
      <c r="H29" s="45" t="s">
        <v>159</v>
      </c>
      <c r="I29" s="45" t="s">
        <v>159</v>
      </c>
      <c r="J29" s="45" t="s">
        <v>154</v>
      </c>
      <c r="K29" s="45" t="s">
        <v>16</v>
      </c>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2269</v>
      </c>
      <c r="B30" s="44" t="s">
        <v>5872</v>
      </c>
      <c r="C30" s="44"/>
      <c r="D30" s="44" t="s">
        <v>1822</v>
      </c>
      <c r="E30" s="44"/>
      <c r="F30" s="45" t="s">
        <v>2104</v>
      </c>
      <c r="G30" s="45"/>
      <c r="H30" s="45" t="s">
        <v>160</v>
      </c>
      <c r="I30" s="45" t="s">
        <v>160</v>
      </c>
      <c r="J30" s="45" t="s">
        <v>154</v>
      </c>
      <c r="K30" s="45" t="s">
        <v>16</v>
      </c>
      <c r="L30" s="45" t="s">
        <v>10</v>
      </c>
      <c r="M30" s="45" t="s">
        <v>11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2335</v>
      </c>
      <c r="B31" s="44" t="s">
        <v>5873</v>
      </c>
      <c r="C31" s="44"/>
      <c r="D31" s="44"/>
      <c r="E31" s="44"/>
      <c r="F31" s="45" t="s">
        <v>2104</v>
      </c>
      <c r="G31" s="45"/>
      <c r="H31" s="45" t="s">
        <v>161</v>
      </c>
      <c r="I31" s="45" t="s">
        <v>161</v>
      </c>
      <c r="J31" s="45" t="s">
        <v>154</v>
      </c>
      <c r="K31" s="45" t="s">
        <v>16</v>
      </c>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c r="B32" s="44" t="s">
        <v>164</v>
      </c>
      <c r="C32" s="44"/>
      <c r="D32" s="44"/>
      <c r="E32" s="44"/>
      <c r="F32" s="45" t="s">
        <v>2104</v>
      </c>
      <c r="G32" s="45"/>
      <c r="H32" s="45" t="s">
        <v>163</v>
      </c>
      <c r="I32" s="45" t="s">
        <v>163</v>
      </c>
      <c r="J32" s="45" t="s">
        <v>162</v>
      </c>
      <c r="K32" s="45" t="s">
        <v>164</v>
      </c>
      <c r="L32" s="45" t="s">
        <v>30</v>
      </c>
      <c r="M32" s="45" t="s">
        <v>31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2238</v>
      </c>
      <c r="B33" s="44" t="s">
        <v>5874</v>
      </c>
      <c r="C33" s="44"/>
      <c r="D33" s="44" t="s">
        <v>1816</v>
      </c>
      <c r="E33" s="44"/>
      <c r="F33" s="45" t="s">
        <v>2104</v>
      </c>
      <c r="G33" s="45"/>
      <c r="H33" s="45" t="s">
        <v>2475</v>
      </c>
      <c r="I33" s="45" t="s">
        <v>2475</v>
      </c>
      <c r="J33" s="45" t="s">
        <v>162</v>
      </c>
      <c r="K33" s="45" t="s">
        <v>164</v>
      </c>
      <c r="L33" s="45" t="s">
        <v>10</v>
      </c>
      <c r="M33" s="45" t="s">
        <v>11</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2239</v>
      </c>
      <c r="B34" s="44" t="s">
        <v>5875</v>
      </c>
      <c r="C34" s="44"/>
      <c r="D34" s="44" t="s">
        <v>1822</v>
      </c>
      <c r="E34" s="44"/>
      <c r="F34" s="45" t="s">
        <v>2104</v>
      </c>
      <c r="G34" s="45"/>
      <c r="H34" s="45" t="s">
        <v>165</v>
      </c>
      <c r="I34" s="45" t="s">
        <v>165</v>
      </c>
      <c r="J34" s="45" t="s">
        <v>162</v>
      </c>
      <c r="K34" s="45" t="s">
        <v>164</v>
      </c>
      <c r="L34" s="45" t="s">
        <v>10</v>
      </c>
      <c r="M34" s="45" t="s">
        <v>11</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2240</v>
      </c>
      <c r="B35" s="44" t="s">
        <v>5876</v>
      </c>
      <c r="C35" s="44"/>
      <c r="D35" s="44" t="s">
        <v>1822</v>
      </c>
      <c r="E35" s="44"/>
      <c r="F35" s="45" t="s">
        <v>2104</v>
      </c>
      <c r="G35" s="45"/>
      <c r="H35" s="45" t="s">
        <v>166</v>
      </c>
      <c r="I35" s="45" t="s">
        <v>166</v>
      </c>
      <c r="J35" s="45" t="s">
        <v>162</v>
      </c>
      <c r="K35" s="45" t="s">
        <v>164</v>
      </c>
      <c r="L35" s="45" t="s">
        <v>10</v>
      </c>
      <c r="M35" s="45" t="s">
        <v>11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2241</v>
      </c>
      <c r="B36" s="44" t="s">
        <v>5877</v>
      </c>
      <c r="C36" s="44"/>
      <c r="D36" s="44"/>
      <c r="E36" s="44"/>
      <c r="F36" s="45" t="s">
        <v>2104</v>
      </c>
      <c r="G36" s="45"/>
      <c r="H36" s="45" t="s">
        <v>167</v>
      </c>
      <c r="I36" s="45" t="s">
        <v>167</v>
      </c>
      <c r="J36" s="45" t="s">
        <v>162</v>
      </c>
      <c r="K36" s="45" t="s">
        <v>164</v>
      </c>
      <c r="L36" s="45" t="s">
        <v>10</v>
      </c>
      <c r="M36" s="45" t="s">
        <v>11</v>
      </c>
      <c r="N36" s="46"/>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c r="B37" s="44" t="s">
        <v>169</v>
      </c>
      <c r="C37" s="44"/>
      <c r="D37" s="44"/>
      <c r="E37" s="44"/>
      <c r="F37" s="45" t="s">
        <v>2104</v>
      </c>
      <c r="G37" s="45"/>
      <c r="H37" s="45" t="s">
        <v>168</v>
      </c>
      <c r="I37" s="45" t="s">
        <v>168</v>
      </c>
      <c r="J37" s="45" t="s">
        <v>162</v>
      </c>
      <c r="K37" s="45" t="s">
        <v>169</v>
      </c>
      <c r="L37" s="45" t="s">
        <v>30</v>
      </c>
      <c r="M37" s="45" t="s">
        <v>31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t="s">
        <v>2242</v>
      </c>
      <c r="B38" s="44" t="s">
        <v>5878</v>
      </c>
      <c r="C38" s="44"/>
      <c r="D38" s="44" t="s">
        <v>1816</v>
      </c>
      <c r="E38" s="44"/>
      <c r="F38" s="45" t="s">
        <v>2104</v>
      </c>
      <c r="G38" s="45"/>
      <c r="H38" s="45" t="s">
        <v>170</v>
      </c>
      <c r="I38" s="45" t="s">
        <v>170</v>
      </c>
      <c r="J38" s="45" t="s">
        <v>162</v>
      </c>
      <c r="K38" s="45" t="s">
        <v>169</v>
      </c>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2270</v>
      </c>
      <c r="B39" s="44" t="s">
        <v>5879</v>
      </c>
      <c r="C39" s="44"/>
      <c r="D39" s="44" t="s">
        <v>1822</v>
      </c>
      <c r="E39" s="44"/>
      <c r="F39" s="45" t="s">
        <v>2104</v>
      </c>
      <c r="G39" s="45"/>
      <c r="H39" s="45" t="s">
        <v>171</v>
      </c>
      <c r="I39" s="45" t="s">
        <v>171</v>
      </c>
      <c r="J39" s="45" t="s">
        <v>162</v>
      </c>
      <c r="K39" s="45" t="s">
        <v>169</v>
      </c>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2271</v>
      </c>
      <c r="B40" s="44" t="s">
        <v>5880</v>
      </c>
      <c r="C40" s="44"/>
      <c r="D40" s="44" t="s">
        <v>1822</v>
      </c>
      <c r="E40" s="44"/>
      <c r="F40" s="45" t="s">
        <v>2104</v>
      </c>
      <c r="G40" s="45"/>
      <c r="H40" s="45" t="s">
        <v>172</v>
      </c>
      <c r="I40" s="45" t="s">
        <v>172</v>
      </c>
      <c r="J40" s="45" t="s">
        <v>162</v>
      </c>
      <c r="K40" s="45" t="s">
        <v>169</v>
      </c>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t="s">
        <v>2272</v>
      </c>
      <c r="B41" s="44" t="s">
        <v>5881</v>
      </c>
      <c r="C41" s="44"/>
      <c r="D41" s="44"/>
      <c r="E41" s="44"/>
      <c r="F41" s="45" t="s">
        <v>2104</v>
      </c>
      <c r="G41" s="45"/>
      <c r="H41" s="45" t="s">
        <v>173</v>
      </c>
      <c r="I41" s="45" t="s">
        <v>173</v>
      </c>
      <c r="J41" s="45" t="s">
        <v>162</v>
      </c>
      <c r="K41" s="45" t="s">
        <v>169</v>
      </c>
      <c r="L41" s="45" t="s">
        <v>10</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c r="B42" s="44" t="s">
        <v>175</v>
      </c>
      <c r="C42" s="44"/>
      <c r="D42" s="44"/>
      <c r="E42" s="44"/>
      <c r="F42" s="45" t="s">
        <v>2104</v>
      </c>
      <c r="G42" s="45"/>
      <c r="H42" s="45" t="s">
        <v>174</v>
      </c>
      <c r="I42" s="45" t="s">
        <v>174</v>
      </c>
      <c r="J42" s="45" t="s">
        <v>162</v>
      </c>
      <c r="K42" s="45" t="s">
        <v>175</v>
      </c>
      <c r="L42" s="45" t="s">
        <v>30</v>
      </c>
      <c r="M42" s="45" t="s">
        <v>31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2273</v>
      </c>
      <c r="B43" s="44" t="s">
        <v>5882</v>
      </c>
      <c r="C43" s="44"/>
      <c r="D43" s="44" t="s">
        <v>1816</v>
      </c>
      <c r="E43" s="44"/>
      <c r="F43" s="45" t="s">
        <v>2104</v>
      </c>
      <c r="G43" s="45"/>
      <c r="H43" s="45" t="s">
        <v>176</v>
      </c>
      <c r="I43" s="45" t="s">
        <v>176</v>
      </c>
      <c r="J43" s="45" t="s">
        <v>162</v>
      </c>
      <c r="K43" s="45" t="s">
        <v>175</v>
      </c>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2274</v>
      </c>
      <c r="B44" s="44" t="s">
        <v>5883</v>
      </c>
      <c r="C44" s="44"/>
      <c r="D44" s="44" t="s">
        <v>1822</v>
      </c>
      <c r="E44" s="44"/>
      <c r="F44" s="45" t="s">
        <v>2104</v>
      </c>
      <c r="G44" s="45"/>
      <c r="H44" s="45" t="s">
        <v>177</v>
      </c>
      <c r="I44" s="45" t="s">
        <v>177</v>
      </c>
      <c r="J44" s="45" t="s">
        <v>162</v>
      </c>
      <c r="K44" s="45" t="s">
        <v>175</v>
      </c>
      <c r="L44" s="45" t="s">
        <v>10</v>
      </c>
      <c r="M44" s="45" t="s">
        <v>11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2275</v>
      </c>
      <c r="B45" s="44" t="s">
        <v>5884</v>
      </c>
      <c r="C45" s="44"/>
      <c r="D45" s="44" t="s">
        <v>1822</v>
      </c>
      <c r="E45" s="44"/>
      <c r="F45" s="45" t="s">
        <v>2104</v>
      </c>
      <c r="G45" s="45"/>
      <c r="H45" s="45" t="s">
        <v>178</v>
      </c>
      <c r="I45" s="45" t="s">
        <v>178</v>
      </c>
      <c r="J45" s="45" t="s">
        <v>162</v>
      </c>
      <c r="K45" s="45" t="s">
        <v>175</v>
      </c>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2276</v>
      </c>
      <c r="B46" s="44" t="s">
        <v>5885</v>
      </c>
      <c r="C46" s="44"/>
      <c r="D46" s="44"/>
      <c r="E46" s="44"/>
      <c r="F46" s="45" t="s">
        <v>2104</v>
      </c>
      <c r="G46" s="45"/>
      <c r="H46" s="45" t="s">
        <v>179</v>
      </c>
      <c r="I46" s="45" t="s">
        <v>179</v>
      </c>
      <c r="J46" s="45" t="s">
        <v>162</v>
      </c>
      <c r="K46" s="45" t="s">
        <v>175</v>
      </c>
      <c r="L46" s="45" t="s">
        <v>10</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c r="B47" s="44" t="s">
        <v>181</v>
      </c>
      <c r="C47" s="44"/>
      <c r="D47" s="44"/>
      <c r="E47" s="44"/>
      <c r="F47" s="45" t="s">
        <v>2104</v>
      </c>
      <c r="G47" s="45"/>
      <c r="H47" s="45" t="s">
        <v>180</v>
      </c>
      <c r="I47" s="45" t="s">
        <v>180</v>
      </c>
      <c r="J47" s="45" t="s">
        <v>162</v>
      </c>
      <c r="K47" s="45" t="s">
        <v>181</v>
      </c>
      <c r="L47" s="45" t="s">
        <v>30</v>
      </c>
      <c r="M47" s="45" t="s">
        <v>31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45" t="s">
        <v>2277</v>
      </c>
      <c r="B48" s="44" t="s">
        <v>5886</v>
      </c>
      <c r="C48" s="44"/>
      <c r="D48" s="44" t="s">
        <v>1816</v>
      </c>
      <c r="E48" s="44"/>
      <c r="F48" s="45" t="s">
        <v>2104</v>
      </c>
      <c r="G48" s="45"/>
      <c r="H48" s="45" t="s">
        <v>182</v>
      </c>
      <c r="I48" s="45" t="s">
        <v>182</v>
      </c>
      <c r="J48" s="45" t="s">
        <v>162</v>
      </c>
      <c r="K48" s="45" t="s">
        <v>181</v>
      </c>
      <c r="L48" s="45" t="s">
        <v>10</v>
      </c>
      <c r="M48" s="45" t="s">
        <v>11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45" t="s">
        <v>2278</v>
      </c>
      <c r="B49" s="44" t="s">
        <v>5887</v>
      </c>
      <c r="C49" s="44"/>
      <c r="D49" s="44" t="s">
        <v>1822</v>
      </c>
      <c r="E49" s="44"/>
      <c r="F49" s="45" t="s">
        <v>2104</v>
      </c>
      <c r="G49" s="45"/>
      <c r="H49" s="45" t="s">
        <v>183</v>
      </c>
      <c r="I49" s="45" t="s">
        <v>183</v>
      </c>
      <c r="J49" s="45" t="s">
        <v>162</v>
      </c>
      <c r="K49" s="45" t="s">
        <v>181</v>
      </c>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45" t="s">
        <v>2279</v>
      </c>
      <c r="B50" s="44" t="s">
        <v>5888</v>
      </c>
      <c r="C50" s="44"/>
      <c r="D50" s="44" t="s">
        <v>1822</v>
      </c>
      <c r="E50" s="44"/>
      <c r="F50" s="45" t="s">
        <v>2104</v>
      </c>
      <c r="G50" s="45"/>
      <c r="H50" s="45" t="s">
        <v>184</v>
      </c>
      <c r="I50" s="45" t="s">
        <v>184</v>
      </c>
      <c r="J50" s="45" t="s">
        <v>162</v>
      </c>
      <c r="K50" s="45" t="s">
        <v>181</v>
      </c>
      <c r="L50" s="45" t="s">
        <v>10</v>
      </c>
      <c r="M50" s="45" t="s">
        <v>11</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t="s">
        <v>2280</v>
      </c>
      <c r="B51" s="44" t="s">
        <v>5889</v>
      </c>
      <c r="C51" s="44"/>
      <c r="D51" s="44"/>
      <c r="E51" s="44"/>
      <c r="F51" s="45" t="s">
        <v>2104</v>
      </c>
      <c r="G51" s="45"/>
      <c r="H51" s="45" t="s">
        <v>185</v>
      </c>
      <c r="I51" s="45" t="s">
        <v>185</v>
      </c>
      <c r="J51" s="45" t="s">
        <v>162</v>
      </c>
      <c r="K51" s="45" t="s">
        <v>181</v>
      </c>
      <c r="L51" s="45" t="s">
        <v>10</v>
      </c>
      <c r="M51" s="45" t="s">
        <v>11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c r="B52" s="44" t="s">
        <v>187</v>
      </c>
      <c r="C52" s="44"/>
      <c r="D52" s="44"/>
      <c r="E52" s="44"/>
      <c r="F52" s="45" t="s">
        <v>2104</v>
      </c>
      <c r="G52" s="45"/>
      <c r="H52" s="45" t="s">
        <v>186</v>
      </c>
      <c r="I52" s="45" t="s">
        <v>186</v>
      </c>
      <c r="J52" s="45" t="s">
        <v>162</v>
      </c>
      <c r="K52" s="45" t="s">
        <v>187</v>
      </c>
      <c r="L52" s="45" t="s">
        <v>30</v>
      </c>
      <c r="M52" s="45" t="s">
        <v>31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2281</v>
      </c>
      <c r="B53" s="44" t="s">
        <v>5890</v>
      </c>
      <c r="C53" s="44"/>
      <c r="D53" s="44" t="s">
        <v>1816</v>
      </c>
      <c r="E53" s="44"/>
      <c r="F53" s="45" t="s">
        <v>2104</v>
      </c>
      <c r="G53" s="45"/>
      <c r="H53" s="45" t="s">
        <v>188</v>
      </c>
      <c r="I53" s="45" t="s">
        <v>188</v>
      </c>
      <c r="J53" s="45" t="s">
        <v>162</v>
      </c>
      <c r="K53" s="45" t="s">
        <v>187</v>
      </c>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t="s">
        <v>2282</v>
      </c>
      <c r="B54" s="44" t="s">
        <v>5891</v>
      </c>
      <c r="C54" s="44"/>
      <c r="D54" s="44" t="s">
        <v>1822</v>
      </c>
      <c r="E54" s="44"/>
      <c r="F54" s="45" t="s">
        <v>2104</v>
      </c>
      <c r="G54" s="45"/>
      <c r="H54" s="45" t="s">
        <v>189</v>
      </c>
      <c r="I54" s="45" t="s">
        <v>189</v>
      </c>
      <c r="J54" s="45" t="s">
        <v>162</v>
      </c>
      <c r="K54" s="45" t="s">
        <v>187</v>
      </c>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2283</v>
      </c>
      <c r="B55" s="44" t="s">
        <v>5892</v>
      </c>
      <c r="C55" s="44"/>
      <c r="D55" s="44" t="s">
        <v>1822</v>
      </c>
      <c r="E55" s="44"/>
      <c r="F55" s="45" t="s">
        <v>2104</v>
      </c>
      <c r="G55" s="45"/>
      <c r="H55" s="45" t="s">
        <v>190</v>
      </c>
      <c r="I55" s="45" t="s">
        <v>190</v>
      </c>
      <c r="J55" s="45" t="s">
        <v>162</v>
      </c>
      <c r="K55" s="45" t="s">
        <v>187</v>
      </c>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2284</v>
      </c>
      <c r="B56" s="44" t="s">
        <v>5893</v>
      </c>
      <c r="C56" s="44"/>
      <c r="D56" s="44"/>
      <c r="E56" s="44"/>
      <c r="F56" s="45" t="s">
        <v>2104</v>
      </c>
      <c r="G56" s="45"/>
      <c r="H56" s="45" t="s">
        <v>191</v>
      </c>
      <c r="I56" s="45" t="s">
        <v>191</v>
      </c>
      <c r="J56" s="45" t="s">
        <v>162</v>
      </c>
      <c r="K56" s="45" t="s">
        <v>187</v>
      </c>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c r="B57" s="44" t="s">
        <v>193</v>
      </c>
      <c r="C57" s="44"/>
      <c r="D57" s="44"/>
      <c r="E57" s="44"/>
      <c r="F57" s="45" t="s">
        <v>2104</v>
      </c>
      <c r="G57" s="45"/>
      <c r="H57" s="45" t="s">
        <v>192</v>
      </c>
      <c r="I57" s="45" t="s">
        <v>192</v>
      </c>
      <c r="J57" s="45" t="s">
        <v>162</v>
      </c>
      <c r="K57" s="45" t="s">
        <v>193</v>
      </c>
      <c r="L57" s="45" t="s">
        <v>30</v>
      </c>
      <c r="M57" s="45" t="s">
        <v>31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45" t="s">
        <v>2285</v>
      </c>
      <c r="B58" s="44" t="s">
        <v>5894</v>
      </c>
      <c r="C58" s="44"/>
      <c r="D58" s="44" t="s">
        <v>1816</v>
      </c>
      <c r="E58" s="44"/>
      <c r="F58" s="45" t="s">
        <v>2104</v>
      </c>
      <c r="G58" s="45"/>
      <c r="H58" s="45" t="s">
        <v>2476</v>
      </c>
      <c r="I58" s="45" t="s">
        <v>2476</v>
      </c>
      <c r="J58" s="45" t="s">
        <v>162</v>
      </c>
      <c r="K58" s="45" t="s">
        <v>193</v>
      </c>
      <c r="L58" s="45" t="s">
        <v>10</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2286</v>
      </c>
      <c r="B59" s="44" t="s">
        <v>5895</v>
      </c>
      <c r="C59" s="44"/>
      <c r="D59" s="44" t="s">
        <v>1822</v>
      </c>
      <c r="E59" s="44"/>
      <c r="F59" s="45" t="s">
        <v>2104</v>
      </c>
      <c r="G59" s="45"/>
      <c r="H59" s="45" t="s">
        <v>194</v>
      </c>
      <c r="I59" s="45" t="s">
        <v>194</v>
      </c>
      <c r="J59" s="45" t="s">
        <v>162</v>
      </c>
      <c r="K59" s="45" t="s">
        <v>193</v>
      </c>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45" t="s">
        <v>2287</v>
      </c>
      <c r="B60" s="44" t="s">
        <v>5405</v>
      </c>
      <c r="C60" s="44"/>
      <c r="D60" s="44" t="s">
        <v>1822</v>
      </c>
      <c r="E60" s="44"/>
      <c r="F60" s="45" t="s">
        <v>2104</v>
      </c>
      <c r="G60" s="45"/>
      <c r="H60" s="45" t="s">
        <v>195</v>
      </c>
      <c r="I60" s="45" t="s">
        <v>195</v>
      </c>
      <c r="J60" s="45" t="s">
        <v>162</v>
      </c>
      <c r="K60" s="45" t="s">
        <v>193</v>
      </c>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x14ac:dyDescent="0.3">
      <c r="A61" s="45" t="s">
        <v>2288</v>
      </c>
      <c r="B61" s="44" t="s">
        <v>1428</v>
      </c>
      <c r="C61" s="44"/>
      <c r="D61" s="44"/>
      <c r="E61" s="44"/>
      <c r="F61" s="45" t="s">
        <v>2104</v>
      </c>
      <c r="G61" s="45"/>
      <c r="H61" s="45" t="s">
        <v>196</v>
      </c>
      <c r="I61" s="45" t="s">
        <v>196</v>
      </c>
      <c r="J61" s="45" t="s">
        <v>162</v>
      </c>
      <c r="K61" s="45" t="s">
        <v>193</v>
      </c>
      <c r="L61" s="45" t="s">
        <v>10</v>
      </c>
      <c r="M61" s="45" t="s">
        <v>11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45"/>
      <c r="B62" s="44" t="s">
        <v>198</v>
      </c>
      <c r="C62" s="44"/>
      <c r="D62" s="44"/>
      <c r="E62" s="44"/>
      <c r="F62" s="45" t="s">
        <v>2104</v>
      </c>
      <c r="G62" s="45"/>
      <c r="H62" s="45" t="s">
        <v>197</v>
      </c>
      <c r="I62" s="45" t="s">
        <v>197</v>
      </c>
      <c r="J62" s="45" t="s">
        <v>162</v>
      </c>
      <c r="K62" s="45" t="s">
        <v>198</v>
      </c>
      <c r="L62" s="45" t="s">
        <v>30</v>
      </c>
      <c r="M62" s="45" t="s">
        <v>31</v>
      </c>
      <c r="N62" s="46"/>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45" t="s">
        <v>2289</v>
      </c>
      <c r="B63" s="44" t="s">
        <v>5406</v>
      </c>
      <c r="C63" s="44"/>
      <c r="D63" s="44" t="s">
        <v>1816</v>
      </c>
      <c r="E63" s="44"/>
      <c r="F63" s="45" t="s">
        <v>2104</v>
      </c>
      <c r="G63" s="45"/>
      <c r="H63" s="45" t="s">
        <v>2477</v>
      </c>
      <c r="I63" s="45" t="s">
        <v>2477</v>
      </c>
      <c r="J63" s="45" t="s">
        <v>162</v>
      </c>
      <c r="K63" s="45" t="s">
        <v>198</v>
      </c>
      <c r="L63" s="45" t="s">
        <v>10</v>
      </c>
      <c r="M63" s="45" t="s">
        <v>11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2290</v>
      </c>
      <c r="B64" s="44" t="s">
        <v>5407</v>
      </c>
      <c r="C64" s="44"/>
      <c r="D64" s="44" t="s">
        <v>1822</v>
      </c>
      <c r="E64" s="44"/>
      <c r="F64" s="45" t="s">
        <v>2104</v>
      </c>
      <c r="G64" s="45"/>
      <c r="H64" s="45" t="s">
        <v>199</v>
      </c>
      <c r="I64" s="45" t="s">
        <v>199</v>
      </c>
      <c r="J64" s="45" t="s">
        <v>162</v>
      </c>
      <c r="K64" s="45" t="s">
        <v>198</v>
      </c>
      <c r="L64" s="45" t="s">
        <v>10</v>
      </c>
      <c r="M64" s="45" t="s">
        <v>11</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2354</v>
      </c>
      <c r="B65" s="44" t="s">
        <v>5408</v>
      </c>
      <c r="C65" s="44"/>
      <c r="D65" s="44" t="s">
        <v>1822</v>
      </c>
      <c r="E65" s="44"/>
      <c r="F65" s="45" t="s">
        <v>2104</v>
      </c>
      <c r="G65" s="45"/>
      <c r="H65" s="45" t="s">
        <v>200</v>
      </c>
      <c r="I65" s="45" t="s">
        <v>200</v>
      </c>
      <c r="J65" s="45" t="s">
        <v>162</v>
      </c>
      <c r="K65" s="45" t="s">
        <v>198</v>
      </c>
      <c r="L65" s="45" t="s">
        <v>10</v>
      </c>
      <c r="M65" s="45" t="s">
        <v>11</v>
      </c>
      <c r="N65" s="4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2355</v>
      </c>
      <c r="B66" s="44" t="s">
        <v>1429</v>
      </c>
      <c r="C66" s="44"/>
      <c r="D66" s="44"/>
      <c r="E66" s="44"/>
      <c r="F66" s="45" t="s">
        <v>2104</v>
      </c>
      <c r="G66" s="45"/>
      <c r="H66" s="45" t="s">
        <v>201</v>
      </c>
      <c r="I66" s="45" t="s">
        <v>201</v>
      </c>
      <c r="J66" s="45" t="s">
        <v>162</v>
      </c>
      <c r="K66" s="45" t="s">
        <v>198</v>
      </c>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45"/>
      <c r="B67" s="44" t="s">
        <v>203</v>
      </c>
      <c r="C67" s="44"/>
      <c r="D67" s="44"/>
      <c r="E67" s="44"/>
      <c r="F67" s="45" t="s">
        <v>2104</v>
      </c>
      <c r="G67" s="45"/>
      <c r="H67" s="45" t="s">
        <v>202</v>
      </c>
      <c r="I67" s="45" t="s">
        <v>202</v>
      </c>
      <c r="J67" s="45" t="s">
        <v>162</v>
      </c>
      <c r="K67" s="45" t="s">
        <v>203</v>
      </c>
      <c r="L67" s="45" t="s">
        <v>30</v>
      </c>
      <c r="M67" s="45" t="s">
        <v>31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45" t="s">
        <v>2356</v>
      </c>
      <c r="B68" s="44" t="s">
        <v>5409</v>
      </c>
      <c r="C68" s="44"/>
      <c r="D68" s="44" t="s">
        <v>1816</v>
      </c>
      <c r="E68" s="44"/>
      <c r="F68" s="45" t="s">
        <v>2104</v>
      </c>
      <c r="G68" s="45"/>
      <c r="H68" s="45" t="s">
        <v>204</v>
      </c>
      <c r="I68" s="45" t="s">
        <v>204</v>
      </c>
      <c r="J68" s="45" t="s">
        <v>162</v>
      </c>
      <c r="K68" s="45" t="s">
        <v>203</v>
      </c>
      <c r="L68" s="45" t="s">
        <v>10</v>
      </c>
      <c r="M68" s="45" t="s">
        <v>11</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45" t="s">
        <v>2357</v>
      </c>
      <c r="B69" s="44" t="s">
        <v>5410</v>
      </c>
      <c r="C69" s="44"/>
      <c r="D69" s="44" t="s">
        <v>1822</v>
      </c>
      <c r="E69" s="44"/>
      <c r="F69" s="45" t="s">
        <v>2104</v>
      </c>
      <c r="G69" s="45"/>
      <c r="H69" s="45" t="s">
        <v>205</v>
      </c>
      <c r="I69" s="45" t="s">
        <v>205</v>
      </c>
      <c r="J69" s="45" t="s">
        <v>162</v>
      </c>
      <c r="K69" s="45" t="s">
        <v>203</v>
      </c>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2358</v>
      </c>
      <c r="B70" s="44" t="s">
        <v>5411</v>
      </c>
      <c r="C70" s="44"/>
      <c r="D70" s="44" t="s">
        <v>1822</v>
      </c>
      <c r="E70" s="44"/>
      <c r="F70" s="45" t="s">
        <v>2104</v>
      </c>
      <c r="G70" s="45"/>
      <c r="H70" s="45" t="s">
        <v>206</v>
      </c>
      <c r="I70" s="45" t="s">
        <v>206</v>
      </c>
      <c r="J70" s="45" t="s">
        <v>162</v>
      </c>
      <c r="K70" s="45" t="s">
        <v>203</v>
      </c>
      <c r="L70" s="45" t="s">
        <v>10</v>
      </c>
      <c r="M70" s="45" t="s">
        <v>11</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2359</v>
      </c>
      <c r="B71" s="44" t="s">
        <v>1430</v>
      </c>
      <c r="C71" s="44"/>
      <c r="D71" s="44"/>
      <c r="E71" s="44"/>
      <c r="F71" s="45" t="s">
        <v>2104</v>
      </c>
      <c r="G71" s="45"/>
      <c r="H71" s="45" t="s">
        <v>207</v>
      </c>
      <c r="I71" s="45" t="s">
        <v>207</v>
      </c>
      <c r="J71" s="45" t="s">
        <v>162</v>
      </c>
      <c r="K71" s="45" t="s">
        <v>203</v>
      </c>
      <c r="L71" s="45" t="s">
        <v>10</v>
      </c>
      <c r="M71" s="45" t="s">
        <v>11</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45"/>
      <c r="B72" s="44" t="s">
        <v>209</v>
      </c>
      <c r="C72" s="44"/>
      <c r="D72" s="44"/>
      <c r="E72" s="44"/>
      <c r="F72" s="45" t="s">
        <v>2104</v>
      </c>
      <c r="G72" s="45"/>
      <c r="H72" s="45" t="s">
        <v>208</v>
      </c>
      <c r="I72" s="45" t="s">
        <v>208</v>
      </c>
      <c r="J72" s="45" t="s">
        <v>162</v>
      </c>
      <c r="K72" s="45" t="s">
        <v>209</v>
      </c>
      <c r="L72" s="45" t="s">
        <v>30</v>
      </c>
      <c r="M72" s="45" t="s">
        <v>31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45" t="s">
        <v>2360</v>
      </c>
      <c r="B73" s="44" t="s">
        <v>5412</v>
      </c>
      <c r="C73" s="44"/>
      <c r="D73" s="44" t="s">
        <v>1816</v>
      </c>
      <c r="E73" s="44"/>
      <c r="F73" s="45" t="s">
        <v>2104</v>
      </c>
      <c r="G73" s="45"/>
      <c r="H73" s="45" t="s">
        <v>210</v>
      </c>
      <c r="I73" s="45" t="s">
        <v>210</v>
      </c>
      <c r="J73" s="45" t="s">
        <v>162</v>
      </c>
      <c r="K73" s="45" t="s">
        <v>209</v>
      </c>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45" t="s">
        <v>2361</v>
      </c>
      <c r="B74" s="44" t="s">
        <v>5413</v>
      </c>
      <c r="C74" s="44"/>
      <c r="D74" s="44" t="s">
        <v>1822</v>
      </c>
      <c r="E74" s="44"/>
      <c r="F74" s="45" t="s">
        <v>2104</v>
      </c>
      <c r="G74" s="45"/>
      <c r="H74" s="45" t="s">
        <v>211</v>
      </c>
      <c r="I74" s="45" t="s">
        <v>211</v>
      </c>
      <c r="J74" s="45" t="s">
        <v>162</v>
      </c>
      <c r="K74" s="45" t="s">
        <v>209</v>
      </c>
      <c r="L74" s="45" t="s">
        <v>10</v>
      </c>
      <c r="M74" s="45" t="s">
        <v>11</v>
      </c>
      <c r="N74" s="46"/>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45" t="s">
        <v>2362</v>
      </c>
      <c r="B75" s="44" t="s">
        <v>5414</v>
      </c>
      <c r="C75" s="44"/>
      <c r="D75" s="44" t="s">
        <v>1822</v>
      </c>
      <c r="E75" s="44"/>
      <c r="F75" s="45" t="s">
        <v>2104</v>
      </c>
      <c r="G75" s="45"/>
      <c r="H75" s="45" t="s">
        <v>212</v>
      </c>
      <c r="I75" s="45" t="s">
        <v>212</v>
      </c>
      <c r="J75" s="45" t="s">
        <v>162</v>
      </c>
      <c r="K75" s="45" t="s">
        <v>209</v>
      </c>
      <c r="L75" s="45" t="s">
        <v>10</v>
      </c>
      <c r="M75" s="45" t="s">
        <v>11</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45" t="s">
        <v>2363</v>
      </c>
      <c r="B76" s="44" t="s">
        <v>1431</v>
      </c>
      <c r="C76" s="44"/>
      <c r="D76" s="44"/>
      <c r="E76" s="44"/>
      <c r="F76" s="45" t="s">
        <v>2104</v>
      </c>
      <c r="G76" s="45"/>
      <c r="H76" s="45" t="s">
        <v>213</v>
      </c>
      <c r="I76" s="45" t="s">
        <v>213</v>
      </c>
      <c r="J76" s="45" t="s">
        <v>162</v>
      </c>
      <c r="K76" s="45" t="s">
        <v>209</v>
      </c>
      <c r="L76" s="45" t="s">
        <v>10</v>
      </c>
      <c r="M76" s="45" t="s">
        <v>11</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45"/>
      <c r="B77" s="44" t="s">
        <v>215</v>
      </c>
      <c r="C77" s="44"/>
      <c r="D77" s="44"/>
      <c r="E77" s="44"/>
      <c r="F77" s="45" t="s">
        <v>2104</v>
      </c>
      <c r="G77" s="45"/>
      <c r="H77" s="45" t="s">
        <v>214</v>
      </c>
      <c r="I77" s="45" t="s">
        <v>214</v>
      </c>
      <c r="J77" s="45" t="s">
        <v>162</v>
      </c>
      <c r="K77" s="45" t="s">
        <v>215</v>
      </c>
      <c r="L77" s="45" t="s">
        <v>30</v>
      </c>
      <c r="M77" s="45" t="s">
        <v>31</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45" t="s">
        <v>2364</v>
      </c>
      <c r="B78" s="44" t="s">
        <v>5415</v>
      </c>
      <c r="C78" s="44"/>
      <c r="D78" s="44" t="s">
        <v>1816</v>
      </c>
      <c r="E78" s="44"/>
      <c r="F78" s="45" t="s">
        <v>2104</v>
      </c>
      <c r="G78" s="45"/>
      <c r="H78" s="45" t="s">
        <v>216</v>
      </c>
      <c r="I78" s="45" t="s">
        <v>216</v>
      </c>
      <c r="J78" s="45" t="s">
        <v>162</v>
      </c>
      <c r="K78" s="45" t="s">
        <v>215</v>
      </c>
      <c r="L78" s="45" t="s">
        <v>10</v>
      </c>
      <c r="M78" s="45" t="s">
        <v>11</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45" t="s">
        <v>2365</v>
      </c>
      <c r="B79" s="44" t="s">
        <v>5416</v>
      </c>
      <c r="C79" s="44"/>
      <c r="D79" s="44" t="s">
        <v>1822</v>
      </c>
      <c r="E79" s="44"/>
      <c r="F79" s="45" t="s">
        <v>2104</v>
      </c>
      <c r="G79" s="45"/>
      <c r="H79" s="45" t="s">
        <v>217</v>
      </c>
      <c r="I79" s="45" t="s">
        <v>217</v>
      </c>
      <c r="J79" s="45" t="s">
        <v>162</v>
      </c>
      <c r="K79" s="45" t="s">
        <v>215</v>
      </c>
      <c r="L79" s="45" t="s">
        <v>10</v>
      </c>
      <c r="M79" s="45" t="s">
        <v>11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45" t="s">
        <v>2366</v>
      </c>
      <c r="B80" s="44" t="s">
        <v>5896</v>
      </c>
      <c r="C80" s="44"/>
      <c r="D80" s="44" t="s">
        <v>1822</v>
      </c>
      <c r="E80" s="44"/>
      <c r="F80" s="45" t="s">
        <v>2104</v>
      </c>
      <c r="G80" s="45"/>
      <c r="H80" s="45" t="s">
        <v>218</v>
      </c>
      <c r="I80" s="45" t="s">
        <v>218</v>
      </c>
      <c r="J80" s="45" t="s">
        <v>162</v>
      </c>
      <c r="K80" s="45" t="s">
        <v>215</v>
      </c>
      <c r="L80" s="45" t="s">
        <v>10</v>
      </c>
      <c r="M80" s="45" t="s">
        <v>11</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45" t="s">
        <v>2367</v>
      </c>
      <c r="B81" s="44" t="s">
        <v>5897</v>
      </c>
      <c r="C81" s="44"/>
      <c r="D81" s="44"/>
      <c r="E81" s="44"/>
      <c r="F81" s="45" t="s">
        <v>2104</v>
      </c>
      <c r="G81" s="45"/>
      <c r="H81" s="45" t="s">
        <v>219</v>
      </c>
      <c r="I81" s="45" t="s">
        <v>219</v>
      </c>
      <c r="J81" s="45" t="s">
        <v>162</v>
      </c>
      <c r="K81" s="45" t="s">
        <v>215</v>
      </c>
      <c r="L81" s="45" t="s">
        <v>10</v>
      </c>
      <c r="M81" s="45" t="s">
        <v>11</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x14ac:dyDescent="0.3">
      <c r="A82" s="45"/>
      <c r="B82" s="44" t="s">
        <v>221</v>
      </c>
      <c r="C82" s="44"/>
      <c r="D82" s="44"/>
      <c r="E82" s="44"/>
      <c r="F82" s="45" t="s">
        <v>2104</v>
      </c>
      <c r="G82" s="45"/>
      <c r="H82" s="45" t="s">
        <v>220</v>
      </c>
      <c r="I82" s="45" t="s">
        <v>220</v>
      </c>
      <c r="J82" s="45" t="s">
        <v>162</v>
      </c>
      <c r="K82" s="45" t="s">
        <v>221</v>
      </c>
      <c r="L82" s="45" t="s">
        <v>30</v>
      </c>
      <c r="M82" s="45" t="s">
        <v>31</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2368</v>
      </c>
      <c r="B83" s="44" t="s">
        <v>5898</v>
      </c>
      <c r="C83" s="44"/>
      <c r="D83" s="44" t="s">
        <v>1816</v>
      </c>
      <c r="E83" s="44"/>
      <c r="F83" s="45" t="s">
        <v>2104</v>
      </c>
      <c r="G83" s="45"/>
      <c r="H83" s="45" t="s">
        <v>222</v>
      </c>
      <c r="I83" s="45" t="s">
        <v>222</v>
      </c>
      <c r="J83" s="45" t="s">
        <v>162</v>
      </c>
      <c r="K83" s="45" t="s">
        <v>221</v>
      </c>
      <c r="L83" s="45" t="s">
        <v>10</v>
      </c>
      <c r="M83" s="45" t="s">
        <v>11</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2369</v>
      </c>
      <c r="B84" s="44" t="s">
        <v>5899</v>
      </c>
      <c r="C84" s="44"/>
      <c r="D84" s="44" t="s">
        <v>1822</v>
      </c>
      <c r="E84" s="44"/>
      <c r="F84" s="45" t="s">
        <v>2104</v>
      </c>
      <c r="G84" s="45"/>
      <c r="H84" s="45" t="s">
        <v>2478</v>
      </c>
      <c r="I84" s="45" t="s">
        <v>2478</v>
      </c>
      <c r="J84" s="45" t="s">
        <v>162</v>
      </c>
      <c r="K84" s="45" t="s">
        <v>221</v>
      </c>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2370</v>
      </c>
      <c r="B85" s="44" t="s">
        <v>5900</v>
      </c>
      <c r="C85" s="44"/>
      <c r="D85" s="44" t="s">
        <v>1822</v>
      </c>
      <c r="E85" s="44"/>
      <c r="F85" s="45" t="s">
        <v>2104</v>
      </c>
      <c r="G85" s="45"/>
      <c r="H85" s="45" t="s">
        <v>223</v>
      </c>
      <c r="I85" s="45" t="s">
        <v>223</v>
      </c>
      <c r="J85" s="45" t="s">
        <v>162</v>
      </c>
      <c r="K85" s="45" t="s">
        <v>221</v>
      </c>
      <c r="L85" s="45" t="s">
        <v>10</v>
      </c>
      <c r="M85" s="45" t="s">
        <v>11</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45" t="s">
        <v>2371</v>
      </c>
      <c r="B86" s="44" t="s">
        <v>5901</v>
      </c>
      <c r="C86" s="44"/>
      <c r="D86" s="44"/>
      <c r="E86" s="44"/>
      <c r="F86" s="45" t="s">
        <v>2104</v>
      </c>
      <c r="G86" s="45"/>
      <c r="H86" s="45" t="s">
        <v>224</v>
      </c>
      <c r="I86" s="45" t="s">
        <v>224</v>
      </c>
      <c r="J86" s="45" t="s">
        <v>162</v>
      </c>
      <c r="K86" s="45" t="s">
        <v>221</v>
      </c>
      <c r="L86" s="45" t="s">
        <v>10</v>
      </c>
      <c r="M86" s="45" t="s">
        <v>11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45"/>
      <c r="B87" s="44" t="s">
        <v>226</v>
      </c>
      <c r="C87" s="44"/>
      <c r="D87" s="44"/>
      <c r="E87" s="44"/>
      <c r="F87" s="45" t="s">
        <v>2104</v>
      </c>
      <c r="G87" s="45"/>
      <c r="H87" s="45" t="s">
        <v>225</v>
      </c>
      <c r="I87" s="45" t="s">
        <v>225</v>
      </c>
      <c r="J87" s="45" t="s">
        <v>162</v>
      </c>
      <c r="K87" s="45" t="s">
        <v>226</v>
      </c>
      <c r="L87" s="45" t="s">
        <v>30</v>
      </c>
      <c r="M87" s="45" t="s">
        <v>31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45" t="s">
        <v>2372</v>
      </c>
      <c r="B88" s="44" t="s">
        <v>5902</v>
      </c>
      <c r="C88" s="44"/>
      <c r="D88" s="44" t="s">
        <v>1816</v>
      </c>
      <c r="E88" s="44"/>
      <c r="F88" s="45" t="s">
        <v>2104</v>
      </c>
      <c r="G88" s="45"/>
      <c r="H88" s="45" t="s">
        <v>227</v>
      </c>
      <c r="I88" s="45" t="s">
        <v>227</v>
      </c>
      <c r="J88" s="45" t="s">
        <v>162</v>
      </c>
      <c r="K88" s="45" t="s">
        <v>226</v>
      </c>
      <c r="L88" s="45" t="s">
        <v>10</v>
      </c>
      <c r="M88" s="45" t="s">
        <v>11</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x14ac:dyDescent="0.3">
      <c r="A89" s="45" t="s">
        <v>2373</v>
      </c>
      <c r="B89" s="44" t="s">
        <v>5903</v>
      </c>
      <c r="C89" s="44"/>
      <c r="D89" s="44" t="s">
        <v>1822</v>
      </c>
      <c r="E89" s="44"/>
      <c r="F89" s="45" t="s">
        <v>2104</v>
      </c>
      <c r="G89" s="45"/>
      <c r="H89" s="45" t="s">
        <v>2479</v>
      </c>
      <c r="I89" s="45" t="s">
        <v>2479</v>
      </c>
      <c r="J89" s="45" t="s">
        <v>162</v>
      </c>
      <c r="K89" s="45" t="s">
        <v>226</v>
      </c>
      <c r="L89" s="45" t="s">
        <v>10</v>
      </c>
      <c r="M89" s="45" t="s">
        <v>11</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x14ac:dyDescent="0.3">
      <c r="A90" s="45" t="s">
        <v>2374</v>
      </c>
      <c r="B90" s="44" t="s">
        <v>5417</v>
      </c>
      <c r="C90" s="44"/>
      <c r="D90" s="44" t="s">
        <v>1822</v>
      </c>
      <c r="E90" s="44"/>
      <c r="F90" s="45" t="s">
        <v>2104</v>
      </c>
      <c r="G90" s="45"/>
      <c r="H90" s="45" t="s">
        <v>228</v>
      </c>
      <c r="I90" s="45" t="s">
        <v>228</v>
      </c>
      <c r="J90" s="45" t="s">
        <v>162</v>
      </c>
      <c r="K90" s="45" t="s">
        <v>226</v>
      </c>
      <c r="L90" s="45" t="s">
        <v>10</v>
      </c>
      <c r="M90" s="45" t="s">
        <v>11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2375</v>
      </c>
      <c r="B91" s="44" t="s">
        <v>1432</v>
      </c>
      <c r="C91" s="44"/>
      <c r="D91" s="44"/>
      <c r="E91" s="44"/>
      <c r="F91" s="45" t="s">
        <v>2104</v>
      </c>
      <c r="G91" s="45"/>
      <c r="H91" s="45" t="s">
        <v>229</v>
      </c>
      <c r="I91" s="45" t="s">
        <v>229</v>
      </c>
      <c r="J91" s="45" t="s">
        <v>162</v>
      </c>
      <c r="K91" s="45" t="s">
        <v>226</v>
      </c>
      <c r="L91" s="45" t="s">
        <v>10</v>
      </c>
      <c r="M91" s="45" t="s">
        <v>11</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x14ac:dyDescent="0.3">
      <c r="A92" s="45"/>
      <c r="B92" s="44" t="s">
        <v>231</v>
      </c>
      <c r="C92" s="44"/>
      <c r="D92" s="44"/>
      <c r="E92" s="44"/>
      <c r="F92" s="45" t="s">
        <v>2104</v>
      </c>
      <c r="G92" s="45"/>
      <c r="H92" s="45" t="s">
        <v>230</v>
      </c>
      <c r="I92" s="45" t="s">
        <v>230</v>
      </c>
      <c r="J92" s="45" t="s">
        <v>162</v>
      </c>
      <c r="K92" s="45" t="s">
        <v>231</v>
      </c>
      <c r="L92" s="45" t="s">
        <v>30</v>
      </c>
      <c r="M92" s="45" t="s">
        <v>31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2376</v>
      </c>
      <c r="B93" s="44" t="s">
        <v>5418</v>
      </c>
      <c r="C93" s="44"/>
      <c r="D93" s="44" t="s">
        <v>1816</v>
      </c>
      <c r="E93" s="44"/>
      <c r="F93" s="45" t="s">
        <v>2104</v>
      </c>
      <c r="G93" s="45"/>
      <c r="H93" s="45" t="s">
        <v>2480</v>
      </c>
      <c r="I93" s="45" t="s">
        <v>2480</v>
      </c>
      <c r="J93" s="45" t="s">
        <v>162</v>
      </c>
      <c r="K93" s="45" t="s">
        <v>231</v>
      </c>
      <c r="L93" s="45" t="s">
        <v>10</v>
      </c>
      <c r="M93" s="45" t="s">
        <v>11</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2377</v>
      </c>
      <c r="B94" s="44" t="s">
        <v>5419</v>
      </c>
      <c r="C94" s="44"/>
      <c r="D94" s="44" t="s">
        <v>1822</v>
      </c>
      <c r="E94" s="44"/>
      <c r="F94" s="45" t="s">
        <v>2104</v>
      </c>
      <c r="G94" s="45"/>
      <c r="H94" s="45" t="s">
        <v>232</v>
      </c>
      <c r="I94" s="45" t="s">
        <v>232</v>
      </c>
      <c r="J94" s="45" t="s">
        <v>162</v>
      </c>
      <c r="K94" s="45" t="s">
        <v>231</v>
      </c>
      <c r="L94" s="45" t="s">
        <v>10</v>
      </c>
      <c r="M94" s="45" t="s">
        <v>11</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2378</v>
      </c>
      <c r="B95" s="44" t="s">
        <v>5904</v>
      </c>
      <c r="C95" s="44"/>
      <c r="D95" s="44" t="s">
        <v>1822</v>
      </c>
      <c r="E95" s="44"/>
      <c r="F95" s="45" t="s">
        <v>2104</v>
      </c>
      <c r="G95" s="45"/>
      <c r="H95" s="45" t="s">
        <v>233</v>
      </c>
      <c r="I95" s="45" t="s">
        <v>233</v>
      </c>
      <c r="J95" s="45" t="s">
        <v>162</v>
      </c>
      <c r="K95" s="45" t="s">
        <v>231</v>
      </c>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2379</v>
      </c>
      <c r="B96" s="44" t="s">
        <v>1433</v>
      </c>
      <c r="C96" s="44"/>
      <c r="D96" s="44"/>
      <c r="E96" s="44"/>
      <c r="F96" s="45" t="s">
        <v>2104</v>
      </c>
      <c r="G96" s="45"/>
      <c r="H96" s="45" t="s">
        <v>234</v>
      </c>
      <c r="I96" s="45" t="s">
        <v>234</v>
      </c>
      <c r="J96" s="45" t="s">
        <v>162</v>
      </c>
      <c r="K96" s="45" t="s">
        <v>231</v>
      </c>
      <c r="L96" s="45" t="s">
        <v>10</v>
      </c>
      <c r="M96" s="45" t="s">
        <v>11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c r="B97" s="44" t="s">
        <v>236</v>
      </c>
      <c r="C97" s="44"/>
      <c r="D97" s="44"/>
      <c r="E97" s="44"/>
      <c r="F97" s="45" t="s">
        <v>2104</v>
      </c>
      <c r="G97" s="45"/>
      <c r="H97" s="45" t="s">
        <v>235</v>
      </c>
      <c r="I97" s="45" t="s">
        <v>235</v>
      </c>
      <c r="J97" s="45" t="s">
        <v>162</v>
      </c>
      <c r="K97" s="45" t="s">
        <v>236</v>
      </c>
      <c r="L97" s="45" t="s">
        <v>30</v>
      </c>
      <c r="M97" s="45" t="s">
        <v>31</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45" t="s">
        <v>2380</v>
      </c>
      <c r="B98" s="44" t="s">
        <v>5420</v>
      </c>
      <c r="C98" s="44"/>
      <c r="D98" s="44" t="s">
        <v>1816</v>
      </c>
      <c r="E98" s="44"/>
      <c r="F98" s="45" t="s">
        <v>2104</v>
      </c>
      <c r="G98" s="45"/>
      <c r="H98" s="45" t="s">
        <v>237</v>
      </c>
      <c r="I98" s="45" t="s">
        <v>237</v>
      </c>
      <c r="J98" s="45" t="s">
        <v>162</v>
      </c>
      <c r="K98" s="45" t="s">
        <v>236</v>
      </c>
      <c r="L98" s="45" t="s">
        <v>10</v>
      </c>
      <c r="M98" s="45" t="s">
        <v>11</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x14ac:dyDescent="0.3">
      <c r="A99" s="45" t="s">
        <v>2381</v>
      </c>
      <c r="B99" s="44" t="s">
        <v>5421</v>
      </c>
      <c r="C99" s="44"/>
      <c r="D99" s="44" t="s">
        <v>1822</v>
      </c>
      <c r="E99" s="44"/>
      <c r="F99" s="45" t="s">
        <v>2104</v>
      </c>
      <c r="G99" s="45"/>
      <c r="H99" s="45" t="s">
        <v>238</v>
      </c>
      <c r="I99" s="45" t="s">
        <v>238</v>
      </c>
      <c r="J99" s="45" t="s">
        <v>162</v>
      </c>
      <c r="K99" s="45" t="s">
        <v>236</v>
      </c>
      <c r="L99" s="45" t="s">
        <v>10</v>
      </c>
      <c r="M99" s="45" t="s">
        <v>11</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2382</v>
      </c>
      <c r="B100" s="44" t="s">
        <v>5422</v>
      </c>
      <c r="C100" s="44"/>
      <c r="D100" s="44" t="s">
        <v>1822</v>
      </c>
      <c r="E100" s="44"/>
      <c r="F100" s="45" t="s">
        <v>2104</v>
      </c>
      <c r="G100" s="45"/>
      <c r="H100" s="45" t="s">
        <v>239</v>
      </c>
      <c r="I100" s="45" t="s">
        <v>239</v>
      </c>
      <c r="J100" s="45" t="s">
        <v>162</v>
      </c>
      <c r="K100" s="45" t="s">
        <v>236</v>
      </c>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2383</v>
      </c>
      <c r="B101" s="44" t="s">
        <v>1434</v>
      </c>
      <c r="C101" s="44"/>
      <c r="D101" s="44"/>
      <c r="E101" s="44"/>
      <c r="F101" s="45" t="s">
        <v>2104</v>
      </c>
      <c r="G101" s="45"/>
      <c r="H101" s="45" t="s">
        <v>240</v>
      </c>
      <c r="I101" s="45" t="s">
        <v>240</v>
      </c>
      <c r="J101" s="45" t="s">
        <v>162</v>
      </c>
      <c r="K101" s="45" t="s">
        <v>236</v>
      </c>
      <c r="L101" s="45" t="s">
        <v>10</v>
      </c>
      <c r="M101" s="45" t="s">
        <v>11</v>
      </c>
      <c r="N101" s="46"/>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c r="B102" s="44" t="s">
        <v>242</v>
      </c>
      <c r="C102" s="44"/>
      <c r="D102" s="44"/>
      <c r="E102" s="44"/>
      <c r="F102" s="45" t="s">
        <v>2104</v>
      </c>
      <c r="G102" s="45"/>
      <c r="H102" s="45" t="s">
        <v>241</v>
      </c>
      <c r="I102" s="45" t="s">
        <v>241</v>
      </c>
      <c r="J102" s="45" t="s">
        <v>162</v>
      </c>
      <c r="K102" s="45" t="s">
        <v>242</v>
      </c>
      <c r="L102" s="45" t="s">
        <v>30</v>
      </c>
      <c r="M102" s="45" t="s">
        <v>31</v>
      </c>
      <c r="N102" s="46"/>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t="s">
        <v>2384</v>
      </c>
      <c r="B103" s="44" t="s">
        <v>5423</v>
      </c>
      <c r="C103" s="44"/>
      <c r="D103" s="44" t="s">
        <v>1816</v>
      </c>
      <c r="E103" s="44"/>
      <c r="F103" s="45" t="s">
        <v>2104</v>
      </c>
      <c r="G103" s="45"/>
      <c r="H103" s="45" t="s">
        <v>243</v>
      </c>
      <c r="I103" s="45" t="s">
        <v>243</v>
      </c>
      <c r="J103" s="45" t="s">
        <v>162</v>
      </c>
      <c r="K103" s="45" t="s">
        <v>242</v>
      </c>
      <c r="L103" s="45" t="s">
        <v>10</v>
      </c>
      <c r="M103" s="45" t="s">
        <v>11</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45" t="s">
        <v>2385</v>
      </c>
      <c r="B104" s="44" t="s">
        <v>5424</v>
      </c>
      <c r="C104" s="44"/>
      <c r="D104" s="44" t="s">
        <v>1822</v>
      </c>
      <c r="E104" s="44"/>
      <c r="F104" s="45" t="s">
        <v>2104</v>
      </c>
      <c r="G104" s="45"/>
      <c r="H104" s="45" t="s">
        <v>244</v>
      </c>
      <c r="I104" s="45" t="s">
        <v>244</v>
      </c>
      <c r="J104" s="45" t="s">
        <v>162</v>
      </c>
      <c r="K104" s="45" t="s">
        <v>242</v>
      </c>
      <c r="L104" s="45" t="s">
        <v>10</v>
      </c>
      <c r="M104" s="45" t="s">
        <v>11</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t="s">
        <v>2386</v>
      </c>
      <c r="B105" s="44" t="s">
        <v>5425</v>
      </c>
      <c r="C105" s="44"/>
      <c r="D105" s="44" t="s">
        <v>1822</v>
      </c>
      <c r="E105" s="44"/>
      <c r="F105" s="45" t="s">
        <v>2104</v>
      </c>
      <c r="G105" s="45"/>
      <c r="H105" s="45" t="s">
        <v>245</v>
      </c>
      <c r="I105" s="45" t="s">
        <v>245</v>
      </c>
      <c r="J105" s="45" t="s">
        <v>162</v>
      </c>
      <c r="K105" s="45" t="s">
        <v>242</v>
      </c>
      <c r="L105" s="45" t="s">
        <v>10</v>
      </c>
      <c r="M105" s="45" t="s">
        <v>11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t="s">
        <v>2387</v>
      </c>
      <c r="B106" s="44" t="s">
        <v>1435</v>
      </c>
      <c r="C106" s="44"/>
      <c r="D106" s="44"/>
      <c r="E106" s="44"/>
      <c r="F106" s="45" t="s">
        <v>2104</v>
      </c>
      <c r="G106" s="45"/>
      <c r="H106" s="45" t="s">
        <v>246</v>
      </c>
      <c r="I106" s="45" t="s">
        <v>246</v>
      </c>
      <c r="J106" s="45" t="s">
        <v>162</v>
      </c>
      <c r="K106" s="45" t="s">
        <v>242</v>
      </c>
      <c r="L106" s="45" t="s">
        <v>10</v>
      </c>
      <c r="M106" s="45" t="s">
        <v>11</v>
      </c>
      <c r="N106" s="46"/>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45"/>
      <c r="B107" s="44" t="s">
        <v>248</v>
      </c>
      <c r="C107" s="44"/>
      <c r="D107" s="44"/>
      <c r="E107" s="44"/>
      <c r="F107" s="45" t="s">
        <v>2104</v>
      </c>
      <c r="G107" s="45"/>
      <c r="H107" s="45" t="s">
        <v>247</v>
      </c>
      <c r="I107" s="45" t="s">
        <v>247</v>
      </c>
      <c r="J107" s="45" t="s">
        <v>162</v>
      </c>
      <c r="K107" s="45" t="s">
        <v>248</v>
      </c>
      <c r="L107" s="45" t="s">
        <v>30</v>
      </c>
      <c r="M107" s="45" t="s">
        <v>31</v>
      </c>
      <c r="N107" s="46"/>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45" t="s">
        <v>2388</v>
      </c>
      <c r="B108" s="44" t="s">
        <v>5426</v>
      </c>
      <c r="C108" s="44"/>
      <c r="D108" s="44" t="s">
        <v>1816</v>
      </c>
      <c r="E108" s="44"/>
      <c r="F108" s="45" t="s">
        <v>2104</v>
      </c>
      <c r="G108" s="45"/>
      <c r="H108" s="45" t="s">
        <v>249</v>
      </c>
      <c r="I108" s="45" t="s">
        <v>249</v>
      </c>
      <c r="J108" s="45" t="s">
        <v>162</v>
      </c>
      <c r="K108" s="45" t="s">
        <v>248</v>
      </c>
      <c r="L108" s="45" t="s">
        <v>10</v>
      </c>
      <c r="M108" s="45" t="s">
        <v>11</v>
      </c>
      <c r="N108" s="46"/>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45" t="s">
        <v>2389</v>
      </c>
      <c r="B109" s="44" t="s">
        <v>5427</v>
      </c>
      <c r="C109" s="44"/>
      <c r="D109" s="44" t="s">
        <v>1822</v>
      </c>
      <c r="E109" s="44"/>
      <c r="F109" s="45" t="s">
        <v>2104</v>
      </c>
      <c r="G109" s="45"/>
      <c r="H109" s="45" t="s">
        <v>250</v>
      </c>
      <c r="I109" s="45" t="s">
        <v>250</v>
      </c>
      <c r="J109" s="45" t="s">
        <v>162</v>
      </c>
      <c r="K109" s="45" t="s">
        <v>248</v>
      </c>
      <c r="L109" s="45" t="s">
        <v>10</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45" t="s">
        <v>2390</v>
      </c>
      <c r="B110" s="44" t="s">
        <v>5428</v>
      </c>
      <c r="C110" s="44"/>
      <c r="D110" s="44" t="s">
        <v>1822</v>
      </c>
      <c r="E110" s="44"/>
      <c r="F110" s="45" t="s">
        <v>2104</v>
      </c>
      <c r="G110" s="45"/>
      <c r="H110" s="45" t="s">
        <v>251</v>
      </c>
      <c r="I110" s="45" t="s">
        <v>251</v>
      </c>
      <c r="J110" s="45" t="s">
        <v>162</v>
      </c>
      <c r="K110" s="45" t="s">
        <v>248</v>
      </c>
      <c r="L110" s="45" t="s">
        <v>10</v>
      </c>
      <c r="M110" s="45" t="s">
        <v>11</v>
      </c>
      <c r="N110" s="46"/>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45" t="s">
        <v>2391</v>
      </c>
      <c r="B111" s="44" t="s">
        <v>1436</v>
      </c>
      <c r="C111" s="44"/>
      <c r="D111" s="44"/>
      <c r="E111" s="44"/>
      <c r="F111" s="45" t="s">
        <v>2104</v>
      </c>
      <c r="G111" s="45"/>
      <c r="H111" s="45" t="s">
        <v>252</v>
      </c>
      <c r="I111" s="45" t="s">
        <v>252</v>
      </c>
      <c r="J111" s="45" t="s">
        <v>162</v>
      </c>
      <c r="K111" s="45" t="s">
        <v>248</v>
      </c>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x14ac:dyDescent="0.3">
      <c r="A112" s="45"/>
      <c r="B112" s="44" t="s">
        <v>254</v>
      </c>
      <c r="C112" s="44"/>
      <c r="D112" s="44"/>
      <c r="E112" s="44"/>
      <c r="F112" s="45" t="s">
        <v>2104</v>
      </c>
      <c r="G112" s="45"/>
      <c r="H112" s="45" t="s">
        <v>253</v>
      </c>
      <c r="I112" s="45" t="s">
        <v>253</v>
      </c>
      <c r="J112" s="45" t="s">
        <v>162</v>
      </c>
      <c r="K112" s="45" t="s">
        <v>254</v>
      </c>
      <c r="L112" s="45" t="s">
        <v>30</v>
      </c>
      <c r="M112" s="45" t="s">
        <v>31</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x14ac:dyDescent="0.3">
      <c r="A113" s="45" t="s">
        <v>2392</v>
      </c>
      <c r="B113" s="44" t="s">
        <v>5429</v>
      </c>
      <c r="C113" s="44"/>
      <c r="D113" s="44" t="s">
        <v>1816</v>
      </c>
      <c r="E113" s="44"/>
      <c r="F113" s="45" t="s">
        <v>2104</v>
      </c>
      <c r="G113" s="45"/>
      <c r="H113" s="45" t="s">
        <v>255</v>
      </c>
      <c r="I113" s="45" t="s">
        <v>255</v>
      </c>
      <c r="J113" s="45" t="s">
        <v>162</v>
      </c>
      <c r="K113" s="45" t="s">
        <v>254</v>
      </c>
      <c r="L113" s="45" t="s">
        <v>10</v>
      </c>
      <c r="M113" s="45" t="s">
        <v>11</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t="s">
        <v>2393</v>
      </c>
      <c r="B114" s="44" t="s">
        <v>5430</v>
      </c>
      <c r="C114" s="44"/>
      <c r="D114" s="44" t="s">
        <v>1822</v>
      </c>
      <c r="E114" s="44"/>
      <c r="F114" s="45" t="s">
        <v>2104</v>
      </c>
      <c r="G114" s="45"/>
      <c r="H114" s="45" t="s">
        <v>256</v>
      </c>
      <c r="I114" s="45" t="s">
        <v>256</v>
      </c>
      <c r="J114" s="45" t="s">
        <v>162</v>
      </c>
      <c r="K114" s="45" t="s">
        <v>254</v>
      </c>
      <c r="L114" s="45" t="s">
        <v>10</v>
      </c>
      <c r="M114" s="45" t="s">
        <v>11</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45" t="s">
        <v>2394</v>
      </c>
      <c r="B115" s="44" t="s">
        <v>5431</v>
      </c>
      <c r="C115" s="44"/>
      <c r="D115" s="44" t="s">
        <v>1822</v>
      </c>
      <c r="E115" s="44"/>
      <c r="F115" s="45" t="s">
        <v>2104</v>
      </c>
      <c r="G115" s="45"/>
      <c r="H115" s="45" t="s">
        <v>257</v>
      </c>
      <c r="I115" s="45" t="s">
        <v>257</v>
      </c>
      <c r="J115" s="45" t="s">
        <v>162</v>
      </c>
      <c r="K115" s="45" t="s">
        <v>254</v>
      </c>
      <c r="L115" s="45" t="s">
        <v>10</v>
      </c>
      <c r="M115" s="45" t="s">
        <v>11</v>
      </c>
      <c r="N115" s="46"/>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x14ac:dyDescent="0.3">
      <c r="A116" s="45" t="s">
        <v>2395</v>
      </c>
      <c r="B116" s="44" t="s">
        <v>1437</v>
      </c>
      <c r="C116" s="44"/>
      <c r="D116" s="44"/>
      <c r="E116" s="44"/>
      <c r="F116" s="45" t="s">
        <v>2104</v>
      </c>
      <c r="G116" s="45"/>
      <c r="H116" s="45" t="s">
        <v>258</v>
      </c>
      <c r="I116" s="45" t="s">
        <v>258</v>
      </c>
      <c r="J116" s="45" t="s">
        <v>162</v>
      </c>
      <c r="K116" s="45" t="s">
        <v>254</v>
      </c>
      <c r="L116" s="45" t="s">
        <v>10</v>
      </c>
      <c r="M116" s="45" t="s">
        <v>11</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x14ac:dyDescent="0.3">
      <c r="A117" s="45"/>
      <c r="B117" s="44" t="s">
        <v>260</v>
      </c>
      <c r="C117" s="44"/>
      <c r="D117" s="44"/>
      <c r="E117" s="44"/>
      <c r="F117" s="45" t="s">
        <v>2104</v>
      </c>
      <c r="G117" s="45"/>
      <c r="H117" s="45" t="s">
        <v>259</v>
      </c>
      <c r="I117" s="45" t="s">
        <v>259</v>
      </c>
      <c r="J117" s="45" t="s">
        <v>162</v>
      </c>
      <c r="K117" s="45" t="s">
        <v>260</v>
      </c>
      <c r="L117" s="45" t="s">
        <v>30</v>
      </c>
      <c r="M117" s="45" t="s">
        <v>31</v>
      </c>
      <c r="N117" s="46"/>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x14ac:dyDescent="0.3">
      <c r="A118" s="45" t="s">
        <v>2396</v>
      </c>
      <c r="B118" s="44" t="s">
        <v>5432</v>
      </c>
      <c r="C118" s="44"/>
      <c r="D118" s="44" t="s">
        <v>1816</v>
      </c>
      <c r="E118" s="44"/>
      <c r="F118" s="45" t="s">
        <v>2104</v>
      </c>
      <c r="G118" s="45"/>
      <c r="H118" s="45" t="s">
        <v>261</v>
      </c>
      <c r="I118" s="45" t="s">
        <v>261</v>
      </c>
      <c r="J118" s="45" t="s">
        <v>162</v>
      </c>
      <c r="K118" s="45" t="s">
        <v>260</v>
      </c>
      <c r="L118" s="45" t="s">
        <v>10</v>
      </c>
      <c r="M118" s="45" t="s">
        <v>11</v>
      </c>
      <c r="N118" s="46"/>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x14ac:dyDescent="0.3">
      <c r="A119" s="45" t="s">
        <v>2397</v>
      </c>
      <c r="B119" s="44" t="s">
        <v>5433</v>
      </c>
      <c r="C119" s="44"/>
      <c r="D119" s="44" t="s">
        <v>1822</v>
      </c>
      <c r="E119" s="44"/>
      <c r="F119" s="45" t="s">
        <v>2104</v>
      </c>
      <c r="G119" s="45"/>
      <c r="H119" s="45" t="s">
        <v>262</v>
      </c>
      <c r="I119" s="45" t="s">
        <v>262</v>
      </c>
      <c r="J119" s="45" t="s">
        <v>162</v>
      </c>
      <c r="K119" s="45" t="s">
        <v>260</v>
      </c>
      <c r="L119" s="45" t="s">
        <v>10</v>
      </c>
      <c r="M119" s="45" t="s">
        <v>11</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x14ac:dyDescent="0.3">
      <c r="A120" s="45" t="s">
        <v>2398</v>
      </c>
      <c r="B120" s="44" t="s">
        <v>5434</v>
      </c>
      <c r="C120" s="44"/>
      <c r="D120" s="44" t="s">
        <v>1822</v>
      </c>
      <c r="E120" s="44"/>
      <c r="F120" s="45" t="s">
        <v>2104</v>
      </c>
      <c r="G120" s="45"/>
      <c r="H120" s="45" t="s">
        <v>263</v>
      </c>
      <c r="I120" s="45" t="s">
        <v>263</v>
      </c>
      <c r="J120" s="45" t="s">
        <v>162</v>
      </c>
      <c r="K120" s="45" t="s">
        <v>260</v>
      </c>
      <c r="L120" s="45" t="s">
        <v>10</v>
      </c>
      <c r="M120" s="45" t="s">
        <v>11</v>
      </c>
      <c r="N120" s="46"/>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45" t="s">
        <v>2399</v>
      </c>
      <c r="B121" s="44" t="s">
        <v>1438</v>
      </c>
      <c r="C121" s="44"/>
      <c r="D121" s="44"/>
      <c r="E121" s="44"/>
      <c r="F121" s="45" t="s">
        <v>2104</v>
      </c>
      <c r="G121" s="45"/>
      <c r="H121" s="45" t="s">
        <v>264</v>
      </c>
      <c r="I121" s="45" t="s">
        <v>264</v>
      </c>
      <c r="J121" s="45" t="s">
        <v>162</v>
      </c>
      <c r="K121" s="45" t="s">
        <v>260</v>
      </c>
      <c r="L121" s="45" t="s">
        <v>10</v>
      </c>
      <c r="M121" s="45" t="s">
        <v>11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x14ac:dyDescent="0.3">
      <c r="A122" s="45"/>
      <c r="B122" s="44" t="s">
        <v>266</v>
      </c>
      <c r="C122" s="44"/>
      <c r="D122" s="44"/>
      <c r="E122" s="44"/>
      <c r="F122" s="45" t="s">
        <v>2104</v>
      </c>
      <c r="G122" s="45"/>
      <c r="H122" s="45" t="s">
        <v>265</v>
      </c>
      <c r="I122" s="45" t="s">
        <v>265</v>
      </c>
      <c r="J122" s="45" t="s">
        <v>162</v>
      </c>
      <c r="K122" s="45" t="s">
        <v>266</v>
      </c>
      <c r="L122" s="45" t="s">
        <v>30</v>
      </c>
      <c r="M122" s="45" t="s">
        <v>31</v>
      </c>
      <c r="N122" s="46"/>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x14ac:dyDescent="0.3">
      <c r="A123" s="45" t="s">
        <v>2400</v>
      </c>
      <c r="B123" s="44" t="s">
        <v>5435</v>
      </c>
      <c r="C123" s="44"/>
      <c r="D123" s="44" t="s">
        <v>1816</v>
      </c>
      <c r="E123" s="44"/>
      <c r="F123" s="45" t="s">
        <v>2104</v>
      </c>
      <c r="G123" s="45"/>
      <c r="H123" s="45" t="s">
        <v>267</v>
      </c>
      <c r="I123" s="45" t="s">
        <v>267</v>
      </c>
      <c r="J123" s="45" t="s">
        <v>162</v>
      </c>
      <c r="K123" s="45" t="s">
        <v>266</v>
      </c>
      <c r="L123" s="45" t="s">
        <v>10</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x14ac:dyDescent="0.3">
      <c r="A124" s="45" t="s">
        <v>2401</v>
      </c>
      <c r="B124" s="44" t="s">
        <v>5436</v>
      </c>
      <c r="C124" s="44"/>
      <c r="D124" s="44" t="s">
        <v>1822</v>
      </c>
      <c r="E124" s="44"/>
      <c r="F124" s="45" t="s">
        <v>2104</v>
      </c>
      <c r="G124" s="45"/>
      <c r="H124" s="45" t="s">
        <v>268</v>
      </c>
      <c r="I124" s="45" t="s">
        <v>268</v>
      </c>
      <c r="J124" s="45" t="s">
        <v>162</v>
      </c>
      <c r="K124" s="45" t="s">
        <v>266</v>
      </c>
      <c r="L124" s="45" t="s">
        <v>10</v>
      </c>
      <c r="M124" s="45" t="s">
        <v>11</v>
      </c>
      <c r="N124" s="46"/>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x14ac:dyDescent="0.3">
      <c r="A125" s="45" t="s">
        <v>2402</v>
      </c>
      <c r="B125" s="44" t="s">
        <v>5437</v>
      </c>
      <c r="C125" s="44"/>
      <c r="D125" s="44" t="s">
        <v>1822</v>
      </c>
      <c r="E125" s="44"/>
      <c r="F125" s="45" t="s">
        <v>2104</v>
      </c>
      <c r="G125" s="45"/>
      <c r="H125" s="45" t="s">
        <v>269</v>
      </c>
      <c r="I125" s="45" t="s">
        <v>269</v>
      </c>
      <c r="J125" s="45" t="s">
        <v>162</v>
      </c>
      <c r="K125" s="45" t="s">
        <v>266</v>
      </c>
      <c r="L125" s="45" t="s">
        <v>10</v>
      </c>
      <c r="M125" s="45" t="s">
        <v>11</v>
      </c>
      <c r="N125" s="46"/>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x14ac:dyDescent="0.3">
      <c r="A126" s="45" t="s">
        <v>2403</v>
      </c>
      <c r="B126" s="44" t="s">
        <v>1439</v>
      </c>
      <c r="C126" s="44"/>
      <c r="D126" s="44"/>
      <c r="E126" s="44"/>
      <c r="F126" s="45" t="s">
        <v>2104</v>
      </c>
      <c r="G126" s="45"/>
      <c r="H126" s="45" t="s">
        <v>270</v>
      </c>
      <c r="I126" s="45" t="s">
        <v>270</v>
      </c>
      <c r="J126" s="45" t="s">
        <v>162</v>
      </c>
      <c r="K126" s="45" t="s">
        <v>266</v>
      </c>
      <c r="L126" s="45" t="s">
        <v>10</v>
      </c>
      <c r="M126" s="45" t="s">
        <v>11</v>
      </c>
      <c r="N126" s="46"/>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x14ac:dyDescent="0.3">
      <c r="A127" s="45"/>
      <c r="B127" s="44" t="s">
        <v>272</v>
      </c>
      <c r="C127" s="44"/>
      <c r="D127" s="44"/>
      <c r="E127" s="44"/>
      <c r="F127" s="45" t="s">
        <v>2104</v>
      </c>
      <c r="G127" s="45"/>
      <c r="H127" s="45" t="s">
        <v>271</v>
      </c>
      <c r="I127" s="45" t="s">
        <v>271</v>
      </c>
      <c r="J127" s="45" t="s">
        <v>162</v>
      </c>
      <c r="K127" s="45" t="s">
        <v>272</v>
      </c>
      <c r="L127" s="45" t="s">
        <v>30</v>
      </c>
      <c r="M127" s="45" t="s">
        <v>31</v>
      </c>
      <c r="N127" s="46"/>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x14ac:dyDescent="0.3">
      <c r="A128" s="45" t="s">
        <v>2404</v>
      </c>
      <c r="B128" s="44" t="s">
        <v>5438</v>
      </c>
      <c r="C128" s="44"/>
      <c r="D128" s="44" t="s">
        <v>1816</v>
      </c>
      <c r="E128" s="44"/>
      <c r="F128" s="45" t="s">
        <v>2104</v>
      </c>
      <c r="G128" s="45"/>
      <c r="H128" s="45" t="s">
        <v>273</v>
      </c>
      <c r="I128" s="45" t="s">
        <v>273</v>
      </c>
      <c r="J128" s="45" t="s">
        <v>162</v>
      </c>
      <c r="K128" s="45" t="s">
        <v>272</v>
      </c>
      <c r="L128" s="45" t="s">
        <v>10</v>
      </c>
      <c r="M128" s="45" t="s">
        <v>11</v>
      </c>
      <c r="N128" s="46"/>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x14ac:dyDescent="0.3">
      <c r="A129" s="45" t="s">
        <v>2405</v>
      </c>
      <c r="B129" s="44" t="s">
        <v>5439</v>
      </c>
      <c r="C129" s="44"/>
      <c r="D129" s="44" t="s">
        <v>1822</v>
      </c>
      <c r="E129" s="44"/>
      <c r="F129" s="45" t="s">
        <v>2104</v>
      </c>
      <c r="G129" s="45"/>
      <c r="H129" s="45" t="s">
        <v>274</v>
      </c>
      <c r="I129" s="45" t="s">
        <v>274</v>
      </c>
      <c r="J129" s="45" t="s">
        <v>162</v>
      </c>
      <c r="K129" s="45" t="s">
        <v>272</v>
      </c>
      <c r="L129" s="45" t="s">
        <v>10</v>
      </c>
      <c r="M129" s="45" t="s">
        <v>11</v>
      </c>
      <c r="N129" s="46"/>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x14ac:dyDescent="0.3">
      <c r="A130" s="45" t="s">
        <v>2406</v>
      </c>
      <c r="B130" s="44" t="s">
        <v>5440</v>
      </c>
      <c r="C130" s="44"/>
      <c r="D130" s="44" t="s">
        <v>1822</v>
      </c>
      <c r="E130" s="44"/>
      <c r="F130" s="45" t="s">
        <v>2104</v>
      </c>
      <c r="G130" s="45"/>
      <c r="H130" s="45" t="s">
        <v>275</v>
      </c>
      <c r="I130" s="45" t="s">
        <v>275</v>
      </c>
      <c r="J130" s="45" t="s">
        <v>162</v>
      </c>
      <c r="K130" s="45" t="s">
        <v>272</v>
      </c>
      <c r="L130" s="45" t="s">
        <v>10</v>
      </c>
      <c r="M130" s="45" t="s">
        <v>11</v>
      </c>
      <c r="N130" s="46"/>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x14ac:dyDescent="0.3">
      <c r="A131" s="45" t="s">
        <v>2407</v>
      </c>
      <c r="B131" s="44" t="s">
        <v>1440</v>
      </c>
      <c r="C131" s="44"/>
      <c r="D131" s="44"/>
      <c r="E131" s="44"/>
      <c r="F131" s="45" t="s">
        <v>2104</v>
      </c>
      <c r="G131" s="45"/>
      <c r="H131" s="45" t="s">
        <v>276</v>
      </c>
      <c r="I131" s="45" t="s">
        <v>276</v>
      </c>
      <c r="J131" s="45" t="s">
        <v>162</v>
      </c>
      <c r="K131" s="45" t="s">
        <v>272</v>
      </c>
      <c r="L131" s="45" t="s">
        <v>10</v>
      </c>
      <c r="M131" s="45" t="s">
        <v>11</v>
      </c>
      <c r="N131" s="46"/>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x14ac:dyDescent="0.3">
      <c r="A132" s="45"/>
      <c r="B132" s="44" t="s">
        <v>278</v>
      </c>
      <c r="C132" s="44"/>
      <c r="D132" s="44"/>
      <c r="E132" s="44"/>
      <c r="F132" s="45" t="s">
        <v>2104</v>
      </c>
      <c r="G132" s="45"/>
      <c r="H132" s="45" t="s">
        <v>277</v>
      </c>
      <c r="I132" s="45" t="s">
        <v>277</v>
      </c>
      <c r="J132" s="45" t="s">
        <v>162</v>
      </c>
      <c r="K132" s="45" t="s">
        <v>278</v>
      </c>
      <c r="L132" s="45" t="s">
        <v>30</v>
      </c>
      <c r="M132" s="45" t="s">
        <v>31</v>
      </c>
      <c r="N132" s="46"/>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x14ac:dyDescent="0.3">
      <c r="A133" s="45" t="s">
        <v>2408</v>
      </c>
      <c r="B133" s="44" t="s">
        <v>5441</v>
      </c>
      <c r="C133" s="44"/>
      <c r="D133" s="44" t="s">
        <v>1816</v>
      </c>
      <c r="E133" s="44"/>
      <c r="F133" s="45" t="s">
        <v>2104</v>
      </c>
      <c r="G133" s="45"/>
      <c r="H133" s="45" t="s">
        <v>279</v>
      </c>
      <c r="I133" s="45" t="s">
        <v>279</v>
      </c>
      <c r="J133" s="45" t="s">
        <v>162</v>
      </c>
      <c r="K133" s="45" t="s">
        <v>278</v>
      </c>
      <c r="L133" s="45" t="s">
        <v>10</v>
      </c>
      <c r="M133" s="45" t="s">
        <v>11</v>
      </c>
      <c r="N133" s="46"/>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x14ac:dyDescent="0.3">
      <c r="A134" s="45" t="s">
        <v>2409</v>
      </c>
      <c r="B134" s="44" t="s">
        <v>5442</v>
      </c>
      <c r="C134" s="44"/>
      <c r="D134" s="44" t="s">
        <v>1822</v>
      </c>
      <c r="E134" s="44"/>
      <c r="F134" s="45" t="s">
        <v>2104</v>
      </c>
      <c r="G134" s="45"/>
      <c r="H134" s="45" t="s">
        <v>280</v>
      </c>
      <c r="I134" s="45" t="s">
        <v>280</v>
      </c>
      <c r="J134" s="45" t="s">
        <v>162</v>
      </c>
      <c r="K134" s="45" t="s">
        <v>278</v>
      </c>
      <c r="L134" s="45" t="s">
        <v>10</v>
      </c>
      <c r="M134" s="45" t="s">
        <v>11</v>
      </c>
      <c r="N134" s="46"/>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x14ac:dyDescent="0.3">
      <c r="A135" s="45" t="s">
        <v>2410</v>
      </c>
      <c r="B135" s="44" t="s">
        <v>5443</v>
      </c>
      <c r="C135" s="44"/>
      <c r="D135" s="44" t="s">
        <v>1822</v>
      </c>
      <c r="E135" s="44"/>
      <c r="F135" s="45" t="s">
        <v>2104</v>
      </c>
      <c r="G135" s="45"/>
      <c r="H135" s="45" t="s">
        <v>281</v>
      </c>
      <c r="I135" s="45" t="s">
        <v>281</v>
      </c>
      <c r="J135" s="45" t="s">
        <v>162</v>
      </c>
      <c r="K135" s="45" t="s">
        <v>278</v>
      </c>
      <c r="L135" s="45" t="s">
        <v>10</v>
      </c>
      <c r="M135" s="45" t="s">
        <v>11</v>
      </c>
      <c r="N135" s="46"/>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x14ac:dyDescent="0.3">
      <c r="A136" s="45" t="s">
        <v>2411</v>
      </c>
      <c r="B136" s="44" t="s">
        <v>1441</v>
      </c>
      <c r="C136" s="44"/>
      <c r="D136" s="44"/>
      <c r="E136" s="44"/>
      <c r="F136" s="45" t="s">
        <v>2104</v>
      </c>
      <c r="G136" s="45"/>
      <c r="H136" s="45" t="s">
        <v>282</v>
      </c>
      <c r="I136" s="45" t="s">
        <v>282</v>
      </c>
      <c r="J136" s="45" t="s">
        <v>162</v>
      </c>
      <c r="K136" s="45" t="s">
        <v>278</v>
      </c>
      <c r="L136" s="45" t="s">
        <v>10</v>
      </c>
      <c r="M136" s="45" t="s">
        <v>11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45"/>
      <c r="B137" s="44" t="s">
        <v>284</v>
      </c>
      <c r="C137" s="44"/>
      <c r="D137" s="44"/>
      <c r="E137" s="44"/>
      <c r="F137" s="45" t="s">
        <v>2104</v>
      </c>
      <c r="G137" s="45"/>
      <c r="H137" s="45" t="s">
        <v>283</v>
      </c>
      <c r="I137" s="45" t="s">
        <v>283</v>
      </c>
      <c r="J137" s="45" t="s">
        <v>162</v>
      </c>
      <c r="K137" s="45" t="s">
        <v>284</v>
      </c>
      <c r="L137" s="45" t="s">
        <v>30</v>
      </c>
      <c r="M137" s="45" t="s">
        <v>31</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x14ac:dyDescent="0.3">
      <c r="A138" s="45" t="s">
        <v>2412</v>
      </c>
      <c r="B138" s="44" t="s">
        <v>5444</v>
      </c>
      <c r="C138" s="44"/>
      <c r="D138" s="44" t="s">
        <v>1816</v>
      </c>
      <c r="E138" s="44"/>
      <c r="F138" s="45" t="s">
        <v>2104</v>
      </c>
      <c r="G138" s="45"/>
      <c r="H138" s="45" t="s">
        <v>285</v>
      </c>
      <c r="I138" s="45" t="s">
        <v>285</v>
      </c>
      <c r="J138" s="45" t="s">
        <v>162</v>
      </c>
      <c r="K138" s="45" t="s">
        <v>284</v>
      </c>
      <c r="L138" s="45" t="s">
        <v>10</v>
      </c>
      <c r="M138" s="45" t="s">
        <v>11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45" t="s">
        <v>2413</v>
      </c>
      <c r="B139" s="44" t="s">
        <v>5445</v>
      </c>
      <c r="C139" s="44"/>
      <c r="D139" s="44" t="s">
        <v>1822</v>
      </c>
      <c r="E139" s="44"/>
      <c r="F139" s="45" t="s">
        <v>2104</v>
      </c>
      <c r="G139" s="45"/>
      <c r="H139" s="45" t="s">
        <v>286</v>
      </c>
      <c r="I139" s="45" t="s">
        <v>286</v>
      </c>
      <c r="J139" s="45" t="s">
        <v>162</v>
      </c>
      <c r="K139" s="45" t="s">
        <v>284</v>
      </c>
      <c r="L139" s="45" t="s">
        <v>10</v>
      </c>
      <c r="M139" s="45" t="s">
        <v>11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x14ac:dyDescent="0.3">
      <c r="A140" s="45" t="s">
        <v>2414</v>
      </c>
      <c r="B140" s="44" t="s">
        <v>5446</v>
      </c>
      <c r="C140" s="44"/>
      <c r="D140" s="44" t="s">
        <v>1822</v>
      </c>
      <c r="E140" s="44"/>
      <c r="F140" s="45" t="s">
        <v>2104</v>
      </c>
      <c r="G140" s="45"/>
      <c r="H140" s="45" t="s">
        <v>287</v>
      </c>
      <c r="I140" s="45" t="s">
        <v>287</v>
      </c>
      <c r="J140" s="45" t="s">
        <v>162</v>
      </c>
      <c r="K140" s="45" t="s">
        <v>284</v>
      </c>
      <c r="L140" s="45" t="s">
        <v>10</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x14ac:dyDescent="0.3">
      <c r="A141" s="45" t="s">
        <v>2415</v>
      </c>
      <c r="B141" s="44" t="s">
        <v>1442</v>
      </c>
      <c r="C141" s="44"/>
      <c r="D141" s="44"/>
      <c r="E141" s="44"/>
      <c r="F141" s="45" t="s">
        <v>2104</v>
      </c>
      <c r="G141" s="45"/>
      <c r="H141" s="45" t="s">
        <v>288</v>
      </c>
      <c r="I141" s="45" t="s">
        <v>288</v>
      </c>
      <c r="J141" s="45" t="s">
        <v>162</v>
      </c>
      <c r="K141" s="45" t="s">
        <v>284</v>
      </c>
      <c r="L141" s="45" t="s">
        <v>10</v>
      </c>
      <c r="M141" s="45" t="s">
        <v>11</v>
      </c>
      <c r="N141" s="46"/>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x14ac:dyDescent="0.3">
      <c r="A142" s="45"/>
      <c r="B142" s="44" t="s">
        <v>290</v>
      </c>
      <c r="C142" s="44"/>
      <c r="D142" s="44"/>
      <c r="E142" s="44"/>
      <c r="F142" s="45" t="s">
        <v>2104</v>
      </c>
      <c r="G142" s="45"/>
      <c r="H142" s="45" t="s">
        <v>289</v>
      </c>
      <c r="I142" s="45" t="s">
        <v>289</v>
      </c>
      <c r="J142" s="45" t="s">
        <v>162</v>
      </c>
      <c r="K142" s="45" t="s">
        <v>290</v>
      </c>
      <c r="L142" s="45" t="s">
        <v>30</v>
      </c>
      <c r="M142" s="45" t="s">
        <v>31</v>
      </c>
      <c r="N142" s="46"/>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x14ac:dyDescent="0.3">
      <c r="A143" s="45" t="s">
        <v>2416</v>
      </c>
      <c r="B143" s="44" t="s">
        <v>5447</v>
      </c>
      <c r="C143" s="44"/>
      <c r="D143" s="44" t="s">
        <v>1816</v>
      </c>
      <c r="E143" s="44"/>
      <c r="F143" s="45" t="s">
        <v>2104</v>
      </c>
      <c r="G143" s="45"/>
      <c r="H143" s="45" t="s">
        <v>291</v>
      </c>
      <c r="I143" s="45" t="s">
        <v>291</v>
      </c>
      <c r="J143" s="45" t="s">
        <v>162</v>
      </c>
      <c r="K143" s="45" t="s">
        <v>290</v>
      </c>
      <c r="L143" s="45" t="s">
        <v>10</v>
      </c>
      <c r="M143" s="45" t="s">
        <v>11</v>
      </c>
      <c r="N143" s="46"/>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x14ac:dyDescent="0.3">
      <c r="A144" s="45" t="s">
        <v>2417</v>
      </c>
      <c r="B144" s="44" t="s">
        <v>5448</v>
      </c>
      <c r="C144" s="44"/>
      <c r="D144" s="44" t="s">
        <v>1822</v>
      </c>
      <c r="E144" s="44"/>
      <c r="F144" s="45" t="s">
        <v>2104</v>
      </c>
      <c r="G144" s="45"/>
      <c r="H144" s="45" t="s">
        <v>292</v>
      </c>
      <c r="I144" s="45" t="s">
        <v>292</v>
      </c>
      <c r="J144" s="45" t="s">
        <v>162</v>
      </c>
      <c r="K144" s="45" t="s">
        <v>290</v>
      </c>
      <c r="L144" s="45" t="s">
        <v>10</v>
      </c>
      <c r="M144" s="45" t="s">
        <v>11</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45" t="s">
        <v>2418</v>
      </c>
      <c r="B145" s="44" t="s">
        <v>5449</v>
      </c>
      <c r="C145" s="44"/>
      <c r="D145" s="44" t="s">
        <v>1822</v>
      </c>
      <c r="E145" s="44"/>
      <c r="F145" s="45" t="s">
        <v>2104</v>
      </c>
      <c r="G145" s="45"/>
      <c r="H145" s="45" t="s">
        <v>293</v>
      </c>
      <c r="I145" s="45" t="s">
        <v>293</v>
      </c>
      <c r="J145" s="45" t="s">
        <v>162</v>
      </c>
      <c r="K145" s="45" t="s">
        <v>290</v>
      </c>
      <c r="L145" s="45" t="s">
        <v>10</v>
      </c>
      <c r="M145" s="45" t="s">
        <v>11</v>
      </c>
      <c r="N145" s="46"/>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45" t="s">
        <v>2419</v>
      </c>
      <c r="B146" s="44" t="s">
        <v>1443</v>
      </c>
      <c r="C146" s="44"/>
      <c r="D146" s="44"/>
      <c r="E146" s="44"/>
      <c r="F146" s="45" t="s">
        <v>2104</v>
      </c>
      <c r="G146" s="45"/>
      <c r="H146" s="45" t="s">
        <v>294</v>
      </c>
      <c r="I146" s="45" t="s">
        <v>294</v>
      </c>
      <c r="J146" s="45" t="s">
        <v>162</v>
      </c>
      <c r="K146" s="45" t="s">
        <v>290</v>
      </c>
      <c r="L146" s="45" t="s">
        <v>10</v>
      </c>
      <c r="M146" s="45" t="s">
        <v>11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x14ac:dyDescent="0.3">
      <c r="A147" s="45"/>
      <c r="B147" s="44" t="s">
        <v>2481</v>
      </c>
      <c r="C147" s="44"/>
      <c r="D147" s="44"/>
      <c r="E147" s="44"/>
      <c r="F147" s="45" t="s">
        <v>2104</v>
      </c>
      <c r="G147" s="45"/>
      <c r="H147" s="45" t="s">
        <v>295</v>
      </c>
      <c r="I147" s="45" t="s">
        <v>295</v>
      </c>
      <c r="J147" s="45" t="s">
        <v>162</v>
      </c>
      <c r="K147" s="45" t="s">
        <v>2481</v>
      </c>
      <c r="L147" s="45" t="s">
        <v>30</v>
      </c>
      <c r="M147" s="45" t="s">
        <v>31</v>
      </c>
      <c r="N147" s="46"/>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3">
      <c r="A148" s="45" t="s">
        <v>2420</v>
      </c>
      <c r="B148" s="44" t="s">
        <v>5450</v>
      </c>
      <c r="C148" s="44"/>
      <c r="D148" s="44" t="s">
        <v>1816</v>
      </c>
      <c r="E148" s="44"/>
      <c r="F148" s="45" t="s">
        <v>2104</v>
      </c>
      <c r="G148" s="45"/>
      <c r="H148" s="45" t="s">
        <v>296</v>
      </c>
      <c r="I148" s="45" t="s">
        <v>296</v>
      </c>
      <c r="J148" s="45" t="s">
        <v>162</v>
      </c>
      <c r="K148" s="45" t="s">
        <v>2481</v>
      </c>
      <c r="L148" s="45" t="s">
        <v>10</v>
      </c>
      <c r="M148" s="45" t="s">
        <v>11</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x14ac:dyDescent="0.3">
      <c r="A149" s="45" t="s">
        <v>2421</v>
      </c>
      <c r="B149" s="44" t="s">
        <v>5451</v>
      </c>
      <c r="C149" s="44"/>
      <c r="D149" s="44" t="s">
        <v>1822</v>
      </c>
      <c r="E149" s="44"/>
      <c r="F149" s="45" t="s">
        <v>2104</v>
      </c>
      <c r="G149" s="45"/>
      <c r="H149" s="45" t="s">
        <v>297</v>
      </c>
      <c r="I149" s="45" t="s">
        <v>297</v>
      </c>
      <c r="J149" s="45" t="s">
        <v>162</v>
      </c>
      <c r="K149" s="45" t="s">
        <v>2481</v>
      </c>
      <c r="L149" s="45" t="s">
        <v>10</v>
      </c>
      <c r="M149" s="45" t="s">
        <v>11</v>
      </c>
      <c r="N149" s="46"/>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x14ac:dyDescent="0.3">
      <c r="A150" s="45" t="s">
        <v>2422</v>
      </c>
      <c r="B150" s="44" t="s">
        <v>5452</v>
      </c>
      <c r="C150" s="44"/>
      <c r="D150" s="44" t="s">
        <v>1822</v>
      </c>
      <c r="E150" s="44"/>
      <c r="F150" s="45" t="s">
        <v>2104</v>
      </c>
      <c r="G150" s="45"/>
      <c r="H150" s="45" t="s">
        <v>298</v>
      </c>
      <c r="I150" s="45" t="s">
        <v>298</v>
      </c>
      <c r="J150" s="45" t="s">
        <v>162</v>
      </c>
      <c r="K150" s="45" t="s">
        <v>2481</v>
      </c>
      <c r="L150" s="45" t="s">
        <v>10</v>
      </c>
      <c r="M150" s="45" t="s">
        <v>11</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x14ac:dyDescent="0.3">
      <c r="A151" s="45" t="s">
        <v>2423</v>
      </c>
      <c r="B151" s="44" t="s">
        <v>2482</v>
      </c>
      <c r="C151" s="44"/>
      <c r="D151" s="44"/>
      <c r="E151" s="44"/>
      <c r="F151" s="45" t="s">
        <v>2104</v>
      </c>
      <c r="G151" s="45"/>
      <c r="H151" s="45" t="s">
        <v>299</v>
      </c>
      <c r="I151" s="45" t="s">
        <v>299</v>
      </c>
      <c r="J151" s="45" t="s">
        <v>162</v>
      </c>
      <c r="K151" s="45" t="s">
        <v>2481</v>
      </c>
      <c r="L151" s="45" t="s">
        <v>10</v>
      </c>
      <c r="M151" s="45" t="s">
        <v>11</v>
      </c>
      <c r="N151" s="46"/>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x14ac:dyDescent="0.3">
      <c r="A152" s="45"/>
      <c r="B152" s="44" t="s">
        <v>301</v>
      </c>
      <c r="C152" s="44"/>
      <c r="D152" s="44"/>
      <c r="E152" s="44"/>
      <c r="F152" s="45" t="s">
        <v>2104</v>
      </c>
      <c r="G152" s="45"/>
      <c r="H152" s="45" t="s">
        <v>300</v>
      </c>
      <c r="I152" s="45" t="s">
        <v>300</v>
      </c>
      <c r="J152" s="45" t="s">
        <v>162</v>
      </c>
      <c r="K152" s="45" t="s">
        <v>301</v>
      </c>
      <c r="L152" s="45" t="s">
        <v>30</v>
      </c>
      <c r="M152" s="45" t="s">
        <v>31</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x14ac:dyDescent="0.3">
      <c r="A153" s="45" t="s">
        <v>2424</v>
      </c>
      <c r="B153" s="44" t="s">
        <v>5453</v>
      </c>
      <c r="C153" s="44"/>
      <c r="D153" s="44" t="s">
        <v>1816</v>
      </c>
      <c r="E153" s="44"/>
      <c r="F153" s="45" t="s">
        <v>2104</v>
      </c>
      <c r="G153" s="45"/>
      <c r="H153" s="45" t="s">
        <v>302</v>
      </c>
      <c r="I153" s="45" t="s">
        <v>302</v>
      </c>
      <c r="J153" s="45" t="s">
        <v>162</v>
      </c>
      <c r="K153" s="45" t="s">
        <v>301</v>
      </c>
      <c r="L153" s="45" t="s">
        <v>10</v>
      </c>
      <c r="M153" s="45" t="s">
        <v>11</v>
      </c>
      <c r="N153" s="46"/>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x14ac:dyDescent="0.3">
      <c r="A154" s="45" t="s">
        <v>2425</v>
      </c>
      <c r="B154" s="44" t="s">
        <v>5454</v>
      </c>
      <c r="C154" s="44"/>
      <c r="D154" s="44" t="s">
        <v>1822</v>
      </c>
      <c r="E154" s="44"/>
      <c r="F154" s="45" t="s">
        <v>2104</v>
      </c>
      <c r="G154" s="45"/>
      <c r="H154" s="45" t="s">
        <v>303</v>
      </c>
      <c r="I154" s="45" t="s">
        <v>303</v>
      </c>
      <c r="J154" s="45" t="s">
        <v>162</v>
      </c>
      <c r="K154" s="45" t="s">
        <v>301</v>
      </c>
      <c r="L154" s="45" t="s">
        <v>10</v>
      </c>
      <c r="M154" s="45" t="s">
        <v>11</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x14ac:dyDescent="0.3">
      <c r="A155" s="45" t="s">
        <v>2426</v>
      </c>
      <c r="B155" s="44" t="s">
        <v>5455</v>
      </c>
      <c r="C155" s="44"/>
      <c r="D155" s="44" t="s">
        <v>1822</v>
      </c>
      <c r="E155" s="44"/>
      <c r="F155" s="45" t="s">
        <v>2104</v>
      </c>
      <c r="G155" s="45"/>
      <c r="H155" s="45" t="s">
        <v>304</v>
      </c>
      <c r="I155" s="45" t="s">
        <v>304</v>
      </c>
      <c r="J155" s="45" t="s">
        <v>162</v>
      </c>
      <c r="K155" s="45" t="s">
        <v>301</v>
      </c>
      <c r="L155" s="45" t="s">
        <v>10</v>
      </c>
      <c r="M155" s="45" t="s">
        <v>11</v>
      </c>
      <c r="N155" s="46"/>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x14ac:dyDescent="0.3">
      <c r="A156" s="45" t="s">
        <v>2427</v>
      </c>
      <c r="B156" s="44" t="s">
        <v>1444</v>
      </c>
      <c r="C156" s="44"/>
      <c r="D156" s="44"/>
      <c r="E156" s="44"/>
      <c r="F156" s="45" t="s">
        <v>2104</v>
      </c>
      <c r="G156" s="45"/>
      <c r="H156" s="45" t="s">
        <v>305</v>
      </c>
      <c r="I156" s="45" t="s">
        <v>305</v>
      </c>
      <c r="J156" s="45" t="s">
        <v>162</v>
      </c>
      <c r="K156" s="45" t="s">
        <v>301</v>
      </c>
      <c r="L156" s="45" t="s">
        <v>10</v>
      </c>
      <c r="M156" s="45" t="s">
        <v>11</v>
      </c>
      <c r="N156" s="46"/>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45"/>
      <c r="B157" s="44" t="s">
        <v>307</v>
      </c>
      <c r="C157" s="44"/>
      <c r="D157" s="44"/>
      <c r="E157" s="44"/>
      <c r="F157" s="45" t="s">
        <v>2104</v>
      </c>
      <c r="G157" s="45"/>
      <c r="H157" s="45" t="s">
        <v>306</v>
      </c>
      <c r="I157" s="45" t="s">
        <v>306</v>
      </c>
      <c r="J157" s="45" t="s">
        <v>162</v>
      </c>
      <c r="K157" s="45" t="s">
        <v>307</v>
      </c>
      <c r="L157" s="45" t="s">
        <v>30</v>
      </c>
      <c r="M157" s="45" t="s">
        <v>31</v>
      </c>
      <c r="N157" s="46"/>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45" t="s">
        <v>2428</v>
      </c>
      <c r="B158" s="44" t="s">
        <v>5456</v>
      </c>
      <c r="C158" s="44"/>
      <c r="D158" s="44" t="s">
        <v>1816</v>
      </c>
      <c r="E158" s="44"/>
      <c r="F158" s="45" t="s">
        <v>2104</v>
      </c>
      <c r="G158" s="45"/>
      <c r="H158" s="45" t="s">
        <v>308</v>
      </c>
      <c r="I158" s="45" t="s">
        <v>308</v>
      </c>
      <c r="J158" s="45" t="s">
        <v>162</v>
      </c>
      <c r="K158" s="45" t="s">
        <v>307</v>
      </c>
      <c r="L158" s="45" t="s">
        <v>10</v>
      </c>
      <c r="M158" s="45" t="s">
        <v>11</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45" t="s">
        <v>2429</v>
      </c>
      <c r="B159" s="44" t="s">
        <v>5457</v>
      </c>
      <c r="C159" s="44"/>
      <c r="D159" s="44" t="s">
        <v>1822</v>
      </c>
      <c r="E159" s="44"/>
      <c r="F159" s="45" t="s">
        <v>2104</v>
      </c>
      <c r="G159" s="45"/>
      <c r="H159" s="45" t="s">
        <v>309</v>
      </c>
      <c r="I159" s="45" t="s">
        <v>309</v>
      </c>
      <c r="J159" s="45" t="s">
        <v>162</v>
      </c>
      <c r="K159" s="45" t="s">
        <v>307</v>
      </c>
      <c r="L159" s="45" t="s">
        <v>10</v>
      </c>
      <c r="M159" s="45" t="s">
        <v>11</v>
      </c>
      <c r="N159" s="46"/>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45" t="s">
        <v>2430</v>
      </c>
      <c r="B160" s="44" t="s">
        <v>5458</v>
      </c>
      <c r="C160" s="44"/>
      <c r="D160" s="44" t="s">
        <v>1822</v>
      </c>
      <c r="E160" s="44"/>
      <c r="F160" s="45" t="s">
        <v>2104</v>
      </c>
      <c r="G160" s="45"/>
      <c r="H160" s="45" t="s">
        <v>310</v>
      </c>
      <c r="I160" s="45" t="s">
        <v>310</v>
      </c>
      <c r="J160" s="45" t="s">
        <v>162</v>
      </c>
      <c r="K160" s="45" t="s">
        <v>307</v>
      </c>
      <c r="L160" s="45" t="s">
        <v>10</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x14ac:dyDescent="0.3">
      <c r="A161" s="45" t="s">
        <v>2431</v>
      </c>
      <c r="B161" s="44" t="s">
        <v>1445</v>
      </c>
      <c r="C161" s="44"/>
      <c r="D161" s="44"/>
      <c r="E161" s="44"/>
      <c r="F161" s="45" t="s">
        <v>2104</v>
      </c>
      <c r="G161" s="45"/>
      <c r="H161" s="45" t="s">
        <v>311</v>
      </c>
      <c r="I161" s="45" t="s">
        <v>311</v>
      </c>
      <c r="J161" s="45" t="s">
        <v>162</v>
      </c>
      <c r="K161" s="45" t="s">
        <v>307</v>
      </c>
      <c r="L161" s="45" t="s">
        <v>10</v>
      </c>
      <c r="M161" s="45" t="s">
        <v>11</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45"/>
      <c r="B162" s="44" t="s">
        <v>313</v>
      </c>
      <c r="C162" s="44"/>
      <c r="D162" s="44"/>
      <c r="E162" s="44"/>
      <c r="F162" s="45" t="s">
        <v>2104</v>
      </c>
      <c r="G162" s="45"/>
      <c r="H162" s="45" t="s">
        <v>312</v>
      </c>
      <c r="I162" s="45" t="s">
        <v>312</v>
      </c>
      <c r="J162" s="45" t="s">
        <v>162</v>
      </c>
      <c r="K162" s="45" t="s">
        <v>313</v>
      </c>
      <c r="L162" s="45" t="s">
        <v>30</v>
      </c>
      <c r="M162" s="45" t="s">
        <v>31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x14ac:dyDescent="0.3">
      <c r="A163" s="45" t="s">
        <v>2432</v>
      </c>
      <c r="B163" s="44" t="s">
        <v>5459</v>
      </c>
      <c r="C163" s="44"/>
      <c r="D163" s="44" t="s">
        <v>1816</v>
      </c>
      <c r="E163" s="44"/>
      <c r="F163" s="45" t="s">
        <v>2104</v>
      </c>
      <c r="G163" s="45"/>
      <c r="H163" s="45" t="s">
        <v>314</v>
      </c>
      <c r="I163" s="45" t="s">
        <v>314</v>
      </c>
      <c r="J163" s="45" t="s">
        <v>162</v>
      </c>
      <c r="K163" s="45" t="s">
        <v>313</v>
      </c>
      <c r="L163" s="45" t="s">
        <v>10</v>
      </c>
      <c r="M163" s="45" t="s">
        <v>11</v>
      </c>
      <c r="N163" s="46"/>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x14ac:dyDescent="0.3">
      <c r="A164" s="45" t="s">
        <v>2433</v>
      </c>
      <c r="B164" s="44" t="s">
        <v>5460</v>
      </c>
      <c r="C164" s="44"/>
      <c r="D164" s="44" t="s">
        <v>1822</v>
      </c>
      <c r="E164" s="44"/>
      <c r="F164" s="45" t="s">
        <v>2104</v>
      </c>
      <c r="G164" s="45"/>
      <c r="H164" s="45" t="s">
        <v>315</v>
      </c>
      <c r="I164" s="45" t="s">
        <v>315</v>
      </c>
      <c r="J164" s="45" t="s">
        <v>162</v>
      </c>
      <c r="K164" s="45" t="s">
        <v>313</v>
      </c>
      <c r="L164" s="45" t="s">
        <v>10</v>
      </c>
      <c r="M164" s="45" t="s">
        <v>11</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x14ac:dyDescent="0.3">
      <c r="A165" s="45" t="s">
        <v>2434</v>
      </c>
      <c r="B165" s="44" t="s">
        <v>5461</v>
      </c>
      <c r="C165" s="44"/>
      <c r="D165" s="44" t="s">
        <v>1822</v>
      </c>
      <c r="E165" s="44"/>
      <c r="F165" s="45" t="s">
        <v>2104</v>
      </c>
      <c r="G165" s="45"/>
      <c r="H165" s="45" t="s">
        <v>316</v>
      </c>
      <c r="I165" s="45" t="s">
        <v>316</v>
      </c>
      <c r="J165" s="45" t="s">
        <v>162</v>
      </c>
      <c r="K165" s="45" t="s">
        <v>313</v>
      </c>
      <c r="L165" s="45" t="s">
        <v>10</v>
      </c>
      <c r="M165" s="45" t="s">
        <v>11</v>
      </c>
      <c r="N165" s="46"/>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45" t="s">
        <v>2435</v>
      </c>
      <c r="B166" s="44" t="s">
        <v>1446</v>
      </c>
      <c r="C166" s="44"/>
      <c r="D166" s="44"/>
      <c r="E166" s="44"/>
      <c r="F166" s="45" t="s">
        <v>2104</v>
      </c>
      <c r="G166" s="45"/>
      <c r="H166" s="45" t="s">
        <v>317</v>
      </c>
      <c r="I166" s="45" t="s">
        <v>317</v>
      </c>
      <c r="J166" s="45" t="s">
        <v>162</v>
      </c>
      <c r="K166" s="45" t="s">
        <v>313</v>
      </c>
      <c r="L166" s="45" t="s">
        <v>10</v>
      </c>
      <c r="M166" s="45" t="s">
        <v>11</v>
      </c>
      <c r="N166" s="46"/>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x14ac:dyDescent="0.3">
      <c r="A167" s="45"/>
      <c r="B167" s="44" t="s">
        <v>319</v>
      </c>
      <c r="C167" s="44"/>
      <c r="D167" s="44"/>
      <c r="E167" s="44"/>
      <c r="F167" s="45" t="s">
        <v>2104</v>
      </c>
      <c r="G167" s="45"/>
      <c r="H167" s="45" t="s">
        <v>318</v>
      </c>
      <c r="I167" s="45" t="s">
        <v>318</v>
      </c>
      <c r="J167" s="45" t="s">
        <v>162</v>
      </c>
      <c r="K167" s="45" t="s">
        <v>319</v>
      </c>
      <c r="L167" s="45" t="s">
        <v>30</v>
      </c>
      <c r="M167" s="45" t="s">
        <v>31</v>
      </c>
      <c r="N167" s="46"/>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x14ac:dyDescent="0.3">
      <c r="A168" s="45" t="s">
        <v>2436</v>
      </c>
      <c r="B168" s="44" t="s">
        <v>5462</v>
      </c>
      <c r="C168" s="44"/>
      <c r="D168" s="44" t="s">
        <v>1816</v>
      </c>
      <c r="E168" s="44"/>
      <c r="F168" s="45" t="s">
        <v>2104</v>
      </c>
      <c r="G168" s="45"/>
      <c r="H168" s="45" t="s">
        <v>320</v>
      </c>
      <c r="I168" s="45" t="s">
        <v>320</v>
      </c>
      <c r="J168" s="45" t="s">
        <v>162</v>
      </c>
      <c r="K168" s="45" t="s">
        <v>319</v>
      </c>
      <c r="L168" s="45" t="s">
        <v>10</v>
      </c>
      <c r="M168" s="45" t="s">
        <v>11</v>
      </c>
      <c r="N168" s="46"/>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x14ac:dyDescent="0.3">
      <c r="A169" s="45" t="s">
        <v>2437</v>
      </c>
      <c r="B169" s="44" t="s">
        <v>5463</v>
      </c>
      <c r="C169" s="44"/>
      <c r="D169" s="44" t="s">
        <v>1822</v>
      </c>
      <c r="E169" s="44"/>
      <c r="F169" s="45" t="s">
        <v>2104</v>
      </c>
      <c r="G169" s="45"/>
      <c r="H169" s="45" t="s">
        <v>321</v>
      </c>
      <c r="I169" s="45" t="s">
        <v>321</v>
      </c>
      <c r="J169" s="45" t="s">
        <v>162</v>
      </c>
      <c r="K169" s="45" t="s">
        <v>319</v>
      </c>
      <c r="L169" s="45" t="s">
        <v>10</v>
      </c>
      <c r="M169" s="45" t="s">
        <v>11</v>
      </c>
      <c r="N169" s="46"/>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45" t="s">
        <v>2438</v>
      </c>
      <c r="B170" s="44" t="s">
        <v>5464</v>
      </c>
      <c r="C170" s="44"/>
      <c r="D170" s="44" t="s">
        <v>1822</v>
      </c>
      <c r="E170" s="44"/>
      <c r="F170" s="45" t="s">
        <v>2104</v>
      </c>
      <c r="G170" s="45"/>
      <c r="H170" s="45" t="s">
        <v>322</v>
      </c>
      <c r="I170" s="45" t="s">
        <v>322</v>
      </c>
      <c r="J170" s="45" t="s">
        <v>162</v>
      </c>
      <c r="K170" s="45" t="s">
        <v>319</v>
      </c>
      <c r="L170" s="45" t="s">
        <v>10</v>
      </c>
      <c r="M170" s="45" t="s">
        <v>11</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x14ac:dyDescent="0.3">
      <c r="A171" s="45" t="s">
        <v>2439</v>
      </c>
      <c r="B171" s="44" t="s">
        <v>1447</v>
      </c>
      <c r="C171" s="44"/>
      <c r="D171" s="44"/>
      <c r="E171" s="44"/>
      <c r="F171" s="45" t="s">
        <v>2104</v>
      </c>
      <c r="G171" s="45"/>
      <c r="H171" s="45" t="s">
        <v>323</v>
      </c>
      <c r="I171" s="45" t="s">
        <v>323</v>
      </c>
      <c r="J171" s="45" t="s">
        <v>162</v>
      </c>
      <c r="K171" s="45" t="s">
        <v>319</v>
      </c>
      <c r="L171" s="45" t="s">
        <v>10</v>
      </c>
      <c r="M171" s="45" t="s">
        <v>11</v>
      </c>
      <c r="N171" s="46"/>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x14ac:dyDescent="0.3">
      <c r="A172" s="45"/>
      <c r="B172" s="44" t="s">
        <v>325</v>
      </c>
      <c r="C172" s="44"/>
      <c r="D172" s="44"/>
      <c r="E172" s="44"/>
      <c r="F172" s="45" t="s">
        <v>2104</v>
      </c>
      <c r="G172" s="45"/>
      <c r="H172" s="45" t="s">
        <v>324</v>
      </c>
      <c r="I172" s="45" t="s">
        <v>324</v>
      </c>
      <c r="J172" s="45" t="s">
        <v>162</v>
      </c>
      <c r="K172" s="45" t="s">
        <v>325</v>
      </c>
      <c r="L172" s="45" t="s">
        <v>30</v>
      </c>
      <c r="M172" s="45" t="s">
        <v>31</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x14ac:dyDescent="0.3">
      <c r="A173" s="45" t="s">
        <v>2440</v>
      </c>
      <c r="B173" s="44" t="s">
        <v>5465</v>
      </c>
      <c r="C173" s="44"/>
      <c r="D173" s="44" t="s">
        <v>1816</v>
      </c>
      <c r="E173" s="44"/>
      <c r="F173" s="45" t="s">
        <v>2104</v>
      </c>
      <c r="G173" s="45"/>
      <c r="H173" s="45" t="s">
        <v>326</v>
      </c>
      <c r="I173" s="45" t="s">
        <v>326</v>
      </c>
      <c r="J173" s="45" t="s">
        <v>162</v>
      </c>
      <c r="K173" s="45" t="s">
        <v>325</v>
      </c>
      <c r="L173" s="45" t="s">
        <v>10</v>
      </c>
      <c r="M173" s="45" t="s">
        <v>11</v>
      </c>
      <c r="N173" s="46"/>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45" t="s">
        <v>2441</v>
      </c>
      <c r="B174" s="44" t="s">
        <v>5466</v>
      </c>
      <c r="C174" s="44"/>
      <c r="D174" s="44" t="s">
        <v>1822</v>
      </c>
      <c r="E174" s="44"/>
      <c r="F174" s="45" t="s">
        <v>2104</v>
      </c>
      <c r="G174" s="45"/>
      <c r="H174" s="45" t="s">
        <v>327</v>
      </c>
      <c r="I174" s="45" t="s">
        <v>327</v>
      </c>
      <c r="J174" s="45" t="s">
        <v>162</v>
      </c>
      <c r="K174" s="45" t="s">
        <v>325</v>
      </c>
      <c r="L174" s="45" t="s">
        <v>10</v>
      </c>
      <c r="M174" s="45" t="s">
        <v>11</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x14ac:dyDescent="0.3">
      <c r="A175" s="45" t="s">
        <v>2442</v>
      </c>
      <c r="B175" s="44" t="s">
        <v>5467</v>
      </c>
      <c r="C175" s="44"/>
      <c r="D175" s="44" t="s">
        <v>1822</v>
      </c>
      <c r="E175" s="44"/>
      <c r="F175" s="45" t="s">
        <v>2104</v>
      </c>
      <c r="G175" s="45"/>
      <c r="H175" s="45" t="s">
        <v>328</v>
      </c>
      <c r="I175" s="45" t="s">
        <v>328</v>
      </c>
      <c r="J175" s="45" t="s">
        <v>162</v>
      </c>
      <c r="K175" s="45" t="s">
        <v>325</v>
      </c>
      <c r="L175" s="45" t="s">
        <v>10</v>
      </c>
      <c r="M175" s="45" t="s">
        <v>11</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x14ac:dyDescent="0.3">
      <c r="A176" s="45" t="s">
        <v>2443</v>
      </c>
      <c r="B176" s="44" t="s">
        <v>1448</v>
      </c>
      <c r="C176" s="44"/>
      <c r="D176" s="44"/>
      <c r="E176" s="44"/>
      <c r="F176" s="45" t="s">
        <v>2104</v>
      </c>
      <c r="G176" s="45"/>
      <c r="H176" s="45" t="s">
        <v>329</v>
      </c>
      <c r="I176" s="45" t="s">
        <v>329</v>
      </c>
      <c r="J176" s="45" t="s">
        <v>162</v>
      </c>
      <c r="K176" s="45" t="s">
        <v>325</v>
      </c>
      <c r="L176" s="45" t="s">
        <v>10</v>
      </c>
      <c r="M176" s="45" t="s">
        <v>11</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45"/>
      <c r="B177" s="44" t="s">
        <v>331</v>
      </c>
      <c r="C177" s="44"/>
      <c r="D177" s="44"/>
      <c r="E177" s="44"/>
      <c r="F177" s="45" t="s">
        <v>2104</v>
      </c>
      <c r="G177" s="45"/>
      <c r="H177" s="45" t="s">
        <v>330</v>
      </c>
      <c r="I177" s="45" t="s">
        <v>330</v>
      </c>
      <c r="J177" s="45" t="s">
        <v>162</v>
      </c>
      <c r="K177" s="45" t="s">
        <v>331</v>
      </c>
      <c r="L177" s="45" t="s">
        <v>30</v>
      </c>
      <c r="M177" s="45" t="s">
        <v>31</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x14ac:dyDescent="0.3">
      <c r="A178" s="45" t="s">
        <v>2444</v>
      </c>
      <c r="B178" s="44" t="s">
        <v>5468</v>
      </c>
      <c r="C178" s="44"/>
      <c r="D178" s="44" t="s">
        <v>1816</v>
      </c>
      <c r="E178" s="44"/>
      <c r="F178" s="45" t="s">
        <v>2104</v>
      </c>
      <c r="G178" s="45"/>
      <c r="H178" s="45" t="s">
        <v>332</v>
      </c>
      <c r="I178" s="45" t="s">
        <v>332</v>
      </c>
      <c r="J178" s="45" t="s">
        <v>162</v>
      </c>
      <c r="K178" s="45" t="s">
        <v>331</v>
      </c>
      <c r="L178" s="45" t="s">
        <v>10</v>
      </c>
      <c r="M178" s="45" t="s">
        <v>11</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45" t="s">
        <v>2445</v>
      </c>
      <c r="B179" s="44" t="s">
        <v>5469</v>
      </c>
      <c r="C179" s="44"/>
      <c r="D179" s="44" t="s">
        <v>1822</v>
      </c>
      <c r="E179" s="44"/>
      <c r="F179" s="45" t="s">
        <v>2104</v>
      </c>
      <c r="G179" s="45"/>
      <c r="H179" s="45" t="s">
        <v>2483</v>
      </c>
      <c r="I179" s="45" t="s">
        <v>2483</v>
      </c>
      <c r="J179" s="45" t="s">
        <v>162</v>
      </c>
      <c r="K179" s="45" t="s">
        <v>331</v>
      </c>
      <c r="L179" s="45" t="s">
        <v>10</v>
      </c>
      <c r="M179" s="45" t="s">
        <v>11</v>
      </c>
      <c r="N179" s="46"/>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x14ac:dyDescent="0.3">
      <c r="A180" s="45" t="s">
        <v>2446</v>
      </c>
      <c r="B180" s="44" t="s">
        <v>5470</v>
      </c>
      <c r="C180" s="44"/>
      <c r="D180" s="44" t="s">
        <v>1822</v>
      </c>
      <c r="E180" s="44"/>
      <c r="F180" s="45" t="s">
        <v>2104</v>
      </c>
      <c r="G180" s="45"/>
      <c r="H180" s="45" t="s">
        <v>333</v>
      </c>
      <c r="I180" s="45" t="s">
        <v>333</v>
      </c>
      <c r="J180" s="45" t="s">
        <v>162</v>
      </c>
      <c r="K180" s="45" t="s">
        <v>331</v>
      </c>
      <c r="L180" s="45" t="s">
        <v>10</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x14ac:dyDescent="0.3">
      <c r="A181" s="45" t="s">
        <v>2447</v>
      </c>
      <c r="B181" s="44" t="s">
        <v>1449</v>
      </c>
      <c r="C181" s="44"/>
      <c r="D181" s="44"/>
      <c r="E181" s="44"/>
      <c r="F181" s="45" t="s">
        <v>2104</v>
      </c>
      <c r="G181" s="45"/>
      <c r="H181" s="45" t="s">
        <v>334</v>
      </c>
      <c r="I181" s="45" t="s">
        <v>334</v>
      </c>
      <c r="J181" s="45" t="s">
        <v>162</v>
      </c>
      <c r="K181" s="45" t="s">
        <v>331</v>
      </c>
      <c r="L181" s="45" t="s">
        <v>10</v>
      </c>
      <c r="M181" s="45" t="s">
        <v>11</v>
      </c>
      <c r="N181" s="46"/>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x14ac:dyDescent="0.3">
      <c r="A182" s="45"/>
      <c r="B182" s="44" t="s">
        <v>1450</v>
      </c>
      <c r="C182" s="44"/>
      <c r="D182" s="44"/>
      <c r="E182" s="44"/>
      <c r="F182" s="45" t="s">
        <v>2104</v>
      </c>
      <c r="G182" s="45"/>
      <c r="H182" s="45" t="s">
        <v>335</v>
      </c>
      <c r="I182" s="45" t="s">
        <v>335</v>
      </c>
      <c r="J182" s="45" t="s">
        <v>162</v>
      </c>
      <c r="K182" s="45" t="s">
        <v>336</v>
      </c>
      <c r="L182" s="45" t="s">
        <v>30</v>
      </c>
      <c r="M182" s="45" t="s">
        <v>31</v>
      </c>
      <c r="N182" s="46"/>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x14ac:dyDescent="0.3">
      <c r="A183" s="45" t="s">
        <v>2448</v>
      </c>
      <c r="B183" s="44" t="s">
        <v>5471</v>
      </c>
      <c r="C183" s="44"/>
      <c r="D183" s="44" t="s">
        <v>1816</v>
      </c>
      <c r="E183" s="44"/>
      <c r="F183" s="45" t="s">
        <v>2104</v>
      </c>
      <c r="G183" s="45"/>
      <c r="H183" s="45" t="s">
        <v>337</v>
      </c>
      <c r="I183" s="45" t="s">
        <v>337</v>
      </c>
      <c r="J183" s="45" t="s">
        <v>162</v>
      </c>
      <c r="K183" s="45" t="s">
        <v>336</v>
      </c>
      <c r="L183" s="45" t="s">
        <v>10</v>
      </c>
      <c r="M183" s="45" t="s">
        <v>11</v>
      </c>
      <c r="N183" s="46"/>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x14ac:dyDescent="0.3">
      <c r="A184" s="45" t="s">
        <v>2449</v>
      </c>
      <c r="B184" s="44" t="s">
        <v>5472</v>
      </c>
      <c r="C184" s="44"/>
      <c r="D184" s="44" t="s">
        <v>1822</v>
      </c>
      <c r="E184" s="44"/>
      <c r="F184" s="45" t="s">
        <v>2104</v>
      </c>
      <c r="G184" s="45"/>
      <c r="H184" s="45" t="s">
        <v>2484</v>
      </c>
      <c r="I184" s="45" t="s">
        <v>2484</v>
      </c>
      <c r="J184" s="45" t="s">
        <v>162</v>
      </c>
      <c r="K184" s="45" t="s">
        <v>336</v>
      </c>
      <c r="L184" s="45" t="s">
        <v>10</v>
      </c>
      <c r="M184" s="45" t="s">
        <v>11</v>
      </c>
      <c r="N184" s="46"/>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45" t="s">
        <v>2450</v>
      </c>
      <c r="B185" s="44" t="s">
        <v>5473</v>
      </c>
      <c r="C185" s="44"/>
      <c r="D185" s="44" t="s">
        <v>1822</v>
      </c>
      <c r="E185" s="44"/>
      <c r="F185" s="45" t="s">
        <v>2104</v>
      </c>
      <c r="G185" s="45"/>
      <c r="H185" s="45" t="s">
        <v>338</v>
      </c>
      <c r="I185" s="45" t="s">
        <v>338</v>
      </c>
      <c r="J185" s="45" t="s">
        <v>162</v>
      </c>
      <c r="K185" s="45" t="s">
        <v>336</v>
      </c>
      <c r="L185" s="45" t="s">
        <v>10</v>
      </c>
      <c r="M185" s="45" t="s">
        <v>11</v>
      </c>
      <c r="N185" s="46"/>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45" t="s">
        <v>2451</v>
      </c>
      <c r="B186" s="44" t="s">
        <v>1451</v>
      </c>
      <c r="C186" s="44"/>
      <c r="D186" s="44"/>
      <c r="E186" s="44"/>
      <c r="F186" s="45" t="s">
        <v>2104</v>
      </c>
      <c r="G186" s="45"/>
      <c r="H186" s="45" t="s">
        <v>339</v>
      </c>
      <c r="I186" s="45" t="s">
        <v>339</v>
      </c>
      <c r="J186" s="45" t="s">
        <v>162</v>
      </c>
      <c r="K186" s="45" t="s">
        <v>336</v>
      </c>
      <c r="L186" s="45" t="s">
        <v>10</v>
      </c>
      <c r="M186" s="45" t="s">
        <v>11</v>
      </c>
      <c r="N186" s="46"/>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x14ac:dyDescent="0.3">
      <c r="A187" s="45"/>
      <c r="B187" s="44" t="s">
        <v>2487</v>
      </c>
      <c r="C187" s="44"/>
      <c r="D187" s="44"/>
      <c r="E187" s="44"/>
      <c r="F187" s="45" t="s">
        <v>2104</v>
      </c>
      <c r="G187" s="45"/>
      <c r="H187" s="45" t="s">
        <v>2485</v>
      </c>
      <c r="I187" s="45" t="s">
        <v>2485</v>
      </c>
      <c r="J187" s="45" t="s">
        <v>162</v>
      </c>
      <c r="K187" s="45" t="s">
        <v>2486</v>
      </c>
      <c r="L187" s="45" t="s">
        <v>30</v>
      </c>
      <c r="M187" s="45" t="s">
        <v>31</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x14ac:dyDescent="0.3">
      <c r="A188" s="45" t="s">
        <v>2489</v>
      </c>
      <c r="B188" s="44" t="s">
        <v>5474</v>
      </c>
      <c r="C188" s="44"/>
      <c r="D188" s="44"/>
      <c r="E188" s="44"/>
      <c r="F188" s="45" t="s">
        <v>2104</v>
      </c>
      <c r="G188" s="45"/>
      <c r="H188" s="45" t="s">
        <v>2488</v>
      </c>
      <c r="I188" s="45" t="s">
        <v>2488</v>
      </c>
      <c r="J188" s="45" t="s">
        <v>162</v>
      </c>
      <c r="K188" s="45" t="s">
        <v>2486</v>
      </c>
      <c r="L188" s="45" t="s">
        <v>10</v>
      </c>
      <c r="M188" s="45" t="s">
        <v>11</v>
      </c>
      <c r="N188" s="46"/>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x14ac:dyDescent="0.3">
      <c r="A189" s="45" t="s">
        <v>2491</v>
      </c>
      <c r="B189" s="44" t="s">
        <v>5475</v>
      </c>
      <c r="C189" s="44"/>
      <c r="D189" s="44" t="s">
        <v>1816</v>
      </c>
      <c r="E189" s="44"/>
      <c r="F189" s="45" t="s">
        <v>2104</v>
      </c>
      <c r="G189" s="45"/>
      <c r="H189" s="45" t="s">
        <v>2490</v>
      </c>
      <c r="I189" s="45" t="s">
        <v>2490</v>
      </c>
      <c r="J189" s="45" t="s">
        <v>162</v>
      </c>
      <c r="K189" s="45" t="s">
        <v>2486</v>
      </c>
      <c r="L189" s="45" t="s">
        <v>10</v>
      </c>
      <c r="M189" s="45" t="s">
        <v>11</v>
      </c>
      <c r="N189" s="46"/>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x14ac:dyDescent="0.3">
      <c r="A190" s="45" t="s">
        <v>2493</v>
      </c>
      <c r="B190" s="44" t="s">
        <v>5476</v>
      </c>
      <c r="C190" s="44"/>
      <c r="D190" s="44" t="s">
        <v>1822</v>
      </c>
      <c r="E190" s="44"/>
      <c r="F190" s="45" t="s">
        <v>2104</v>
      </c>
      <c r="G190" s="45"/>
      <c r="H190" s="45" t="s">
        <v>2492</v>
      </c>
      <c r="I190" s="45" t="s">
        <v>2492</v>
      </c>
      <c r="J190" s="45" t="s">
        <v>162</v>
      </c>
      <c r="K190" s="45" t="s">
        <v>2486</v>
      </c>
      <c r="L190" s="45" t="s">
        <v>10</v>
      </c>
      <c r="M190" s="45" t="s">
        <v>11</v>
      </c>
      <c r="N190" s="46"/>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x14ac:dyDescent="0.3">
      <c r="A191" s="45" t="s">
        <v>2495</v>
      </c>
      <c r="B191" s="44" t="s">
        <v>5477</v>
      </c>
      <c r="C191" s="44"/>
      <c r="D191" s="44" t="s">
        <v>1822</v>
      </c>
      <c r="E191" s="44"/>
      <c r="F191" s="45" t="s">
        <v>2104</v>
      </c>
      <c r="G191" s="45"/>
      <c r="H191" s="45" t="s">
        <v>2494</v>
      </c>
      <c r="I191" s="45" t="s">
        <v>2494</v>
      </c>
      <c r="J191" s="45" t="s">
        <v>162</v>
      </c>
      <c r="K191" s="45" t="s">
        <v>2486</v>
      </c>
      <c r="L191" s="45" t="s">
        <v>10</v>
      </c>
      <c r="M191" s="45" t="s">
        <v>11</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x14ac:dyDescent="0.3">
      <c r="A192" s="45" t="s">
        <v>2497</v>
      </c>
      <c r="B192" s="44" t="s">
        <v>4612</v>
      </c>
      <c r="C192" s="44"/>
      <c r="D192" s="44"/>
      <c r="E192" s="44"/>
      <c r="F192" s="45" t="s">
        <v>2104</v>
      </c>
      <c r="G192" s="45"/>
      <c r="H192" s="45" t="s">
        <v>2496</v>
      </c>
      <c r="I192" s="45" t="s">
        <v>2496</v>
      </c>
      <c r="J192" s="45" t="s">
        <v>162</v>
      </c>
      <c r="K192" s="45" t="s">
        <v>2486</v>
      </c>
      <c r="L192" s="45" t="s">
        <v>10</v>
      </c>
      <c r="M192" s="45" t="s">
        <v>11</v>
      </c>
      <c r="N192" s="46"/>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45"/>
      <c r="B193" s="44" t="s">
        <v>2500</v>
      </c>
      <c r="C193" s="44"/>
      <c r="D193" s="44"/>
      <c r="E193" s="44"/>
      <c r="F193" s="45" t="s">
        <v>2104</v>
      </c>
      <c r="G193" s="45"/>
      <c r="H193" s="45" t="s">
        <v>2498</v>
      </c>
      <c r="I193" s="45" t="s">
        <v>2498</v>
      </c>
      <c r="J193" s="45" t="s">
        <v>162</v>
      </c>
      <c r="K193" s="45" t="s">
        <v>2499</v>
      </c>
      <c r="L193" s="45" t="s">
        <v>30</v>
      </c>
      <c r="M193" s="45" t="s">
        <v>31</v>
      </c>
      <c r="N193" s="46"/>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x14ac:dyDescent="0.3">
      <c r="A194" s="45" t="s">
        <v>2502</v>
      </c>
      <c r="B194" s="44" t="s">
        <v>5478</v>
      </c>
      <c r="C194" s="44"/>
      <c r="D194" s="44"/>
      <c r="E194" s="44"/>
      <c r="F194" s="45" t="s">
        <v>2104</v>
      </c>
      <c r="G194" s="45"/>
      <c r="H194" s="45" t="s">
        <v>2501</v>
      </c>
      <c r="I194" s="45" t="s">
        <v>2501</v>
      </c>
      <c r="J194" s="45" t="s">
        <v>162</v>
      </c>
      <c r="K194" s="45" t="s">
        <v>2499</v>
      </c>
      <c r="L194" s="45" t="s">
        <v>10</v>
      </c>
      <c r="M194" s="45" t="s">
        <v>11</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x14ac:dyDescent="0.3">
      <c r="A195" s="45" t="s">
        <v>2504</v>
      </c>
      <c r="B195" s="44" t="s">
        <v>5479</v>
      </c>
      <c r="C195" s="44"/>
      <c r="D195" s="44" t="s">
        <v>1816</v>
      </c>
      <c r="E195" s="44"/>
      <c r="F195" s="45" t="s">
        <v>2104</v>
      </c>
      <c r="G195" s="45"/>
      <c r="H195" s="45" t="s">
        <v>2503</v>
      </c>
      <c r="I195" s="45" t="s">
        <v>2503</v>
      </c>
      <c r="J195" s="45" t="s">
        <v>162</v>
      </c>
      <c r="K195" s="45" t="s">
        <v>2499</v>
      </c>
      <c r="L195" s="45" t="s">
        <v>10</v>
      </c>
      <c r="M195" s="45" t="s">
        <v>11</v>
      </c>
      <c r="N195" s="46"/>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x14ac:dyDescent="0.3">
      <c r="A196" s="45" t="s">
        <v>2506</v>
      </c>
      <c r="B196" s="44" t="s">
        <v>5480</v>
      </c>
      <c r="C196" s="44"/>
      <c r="D196" s="44" t="s">
        <v>1822</v>
      </c>
      <c r="E196" s="44"/>
      <c r="F196" s="45" t="s">
        <v>2104</v>
      </c>
      <c r="G196" s="45"/>
      <c r="H196" s="45" t="s">
        <v>2505</v>
      </c>
      <c r="I196" s="45" t="s">
        <v>2505</v>
      </c>
      <c r="J196" s="45" t="s">
        <v>162</v>
      </c>
      <c r="K196" s="45" t="s">
        <v>2499</v>
      </c>
      <c r="L196" s="45" t="s">
        <v>10</v>
      </c>
      <c r="M196" s="45" t="s">
        <v>11</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x14ac:dyDescent="0.3">
      <c r="A197" s="45" t="s">
        <v>2508</v>
      </c>
      <c r="B197" s="44" t="s">
        <v>5481</v>
      </c>
      <c r="C197" s="44"/>
      <c r="D197" s="44" t="s">
        <v>1822</v>
      </c>
      <c r="E197" s="44"/>
      <c r="F197" s="45" t="s">
        <v>2104</v>
      </c>
      <c r="G197" s="45"/>
      <c r="H197" s="45" t="s">
        <v>2507</v>
      </c>
      <c r="I197" s="45" t="s">
        <v>2507</v>
      </c>
      <c r="J197" s="45" t="s">
        <v>162</v>
      </c>
      <c r="K197" s="45" t="s">
        <v>2499</v>
      </c>
      <c r="L197" s="45" t="s">
        <v>10</v>
      </c>
      <c r="M197" s="45" t="s">
        <v>11</v>
      </c>
      <c r="N197" s="46"/>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x14ac:dyDescent="0.3">
      <c r="A198" s="45" t="s">
        <v>2510</v>
      </c>
      <c r="B198" s="44" t="s">
        <v>4613</v>
      </c>
      <c r="C198" s="44"/>
      <c r="D198" s="44"/>
      <c r="E198" s="44"/>
      <c r="F198" s="45" t="s">
        <v>2104</v>
      </c>
      <c r="G198" s="45"/>
      <c r="H198" s="45" t="s">
        <v>2509</v>
      </c>
      <c r="I198" s="45" t="s">
        <v>2509</v>
      </c>
      <c r="J198" s="45" t="s">
        <v>162</v>
      </c>
      <c r="K198" s="45" t="s">
        <v>2499</v>
      </c>
      <c r="L198" s="45" t="s">
        <v>10</v>
      </c>
      <c r="M198" s="45" t="s">
        <v>11</v>
      </c>
      <c r="N198" s="46"/>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45"/>
      <c r="B199" s="44" t="s">
        <v>4614</v>
      </c>
      <c r="C199" s="44"/>
      <c r="D199" s="44"/>
      <c r="E199" s="44"/>
      <c r="F199" s="45" t="s">
        <v>2104</v>
      </c>
      <c r="G199" s="45"/>
      <c r="H199" s="45" t="s">
        <v>4615</v>
      </c>
      <c r="I199" s="45" t="s">
        <v>4615</v>
      </c>
      <c r="J199" s="45"/>
      <c r="K199" s="45"/>
      <c r="L199" s="45" t="s">
        <v>30</v>
      </c>
      <c r="M199" s="45" t="s">
        <v>31</v>
      </c>
      <c r="N199" s="46"/>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x14ac:dyDescent="0.3">
      <c r="A200" s="45"/>
      <c r="B200" s="44" t="s">
        <v>4616</v>
      </c>
      <c r="C200" s="44"/>
      <c r="D200" s="44"/>
      <c r="E200" s="44"/>
      <c r="F200" s="45" t="s">
        <v>2104</v>
      </c>
      <c r="G200" s="45"/>
      <c r="H200" s="45" t="s">
        <v>4617</v>
      </c>
      <c r="I200" s="45" t="s">
        <v>4617</v>
      </c>
      <c r="J200" s="45"/>
      <c r="K200" s="45"/>
      <c r="L200" s="45" t="s">
        <v>30</v>
      </c>
      <c r="M200" s="45" t="s">
        <v>31</v>
      </c>
      <c r="N200" s="46"/>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x14ac:dyDescent="0.3">
      <c r="A201" s="45"/>
      <c r="B201" s="44" t="s">
        <v>4618</v>
      </c>
      <c r="C201" s="44"/>
      <c r="D201" s="44"/>
      <c r="E201" s="44"/>
      <c r="F201" s="45" t="s">
        <v>2104</v>
      </c>
      <c r="G201" s="45"/>
      <c r="H201" s="45" t="s">
        <v>4619</v>
      </c>
      <c r="I201" s="45" t="s">
        <v>4619</v>
      </c>
      <c r="J201" s="45"/>
      <c r="K201" s="45"/>
      <c r="L201" s="45" t="s">
        <v>30</v>
      </c>
      <c r="M201" s="45" t="s">
        <v>31</v>
      </c>
      <c r="N201" s="46"/>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sheetData>
  <conditionalFormatting sqref="A2:AM201">
    <cfRule type="expression" dxfId="9" priority="41">
      <formula>MOD(ROW(B2),2)&gt;0</formula>
    </cfRule>
  </conditionalFormatting>
  <conditionalFormatting sqref="O2:AM201">
    <cfRule type="expression" dxfId="8" priority="4">
      <formula>AND(LEN($J2)&gt;0,NOT(IFERROR(OFFSET(O$1,MATCH(IF(INDEX($M$1:$M$2966,MATCH($J2,$I$1:$I$2966,0))="checkboxes",$J2&amp;$K2,$J2),$H$1:$H$2966,0)-1,0),$K2)=$K2))</formula>
    </cfRule>
    <cfRule type="expression" dxfId="7" priority="40">
      <formula>OR($L2="html",$L2="container")</formula>
    </cfRule>
  </conditionalFormatting>
  <dataValidations count="3">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6:AM197 O190:AM191 O184:AM185 O179:AM180 O174:AM175 O169:AM170 O164:AM165 O159:AM160 O154:AM155 O149:AM150 O144:AM145 O139:AM140 O134:AM135 O129:AM130 O124:AM125 O119:AM120 O114:AM115 O109:AM110 O104:AM105 O99:AM100 O94:AM95 O89:AM90 O84:AM85 O79:AM80 O74:AM75 O69:AM70 O64:AM65 O59:AM60 O54:AM55 O49:AM50 O44:AM45 O39:AM40 O34:AM35 O29:AM30">
      <formula1>AND(ISNUMBER(O29),O29&gt;=0)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95:AM195 O189:AM189 O183:AM183 O178:AM178 O173:AM173 O168:AM168 O163:AM163 O158:AM158 O153:AM153 O148:AM148 O143:AM143 O138:AM138 O133:AM133 O128:AM128 O123:AM123 O118:AM118 O113:AM113 O108:AM108 O103:AM103 O98:AM98 O93:AM93 O88:AM88 O83:AM83 O78:AM78 O73:AM73 O68:AM68 O63:AM63 O58:AM58 O53:AM53 O48:AM48 O43:AM43 O38:AM38 O33:AM33 O28:AM28">
      <formula1>ISNUMBER(O28)</formula1>
    </dataValidation>
    <dataValidation type="list" allowBlank="1" showInputMessage="1" showErrorMessage="1" errorTitle="Only one option" error="This row allows you to select the option in column D for this checkbox question. Look in other rows to select additional options." sqref="O7:AM25">
      <formula1>$D7</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M202"/>
  <sheetViews>
    <sheetView zoomScale="75" zoomScaleNormal="75" workbookViewId="0">
      <pane xSplit="14" ySplit="1" topLeftCell="O2" activePane="bottomRight" state="frozen"/>
      <selection pane="topRight" activeCell="O1" sqref="O1"/>
      <selection pane="bottomLeft" activeCell="A2" sqref="A2"/>
      <selection pane="bottomRight" activeCell="A3" sqref="A3"/>
    </sheetView>
  </sheetViews>
  <sheetFormatPr defaultRowHeight="14.4" x14ac:dyDescent="0.3"/>
  <cols>
    <col min="1" max="1" width="8.88671875" style="123"/>
    <col min="2" max="2" width="71.88671875" style="124" customWidth="1"/>
    <col min="3" max="3" width="36.33203125" style="124" customWidth="1"/>
    <col min="4" max="4" width="24.6640625" style="124" customWidth="1"/>
    <col min="5" max="5" width="25.33203125" style="124" customWidth="1"/>
    <col min="6" max="6" width="11.5546875" style="123" hidden="1" customWidth="1"/>
    <col min="7" max="7" width="33.44140625" style="123" hidden="1" customWidth="1"/>
    <col min="8" max="8" width="8.33203125" style="123" hidden="1" customWidth="1"/>
    <col min="9" max="13" width="8.88671875" style="123" hidden="1" customWidth="1"/>
    <col min="14" max="14" width="9.6640625" style="123" hidden="1" customWidth="1"/>
    <col min="15" max="39" width="18.33203125" style="125" customWidth="1"/>
  </cols>
  <sheetData>
    <row r="1" spans="1:39" s="14" customFormat="1" ht="30.6" x14ac:dyDescent="0.45">
      <c r="A1" s="109" t="s">
        <v>2353</v>
      </c>
      <c r="B1" s="110" t="s">
        <v>7414</v>
      </c>
      <c r="C1" s="111" t="s">
        <v>2092</v>
      </c>
      <c r="D1" s="112" t="s">
        <v>2182</v>
      </c>
      <c r="E1" s="111" t="s">
        <v>2098</v>
      </c>
      <c r="F1" s="113" t="s">
        <v>2114</v>
      </c>
      <c r="G1" s="114" t="s">
        <v>2100</v>
      </c>
      <c r="H1" s="114" t="s">
        <v>2188</v>
      </c>
      <c r="I1" s="114" t="s">
        <v>2093</v>
      </c>
      <c r="J1" s="114" t="s">
        <v>2094</v>
      </c>
      <c r="K1" s="114" t="s">
        <v>2095</v>
      </c>
      <c r="L1" s="114" t="s">
        <v>2096</v>
      </c>
      <c r="M1" s="114" t="s">
        <v>2097</v>
      </c>
      <c r="N1" s="115" t="s">
        <v>4468</v>
      </c>
      <c r="O1" s="116" t="str">
        <f ca="1">IF(LEN(OFFSET(FacilityList!$A$1,COLUMN()-COLUMN($N$1),0))=0,"Fill in FacilityList Tab",OFFSET(FacilityList!$A$1,COLUMN()-COLUMN($N$1),0))</f>
        <v>Fill in FacilityList Tab</v>
      </c>
      <c r="P1" s="116" t="str">
        <f ca="1">IF(LEN(OFFSET(FacilityList!$A$1,COLUMN()-COLUMN($N$1),0))=0,"Fill in FacilityList Tab",OFFSET(FacilityList!$A$1,COLUMN()-COLUMN($N$1),0))</f>
        <v>Fill in FacilityList Tab</v>
      </c>
      <c r="Q1" s="116" t="str">
        <f ca="1">IF(LEN(OFFSET(FacilityList!$A$1,COLUMN()-COLUMN($N$1),0))=0,"Fill in FacilityList Tab",OFFSET(FacilityList!$A$1,COLUMN()-COLUMN($N$1),0))</f>
        <v>Fill in FacilityList Tab</v>
      </c>
      <c r="R1" s="116" t="str">
        <f ca="1">IF(LEN(OFFSET(FacilityList!$A$1,COLUMN()-COLUMN($N$1),0))=0,"Fill in FacilityList Tab",OFFSET(FacilityList!$A$1,COLUMN()-COLUMN($N$1),0))</f>
        <v>Fill in FacilityList Tab</v>
      </c>
      <c r="S1" s="116" t="str">
        <f ca="1">IF(LEN(OFFSET(FacilityList!$A$1,COLUMN()-COLUMN($N$1),0))=0,"Fill in FacilityList Tab",OFFSET(FacilityList!$A$1,COLUMN()-COLUMN($N$1),0))</f>
        <v>Fill in FacilityList Tab</v>
      </c>
      <c r="T1" s="116" t="str">
        <f ca="1">IF(LEN(OFFSET(FacilityList!$A$1,COLUMN()-COLUMN($N$1),0))=0,"Fill in FacilityList Tab",OFFSET(FacilityList!$A$1,COLUMN()-COLUMN($N$1),0))</f>
        <v>Fill in FacilityList Tab</v>
      </c>
      <c r="U1" s="116" t="str">
        <f ca="1">IF(LEN(OFFSET(FacilityList!$A$1,COLUMN()-COLUMN($N$1),0))=0,"Fill in FacilityList Tab",OFFSET(FacilityList!$A$1,COLUMN()-COLUMN($N$1),0))</f>
        <v>Fill in FacilityList Tab</v>
      </c>
      <c r="V1" s="116" t="str">
        <f ca="1">IF(LEN(OFFSET(FacilityList!$A$1,COLUMN()-COLUMN($N$1),0))=0,"Fill in FacilityList Tab",OFFSET(FacilityList!$A$1,COLUMN()-COLUMN($N$1),0))</f>
        <v>Fill in FacilityList Tab</v>
      </c>
      <c r="W1" s="116" t="str">
        <f ca="1">IF(LEN(OFFSET(FacilityList!$A$1,COLUMN()-COLUMN($N$1),0))=0,"Fill in FacilityList Tab",OFFSET(FacilityList!$A$1,COLUMN()-COLUMN($N$1),0))</f>
        <v>Fill in FacilityList Tab</v>
      </c>
      <c r="X1" s="116" t="str">
        <f ca="1">IF(LEN(OFFSET(FacilityList!$A$1,COLUMN()-COLUMN($N$1),0))=0,"Fill in FacilityList Tab",OFFSET(FacilityList!$A$1,COLUMN()-COLUMN($N$1),0))</f>
        <v>Fill in FacilityList Tab</v>
      </c>
      <c r="Y1" s="116" t="str">
        <f ca="1">IF(LEN(OFFSET(FacilityList!$A$1,COLUMN()-COLUMN($N$1),0))=0,"Fill in FacilityList Tab",OFFSET(FacilityList!$A$1,COLUMN()-COLUMN($N$1),0))</f>
        <v>Fill in FacilityList Tab</v>
      </c>
      <c r="Z1" s="116" t="str">
        <f ca="1">IF(LEN(OFFSET(FacilityList!$A$1,COLUMN()-COLUMN($N$1),0))=0,"Fill in FacilityList Tab",OFFSET(FacilityList!$A$1,COLUMN()-COLUMN($N$1),0))</f>
        <v>Fill in FacilityList Tab</v>
      </c>
      <c r="AA1" s="116" t="str">
        <f ca="1">IF(LEN(OFFSET(FacilityList!$A$1,COLUMN()-COLUMN($N$1),0))=0,"Fill in FacilityList Tab",OFFSET(FacilityList!$A$1,COLUMN()-COLUMN($N$1),0))</f>
        <v>Fill in FacilityList Tab</v>
      </c>
      <c r="AB1" s="116" t="str">
        <f ca="1">IF(LEN(OFFSET(FacilityList!$A$1,COLUMN()-COLUMN($N$1),0))=0,"Fill in FacilityList Tab",OFFSET(FacilityList!$A$1,COLUMN()-COLUMN($N$1),0))</f>
        <v>Fill in FacilityList Tab</v>
      </c>
      <c r="AC1" s="116" t="str">
        <f ca="1">IF(LEN(OFFSET(FacilityList!$A$1,COLUMN()-COLUMN($N$1),0))=0,"Fill in FacilityList Tab",OFFSET(FacilityList!$A$1,COLUMN()-COLUMN($N$1),0))</f>
        <v>Fill in FacilityList Tab</v>
      </c>
      <c r="AD1" s="116" t="str">
        <f ca="1">IF(LEN(OFFSET(FacilityList!$A$1,COLUMN()-COLUMN($N$1),0))=0,"Fill in FacilityList Tab",OFFSET(FacilityList!$A$1,COLUMN()-COLUMN($N$1),0))</f>
        <v>Fill in FacilityList Tab</v>
      </c>
      <c r="AE1" s="116" t="str">
        <f ca="1">IF(LEN(OFFSET(FacilityList!$A$1,COLUMN()-COLUMN($N$1),0))=0,"Fill in FacilityList Tab",OFFSET(FacilityList!$A$1,COLUMN()-COLUMN($N$1),0))</f>
        <v>Fill in FacilityList Tab</v>
      </c>
      <c r="AF1" s="116" t="str">
        <f ca="1">IF(LEN(OFFSET(FacilityList!$A$1,COLUMN()-COLUMN($N$1),0))=0,"Fill in FacilityList Tab",OFFSET(FacilityList!$A$1,COLUMN()-COLUMN($N$1),0))</f>
        <v>Fill in FacilityList Tab</v>
      </c>
      <c r="AG1" s="116" t="str">
        <f ca="1">IF(LEN(OFFSET(FacilityList!$A$1,COLUMN()-COLUMN($N$1),0))=0,"Fill in FacilityList Tab",OFFSET(FacilityList!$A$1,COLUMN()-COLUMN($N$1),0))</f>
        <v>Fill in FacilityList Tab</v>
      </c>
      <c r="AH1" s="116" t="str">
        <f ca="1">IF(LEN(OFFSET(FacilityList!$A$1,COLUMN()-COLUMN($N$1),0))=0,"Fill in FacilityList Tab",OFFSET(FacilityList!$A$1,COLUMN()-COLUMN($N$1),0))</f>
        <v>Fill in FacilityList Tab</v>
      </c>
      <c r="AI1" s="116" t="str">
        <f ca="1">IF(LEN(OFFSET(FacilityList!$A$1,COLUMN()-COLUMN($N$1),0))=0,"Fill in FacilityList Tab",OFFSET(FacilityList!$A$1,COLUMN()-COLUMN($N$1),0))</f>
        <v>Fill in FacilityList Tab</v>
      </c>
      <c r="AJ1" s="116" t="str">
        <f ca="1">IF(LEN(OFFSET(FacilityList!$A$1,COLUMN()-COLUMN($N$1),0))=0,"Fill in FacilityList Tab",OFFSET(FacilityList!$A$1,COLUMN()-COLUMN($N$1),0))</f>
        <v>Fill in FacilityList Tab</v>
      </c>
      <c r="AK1" s="116" t="str">
        <f ca="1">IF(LEN(OFFSET(FacilityList!$A$1,COLUMN()-COLUMN($N$1),0))=0,"Fill in FacilityList Tab",OFFSET(FacilityList!$A$1,COLUMN()-COLUMN($N$1),0))</f>
        <v>Fill in FacilityList Tab</v>
      </c>
      <c r="AL1" s="116" t="str">
        <f ca="1">IF(LEN(OFFSET(FacilityList!$A$1,COLUMN()-COLUMN($N$1),0))=0,"Fill in FacilityList Tab",OFFSET(FacilityList!$A$1,COLUMN()-COLUMN($N$1),0))</f>
        <v>Fill in FacilityList Tab</v>
      </c>
      <c r="AM1" s="116" t="str">
        <f ca="1">IF(LEN(OFFSET(FacilityList!$A$1,COLUMN()-COLUMN($N$1),0))=0,"Fill in FacilityList Tab",OFFSET(FacilityList!$A$1,COLUMN()-COLUMN($N$1),0))</f>
        <v>Fill in FacilityList Tab</v>
      </c>
    </row>
    <row r="2" spans="1:39" ht="100.8" x14ac:dyDescent="0.3">
      <c r="A2" s="117"/>
      <c r="B2" s="118" t="s">
        <v>7415</v>
      </c>
      <c r="C2" s="119"/>
      <c r="D2" s="119"/>
      <c r="E2" s="119"/>
      <c r="F2" s="117" t="s">
        <v>2104</v>
      </c>
      <c r="G2" s="117"/>
      <c r="H2" s="117" t="s">
        <v>149</v>
      </c>
      <c r="I2" s="117" t="s">
        <v>149</v>
      </c>
      <c r="J2" s="117"/>
      <c r="K2" s="117"/>
      <c r="L2" s="117" t="s">
        <v>1</v>
      </c>
      <c r="M2" s="117" t="s">
        <v>2</v>
      </c>
      <c r="N2" s="120"/>
      <c r="O2" s="121"/>
      <c r="P2" s="122"/>
      <c r="Q2" s="122"/>
      <c r="R2" s="122"/>
      <c r="S2" s="122"/>
      <c r="T2" s="122"/>
      <c r="U2" s="122"/>
      <c r="V2" s="122"/>
      <c r="W2" s="122"/>
      <c r="X2" s="122"/>
      <c r="Y2" s="122"/>
      <c r="Z2" s="122"/>
      <c r="AA2" s="122"/>
      <c r="AB2" s="122"/>
      <c r="AC2" s="122"/>
      <c r="AD2" s="122"/>
      <c r="AE2" s="122"/>
      <c r="AF2" s="122"/>
      <c r="AG2" s="122"/>
      <c r="AH2" s="122"/>
      <c r="AI2" s="122"/>
      <c r="AJ2" s="122"/>
      <c r="AK2" s="122"/>
      <c r="AL2" s="122"/>
      <c r="AM2" s="122"/>
    </row>
    <row r="3" spans="1:39" s="130" customFormat="1" ht="72" x14ac:dyDescent="0.3">
      <c r="A3" s="126" t="s">
        <v>2202</v>
      </c>
      <c r="B3" s="127" t="s">
        <v>7416</v>
      </c>
      <c r="C3" s="127"/>
      <c r="D3" s="127" t="s">
        <v>6173</v>
      </c>
      <c r="E3" s="127" t="s">
        <v>4472</v>
      </c>
      <c r="F3" s="126" t="s">
        <v>2105</v>
      </c>
      <c r="G3" s="126"/>
      <c r="H3" s="126" t="s">
        <v>342</v>
      </c>
      <c r="I3" s="126" t="s">
        <v>342</v>
      </c>
      <c r="J3" s="126"/>
      <c r="K3" s="126"/>
      <c r="L3" s="126" t="s">
        <v>4</v>
      </c>
      <c r="M3" s="126" t="s">
        <v>5</v>
      </c>
      <c r="N3" s="128">
        <v>21</v>
      </c>
      <c r="O3" s="129" t="str">
        <f ca="1">IF(LEN(OFFSET(Waste!O$1,MATCH($I3,Waste!$I$1:$I$500,0)-1,0))=0,"",OFFSET(Waste!O$1,MATCH($I3,Waste!$I$1:$I$500,0)-1,0))</f>
        <v/>
      </c>
      <c r="P3" s="129" t="str">
        <f ca="1">IF(LEN(OFFSET(Waste!P$1,MATCH($I3,Waste!$I$1:$I$500,0)-1,0))=0,"",OFFSET(Waste!P$1,MATCH($I3,Waste!$I$1:$I$500,0)-1,0))</f>
        <v/>
      </c>
      <c r="Q3" s="129" t="str">
        <f ca="1">IF(LEN(OFFSET(Waste!Q$1,MATCH($I3,Waste!$I$1:$I$500,0)-1,0))=0,"",OFFSET(Waste!Q$1,MATCH($I3,Waste!$I$1:$I$500,0)-1,0))</f>
        <v/>
      </c>
      <c r="R3" s="129" t="str">
        <f ca="1">IF(LEN(OFFSET(Waste!R$1,MATCH($I3,Waste!$I$1:$I$500,0)-1,0))=0,"",OFFSET(Waste!R$1,MATCH($I3,Waste!$I$1:$I$500,0)-1,0))</f>
        <v/>
      </c>
      <c r="S3" s="129" t="str">
        <f ca="1">IF(LEN(OFFSET(Waste!S$1,MATCH($I3,Waste!$I$1:$I$500,0)-1,0))=0,"",OFFSET(Waste!S$1,MATCH($I3,Waste!$I$1:$I$500,0)-1,0))</f>
        <v/>
      </c>
      <c r="T3" s="129" t="str">
        <f ca="1">IF(LEN(OFFSET(Waste!T$1,MATCH($I3,Waste!$I$1:$I$500,0)-1,0))=0,"",OFFSET(Waste!T$1,MATCH($I3,Waste!$I$1:$I$500,0)-1,0))</f>
        <v/>
      </c>
      <c r="U3" s="129" t="str">
        <f ca="1">IF(LEN(OFFSET(Waste!U$1,MATCH($I3,Waste!$I$1:$I$500,0)-1,0))=0,"",OFFSET(Waste!U$1,MATCH($I3,Waste!$I$1:$I$500,0)-1,0))</f>
        <v/>
      </c>
      <c r="V3" s="129" t="str">
        <f ca="1">IF(LEN(OFFSET(Waste!V$1,MATCH($I3,Waste!$I$1:$I$500,0)-1,0))=0,"",OFFSET(Waste!V$1,MATCH($I3,Waste!$I$1:$I$500,0)-1,0))</f>
        <v/>
      </c>
      <c r="W3" s="129" t="str">
        <f ca="1">IF(LEN(OFFSET(Waste!W$1,MATCH($I3,Waste!$I$1:$I$500,0)-1,0))=0,"",OFFSET(Waste!W$1,MATCH($I3,Waste!$I$1:$I$500,0)-1,0))</f>
        <v/>
      </c>
      <c r="X3" s="129" t="str">
        <f ca="1">IF(LEN(OFFSET(Waste!X$1,MATCH($I3,Waste!$I$1:$I$500,0)-1,0))=0,"",OFFSET(Waste!X$1,MATCH($I3,Waste!$I$1:$I$500,0)-1,0))</f>
        <v/>
      </c>
      <c r="Y3" s="129" t="str">
        <f ca="1">IF(LEN(OFFSET(Waste!Y$1,MATCH($I3,Waste!$I$1:$I$500,0)-1,0))=0,"",OFFSET(Waste!Y$1,MATCH($I3,Waste!$I$1:$I$500,0)-1,0))</f>
        <v/>
      </c>
      <c r="Z3" s="129" t="str">
        <f ca="1">IF(LEN(OFFSET(Waste!Z$1,MATCH($I3,Waste!$I$1:$I$500,0)-1,0))=0,"",OFFSET(Waste!Z$1,MATCH($I3,Waste!$I$1:$I$500,0)-1,0))</f>
        <v/>
      </c>
      <c r="AA3" s="129" t="str">
        <f ca="1">IF(LEN(OFFSET(Waste!AA$1,MATCH($I3,Waste!$I$1:$I$500,0)-1,0))=0,"",OFFSET(Waste!AA$1,MATCH($I3,Waste!$I$1:$I$500,0)-1,0))</f>
        <v/>
      </c>
      <c r="AB3" s="129" t="str">
        <f ca="1">IF(LEN(OFFSET(Waste!AB$1,MATCH($I3,Waste!$I$1:$I$500,0)-1,0))=0,"",OFFSET(Waste!AB$1,MATCH($I3,Waste!$I$1:$I$500,0)-1,0))</f>
        <v/>
      </c>
      <c r="AC3" s="129" t="str">
        <f ca="1">IF(LEN(OFFSET(Waste!AC$1,MATCH($I3,Waste!$I$1:$I$500,0)-1,0))=0,"",OFFSET(Waste!AC$1,MATCH($I3,Waste!$I$1:$I$500,0)-1,0))</f>
        <v/>
      </c>
      <c r="AD3" s="129" t="str">
        <f ca="1">IF(LEN(OFFSET(Waste!AD$1,MATCH($I3,Waste!$I$1:$I$500,0)-1,0))=0,"",OFFSET(Waste!AD$1,MATCH($I3,Waste!$I$1:$I$500,0)-1,0))</f>
        <v/>
      </c>
      <c r="AE3" s="129" t="str">
        <f ca="1">IF(LEN(OFFSET(Waste!AE$1,MATCH($I3,Waste!$I$1:$I$500,0)-1,0))=0,"",OFFSET(Waste!AE$1,MATCH($I3,Waste!$I$1:$I$500,0)-1,0))</f>
        <v/>
      </c>
      <c r="AF3" s="129" t="str">
        <f ca="1">IF(LEN(OFFSET(Waste!AF$1,MATCH($I3,Waste!$I$1:$I$500,0)-1,0))=0,"",OFFSET(Waste!AF$1,MATCH($I3,Waste!$I$1:$I$500,0)-1,0))</f>
        <v/>
      </c>
      <c r="AG3" s="129" t="str">
        <f ca="1">IF(LEN(OFFSET(Waste!AG$1,MATCH($I3,Waste!$I$1:$I$500,0)-1,0))=0,"",OFFSET(Waste!AG$1,MATCH($I3,Waste!$I$1:$I$500,0)-1,0))</f>
        <v/>
      </c>
      <c r="AH3" s="129" t="str">
        <f ca="1">IF(LEN(OFFSET(Waste!AH$1,MATCH($I3,Waste!$I$1:$I$500,0)-1,0))=0,"",OFFSET(Waste!AH$1,MATCH($I3,Waste!$I$1:$I$500,0)-1,0))</f>
        <v/>
      </c>
      <c r="AI3" s="129" t="str">
        <f ca="1">IF(LEN(OFFSET(Waste!AI$1,MATCH($I3,Waste!$I$1:$I$500,0)-1,0))=0,"",OFFSET(Waste!AI$1,MATCH($I3,Waste!$I$1:$I$500,0)-1,0))</f>
        <v/>
      </c>
      <c r="AJ3" s="129" t="str">
        <f ca="1">IF(LEN(OFFSET(Waste!AJ$1,MATCH($I3,Waste!$I$1:$I$500,0)-1,0))=0,"",OFFSET(Waste!AJ$1,MATCH($I3,Waste!$I$1:$I$500,0)-1,0))</f>
        <v/>
      </c>
      <c r="AK3" s="129" t="str">
        <f ca="1">IF(LEN(OFFSET(Waste!AK$1,MATCH($I3,Waste!$I$1:$I$500,0)-1,0))=0,"",OFFSET(Waste!AK$1,MATCH($I3,Waste!$I$1:$I$500,0)-1,0))</f>
        <v/>
      </c>
      <c r="AL3" s="129" t="str">
        <f ca="1">IF(LEN(OFFSET(Waste!AL$1,MATCH($I3,Waste!$I$1:$I$500,0)-1,0))=0,"",OFFSET(Waste!AL$1,MATCH($I3,Waste!$I$1:$I$500,0)-1,0))</f>
        <v/>
      </c>
      <c r="AM3" s="129" t="str">
        <f ca="1">IF(LEN(OFFSET(Waste!AM$1,MATCH($I3,Waste!$I$1:$I$500,0)-1,0))=0,"",OFFSET(Waste!AM$1,MATCH($I3,Waste!$I$1:$I$500,0)-1,0))</f>
        <v/>
      </c>
    </row>
    <row r="4" spans="1:39" x14ac:dyDescent="0.3">
      <c r="A4" s="117"/>
      <c r="B4" s="119" t="s">
        <v>1425</v>
      </c>
      <c r="C4" s="119"/>
      <c r="D4" s="119"/>
      <c r="E4" s="119"/>
      <c r="F4" s="117" t="s">
        <v>2104</v>
      </c>
      <c r="G4" s="117"/>
      <c r="H4" s="117" t="s">
        <v>150</v>
      </c>
      <c r="I4" s="117" t="s">
        <v>150</v>
      </c>
      <c r="J4" s="117"/>
      <c r="K4" s="117"/>
      <c r="L4" s="117" t="s">
        <v>1</v>
      </c>
      <c r="M4" s="117" t="s">
        <v>2</v>
      </c>
      <c r="N4" s="120"/>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row>
    <row r="5" spans="1:39" ht="72" x14ac:dyDescent="0.3">
      <c r="A5" s="117"/>
      <c r="B5" s="119" t="s">
        <v>4610</v>
      </c>
      <c r="C5" s="119"/>
      <c r="D5" s="119"/>
      <c r="E5" s="119"/>
      <c r="F5" s="117" t="s">
        <v>2104</v>
      </c>
      <c r="G5" s="117"/>
      <c r="H5" s="117" t="s">
        <v>151</v>
      </c>
      <c r="I5" s="117" t="s">
        <v>151</v>
      </c>
      <c r="J5" s="117"/>
      <c r="K5" s="117"/>
      <c r="L5" s="117" t="s">
        <v>1</v>
      </c>
      <c r="M5" s="117" t="s">
        <v>2</v>
      </c>
      <c r="N5" s="120"/>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row>
    <row r="6" spans="1:39" ht="43.2" x14ac:dyDescent="0.3">
      <c r="A6" s="117"/>
      <c r="B6" s="119" t="s">
        <v>1426</v>
      </c>
      <c r="C6" s="119"/>
      <c r="D6" s="119"/>
      <c r="E6" s="119"/>
      <c r="F6" s="117" t="s">
        <v>2104</v>
      </c>
      <c r="G6" s="117"/>
      <c r="H6" s="117" t="s">
        <v>152</v>
      </c>
      <c r="I6" s="117" t="s">
        <v>152</v>
      </c>
      <c r="J6" s="117"/>
      <c r="K6" s="117"/>
      <c r="L6" s="117" t="s">
        <v>1</v>
      </c>
      <c r="M6" s="117" t="s">
        <v>2</v>
      </c>
      <c r="N6" s="120"/>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row>
    <row r="7" spans="1:39" ht="409.6" x14ac:dyDescent="0.3">
      <c r="A7" s="117"/>
      <c r="B7" s="119" t="s">
        <v>5322</v>
      </c>
      <c r="C7" s="119"/>
      <c r="D7" s="119"/>
      <c r="E7" s="119"/>
      <c r="F7" s="117" t="s">
        <v>2104</v>
      </c>
      <c r="G7" s="117"/>
      <c r="H7" s="117" t="s">
        <v>153</v>
      </c>
      <c r="I7" s="117" t="s">
        <v>153</v>
      </c>
      <c r="J7" s="117"/>
      <c r="K7" s="117"/>
      <c r="L7" s="117" t="s">
        <v>1</v>
      </c>
      <c r="M7" s="117" t="s">
        <v>2</v>
      </c>
      <c r="N7" s="120"/>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row>
    <row r="8" spans="1:39" ht="28.8" x14ac:dyDescent="0.3">
      <c r="A8" s="117" t="s">
        <v>2203</v>
      </c>
      <c r="B8" s="119" t="s">
        <v>5869</v>
      </c>
      <c r="C8" s="119"/>
      <c r="D8" s="119" t="s">
        <v>169</v>
      </c>
      <c r="E8" s="119"/>
      <c r="F8" s="117" t="s">
        <v>2104</v>
      </c>
      <c r="G8" s="117"/>
      <c r="H8" s="117" t="s">
        <v>4006</v>
      </c>
      <c r="I8" s="117" t="s">
        <v>155</v>
      </c>
      <c r="J8" s="117" t="s">
        <v>154</v>
      </c>
      <c r="K8" s="117" t="s">
        <v>16</v>
      </c>
      <c r="L8" s="117" t="s">
        <v>4</v>
      </c>
      <c r="M8" s="117" t="s">
        <v>17</v>
      </c>
      <c r="N8" s="120">
        <v>1</v>
      </c>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row>
    <row r="9" spans="1:39" ht="28.8" x14ac:dyDescent="0.3">
      <c r="A9" s="117" t="s">
        <v>2203</v>
      </c>
      <c r="B9" s="119" t="s">
        <v>5869</v>
      </c>
      <c r="C9" s="119"/>
      <c r="D9" s="119" t="s">
        <v>175</v>
      </c>
      <c r="E9" s="119"/>
      <c r="F9" s="117" t="s">
        <v>2104</v>
      </c>
      <c r="G9" s="117"/>
      <c r="H9" s="117" t="s">
        <v>4007</v>
      </c>
      <c r="I9" s="117" t="s">
        <v>155</v>
      </c>
      <c r="J9" s="117" t="s">
        <v>154</v>
      </c>
      <c r="K9" s="117" t="s">
        <v>16</v>
      </c>
      <c r="L9" s="117" t="s">
        <v>4</v>
      </c>
      <c r="M9" s="117" t="s">
        <v>17</v>
      </c>
      <c r="N9" s="120">
        <v>1</v>
      </c>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row>
    <row r="10" spans="1:39" ht="28.8" x14ac:dyDescent="0.3">
      <c r="A10" s="117" t="s">
        <v>2203</v>
      </c>
      <c r="B10" s="119" t="s">
        <v>5869</v>
      </c>
      <c r="C10" s="119"/>
      <c r="D10" s="119" t="s">
        <v>181</v>
      </c>
      <c r="E10" s="119"/>
      <c r="F10" s="117" t="s">
        <v>2104</v>
      </c>
      <c r="G10" s="117"/>
      <c r="H10" s="117" t="s">
        <v>4008</v>
      </c>
      <c r="I10" s="117" t="s">
        <v>155</v>
      </c>
      <c r="J10" s="117" t="s">
        <v>154</v>
      </c>
      <c r="K10" s="117" t="s">
        <v>16</v>
      </c>
      <c r="L10" s="117" t="s">
        <v>4</v>
      </c>
      <c r="M10" s="117" t="s">
        <v>17</v>
      </c>
      <c r="N10" s="120">
        <v>1</v>
      </c>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row>
    <row r="11" spans="1:39" ht="28.8" x14ac:dyDescent="0.3">
      <c r="A11" s="117" t="s">
        <v>2203</v>
      </c>
      <c r="B11" s="119" t="s">
        <v>5869</v>
      </c>
      <c r="C11" s="119"/>
      <c r="D11" s="119" t="s">
        <v>187</v>
      </c>
      <c r="E11" s="119"/>
      <c r="F11" s="117" t="s">
        <v>2104</v>
      </c>
      <c r="G11" s="117"/>
      <c r="H11" s="117" t="s">
        <v>4009</v>
      </c>
      <c r="I11" s="117" t="s">
        <v>155</v>
      </c>
      <c r="J11" s="117" t="s">
        <v>154</v>
      </c>
      <c r="K11" s="117" t="s">
        <v>16</v>
      </c>
      <c r="L11" s="117" t="s">
        <v>4</v>
      </c>
      <c r="M11" s="117" t="s">
        <v>17</v>
      </c>
      <c r="N11" s="120">
        <v>1</v>
      </c>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row>
    <row r="12" spans="1:39" ht="28.8" x14ac:dyDescent="0.3">
      <c r="A12" s="117" t="s">
        <v>2203</v>
      </c>
      <c r="B12" s="119" t="s">
        <v>5869</v>
      </c>
      <c r="C12" s="119"/>
      <c r="D12" s="119" t="s">
        <v>209</v>
      </c>
      <c r="E12" s="119"/>
      <c r="F12" s="117" t="s">
        <v>2104</v>
      </c>
      <c r="G12" s="117"/>
      <c r="H12" s="117" t="s">
        <v>4010</v>
      </c>
      <c r="I12" s="117" t="s">
        <v>155</v>
      </c>
      <c r="J12" s="117" t="s">
        <v>154</v>
      </c>
      <c r="K12" s="117" t="s">
        <v>16</v>
      </c>
      <c r="L12" s="117" t="s">
        <v>4</v>
      </c>
      <c r="M12" s="117" t="s">
        <v>17</v>
      </c>
      <c r="N12" s="120">
        <v>1</v>
      </c>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ht="43.2" x14ac:dyDescent="0.3">
      <c r="A13" s="117" t="s">
        <v>2203</v>
      </c>
      <c r="B13" s="119" t="s">
        <v>5869</v>
      </c>
      <c r="C13" s="119"/>
      <c r="D13" s="119" t="s">
        <v>242</v>
      </c>
      <c r="E13" s="119"/>
      <c r="F13" s="117" t="s">
        <v>2104</v>
      </c>
      <c r="G13" s="117"/>
      <c r="H13" s="117" t="s">
        <v>4011</v>
      </c>
      <c r="I13" s="117" t="s">
        <v>155</v>
      </c>
      <c r="J13" s="117" t="s">
        <v>154</v>
      </c>
      <c r="K13" s="117" t="s">
        <v>16</v>
      </c>
      <c r="L13" s="117" t="s">
        <v>4</v>
      </c>
      <c r="M13" s="117" t="s">
        <v>17</v>
      </c>
      <c r="N13" s="120">
        <v>1</v>
      </c>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row>
    <row r="14" spans="1:39" ht="28.8" x14ac:dyDescent="0.3">
      <c r="A14" s="117" t="s">
        <v>2203</v>
      </c>
      <c r="B14" s="119" t="s">
        <v>5869</v>
      </c>
      <c r="C14" s="119"/>
      <c r="D14" s="119" t="s">
        <v>248</v>
      </c>
      <c r="E14" s="119"/>
      <c r="F14" s="117" t="s">
        <v>2104</v>
      </c>
      <c r="G14" s="117"/>
      <c r="H14" s="117" t="s">
        <v>4012</v>
      </c>
      <c r="I14" s="117" t="s">
        <v>155</v>
      </c>
      <c r="J14" s="117" t="s">
        <v>154</v>
      </c>
      <c r="K14" s="117" t="s">
        <v>16</v>
      </c>
      <c r="L14" s="117" t="s">
        <v>4</v>
      </c>
      <c r="M14" s="117" t="s">
        <v>17</v>
      </c>
      <c r="N14" s="120">
        <v>1</v>
      </c>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row>
    <row r="15" spans="1:39" ht="28.8" x14ac:dyDescent="0.3">
      <c r="A15" s="117" t="s">
        <v>2203</v>
      </c>
      <c r="B15" s="119" t="s">
        <v>5869</v>
      </c>
      <c r="C15" s="119"/>
      <c r="D15" s="119" t="s">
        <v>254</v>
      </c>
      <c r="E15" s="119"/>
      <c r="F15" s="117" t="s">
        <v>2104</v>
      </c>
      <c r="G15" s="117"/>
      <c r="H15" s="117" t="s">
        <v>4013</v>
      </c>
      <c r="I15" s="117" t="s">
        <v>155</v>
      </c>
      <c r="J15" s="117" t="s">
        <v>154</v>
      </c>
      <c r="K15" s="117" t="s">
        <v>16</v>
      </c>
      <c r="L15" s="117" t="s">
        <v>4</v>
      </c>
      <c r="M15" s="117" t="s">
        <v>17</v>
      </c>
      <c r="N15" s="120">
        <v>1</v>
      </c>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row>
    <row r="16" spans="1:39" ht="28.8" x14ac:dyDescent="0.3">
      <c r="A16" s="117" t="s">
        <v>2203</v>
      </c>
      <c r="B16" s="119" t="s">
        <v>5869</v>
      </c>
      <c r="C16" s="119"/>
      <c r="D16" s="119" t="s">
        <v>260</v>
      </c>
      <c r="E16" s="119"/>
      <c r="F16" s="117" t="s">
        <v>2104</v>
      </c>
      <c r="G16" s="117"/>
      <c r="H16" s="117" t="s">
        <v>4014</v>
      </c>
      <c r="I16" s="117" t="s">
        <v>155</v>
      </c>
      <c r="J16" s="117" t="s">
        <v>154</v>
      </c>
      <c r="K16" s="117" t="s">
        <v>16</v>
      </c>
      <c r="L16" s="117" t="s">
        <v>4</v>
      </c>
      <c r="M16" s="117" t="s">
        <v>17</v>
      </c>
      <c r="N16" s="120">
        <v>1</v>
      </c>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row>
    <row r="17" spans="1:39" ht="28.8" x14ac:dyDescent="0.3">
      <c r="A17" s="117" t="s">
        <v>2203</v>
      </c>
      <c r="B17" s="119" t="s">
        <v>5869</v>
      </c>
      <c r="C17" s="119"/>
      <c r="D17" s="119" t="s">
        <v>266</v>
      </c>
      <c r="E17" s="119"/>
      <c r="F17" s="117" t="s">
        <v>2104</v>
      </c>
      <c r="G17" s="117"/>
      <c r="H17" s="117" t="s">
        <v>4015</v>
      </c>
      <c r="I17" s="117" t="s">
        <v>155</v>
      </c>
      <c r="J17" s="117" t="s">
        <v>154</v>
      </c>
      <c r="K17" s="117" t="s">
        <v>16</v>
      </c>
      <c r="L17" s="117" t="s">
        <v>4</v>
      </c>
      <c r="M17" s="117" t="s">
        <v>17</v>
      </c>
      <c r="N17" s="120">
        <v>1</v>
      </c>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row>
    <row r="18" spans="1:39" ht="28.8" x14ac:dyDescent="0.3">
      <c r="A18" s="117" t="s">
        <v>2203</v>
      </c>
      <c r="B18" s="119" t="s">
        <v>5869</v>
      </c>
      <c r="C18" s="119"/>
      <c r="D18" s="119" t="s">
        <v>272</v>
      </c>
      <c r="E18" s="119"/>
      <c r="F18" s="117" t="s">
        <v>2104</v>
      </c>
      <c r="G18" s="117"/>
      <c r="H18" s="117" t="s">
        <v>4016</v>
      </c>
      <c r="I18" s="117" t="s">
        <v>155</v>
      </c>
      <c r="J18" s="117" t="s">
        <v>154</v>
      </c>
      <c r="K18" s="117" t="s">
        <v>16</v>
      </c>
      <c r="L18" s="117" t="s">
        <v>4</v>
      </c>
      <c r="M18" s="117" t="s">
        <v>17</v>
      </c>
      <c r="N18" s="120">
        <v>1</v>
      </c>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row>
    <row r="19" spans="1:39" ht="28.8" x14ac:dyDescent="0.3">
      <c r="A19" s="117" t="s">
        <v>2203</v>
      </c>
      <c r="B19" s="119" t="s">
        <v>5869</v>
      </c>
      <c r="C19" s="119"/>
      <c r="D19" s="119" t="s">
        <v>278</v>
      </c>
      <c r="E19" s="119"/>
      <c r="F19" s="117" t="s">
        <v>2104</v>
      </c>
      <c r="G19" s="117"/>
      <c r="H19" s="117" t="s">
        <v>4017</v>
      </c>
      <c r="I19" s="117" t="s">
        <v>155</v>
      </c>
      <c r="J19" s="117" t="s">
        <v>154</v>
      </c>
      <c r="K19" s="117" t="s">
        <v>16</v>
      </c>
      <c r="L19" s="117" t="s">
        <v>4</v>
      </c>
      <c r="M19" s="117" t="s">
        <v>17</v>
      </c>
      <c r="N19" s="120">
        <v>1</v>
      </c>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row>
    <row r="20" spans="1:39" ht="28.8" x14ac:dyDescent="0.3">
      <c r="A20" s="117" t="s">
        <v>2203</v>
      </c>
      <c r="B20" s="119" t="s">
        <v>5869</v>
      </c>
      <c r="C20" s="119"/>
      <c r="D20" s="119" t="s">
        <v>284</v>
      </c>
      <c r="E20" s="119"/>
      <c r="F20" s="117" t="s">
        <v>2104</v>
      </c>
      <c r="G20" s="117"/>
      <c r="H20" s="117" t="s">
        <v>4018</v>
      </c>
      <c r="I20" s="117" t="s">
        <v>155</v>
      </c>
      <c r="J20" s="117" t="s">
        <v>154</v>
      </c>
      <c r="K20" s="117" t="s">
        <v>16</v>
      </c>
      <c r="L20" s="117" t="s">
        <v>4</v>
      </c>
      <c r="M20" s="117" t="s">
        <v>17</v>
      </c>
      <c r="N20" s="120">
        <v>1</v>
      </c>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row>
    <row r="21" spans="1:39" ht="28.8" x14ac:dyDescent="0.3">
      <c r="A21" s="117" t="s">
        <v>2203</v>
      </c>
      <c r="B21" s="119" t="s">
        <v>5869</v>
      </c>
      <c r="C21" s="119"/>
      <c r="D21" s="119" t="s">
        <v>290</v>
      </c>
      <c r="E21" s="119"/>
      <c r="F21" s="117" t="s">
        <v>2104</v>
      </c>
      <c r="G21" s="117"/>
      <c r="H21" s="117" t="s">
        <v>4019</v>
      </c>
      <c r="I21" s="117" t="s">
        <v>155</v>
      </c>
      <c r="J21" s="117" t="s">
        <v>154</v>
      </c>
      <c r="K21" s="117" t="s">
        <v>16</v>
      </c>
      <c r="L21" s="117" t="s">
        <v>4</v>
      </c>
      <c r="M21" s="117" t="s">
        <v>17</v>
      </c>
      <c r="N21" s="120">
        <v>1</v>
      </c>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row>
    <row r="22" spans="1:39" ht="28.8" x14ac:dyDescent="0.3">
      <c r="A22" s="117" t="s">
        <v>2203</v>
      </c>
      <c r="B22" s="119" t="s">
        <v>5869</v>
      </c>
      <c r="C22" s="119"/>
      <c r="D22" s="119" t="s">
        <v>2481</v>
      </c>
      <c r="E22" s="119"/>
      <c r="F22" s="117" t="s">
        <v>2104</v>
      </c>
      <c r="G22" s="117"/>
      <c r="H22" s="117" t="s">
        <v>5404</v>
      </c>
      <c r="I22" s="117" t="s">
        <v>155</v>
      </c>
      <c r="J22" s="117" t="s">
        <v>154</v>
      </c>
      <c r="K22" s="117" t="s">
        <v>16</v>
      </c>
      <c r="L22" s="117" t="s">
        <v>4</v>
      </c>
      <c r="M22" s="117" t="s">
        <v>17</v>
      </c>
      <c r="N22" s="120">
        <v>1</v>
      </c>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row>
    <row r="23" spans="1:39" ht="28.8" x14ac:dyDescent="0.3">
      <c r="A23" s="117" t="s">
        <v>2203</v>
      </c>
      <c r="B23" s="119" t="s">
        <v>5869</v>
      </c>
      <c r="C23" s="119"/>
      <c r="D23" s="119" t="s">
        <v>301</v>
      </c>
      <c r="E23" s="119"/>
      <c r="F23" s="117" t="s">
        <v>2104</v>
      </c>
      <c r="G23" s="117"/>
      <c r="H23" s="117" t="s">
        <v>4020</v>
      </c>
      <c r="I23" s="117" t="s">
        <v>155</v>
      </c>
      <c r="J23" s="117" t="s">
        <v>154</v>
      </c>
      <c r="K23" s="117" t="s">
        <v>16</v>
      </c>
      <c r="L23" s="117" t="s">
        <v>4</v>
      </c>
      <c r="M23" s="117" t="s">
        <v>17</v>
      </c>
      <c r="N23" s="120">
        <v>1</v>
      </c>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row>
    <row r="24" spans="1:39" ht="28.8" x14ac:dyDescent="0.3">
      <c r="A24" s="117" t="s">
        <v>2203</v>
      </c>
      <c r="B24" s="119" t="s">
        <v>5869</v>
      </c>
      <c r="C24" s="119"/>
      <c r="D24" s="119" t="s">
        <v>307</v>
      </c>
      <c r="E24" s="119"/>
      <c r="F24" s="117" t="s">
        <v>2104</v>
      </c>
      <c r="G24" s="117"/>
      <c r="H24" s="117" t="s">
        <v>4021</v>
      </c>
      <c r="I24" s="117" t="s">
        <v>155</v>
      </c>
      <c r="J24" s="117" t="s">
        <v>154</v>
      </c>
      <c r="K24" s="117" t="s">
        <v>16</v>
      </c>
      <c r="L24" s="117" t="s">
        <v>4</v>
      </c>
      <c r="M24" s="117" t="s">
        <v>17</v>
      </c>
      <c r="N24" s="120">
        <v>1</v>
      </c>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row>
    <row r="25" spans="1:39" ht="28.8" x14ac:dyDescent="0.3">
      <c r="A25" s="117" t="s">
        <v>2203</v>
      </c>
      <c r="B25" s="119" t="s">
        <v>5869</v>
      </c>
      <c r="C25" s="119"/>
      <c r="D25" s="119" t="s">
        <v>313</v>
      </c>
      <c r="E25" s="119"/>
      <c r="F25" s="117" t="s">
        <v>2104</v>
      </c>
      <c r="G25" s="117"/>
      <c r="H25" s="117" t="s">
        <v>4022</v>
      </c>
      <c r="I25" s="117" t="s">
        <v>155</v>
      </c>
      <c r="J25" s="117" t="s">
        <v>154</v>
      </c>
      <c r="K25" s="117" t="s">
        <v>16</v>
      </c>
      <c r="L25" s="117" t="s">
        <v>4</v>
      </c>
      <c r="M25" s="117" t="s">
        <v>17</v>
      </c>
      <c r="N25" s="120">
        <v>1</v>
      </c>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row>
    <row r="26" spans="1:39" ht="28.8" x14ac:dyDescent="0.3">
      <c r="A26" s="117" t="s">
        <v>2203</v>
      </c>
      <c r="B26" s="119" t="s">
        <v>5869</v>
      </c>
      <c r="C26" s="119"/>
      <c r="D26" s="119" t="s">
        <v>319</v>
      </c>
      <c r="E26" s="119"/>
      <c r="F26" s="117" t="s">
        <v>2104</v>
      </c>
      <c r="G26" s="117"/>
      <c r="H26" s="117" t="s">
        <v>4023</v>
      </c>
      <c r="I26" s="117" t="s">
        <v>155</v>
      </c>
      <c r="J26" s="117" t="s">
        <v>154</v>
      </c>
      <c r="K26" s="117" t="s">
        <v>16</v>
      </c>
      <c r="L26" s="117" t="s">
        <v>4</v>
      </c>
      <c r="M26" s="117" t="s">
        <v>17</v>
      </c>
      <c r="N26" s="120">
        <v>1</v>
      </c>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row>
    <row r="27" spans="1:39" ht="28.8" x14ac:dyDescent="0.3">
      <c r="A27" s="117"/>
      <c r="B27" s="119" t="s">
        <v>4611</v>
      </c>
      <c r="C27" s="119"/>
      <c r="D27" s="119"/>
      <c r="E27" s="119"/>
      <c r="F27" s="117" t="s">
        <v>2104</v>
      </c>
      <c r="G27" s="117"/>
      <c r="H27" s="117" t="s">
        <v>156</v>
      </c>
      <c r="I27" s="117" t="s">
        <v>156</v>
      </c>
      <c r="J27" s="117" t="s">
        <v>154</v>
      </c>
      <c r="K27" s="117" t="s">
        <v>16</v>
      </c>
      <c r="L27" s="117" t="s">
        <v>1</v>
      </c>
      <c r="M27" s="117" t="s">
        <v>2</v>
      </c>
      <c r="N27" s="120"/>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row>
    <row r="28" spans="1:39" x14ac:dyDescent="0.3">
      <c r="A28" s="117"/>
      <c r="B28" s="119" t="s">
        <v>1427</v>
      </c>
      <c r="C28" s="119"/>
      <c r="D28" s="119"/>
      <c r="E28" s="119"/>
      <c r="F28" s="117" t="s">
        <v>2104</v>
      </c>
      <c r="G28" s="117"/>
      <c r="H28" s="117" t="s">
        <v>157</v>
      </c>
      <c r="I28" s="117" t="s">
        <v>157</v>
      </c>
      <c r="J28" s="117" t="s">
        <v>154</v>
      </c>
      <c r="K28" s="117" t="s">
        <v>16</v>
      </c>
      <c r="L28" s="117" t="s">
        <v>30</v>
      </c>
      <c r="M28" s="117" t="s">
        <v>31</v>
      </c>
      <c r="N28" s="120"/>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row>
    <row r="29" spans="1:39" x14ac:dyDescent="0.3">
      <c r="A29" s="117" t="s">
        <v>2205</v>
      </c>
      <c r="B29" s="119" t="s">
        <v>5870</v>
      </c>
      <c r="C29" s="119"/>
      <c r="D29" s="119" t="s">
        <v>1816</v>
      </c>
      <c r="E29" s="119"/>
      <c r="F29" s="117" t="s">
        <v>2104</v>
      </c>
      <c r="G29" s="117"/>
      <c r="H29" s="117" t="s">
        <v>158</v>
      </c>
      <c r="I29" s="117" t="s">
        <v>158</v>
      </c>
      <c r="J29" s="117" t="s">
        <v>154</v>
      </c>
      <c r="K29" s="117" t="s">
        <v>16</v>
      </c>
      <c r="L29" s="117" t="s">
        <v>10</v>
      </c>
      <c r="M29" s="117" t="s">
        <v>11</v>
      </c>
      <c r="N29" s="120"/>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row>
    <row r="30" spans="1:39" x14ac:dyDescent="0.3">
      <c r="A30" s="117" t="s">
        <v>2268</v>
      </c>
      <c r="B30" s="119" t="s">
        <v>5871</v>
      </c>
      <c r="C30" s="119"/>
      <c r="D30" s="119" t="s">
        <v>1822</v>
      </c>
      <c r="E30" s="119"/>
      <c r="F30" s="117" t="s">
        <v>2104</v>
      </c>
      <c r="G30" s="117"/>
      <c r="H30" s="117" t="s">
        <v>159</v>
      </c>
      <c r="I30" s="117" t="s">
        <v>159</v>
      </c>
      <c r="J30" s="117" t="s">
        <v>154</v>
      </c>
      <c r="K30" s="117" t="s">
        <v>16</v>
      </c>
      <c r="L30" s="117" t="s">
        <v>10</v>
      </c>
      <c r="M30" s="117" t="s">
        <v>11</v>
      </c>
      <c r="N30" s="120"/>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row>
    <row r="31" spans="1:39" x14ac:dyDescent="0.3">
      <c r="A31" s="117" t="s">
        <v>2269</v>
      </c>
      <c r="B31" s="119" t="s">
        <v>5872</v>
      </c>
      <c r="C31" s="119"/>
      <c r="D31" s="119" t="s">
        <v>1822</v>
      </c>
      <c r="E31" s="119"/>
      <c r="F31" s="117" t="s">
        <v>2104</v>
      </c>
      <c r="G31" s="117"/>
      <c r="H31" s="117" t="s">
        <v>160</v>
      </c>
      <c r="I31" s="117" t="s">
        <v>160</v>
      </c>
      <c r="J31" s="117" t="s">
        <v>154</v>
      </c>
      <c r="K31" s="117" t="s">
        <v>16</v>
      </c>
      <c r="L31" s="117" t="s">
        <v>10</v>
      </c>
      <c r="M31" s="117" t="s">
        <v>11</v>
      </c>
      <c r="N31" s="120"/>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row>
    <row r="32" spans="1:39" x14ac:dyDescent="0.3">
      <c r="A32" s="117" t="s">
        <v>2335</v>
      </c>
      <c r="B32" s="119" t="s">
        <v>5873</v>
      </c>
      <c r="C32" s="119"/>
      <c r="D32" s="119"/>
      <c r="E32" s="119"/>
      <c r="F32" s="117" t="s">
        <v>2104</v>
      </c>
      <c r="G32" s="117"/>
      <c r="H32" s="117" t="s">
        <v>161</v>
      </c>
      <c r="I32" s="117" t="s">
        <v>161</v>
      </c>
      <c r="J32" s="117" t="s">
        <v>154</v>
      </c>
      <c r="K32" s="117" t="s">
        <v>16</v>
      </c>
      <c r="L32" s="117" t="s">
        <v>10</v>
      </c>
      <c r="M32" s="117" t="s">
        <v>11</v>
      </c>
      <c r="N32" s="120"/>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row>
    <row r="33" spans="1:39" x14ac:dyDescent="0.3">
      <c r="A33" s="117"/>
      <c r="B33" s="119" t="s">
        <v>164</v>
      </c>
      <c r="C33" s="119"/>
      <c r="D33" s="119"/>
      <c r="E33" s="119"/>
      <c r="F33" s="117" t="s">
        <v>2104</v>
      </c>
      <c r="G33" s="117"/>
      <c r="H33" s="117" t="s">
        <v>163</v>
      </c>
      <c r="I33" s="117" t="s">
        <v>163</v>
      </c>
      <c r="J33" s="117" t="s">
        <v>162</v>
      </c>
      <c r="K33" s="117" t="s">
        <v>164</v>
      </c>
      <c r="L33" s="117" t="s">
        <v>30</v>
      </c>
      <c r="M33" s="117" t="s">
        <v>31</v>
      </c>
      <c r="N33" s="120"/>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row>
    <row r="34" spans="1:39" x14ac:dyDescent="0.3">
      <c r="A34" s="117" t="s">
        <v>2238</v>
      </c>
      <c r="B34" s="119" t="s">
        <v>5874</v>
      </c>
      <c r="C34" s="119"/>
      <c r="D34" s="119" t="s">
        <v>1816</v>
      </c>
      <c r="E34" s="119"/>
      <c r="F34" s="117" t="s">
        <v>2104</v>
      </c>
      <c r="G34" s="117"/>
      <c r="H34" s="117" t="s">
        <v>2475</v>
      </c>
      <c r="I34" s="117" t="s">
        <v>2475</v>
      </c>
      <c r="J34" s="117" t="s">
        <v>162</v>
      </c>
      <c r="K34" s="117" t="s">
        <v>164</v>
      </c>
      <c r="L34" s="117" t="s">
        <v>10</v>
      </c>
      <c r="M34" s="117" t="s">
        <v>11</v>
      </c>
      <c r="N34" s="120"/>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row>
    <row r="35" spans="1:39" x14ac:dyDescent="0.3">
      <c r="A35" s="117" t="s">
        <v>2239</v>
      </c>
      <c r="B35" s="119" t="s">
        <v>5875</v>
      </c>
      <c r="C35" s="119"/>
      <c r="D35" s="119" t="s">
        <v>1822</v>
      </c>
      <c r="E35" s="119"/>
      <c r="F35" s="117" t="s">
        <v>2104</v>
      </c>
      <c r="G35" s="117"/>
      <c r="H35" s="117" t="s">
        <v>165</v>
      </c>
      <c r="I35" s="117" t="s">
        <v>165</v>
      </c>
      <c r="J35" s="117" t="s">
        <v>162</v>
      </c>
      <c r="K35" s="117" t="s">
        <v>164</v>
      </c>
      <c r="L35" s="117" t="s">
        <v>10</v>
      </c>
      <c r="M35" s="117" t="s">
        <v>11</v>
      </c>
      <c r="N35" s="120"/>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row>
    <row r="36" spans="1:39" x14ac:dyDescent="0.3">
      <c r="A36" s="117" t="s">
        <v>2240</v>
      </c>
      <c r="B36" s="119" t="s">
        <v>5876</v>
      </c>
      <c r="C36" s="119"/>
      <c r="D36" s="119" t="s">
        <v>1822</v>
      </c>
      <c r="E36" s="119"/>
      <c r="F36" s="117" t="s">
        <v>2104</v>
      </c>
      <c r="G36" s="117"/>
      <c r="H36" s="117" t="s">
        <v>166</v>
      </c>
      <c r="I36" s="117" t="s">
        <v>166</v>
      </c>
      <c r="J36" s="117" t="s">
        <v>162</v>
      </c>
      <c r="K36" s="117" t="s">
        <v>164</v>
      </c>
      <c r="L36" s="117" t="s">
        <v>10</v>
      </c>
      <c r="M36" s="117" t="s">
        <v>11</v>
      </c>
      <c r="N36" s="120"/>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row>
    <row r="37" spans="1:39" x14ac:dyDescent="0.3">
      <c r="A37" s="117" t="s">
        <v>2241</v>
      </c>
      <c r="B37" s="119" t="s">
        <v>5877</v>
      </c>
      <c r="C37" s="119"/>
      <c r="D37" s="119"/>
      <c r="E37" s="119"/>
      <c r="F37" s="117" t="s">
        <v>2104</v>
      </c>
      <c r="G37" s="117"/>
      <c r="H37" s="117" t="s">
        <v>167</v>
      </c>
      <c r="I37" s="117" t="s">
        <v>167</v>
      </c>
      <c r="J37" s="117" t="s">
        <v>162</v>
      </c>
      <c r="K37" s="117" t="s">
        <v>164</v>
      </c>
      <c r="L37" s="117" t="s">
        <v>10</v>
      </c>
      <c r="M37" s="117" t="s">
        <v>11</v>
      </c>
      <c r="N37" s="120"/>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row>
    <row r="38" spans="1:39" x14ac:dyDescent="0.3">
      <c r="A38" s="117"/>
      <c r="B38" s="119" t="s">
        <v>169</v>
      </c>
      <c r="C38" s="119"/>
      <c r="D38" s="119"/>
      <c r="E38" s="119"/>
      <c r="F38" s="117" t="s">
        <v>2104</v>
      </c>
      <c r="G38" s="117"/>
      <c r="H38" s="117" t="s">
        <v>168</v>
      </c>
      <c r="I38" s="117" t="s">
        <v>168</v>
      </c>
      <c r="J38" s="117" t="s">
        <v>162</v>
      </c>
      <c r="K38" s="117" t="s">
        <v>169</v>
      </c>
      <c r="L38" s="117" t="s">
        <v>30</v>
      </c>
      <c r="M38" s="117" t="s">
        <v>31</v>
      </c>
      <c r="N38" s="120"/>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row>
    <row r="39" spans="1:39" x14ac:dyDescent="0.3">
      <c r="A39" s="117" t="s">
        <v>2242</v>
      </c>
      <c r="B39" s="119" t="s">
        <v>5878</v>
      </c>
      <c r="C39" s="119"/>
      <c r="D39" s="119" t="s">
        <v>1816</v>
      </c>
      <c r="E39" s="119"/>
      <c r="F39" s="117" t="s">
        <v>2104</v>
      </c>
      <c r="G39" s="117"/>
      <c r="H39" s="117" t="s">
        <v>170</v>
      </c>
      <c r="I39" s="117" t="s">
        <v>170</v>
      </c>
      <c r="J39" s="117" t="s">
        <v>162</v>
      </c>
      <c r="K39" s="117" t="s">
        <v>169</v>
      </c>
      <c r="L39" s="117" t="s">
        <v>10</v>
      </c>
      <c r="M39" s="117" t="s">
        <v>11</v>
      </c>
      <c r="N39" s="120"/>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row>
    <row r="40" spans="1:39" x14ac:dyDescent="0.3">
      <c r="A40" s="117" t="s">
        <v>2270</v>
      </c>
      <c r="B40" s="119" t="s">
        <v>5879</v>
      </c>
      <c r="C40" s="119"/>
      <c r="D40" s="119" t="s">
        <v>1822</v>
      </c>
      <c r="E40" s="119"/>
      <c r="F40" s="117" t="s">
        <v>2104</v>
      </c>
      <c r="G40" s="117"/>
      <c r="H40" s="117" t="s">
        <v>171</v>
      </c>
      <c r="I40" s="117" t="s">
        <v>171</v>
      </c>
      <c r="J40" s="117" t="s">
        <v>162</v>
      </c>
      <c r="K40" s="117" t="s">
        <v>169</v>
      </c>
      <c r="L40" s="117" t="s">
        <v>10</v>
      </c>
      <c r="M40" s="117" t="s">
        <v>11</v>
      </c>
      <c r="N40" s="120"/>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row>
    <row r="41" spans="1:39" x14ac:dyDescent="0.3">
      <c r="A41" s="117" t="s">
        <v>2271</v>
      </c>
      <c r="B41" s="119" t="s">
        <v>5880</v>
      </c>
      <c r="C41" s="119"/>
      <c r="D41" s="119" t="s">
        <v>1822</v>
      </c>
      <c r="E41" s="119"/>
      <c r="F41" s="117" t="s">
        <v>2104</v>
      </c>
      <c r="G41" s="117"/>
      <c r="H41" s="117" t="s">
        <v>172</v>
      </c>
      <c r="I41" s="117" t="s">
        <v>172</v>
      </c>
      <c r="J41" s="117" t="s">
        <v>162</v>
      </c>
      <c r="K41" s="117" t="s">
        <v>169</v>
      </c>
      <c r="L41" s="117" t="s">
        <v>10</v>
      </c>
      <c r="M41" s="117" t="s">
        <v>11</v>
      </c>
      <c r="N41" s="120"/>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row>
    <row r="42" spans="1:39" x14ac:dyDescent="0.3">
      <c r="A42" s="117" t="s">
        <v>2272</v>
      </c>
      <c r="B42" s="119" t="s">
        <v>5881</v>
      </c>
      <c r="C42" s="119"/>
      <c r="D42" s="119"/>
      <c r="E42" s="119"/>
      <c r="F42" s="117" t="s">
        <v>2104</v>
      </c>
      <c r="G42" s="117"/>
      <c r="H42" s="117" t="s">
        <v>173</v>
      </c>
      <c r="I42" s="117" t="s">
        <v>173</v>
      </c>
      <c r="J42" s="117" t="s">
        <v>162</v>
      </c>
      <c r="K42" s="117" t="s">
        <v>169</v>
      </c>
      <c r="L42" s="117" t="s">
        <v>10</v>
      </c>
      <c r="M42" s="117" t="s">
        <v>11</v>
      </c>
      <c r="N42" s="120"/>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row>
    <row r="43" spans="1:39" x14ac:dyDescent="0.3">
      <c r="A43" s="117"/>
      <c r="B43" s="119" t="s">
        <v>175</v>
      </c>
      <c r="C43" s="119"/>
      <c r="D43" s="119"/>
      <c r="E43" s="119"/>
      <c r="F43" s="117" t="s">
        <v>2104</v>
      </c>
      <c r="G43" s="117"/>
      <c r="H43" s="117" t="s">
        <v>174</v>
      </c>
      <c r="I43" s="117" t="s">
        <v>174</v>
      </c>
      <c r="J43" s="117" t="s">
        <v>162</v>
      </c>
      <c r="K43" s="117" t="s">
        <v>175</v>
      </c>
      <c r="L43" s="117" t="s">
        <v>30</v>
      </c>
      <c r="M43" s="117" t="s">
        <v>31</v>
      </c>
      <c r="N43" s="120"/>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row>
    <row r="44" spans="1:39" x14ac:dyDescent="0.3">
      <c r="A44" s="117" t="s">
        <v>2273</v>
      </c>
      <c r="B44" s="119" t="s">
        <v>5882</v>
      </c>
      <c r="C44" s="119"/>
      <c r="D44" s="119" t="s">
        <v>1816</v>
      </c>
      <c r="E44" s="119"/>
      <c r="F44" s="117" t="s">
        <v>2104</v>
      </c>
      <c r="G44" s="117"/>
      <c r="H44" s="117" t="s">
        <v>176</v>
      </c>
      <c r="I44" s="117" t="s">
        <v>176</v>
      </c>
      <c r="J44" s="117" t="s">
        <v>162</v>
      </c>
      <c r="K44" s="117" t="s">
        <v>175</v>
      </c>
      <c r="L44" s="117" t="s">
        <v>10</v>
      </c>
      <c r="M44" s="117" t="s">
        <v>11</v>
      </c>
      <c r="N44" s="120"/>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row>
    <row r="45" spans="1:39" x14ac:dyDescent="0.3">
      <c r="A45" s="117" t="s">
        <v>2274</v>
      </c>
      <c r="B45" s="119" t="s">
        <v>5883</v>
      </c>
      <c r="C45" s="119"/>
      <c r="D45" s="119" t="s">
        <v>1822</v>
      </c>
      <c r="E45" s="119"/>
      <c r="F45" s="117" t="s">
        <v>2104</v>
      </c>
      <c r="G45" s="117"/>
      <c r="H45" s="117" t="s">
        <v>177</v>
      </c>
      <c r="I45" s="117" t="s">
        <v>177</v>
      </c>
      <c r="J45" s="117" t="s">
        <v>162</v>
      </c>
      <c r="K45" s="117" t="s">
        <v>175</v>
      </c>
      <c r="L45" s="117" t="s">
        <v>10</v>
      </c>
      <c r="M45" s="117" t="s">
        <v>11</v>
      </c>
      <c r="N45" s="120"/>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row>
    <row r="46" spans="1:39" x14ac:dyDescent="0.3">
      <c r="A46" s="117" t="s">
        <v>2275</v>
      </c>
      <c r="B46" s="119" t="s">
        <v>5884</v>
      </c>
      <c r="C46" s="119"/>
      <c r="D46" s="119" t="s">
        <v>1822</v>
      </c>
      <c r="E46" s="119"/>
      <c r="F46" s="117" t="s">
        <v>2104</v>
      </c>
      <c r="G46" s="117"/>
      <c r="H46" s="117" t="s">
        <v>178</v>
      </c>
      <c r="I46" s="117" t="s">
        <v>178</v>
      </c>
      <c r="J46" s="117" t="s">
        <v>162</v>
      </c>
      <c r="K46" s="117" t="s">
        <v>175</v>
      </c>
      <c r="L46" s="117" t="s">
        <v>10</v>
      </c>
      <c r="M46" s="117" t="s">
        <v>11</v>
      </c>
      <c r="N46" s="120"/>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row>
    <row r="47" spans="1:39" x14ac:dyDescent="0.3">
      <c r="A47" s="117" t="s">
        <v>2276</v>
      </c>
      <c r="B47" s="119" t="s">
        <v>5885</v>
      </c>
      <c r="C47" s="119"/>
      <c r="D47" s="119"/>
      <c r="E47" s="119"/>
      <c r="F47" s="117" t="s">
        <v>2104</v>
      </c>
      <c r="G47" s="117"/>
      <c r="H47" s="117" t="s">
        <v>179</v>
      </c>
      <c r="I47" s="117" t="s">
        <v>179</v>
      </c>
      <c r="J47" s="117" t="s">
        <v>162</v>
      </c>
      <c r="K47" s="117" t="s">
        <v>175</v>
      </c>
      <c r="L47" s="117" t="s">
        <v>10</v>
      </c>
      <c r="M47" s="117" t="s">
        <v>11</v>
      </c>
      <c r="N47" s="120"/>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row>
    <row r="48" spans="1:39" x14ac:dyDescent="0.3">
      <c r="A48" s="117"/>
      <c r="B48" s="119" t="s">
        <v>181</v>
      </c>
      <c r="C48" s="119"/>
      <c r="D48" s="119"/>
      <c r="E48" s="119"/>
      <c r="F48" s="117" t="s">
        <v>2104</v>
      </c>
      <c r="G48" s="117"/>
      <c r="H48" s="117" t="s">
        <v>180</v>
      </c>
      <c r="I48" s="117" t="s">
        <v>180</v>
      </c>
      <c r="J48" s="117" t="s">
        <v>162</v>
      </c>
      <c r="K48" s="117" t="s">
        <v>181</v>
      </c>
      <c r="L48" s="117" t="s">
        <v>30</v>
      </c>
      <c r="M48" s="117" t="s">
        <v>31</v>
      </c>
      <c r="N48" s="120"/>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row>
    <row r="49" spans="1:39" x14ac:dyDescent="0.3">
      <c r="A49" s="117" t="s">
        <v>2277</v>
      </c>
      <c r="B49" s="119" t="s">
        <v>5886</v>
      </c>
      <c r="C49" s="119"/>
      <c r="D49" s="119" t="s">
        <v>1816</v>
      </c>
      <c r="E49" s="119"/>
      <c r="F49" s="117" t="s">
        <v>2104</v>
      </c>
      <c r="G49" s="117"/>
      <c r="H49" s="117" t="s">
        <v>182</v>
      </c>
      <c r="I49" s="117" t="s">
        <v>182</v>
      </c>
      <c r="J49" s="117" t="s">
        <v>162</v>
      </c>
      <c r="K49" s="117" t="s">
        <v>181</v>
      </c>
      <c r="L49" s="117" t="s">
        <v>10</v>
      </c>
      <c r="M49" s="117" t="s">
        <v>11</v>
      </c>
      <c r="N49" s="120"/>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row>
    <row r="50" spans="1:39" x14ac:dyDescent="0.3">
      <c r="A50" s="117" t="s">
        <v>2278</v>
      </c>
      <c r="B50" s="119" t="s">
        <v>5887</v>
      </c>
      <c r="C50" s="119"/>
      <c r="D50" s="119" t="s">
        <v>1822</v>
      </c>
      <c r="E50" s="119"/>
      <c r="F50" s="117" t="s">
        <v>2104</v>
      </c>
      <c r="G50" s="117"/>
      <c r="H50" s="117" t="s">
        <v>183</v>
      </c>
      <c r="I50" s="117" t="s">
        <v>183</v>
      </c>
      <c r="J50" s="117" t="s">
        <v>162</v>
      </c>
      <c r="K50" s="117" t="s">
        <v>181</v>
      </c>
      <c r="L50" s="117" t="s">
        <v>10</v>
      </c>
      <c r="M50" s="117" t="s">
        <v>11</v>
      </c>
      <c r="N50" s="120"/>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row>
    <row r="51" spans="1:39" x14ac:dyDescent="0.3">
      <c r="A51" s="117" t="s">
        <v>2279</v>
      </c>
      <c r="B51" s="119" t="s">
        <v>5888</v>
      </c>
      <c r="C51" s="119"/>
      <c r="D51" s="119" t="s">
        <v>1822</v>
      </c>
      <c r="E51" s="119"/>
      <c r="F51" s="117" t="s">
        <v>2104</v>
      </c>
      <c r="G51" s="117"/>
      <c r="H51" s="117" t="s">
        <v>184</v>
      </c>
      <c r="I51" s="117" t="s">
        <v>184</v>
      </c>
      <c r="J51" s="117" t="s">
        <v>162</v>
      </c>
      <c r="K51" s="117" t="s">
        <v>181</v>
      </c>
      <c r="L51" s="117" t="s">
        <v>10</v>
      </c>
      <c r="M51" s="117" t="s">
        <v>11</v>
      </c>
      <c r="N51" s="120"/>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row>
    <row r="52" spans="1:39" x14ac:dyDescent="0.3">
      <c r="A52" s="117" t="s">
        <v>2280</v>
      </c>
      <c r="B52" s="119" t="s">
        <v>5889</v>
      </c>
      <c r="C52" s="119"/>
      <c r="D52" s="119"/>
      <c r="E52" s="119"/>
      <c r="F52" s="117" t="s">
        <v>2104</v>
      </c>
      <c r="G52" s="117"/>
      <c r="H52" s="117" t="s">
        <v>185</v>
      </c>
      <c r="I52" s="117" t="s">
        <v>185</v>
      </c>
      <c r="J52" s="117" t="s">
        <v>162</v>
      </c>
      <c r="K52" s="117" t="s">
        <v>181</v>
      </c>
      <c r="L52" s="117" t="s">
        <v>10</v>
      </c>
      <c r="M52" s="117" t="s">
        <v>11</v>
      </c>
      <c r="N52" s="120"/>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row>
    <row r="53" spans="1:39" x14ac:dyDescent="0.3">
      <c r="A53" s="117"/>
      <c r="B53" s="119" t="s">
        <v>187</v>
      </c>
      <c r="C53" s="119"/>
      <c r="D53" s="119"/>
      <c r="E53" s="119"/>
      <c r="F53" s="117" t="s">
        <v>2104</v>
      </c>
      <c r="G53" s="117"/>
      <c r="H53" s="117" t="s">
        <v>186</v>
      </c>
      <c r="I53" s="117" t="s">
        <v>186</v>
      </c>
      <c r="J53" s="117" t="s">
        <v>162</v>
      </c>
      <c r="K53" s="117" t="s">
        <v>187</v>
      </c>
      <c r="L53" s="117" t="s">
        <v>30</v>
      </c>
      <c r="M53" s="117" t="s">
        <v>31</v>
      </c>
      <c r="N53" s="120"/>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row>
    <row r="54" spans="1:39" x14ac:dyDescent="0.3">
      <c r="A54" s="117" t="s">
        <v>2281</v>
      </c>
      <c r="B54" s="119" t="s">
        <v>5890</v>
      </c>
      <c r="C54" s="119"/>
      <c r="D54" s="119" t="s">
        <v>1816</v>
      </c>
      <c r="E54" s="119"/>
      <c r="F54" s="117" t="s">
        <v>2104</v>
      </c>
      <c r="G54" s="117"/>
      <c r="H54" s="117" t="s">
        <v>188</v>
      </c>
      <c r="I54" s="117" t="s">
        <v>188</v>
      </c>
      <c r="J54" s="117" t="s">
        <v>162</v>
      </c>
      <c r="K54" s="117" t="s">
        <v>187</v>
      </c>
      <c r="L54" s="117" t="s">
        <v>10</v>
      </c>
      <c r="M54" s="117" t="s">
        <v>11</v>
      </c>
      <c r="N54" s="120"/>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row>
    <row r="55" spans="1:39" x14ac:dyDescent="0.3">
      <c r="A55" s="117" t="s">
        <v>2282</v>
      </c>
      <c r="B55" s="119" t="s">
        <v>5891</v>
      </c>
      <c r="C55" s="119"/>
      <c r="D55" s="119" t="s">
        <v>1822</v>
      </c>
      <c r="E55" s="119"/>
      <c r="F55" s="117" t="s">
        <v>2104</v>
      </c>
      <c r="G55" s="117"/>
      <c r="H55" s="117" t="s">
        <v>189</v>
      </c>
      <c r="I55" s="117" t="s">
        <v>189</v>
      </c>
      <c r="J55" s="117" t="s">
        <v>162</v>
      </c>
      <c r="K55" s="117" t="s">
        <v>187</v>
      </c>
      <c r="L55" s="117" t="s">
        <v>10</v>
      </c>
      <c r="M55" s="117" t="s">
        <v>11</v>
      </c>
      <c r="N55" s="120"/>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row>
    <row r="56" spans="1:39" x14ac:dyDescent="0.3">
      <c r="A56" s="117" t="s">
        <v>2283</v>
      </c>
      <c r="B56" s="119" t="s">
        <v>5892</v>
      </c>
      <c r="C56" s="119"/>
      <c r="D56" s="119" t="s">
        <v>1822</v>
      </c>
      <c r="E56" s="119"/>
      <c r="F56" s="117" t="s">
        <v>2104</v>
      </c>
      <c r="G56" s="117"/>
      <c r="H56" s="117" t="s">
        <v>190</v>
      </c>
      <c r="I56" s="117" t="s">
        <v>190</v>
      </c>
      <c r="J56" s="117" t="s">
        <v>162</v>
      </c>
      <c r="K56" s="117" t="s">
        <v>187</v>
      </c>
      <c r="L56" s="117" t="s">
        <v>10</v>
      </c>
      <c r="M56" s="117" t="s">
        <v>11</v>
      </c>
      <c r="N56" s="120"/>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row>
    <row r="57" spans="1:39" x14ac:dyDescent="0.3">
      <c r="A57" s="117" t="s">
        <v>2284</v>
      </c>
      <c r="B57" s="119" t="s">
        <v>5893</v>
      </c>
      <c r="C57" s="119"/>
      <c r="D57" s="119"/>
      <c r="E57" s="119"/>
      <c r="F57" s="117" t="s">
        <v>2104</v>
      </c>
      <c r="G57" s="117"/>
      <c r="H57" s="117" t="s">
        <v>191</v>
      </c>
      <c r="I57" s="117" t="s">
        <v>191</v>
      </c>
      <c r="J57" s="117" t="s">
        <v>162</v>
      </c>
      <c r="K57" s="117" t="s">
        <v>187</v>
      </c>
      <c r="L57" s="117" t="s">
        <v>10</v>
      </c>
      <c r="M57" s="117" t="s">
        <v>11</v>
      </c>
      <c r="N57" s="120"/>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row>
    <row r="58" spans="1:39" x14ac:dyDescent="0.3">
      <c r="A58" s="117"/>
      <c r="B58" s="119" t="s">
        <v>193</v>
      </c>
      <c r="C58" s="119"/>
      <c r="D58" s="119"/>
      <c r="E58" s="119"/>
      <c r="F58" s="117" t="s">
        <v>2104</v>
      </c>
      <c r="G58" s="117"/>
      <c r="H58" s="117" t="s">
        <v>192</v>
      </c>
      <c r="I58" s="117" t="s">
        <v>192</v>
      </c>
      <c r="J58" s="117" t="s">
        <v>162</v>
      </c>
      <c r="K58" s="117" t="s">
        <v>193</v>
      </c>
      <c r="L58" s="117" t="s">
        <v>30</v>
      </c>
      <c r="M58" s="117" t="s">
        <v>31</v>
      </c>
      <c r="N58" s="120"/>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row>
    <row r="59" spans="1:39" x14ac:dyDescent="0.3">
      <c r="A59" s="117" t="s">
        <v>2285</v>
      </c>
      <c r="B59" s="119" t="s">
        <v>5894</v>
      </c>
      <c r="C59" s="119"/>
      <c r="D59" s="119" t="s">
        <v>1816</v>
      </c>
      <c r="E59" s="119"/>
      <c r="F59" s="117" t="s">
        <v>2104</v>
      </c>
      <c r="G59" s="117"/>
      <c r="H59" s="117" t="s">
        <v>2476</v>
      </c>
      <c r="I59" s="117" t="s">
        <v>2476</v>
      </c>
      <c r="J59" s="117" t="s">
        <v>162</v>
      </c>
      <c r="K59" s="117" t="s">
        <v>193</v>
      </c>
      <c r="L59" s="117" t="s">
        <v>10</v>
      </c>
      <c r="M59" s="117" t="s">
        <v>11</v>
      </c>
      <c r="N59" s="120"/>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row>
    <row r="60" spans="1:39" x14ac:dyDescent="0.3">
      <c r="A60" s="117" t="s">
        <v>2286</v>
      </c>
      <c r="B60" s="119" t="s">
        <v>5895</v>
      </c>
      <c r="C60" s="119"/>
      <c r="D60" s="119" t="s">
        <v>1822</v>
      </c>
      <c r="E60" s="119"/>
      <c r="F60" s="117" t="s">
        <v>2104</v>
      </c>
      <c r="G60" s="117"/>
      <c r="H60" s="117" t="s">
        <v>194</v>
      </c>
      <c r="I60" s="117" t="s">
        <v>194</v>
      </c>
      <c r="J60" s="117" t="s">
        <v>162</v>
      </c>
      <c r="K60" s="117" t="s">
        <v>193</v>
      </c>
      <c r="L60" s="117" t="s">
        <v>10</v>
      </c>
      <c r="M60" s="117" t="s">
        <v>11</v>
      </c>
      <c r="N60" s="120"/>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row>
    <row r="61" spans="1:39" x14ac:dyDescent="0.3">
      <c r="A61" s="117" t="s">
        <v>2287</v>
      </c>
      <c r="B61" s="119" t="s">
        <v>5405</v>
      </c>
      <c r="C61" s="119"/>
      <c r="D61" s="119" t="s">
        <v>1822</v>
      </c>
      <c r="E61" s="119"/>
      <c r="F61" s="117" t="s">
        <v>2104</v>
      </c>
      <c r="G61" s="117"/>
      <c r="H61" s="117" t="s">
        <v>195</v>
      </c>
      <c r="I61" s="117" t="s">
        <v>195</v>
      </c>
      <c r="J61" s="117" t="s">
        <v>162</v>
      </c>
      <c r="K61" s="117" t="s">
        <v>193</v>
      </c>
      <c r="L61" s="117" t="s">
        <v>10</v>
      </c>
      <c r="M61" s="117" t="s">
        <v>11</v>
      </c>
      <c r="N61" s="120"/>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row>
    <row r="62" spans="1:39" x14ac:dyDescent="0.3">
      <c r="A62" s="117" t="s">
        <v>2288</v>
      </c>
      <c r="B62" s="119" t="s">
        <v>1428</v>
      </c>
      <c r="C62" s="119"/>
      <c r="D62" s="119"/>
      <c r="E62" s="119"/>
      <c r="F62" s="117" t="s">
        <v>2104</v>
      </c>
      <c r="G62" s="117"/>
      <c r="H62" s="117" t="s">
        <v>196</v>
      </c>
      <c r="I62" s="117" t="s">
        <v>196</v>
      </c>
      <c r="J62" s="117" t="s">
        <v>162</v>
      </c>
      <c r="K62" s="117" t="s">
        <v>193</v>
      </c>
      <c r="L62" s="117" t="s">
        <v>10</v>
      </c>
      <c r="M62" s="117" t="s">
        <v>11</v>
      </c>
      <c r="N62" s="120"/>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row>
    <row r="63" spans="1:39" x14ac:dyDescent="0.3">
      <c r="A63" s="117"/>
      <c r="B63" s="119" t="s">
        <v>198</v>
      </c>
      <c r="C63" s="119"/>
      <c r="D63" s="119"/>
      <c r="E63" s="119"/>
      <c r="F63" s="117" t="s">
        <v>2104</v>
      </c>
      <c r="G63" s="117"/>
      <c r="H63" s="117" t="s">
        <v>197</v>
      </c>
      <c r="I63" s="117" t="s">
        <v>197</v>
      </c>
      <c r="J63" s="117" t="s">
        <v>162</v>
      </c>
      <c r="K63" s="117" t="s">
        <v>198</v>
      </c>
      <c r="L63" s="117" t="s">
        <v>30</v>
      </c>
      <c r="M63" s="117" t="s">
        <v>31</v>
      </c>
      <c r="N63" s="120"/>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row>
    <row r="64" spans="1:39" x14ac:dyDescent="0.3">
      <c r="A64" s="117" t="s">
        <v>2289</v>
      </c>
      <c r="B64" s="119" t="s">
        <v>5406</v>
      </c>
      <c r="C64" s="119"/>
      <c r="D64" s="119" t="s">
        <v>1816</v>
      </c>
      <c r="E64" s="119"/>
      <c r="F64" s="117" t="s">
        <v>2104</v>
      </c>
      <c r="G64" s="117"/>
      <c r="H64" s="117" t="s">
        <v>2477</v>
      </c>
      <c r="I64" s="117" t="s">
        <v>2477</v>
      </c>
      <c r="J64" s="117" t="s">
        <v>162</v>
      </c>
      <c r="K64" s="117" t="s">
        <v>198</v>
      </c>
      <c r="L64" s="117" t="s">
        <v>10</v>
      </c>
      <c r="M64" s="117" t="s">
        <v>11</v>
      </c>
      <c r="N64" s="120"/>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row>
    <row r="65" spans="1:39" x14ac:dyDescent="0.3">
      <c r="A65" s="117" t="s">
        <v>2290</v>
      </c>
      <c r="B65" s="119" t="s">
        <v>5407</v>
      </c>
      <c r="C65" s="119"/>
      <c r="D65" s="119" t="s">
        <v>1822</v>
      </c>
      <c r="E65" s="119"/>
      <c r="F65" s="117" t="s">
        <v>2104</v>
      </c>
      <c r="G65" s="117"/>
      <c r="H65" s="117" t="s">
        <v>199</v>
      </c>
      <c r="I65" s="117" t="s">
        <v>199</v>
      </c>
      <c r="J65" s="117" t="s">
        <v>162</v>
      </c>
      <c r="K65" s="117" t="s">
        <v>198</v>
      </c>
      <c r="L65" s="117" t="s">
        <v>10</v>
      </c>
      <c r="M65" s="117" t="s">
        <v>11</v>
      </c>
      <c r="N65" s="120"/>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row>
    <row r="66" spans="1:39" x14ac:dyDescent="0.3">
      <c r="A66" s="117" t="s">
        <v>2354</v>
      </c>
      <c r="B66" s="119" t="s">
        <v>5408</v>
      </c>
      <c r="C66" s="119"/>
      <c r="D66" s="119" t="s">
        <v>1822</v>
      </c>
      <c r="E66" s="119"/>
      <c r="F66" s="117" t="s">
        <v>2104</v>
      </c>
      <c r="G66" s="117"/>
      <c r="H66" s="117" t="s">
        <v>200</v>
      </c>
      <c r="I66" s="117" t="s">
        <v>200</v>
      </c>
      <c r="J66" s="117" t="s">
        <v>162</v>
      </c>
      <c r="K66" s="117" t="s">
        <v>198</v>
      </c>
      <c r="L66" s="117" t="s">
        <v>10</v>
      </c>
      <c r="M66" s="117" t="s">
        <v>11</v>
      </c>
      <c r="N66" s="120"/>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row>
    <row r="67" spans="1:39" x14ac:dyDescent="0.3">
      <c r="A67" s="117" t="s">
        <v>2355</v>
      </c>
      <c r="B67" s="119" t="s">
        <v>1429</v>
      </c>
      <c r="C67" s="119"/>
      <c r="D67" s="119"/>
      <c r="E67" s="119"/>
      <c r="F67" s="117" t="s">
        <v>2104</v>
      </c>
      <c r="G67" s="117"/>
      <c r="H67" s="117" t="s">
        <v>201</v>
      </c>
      <c r="I67" s="117" t="s">
        <v>201</v>
      </c>
      <c r="J67" s="117" t="s">
        <v>162</v>
      </c>
      <c r="K67" s="117" t="s">
        <v>198</v>
      </c>
      <c r="L67" s="117" t="s">
        <v>10</v>
      </c>
      <c r="M67" s="117" t="s">
        <v>11</v>
      </c>
      <c r="N67" s="120"/>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row>
    <row r="68" spans="1:39" x14ac:dyDescent="0.3">
      <c r="A68" s="117"/>
      <c r="B68" s="119" t="s">
        <v>203</v>
      </c>
      <c r="C68" s="119"/>
      <c r="D68" s="119"/>
      <c r="E68" s="119"/>
      <c r="F68" s="117" t="s">
        <v>2104</v>
      </c>
      <c r="G68" s="117"/>
      <c r="H68" s="117" t="s">
        <v>202</v>
      </c>
      <c r="I68" s="117" t="s">
        <v>202</v>
      </c>
      <c r="J68" s="117" t="s">
        <v>162</v>
      </c>
      <c r="K68" s="117" t="s">
        <v>203</v>
      </c>
      <c r="L68" s="117" t="s">
        <v>30</v>
      </c>
      <c r="M68" s="117" t="s">
        <v>31</v>
      </c>
      <c r="N68" s="120"/>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row>
    <row r="69" spans="1:39" x14ac:dyDescent="0.3">
      <c r="A69" s="117" t="s">
        <v>2356</v>
      </c>
      <c r="B69" s="119" t="s">
        <v>5409</v>
      </c>
      <c r="C69" s="119"/>
      <c r="D69" s="119" t="s">
        <v>1816</v>
      </c>
      <c r="E69" s="119"/>
      <c r="F69" s="117" t="s">
        <v>2104</v>
      </c>
      <c r="G69" s="117"/>
      <c r="H69" s="117" t="s">
        <v>204</v>
      </c>
      <c r="I69" s="117" t="s">
        <v>204</v>
      </c>
      <c r="J69" s="117" t="s">
        <v>162</v>
      </c>
      <c r="K69" s="117" t="s">
        <v>203</v>
      </c>
      <c r="L69" s="117" t="s">
        <v>10</v>
      </c>
      <c r="M69" s="117" t="s">
        <v>11</v>
      </c>
      <c r="N69" s="120"/>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row>
    <row r="70" spans="1:39" x14ac:dyDescent="0.3">
      <c r="A70" s="117" t="s">
        <v>2357</v>
      </c>
      <c r="B70" s="119" t="s">
        <v>5410</v>
      </c>
      <c r="C70" s="119"/>
      <c r="D70" s="119" t="s">
        <v>1822</v>
      </c>
      <c r="E70" s="119"/>
      <c r="F70" s="117" t="s">
        <v>2104</v>
      </c>
      <c r="G70" s="117"/>
      <c r="H70" s="117" t="s">
        <v>205</v>
      </c>
      <c r="I70" s="117" t="s">
        <v>205</v>
      </c>
      <c r="J70" s="117" t="s">
        <v>162</v>
      </c>
      <c r="K70" s="117" t="s">
        <v>203</v>
      </c>
      <c r="L70" s="117" t="s">
        <v>10</v>
      </c>
      <c r="M70" s="117" t="s">
        <v>11</v>
      </c>
      <c r="N70" s="120"/>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row>
    <row r="71" spans="1:39" x14ac:dyDescent="0.3">
      <c r="A71" s="117" t="s">
        <v>2358</v>
      </c>
      <c r="B71" s="119" t="s">
        <v>5411</v>
      </c>
      <c r="C71" s="119"/>
      <c r="D71" s="119" t="s">
        <v>1822</v>
      </c>
      <c r="E71" s="119"/>
      <c r="F71" s="117" t="s">
        <v>2104</v>
      </c>
      <c r="G71" s="117"/>
      <c r="H71" s="117" t="s">
        <v>206</v>
      </c>
      <c r="I71" s="117" t="s">
        <v>206</v>
      </c>
      <c r="J71" s="117" t="s">
        <v>162</v>
      </c>
      <c r="K71" s="117" t="s">
        <v>203</v>
      </c>
      <c r="L71" s="117" t="s">
        <v>10</v>
      </c>
      <c r="M71" s="117" t="s">
        <v>11</v>
      </c>
      <c r="N71" s="120"/>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row>
    <row r="72" spans="1:39" x14ac:dyDescent="0.3">
      <c r="A72" s="117" t="s">
        <v>2359</v>
      </c>
      <c r="B72" s="119" t="s">
        <v>1430</v>
      </c>
      <c r="C72" s="119"/>
      <c r="D72" s="119"/>
      <c r="E72" s="119"/>
      <c r="F72" s="117" t="s">
        <v>2104</v>
      </c>
      <c r="G72" s="117"/>
      <c r="H72" s="117" t="s">
        <v>207</v>
      </c>
      <c r="I72" s="117" t="s">
        <v>207</v>
      </c>
      <c r="J72" s="117" t="s">
        <v>162</v>
      </c>
      <c r="K72" s="117" t="s">
        <v>203</v>
      </c>
      <c r="L72" s="117" t="s">
        <v>10</v>
      </c>
      <c r="M72" s="117" t="s">
        <v>11</v>
      </c>
      <c r="N72" s="120"/>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row>
    <row r="73" spans="1:39" x14ac:dyDescent="0.3">
      <c r="A73" s="117"/>
      <c r="B73" s="119" t="s">
        <v>209</v>
      </c>
      <c r="C73" s="119"/>
      <c r="D73" s="119"/>
      <c r="E73" s="119"/>
      <c r="F73" s="117" t="s">
        <v>2104</v>
      </c>
      <c r="G73" s="117"/>
      <c r="H73" s="117" t="s">
        <v>208</v>
      </c>
      <c r="I73" s="117" t="s">
        <v>208</v>
      </c>
      <c r="J73" s="117" t="s">
        <v>162</v>
      </c>
      <c r="K73" s="117" t="s">
        <v>209</v>
      </c>
      <c r="L73" s="117" t="s">
        <v>30</v>
      </c>
      <c r="M73" s="117" t="s">
        <v>31</v>
      </c>
      <c r="N73" s="120"/>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row>
    <row r="74" spans="1:39" x14ac:dyDescent="0.3">
      <c r="A74" s="117" t="s">
        <v>2360</v>
      </c>
      <c r="B74" s="119" t="s">
        <v>5412</v>
      </c>
      <c r="C74" s="119"/>
      <c r="D74" s="119" t="s">
        <v>1816</v>
      </c>
      <c r="E74" s="119"/>
      <c r="F74" s="117" t="s">
        <v>2104</v>
      </c>
      <c r="G74" s="117"/>
      <c r="H74" s="117" t="s">
        <v>210</v>
      </c>
      <c r="I74" s="117" t="s">
        <v>210</v>
      </c>
      <c r="J74" s="117" t="s">
        <v>162</v>
      </c>
      <c r="K74" s="117" t="s">
        <v>209</v>
      </c>
      <c r="L74" s="117" t="s">
        <v>10</v>
      </c>
      <c r="M74" s="117" t="s">
        <v>11</v>
      </c>
      <c r="N74" s="120"/>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row>
    <row r="75" spans="1:39" x14ac:dyDescent="0.3">
      <c r="A75" s="117" t="s">
        <v>2361</v>
      </c>
      <c r="B75" s="119" t="s">
        <v>5413</v>
      </c>
      <c r="C75" s="119"/>
      <c r="D75" s="119" t="s">
        <v>1822</v>
      </c>
      <c r="E75" s="119"/>
      <c r="F75" s="117" t="s">
        <v>2104</v>
      </c>
      <c r="G75" s="117"/>
      <c r="H75" s="117" t="s">
        <v>211</v>
      </c>
      <c r="I75" s="117" t="s">
        <v>211</v>
      </c>
      <c r="J75" s="117" t="s">
        <v>162</v>
      </c>
      <c r="K75" s="117" t="s">
        <v>209</v>
      </c>
      <c r="L75" s="117" t="s">
        <v>10</v>
      </c>
      <c r="M75" s="117" t="s">
        <v>11</v>
      </c>
      <c r="N75" s="120"/>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row>
    <row r="76" spans="1:39" x14ac:dyDescent="0.3">
      <c r="A76" s="117" t="s">
        <v>2362</v>
      </c>
      <c r="B76" s="119" t="s">
        <v>5414</v>
      </c>
      <c r="C76" s="119"/>
      <c r="D76" s="119" t="s">
        <v>1822</v>
      </c>
      <c r="E76" s="119"/>
      <c r="F76" s="117" t="s">
        <v>2104</v>
      </c>
      <c r="G76" s="117"/>
      <c r="H76" s="117" t="s">
        <v>212</v>
      </c>
      <c r="I76" s="117" t="s">
        <v>212</v>
      </c>
      <c r="J76" s="117" t="s">
        <v>162</v>
      </c>
      <c r="K76" s="117" t="s">
        <v>209</v>
      </c>
      <c r="L76" s="117" t="s">
        <v>10</v>
      </c>
      <c r="M76" s="117" t="s">
        <v>11</v>
      </c>
      <c r="N76" s="120"/>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row>
    <row r="77" spans="1:39" x14ac:dyDescent="0.3">
      <c r="A77" s="117" t="s">
        <v>2363</v>
      </c>
      <c r="B77" s="119" t="s">
        <v>1431</v>
      </c>
      <c r="C77" s="119"/>
      <c r="D77" s="119"/>
      <c r="E77" s="119"/>
      <c r="F77" s="117" t="s">
        <v>2104</v>
      </c>
      <c r="G77" s="117"/>
      <c r="H77" s="117" t="s">
        <v>213</v>
      </c>
      <c r="I77" s="117" t="s">
        <v>213</v>
      </c>
      <c r="J77" s="117" t="s">
        <v>162</v>
      </c>
      <c r="K77" s="117" t="s">
        <v>209</v>
      </c>
      <c r="L77" s="117" t="s">
        <v>10</v>
      </c>
      <c r="M77" s="117" t="s">
        <v>11</v>
      </c>
      <c r="N77" s="120"/>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row>
    <row r="78" spans="1:39" x14ac:dyDescent="0.3">
      <c r="A78" s="117"/>
      <c r="B78" s="119" t="s">
        <v>215</v>
      </c>
      <c r="C78" s="119"/>
      <c r="D78" s="119"/>
      <c r="E78" s="119"/>
      <c r="F78" s="117" t="s">
        <v>2104</v>
      </c>
      <c r="G78" s="117"/>
      <c r="H78" s="117" t="s">
        <v>214</v>
      </c>
      <c r="I78" s="117" t="s">
        <v>214</v>
      </c>
      <c r="J78" s="117" t="s">
        <v>162</v>
      </c>
      <c r="K78" s="117" t="s">
        <v>215</v>
      </c>
      <c r="L78" s="117" t="s">
        <v>30</v>
      </c>
      <c r="M78" s="117" t="s">
        <v>31</v>
      </c>
      <c r="N78" s="120"/>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row>
    <row r="79" spans="1:39" x14ac:dyDescent="0.3">
      <c r="A79" s="117" t="s">
        <v>2364</v>
      </c>
      <c r="B79" s="119" t="s">
        <v>5415</v>
      </c>
      <c r="C79" s="119"/>
      <c r="D79" s="119" t="s">
        <v>1816</v>
      </c>
      <c r="E79" s="119"/>
      <c r="F79" s="117" t="s">
        <v>2104</v>
      </c>
      <c r="G79" s="117"/>
      <c r="H79" s="117" t="s">
        <v>216</v>
      </c>
      <c r="I79" s="117" t="s">
        <v>216</v>
      </c>
      <c r="J79" s="117" t="s">
        <v>162</v>
      </c>
      <c r="K79" s="117" t="s">
        <v>215</v>
      </c>
      <c r="L79" s="117" t="s">
        <v>10</v>
      </c>
      <c r="M79" s="117" t="s">
        <v>11</v>
      </c>
      <c r="N79" s="120"/>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row>
    <row r="80" spans="1:39" x14ac:dyDescent="0.3">
      <c r="A80" s="117" t="s">
        <v>2365</v>
      </c>
      <c r="B80" s="119" t="s">
        <v>5416</v>
      </c>
      <c r="C80" s="119"/>
      <c r="D80" s="119" t="s">
        <v>1822</v>
      </c>
      <c r="E80" s="119"/>
      <c r="F80" s="117" t="s">
        <v>2104</v>
      </c>
      <c r="G80" s="117"/>
      <c r="H80" s="117" t="s">
        <v>217</v>
      </c>
      <c r="I80" s="117" t="s">
        <v>217</v>
      </c>
      <c r="J80" s="117" t="s">
        <v>162</v>
      </c>
      <c r="K80" s="117" t="s">
        <v>215</v>
      </c>
      <c r="L80" s="117" t="s">
        <v>10</v>
      </c>
      <c r="M80" s="117" t="s">
        <v>11</v>
      </c>
      <c r="N80" s="120"/>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row>
    <row r="81" spans="1:39" x14ac:dyDescent="0.3">
      <c r="A81" s="117" t="s">
        <v>2366</v>
      </c>
      <c r="B81" s="119" t="s">
        <v>5896</v>
      </c>
      <c r="C81" s="119"/>
      <c r="D81" s="119" t="s">
        <v>1822</v>
      </c>
      <c r="E81" s="119"/>
      <c r="F81" s="117" t="s">
        <v>2104</v>
      </c>
      <c r="G81" s="117"/>
      <c r="H81" s="117" t="s">
        <v>218</v>
      </c>
      <c r="I81" s="117" t="s">
        <v>218</v>
      </c>
      <c r="J81" s="117" t="s">
        <v>162</v>
      </c>
      <c r="K81" s="117" t="s">
        <v>215</v>
      </c>
      <c r="L81" s="117" t="s">
        <v>10</v>
      </c>
      <c r="M81" s="117" t="s">
        <v>11</v>
      </c>
      <c r="N81" s="120"/>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row>
    <row r="82" spans="1:39" x14ac:dyDescent="0.3">
      <c r="A82" s="117" t="s">
        <v>2367</v>
      </c>
      <c r="B82" s="119" t="s">
        <v>5897</v>
      </c>
      <c r="C82" s="119"/>
      <c r="D82" s="119"/>
      <c r="E82" s="119"/>
      <c r="F82" s="117" t="s">
        <v>2104</v>
      </c>
      <c r="G82" s="117"/>
      <c r="H82" s="117" t="s">
        <v>219</v>
      </c>
      <c r="I82" s="117" t="s">
        <v>219</v>
      </c>
      <c r="J82" s="117" t="s">
        <v>162</v>
      </c>
      <c r="K82" s="117" t="s">
        <v>215</v>
      </c>
      <c r="L82" s="117" t="s">
        <v>10</v>
      </c>
      <c r="M82" s="117" t="s">
        <v>11</v>
      </c>
      <c r="N82" s="120"/>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row>
    <row r="83" spans="1:39" x14ac:dyDescent="0.3">
      <c r="A83" s="117"/>
      <c r="B83" s="119" t="s">
        <v>221</v>
      </c>
      <c r="C83" s="119"/>
      <c r="D83" s="119"/>
      <c r="E83" s="119"/>
      <c r="F83" s="117" t="s">
        <v>2104</v>
      </c>
      <c r="G83" s="117"/>
      <c r="H83" s="117" t="s">
        <v>220</v>
      </c>
      <c r="I83" s="117" t="s">
        <v>220</v>
      </c>
      <c r="J83" s="117" t="s">
        <v>162</v>
      </c>
      <c r="K83" s="117" t="s">
        <v>221</v>
      </c>
      <c r="L83" s="117" t="s">
        <v>30</v>
      </c>
      <c r="M83" s="117" t="s">
        <v>31</v>
      </c>
      <c r="N83" s="120"/>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row>
    <row r="84" spans="1:39" x14ac:dyDescent="0.3">
      <c r="A84" s="117" t="s">
        <v>2368</v>
      </c>
      <c r="B84" s="119" t="s">
        <v>5898</v>
      </c>
      <c r="C84" s="119"/>
      <c r="D84" s="119" t="s">
        <v>1816</v>
      </c>
      <c r="E84" s="119"/>
      <c r="F84" s="117" t="s">
        <v>2104</v>
      </c>
      <c r="G84" s="117"/>
      <c r="H84" s="117" t="s">
        <v>222</v>
      </c>
      <c r="I84" s="117" t="s">
        <v>222</v>
      </c>
      <c r="J84" s="117" t="s">
        <v>162</v>
      </c>
      <c r="K84" s="117" t="s">
        <v>221</v>
      </c>
      <c r="L84" s="117" t="s">
        <v>10</v>
      </c>
      <c r="M84" s="117" t="s">
        <v>11</v>
      </c>
      <c r="N84" s="120"/>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row>
    <row r="85" spans="1:39" x14ac:dyDescent="0.3">
      <c r="A85" s="117" t="s">
        <v>2369</v>
      </c>
      <c r="B85" s="119" t="s">
        <v>5899</v>
      </c>
      <c r="C85" s="119"/>
      <c r="D85" s="119" t="s">
        <v>1822</v>
      </c>
      <c r="E85" s="119"/>
      <c r="F85" s="117" t="s">
        <v>2104</v>
      </c>
      <c r="G85" s="117"/>
      <c r="H85" s="117" t="s">
        <v>2478</v>
      </c>
      <c r="I85" s="117" t="s">
        <v>2478</v>
      </c>
      <c r="J85" s="117" t="s">
        <v>162</v>
      </c>
      <c r="K85" s="117" t="s">
        <v>221</v>
      </c>
      <c r="L85" s="117" t="s">
        <v>10</v>
      </c>
      <c r="M85" s="117" t="s">
        <v>11</v>
      </c>
      <c r="N85" s="120"/>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row>
    <row r="86" spans="1:39" x14ac:dyDescent="0.3">
      <c r="A86" s="117" t="s">
        <v>2370</v>
      </c>
      <c r="B86" s="119" t="s">
        <v>5900</v>
      </c>
      <c r="C86" s="119"/>
      <c r="D86" s="119" t="s">
        <v>1822</v>
      </c>
      <c r="E86" s="119"/>
      <c r="F86" s="117" t="s">
        <v>2104</v>
      </c>
      <c r="G86" s="117"/>
      <c r="H86" s="117" t="s">
        <v>223</v>
      </c>
      <c r="I86" s="117" t="s">
        <v>223</v>
      </c>
      <c r="J86" s="117" t="s">
        <v>162</v>
      </c>
      <c r="K86" s="117" t="s">
        <v>221</v>
      </c>
      <c r="L86" s="117" t="s">
        <v>10</v>
      </c>
      <c r="M86" s="117" t="s">
        <v>11</v>
      </c>
      <c r="N86" s="120"/>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row>
    <row r="87" spans="1:39" x14ac:dyDescent="0.3">
      <c r="A87" s="117" t="s">
        <v>2371</v>
      </c>
      <c r="B87" s="119" t="s">
        <v>5901</v>
      </c>
      <c r="C87" s="119"/>
      <c r="D87" s="119"/>
      <c r="E87" s="119"/>
      <c r="F87" s="117" t="s">
        <v>2104</v>
      </c>
      <c r="G87" s="117"/>
      <c r="H87" s="117" t="s">
        <v>224</v>
      </c>
      <c r="I87" s="117" t="s">
        <v>224</v>
      </c>
      <c r="J87" s="117" t="s">
        <v>162</v>
      </c>
      <c r="K87" s="117" t="s">
        <v>221</v>
      </c>
      <c r="L87" s="117" t="s">
        <v>10</v>
      </c>
      <c r="M87" s="117" t="s">
        <v>11</v>
      </c>
      <c r="N87" s="120"/>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row>
    <row r="88" spans="1:39" x14ac:dyDescent="0.3">
      <c r="A88" s="117"/>
      <c r="B88" s="119" t="s">
        <v>226</v>
      </c>
      <c r="C88" s="119"/>
      <c r="D88" s="119"/>
      <c r="E88" s="119"/>
      <c r="F88" s="117" t="s">
        <v>2104</v>
      </c>
      <c r="G88" s="117"/>
      <c r="H88" s="117" t="s">
        <v>225</v>
      </c>
      <c r="I88" s="117" t="s">
        <v>225</v>
      </c>
      <c r="J88" s="117" t="s">
        <v>162</v>
      </c>
      <c r="K88" s="117" t="s">
        <v>226</v>
      </c>
      <c r="L88" s="117" t="s">
        <v>30</v>
      </c>
      <c r="M88" s="117" t="s">
        <v>31</v>
      </c>
      <c r="N88" s="120"/>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row>
    <row r="89" spans="1:39" x14ac:dyDescent="0.3">
      <c r="A89" s="117" t="s">
        <v>2372</v>
      </c>
      <c r="B89" s="119" t="s">
        <v>5902</v>
      </c>
      <c r="C89" s="119"/>
      <c r="D89" s="119" t="s">
        <v>1816</v>
      </c>
      <c r="E89" s="119"/>
      <c r="F89" s="117" t="s">
        <v>2104</v>
      </c>
      <c r="G89" s="117"/>
      <c r="H89" s="117" t="s">
        <v>227</v>
      </c>
      <c r="I89" s="117" t="s">
        <v>227</v>
      </c>
      <c r="J89" s="117" t="s">
        <v>162</v>
      </c>
      <c r="K89" s="117" t="s">
        <v>226</v>
      </c>
      <c r="L89" s="117" t="s">
        <v>10</v>
      </c>
      <c r="M89" s="117" t="s">
        <v>11</v>
      </c>
      <c r="N89" s="120"/>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row>
    <row r="90" spans="1:39" x14ac:dyDescent="0.3">
      <c r="A90" s="117" t="s">
        <v>2373</v>
      </c>
      <c r="B90" s="119" t="s">
        <v>5903</v>
      </c>
      <c r="C90" s="119"/>
      <c r="D90" s="119" t="s">
        <v>1822</v>
      </c>
      <c r="E90" s="119"/>
      <c r="F90" s="117" t="s">
        <v>2104</v>
      </c>
      <c r="G90" s="117"/>
      <c r="H90" s="117" t="s">
        <v>2479</v>
      </c>
      <c r="I90" s="117" t="s">
        <v>2479</v>
      </c>
      <c r="J90" s="117" t="s">
        <v>162</v>
      </c>
      <c r="K90" s="117" t="s">
        <v>226</v>
      </c>
      <c r="L90" s="117" t="s">
        <v>10</v>
      </c>
      <c r="M90" s="117" t="s">
        <v>11</v>
      </c>
      <c r="N90" s="120"/>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row>
    <row r="91" spans="1:39" x14ac:dyDescent="0.3">
      <c r="A91" s="117" t="s">
        <v>2374</v>
      </c>
      <c r="B91" s="119" t="s">
        <v>5417</v>
      </c>
      <c r="C91" s="119"/>
      <c r="D91" s="119" t="s">
        <v>1822</v>
      </c>
      <c r="E91" s="119"/>
      <c r="F91" s="117" t="s">
        <v>2104</v>
      </c>
      <c r="G91" s="117"/>
      <c r="H91" s="117" t="s">
        <v>228</v>
      </c>
      <c r="I91" s="117" t="s">
        <v>228</v>
      </c>
      <c r="J91" s="117" t="s">
        <v>162</v>
      </c>
      <c r="K91" s="117" t="s">
        <v>226</v>
      </c>
      <c r="L91" s="117" t="s">
        <v>10</v>
      </c>
      <c r="M91" s="117" t="s">
        <v>11</v>
      </c>
      <c r="N91" s="120"/>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row>
    <row r="92" spans="1:39" x14ac:dyDescent="0.3">
      <c r="A92" s="117" t="s">
        <v>2375</v>
      </c>
      <c r="B92" s="119" t="s">
        <v>1432</v>
      </c>
      <c r="C92" s="119"/>
      <c r="D92" s="119"/>
      <c r="E92" s="119"/>
      <c r="F92" s="117" t="s">
        <v>2104</v>
      </c>
      <c r="G92" s="117"/>
      <c r="H92" s="117" t="s">
        <v>229</v>
      </c>
      <c r="I92" s="117" t="s">
        <v>229</v>
      </c>
      <c r="J92" s="117" t="s">
        <v>162</v>
      </c>
      <c r="K92" s="117" t="s">
        <v>226</v>
      </c>
      <c r="L92" s="117" t="s">
        <v>10</v>
      </c>
      <c r="M92" s="117" t="s">
        <v>11</v>
      </c>
      <c r="N92" s="120"/>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row>
    <row r="93" spans="1:39" x14ac:dyDescent="0.3">
      <c r="A93" s="117"/>
      <c r="B93" s="119" t="s">
        <v>231</v>
      </c>
      <c r="C93" s="119"/>
      <c r="D93" s="119"/>
      <c r="E93" s="119"/>
      <c r="F93" s="117" t="s">
        <v>2104</v>
      </c>
      <c r="G93" s="117"/>
      <c r="H93" s="117" t="s">
        <v>230</v>
      </c>
      <c r="I93" s="117" t="s">
        <v>230</v>
      </c>
      <c r="J93" s="117" t="s">
        <v>162</v>
      </c>
      <c r="K93" s="117" t="s">
        <v>231</v>
      </c>
      <c r="L93" s="117" t="s">
        <v>30</v>
      </c>
      <c r="M93" s="117" t="s">
        <v>31</v>
      </c>
      <c r="N93" s="120"/>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row>
    <row r="94" spans="1:39" x14ac:dyDescent="0.3">
      <c r="A94" s="117" t="s">
        <v>2376</v>
      </c>
      <c r="B94" s="119" t="s">
        <v>5418</v>
      </c>
      <c r="C94" s="119"/>
      <c r="D94" s="119" t="s">
        <v>1816</v>
      </c>
      <c r="E94" s="119"/>
      <c r="F94" s="117" t="s">
        <v>2104</v>
      </c>
      <c r="G94" s="117"/>
      <c r="H94" s="117" t="s">
        <v>2480</v>
      </c>
      <c r="I94" s="117" t="s">
        <v>2480</v>
      </c>
      <c r="J94" s="117" t="s">
        <v>162</v>
      </c>
      <c r="K94" s="117" t="s">
        <v>231</v>
      </c>
      <c r="L94" s="117" t="s">
        <v>10</v>
      </c>
      <c r="M94" s="117" t="s">
        <v>11</v>
      </c>
      <c r="N94" s="120"/>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row>
    <row r="95" spans="1:39" x14ac:dyDescent="0.3">
      <c r="A95" s="117" t="s">
        <v>2377</v>
      </c>
      <c r="B95" s="119" t="s">
        <v>5419</v>
      </c>
      <c r="C95" s="119"/>
      <c r="D95" s="119" t="s">
        <v>1822</v>
      </c>
      <c r="E95" s="119"/>
      <c r="F95" s="117" t="s">
        <v>2104</v>
      </c>
      <c r="G95" s="117"/>
      <c r="H95" s="117" t="s">
        <v>232</v>
      </c>
      <c r="I95" s="117" t="s">
        <v>232</v>
      </c>
      <c r="J95" s="117" t="s">
        <v>162</v>
      </c>
      <c r="K95" s="117" t="s">
        <v>231</v>
      </c>
      <c r="L95" s="117" t="s">
        <v>10</v>
      </c>
      <c r="M95" s="117" t="s">
        <v>11</v>
      </c>
      <c r="N95" s="120"/>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row>
    <row r="96" spans="1:39" x14ac:dyDescent="0.3">
      <c r="A96" s="117" t="s">
        <v>2378</v>
      </c>
      <c r="B96" s="119" t="s">
        <v>5904</v>
      </c>
      <c r="C96" s="119"/>
      <c r="D96" s="119" t="s">
        <v>1822</v>
      </c>
      <c r="E96" s="119"/>
      <c r="F96" s="117" t="s">
        <v>2104</v>
      </c>
      <c r="G96" s="117"/>
      <c r="H96" s="117" t="s">
        <v>233</v>
      </c>
      <c r="I96" s="117" t="s">
        <v>233</v>
      </c>
      <c r="J96" s="117" t="s">
        <v>162</v>
      </c>
      <c r="K96" s="117" t="s">
        <v>231</v>
      </c>
      <c r="L96" s="117" t="s">
        <v>10</v>
      </c>
      <c r="M96" s="117" t="s">
        <v>11</v>
      </c>
      <c r="N96" s="120"/>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row>
    <row r="97" spans="1:39" x14ac:dyDescent="0.3">
      <c r="A97" s="117" t="s">
        <v>2379</v>
      </c>
      <c r="B97" s="119" t="s">
        <v>1433</v>
      </c>
      <c r="C97" s="119"/>
      <c r="D97" s="119"/>
      <c r="E97" s="119"/>
      <c r="F97" s="117" t="s">
        <v>2104</v>
      </c>
      <c r="G97" s="117"/>
      <c r="H97" s="117" t="s">
        <v>234</v>
      </c>
      <c r="I97" s="117" t="s">
        <v>234</v>
      </c>
      <c r="J97" s="117" t="s">
        <v>162</v>
      </c>
      <c r="K97" s="117" t="s">
        <v>231</v>
      </c>
      <c r="L97" s="117" t="s">
        <v>10</v>
      </c>
      <c r="M97" s="117" t="s">
        <v>11</v>
      </c>
      <c r="N97" s="120"/>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row>
    <row r="98" spans="1:39" x14ac:dyDescent="0.3">
      <c r="A98" s="117"/>
      <c r="B98" s="119" t="s">
        <v>236</v>
      </c>
      <c r="C98" s="119"/>
      <c r="D98" s="119"/>
      <c r="E98" s="119"/>
      <c r="F98" s="117" t="s">
        <v>2104</v>
      </c>
      <c r="G98" s="117"/>
      <c r="H98" s="117" t="s">
        <v>235</v>
      </c>
      <c r="I98" s="117" t="s">
        <v>235</v>
      </c>
      <c r="J98" s="117" t="s">
        <v>162</v>
      </c>
      <c r="K98" s="117" t="s">
        <v>236</v>
      </c>
      <c r="L98" s="117" t="s">
        <v>30</v>
      </c>
      <c r="M98" s="117" t="s">
        <v>31</v>
      </c>
      <c r="N98" s="120"/>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row>
    <row r="99" spans="1:39" x14ac:dyDescent="0.3">
      <c r="A99" s="117" t="s">
        <v>2380</v>
      </c>
      <c r="B99" s="119" t="s">
        <v>5420</v>
      </c>
      <c r="C99" s="119"/>
      <c r="D99" s="119" t="s">
        <v>1816</v>
      </c>
      <c r="E99" s="119"/>
      <c r="F99" s="117" t="s">
        <v>2104</v>
      </c>
      <c r="G99" s="117"/>
      <c r="H99" s="117" t="s">
        <v>237</v>
      </c>
      <c r="I99" s="117" t="s">
        <v>237</v>
      </c>
      <c r="J99" s="117" t="s">
        <v>162</v>
      </c>
      <c r="K99" s="117" t="s">
        <v>236</v>
      </c>
      <c r="L99" s="117" t="s">
        <v>10</v>
      </c>
      <c r="M99" s="117" t="s">
        <v>11</v>
      </c>
      <c r="N99" s="120"/>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row>
    <row r="100" spans="1:39" x14ac:dyDescent="0.3">
      <c r="A100" s="117" t="s">
        <v>2381</v>
      </c>
      <c r="B100" s="119" t="s">
        <v>5421</v>
      </c>
      <c r="C100" s="119"/>
      <c r="D100" s="119" t="s">
        <v>1822</v>
      </c>
      <c r="E100" s="119"/>
      <c r="F100" s="117" t="s">
        <v>2104</v>
      </c>
      <c r="G100" s="117"/>
      <c r="H100" s="117" t="s">
        <v>238</v>
      </c>
      <c r="I100" s="117" t="s">
        <v>238</v>
      </c>
      <c r="J100" s="117" t="s">
        <v>162</v>
      </c>
      <c r="K100" s="117" t="s">
        <v>236</v>
      </c>
      <c r="L100" s="117" t="s">
        <v>10</v>
      </c>
      <c r="M100" s="117" t="s">
        <v>11</v>
      </c>
      <c r="N100" s="120"/>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row>
    <row r="101" spans="1:39" x14ac:dyDescent="0.3">
      <c r="A101" s="117" t="s">
        <v>2382</v>
      </c>
      <c r="B101" s="119" t="s">
        <v>5422</v>
      </c>
      <c r="C101" s="119"/>
      <c r="D101" s="119" t="s">
        <v>1822</v>
      </c>
      <c r="E101" s="119"/>
      <c r="F101" s="117" t="s">
        <v>2104</v>
      </c>
      <c r="G101" s="117"/>
      <c r="H101" s="117" t="s">
        <v>239</v>
      </c>
      <c r="I101" s="117" t="s">
        <v>239</v>
      </c>
      <c r="J101" s="117" t="s">
        <v>162</v>
      </c>
      <c r="K101" s="117" t="s">
        <v>236</v>
      </c>
      <c r="L101" s="117" t="s">
        <v>10</v>
      </c>
      <c r="M101" s="117" t="s">
        <v>11</v>
      </c>
      <c r="N101" s="120"/>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row>
    <row r="102" spans="1:39" x14ac:dyDescent="0.3">
      <c r="A102" s="117" t="s">
        <v>2383</v>
      </c>
      <c r="B102" s="119" t="s">
        <v>1434</v>
      </c>
      <c r="C102" s="119"/>
      <c r="D102" s="119"/>
      <c r="E102" s="119"/>
      <c r="F102" s="117" t="s">
        <v>2104</v>
      </c>
      <c r="G102" s="117"/>
      <c r="H102" s="117" t="s">
        <v>240</v>
      </c>
      <c r="I102" s="117" t="s">
        <v>240</v>
      </c>
      <c r="J102" s="117" t="s">
        <v>162</v>
      </c>
      <c r="K102" s="117" t="s">
        <v>236</v>
      </c>
      <c r="L102" s="117" t="s">
        <v>10</v>
      </c>
      <c r="M102" s="117" t="s">
        <v>11</v>
      </c>
      <c r="N102" s="120"/>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row>
    <row r="103" spans="1:39" x14ac:dyDescent="0.3">
      <c r="A103" s="117"/>
      <c r="B103" s="119" t="s">
        <v>242</v>
      </c>
      <c r="C103" s="119"/>
      <c r="D103" s="119"/>
      <c r="E103" s="119"/>
      <c r="F103" s="117" t="s">
        <v>2104</v>
      </c>
      <c r="G103" s="117"/>
      <c r="H103" s="117" t="s">
        <v>241</v>
      </c>
      <c r="I103" s="117" t="s">
        <v>241</v>
      </c>
      <c r="J103" s="117" t="s">
        <v>162</v>
      </c>
      <c r="K103" s="117" t="s">
        <v>242</v>
      </c>
      <c r="L103" s="117" t="s">
        <v>30</v>
      </c>
      <c r="M103" s="117" t="s">
        <v>31</v>
      </c>
      <c r="N103" s="120"/>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row>
    <row r="104" spans="1:39" x14ac:dyDescent="0.3">
      <c r="A104" s="117" t="s">
        <v>2384</v>
      </c>
      <c r="B104" s="119" t="s">
        <v>5423</v>
      </c>
      <c r="C104" s="119"/>
      <c r="D104" s="119" t="s">
        <v>1816</v>
      </c>
      <c r="E104" s="119"/>
      <c r="F104" s="117" t="s">
        <v>2104</v>
      </c>
      <c r="G104" s="117"/>
      <c r="H104" s="117" t="s">
        <v>243</v>
      </c>
      <c r="I104" s="117" t="s">
        <v>243</v>
      </c>
      <c r="J104" s="117" t="s">
        <v>162</v>
      </c>
      <c r="K104" s="117" t="s">
        <v>242</v>
      </c>
      <c r="L104" s="117" t="s">
        <v>10</v>
      </c>
      <c r="M104" s="117" t="s">
        <v>11</v>
      </c>
      <c r="N104" s="120"/>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row>
    <row r="105" spans="1:39" x14ac:dyDescent="0.3">
      <c r="A105" s="117" t="s">
        <v>2385</v>
      </c>
      <c r="B105" s="119" t="s">
        <v>5424</v>
      </c>
      <c r="C105" s="119"/>
      <c r="D105" s="119" t="s">
        <v>1822</v>
      </c>
      <c r="E105" s="119"/>
      <c r="F105" s="117" t="s">
        <v>2104</v>
      </c>
      <c r="G105" s="117"/>
      <c r="H105" s="117" t="s">
        <v>244</v>
      </c>
      <c r="I105" s="117" t="s">
        <v>244</v>
      </c>
      <c r="J105" s="117" t="s">
        <v>162</v>
      </c>
      <c r="K105" s="117" t="s">
        <v>242</v>
      </c>
      <c r="L105" s="117" t="s">
        <v>10</v>
      </c>
      <c r="M105" s="117" t="s">
        <v>11</v>
      </c>
      <c r="N105" s="120"/>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row>
    <row r="106" spans="1:39" x14ac:dyDescent="0.3">
      <c r="A106" s="117" t="s">
        <v>2386</v>
      </c>
      <c r="B106" s="119" t="s">
        <v>5425</v>
      </c>
      <c r="C106" s="119"/>
      <c r="D106" s="119" t="s">
        <v>1822</v>
      </c>
      <c r="E106" s="119"/>
      <c r="F106" s="117" t="s">
        <v>2104</v>
      </c>
      <c r="G106" s="117"/>
      <c r="H106" s="117" t="s">
        <v>245</v>
      </c>
      <c r="I106" s="117" t="s">
        <v>245</v>
      </c>
      <c r="J106" s="117" t="s">
        <v>162</v>
      </c>
      <c r="K106" s="117" t="s">
        <v>242</v>
      </c>
      <c r="L106" s="117" t="s">
        <v>10</v>
      </c>
      <c r="M106" s="117" t="s">
        <v>11</v>
      </c>
      <c r="N106" s="120"/>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row>
    <row r="107" spans="1:39" x14ac:dyDescent="0.3">
      <c r="A107" s="117" t="s">
        <v>2387</v>
      </c>
      <c r="B107" s="119" t="s">
        <v>1435</v>
      </c>
      <c r="C107" s="119"/>
      <c r="D107" s="119"/>
      <c r="E107" s="119"/>
      <c r="F107" s="117" t="s">
        <v>2104</v>
      </c>
      <c r="G107" s="117"/>
      <c r="H107" s="117" t="s">
        <v>246</v>
      </c>
      <c r="I107" s="117" t="s">
        <v>246</v>
      </c>
      <c r="J107" s="117" t="s">
        <v>162</v>
      </c>
      <c r="K107" s="117" t="s">
        <v>242</v>
      </c>
      <c r="L107" s="117" t="s">
        <v>10</v>
      </c>
      <c r="M107" s="117" t="s">
        <v>11</v>
      </c>
      <c r="N107" s="120"/>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row>
    <row r="108" spans="1:39" x14ac:dyDescent="0.3">
      <c r="A108" s="117"/>
      <c r="B108" s="119" t="s">
        <v>248</v>
      </c>
      <c r="C108" s="119"/>
      <c r="D108" s="119"/>
      <c r="E108" s="119"/>
      <c r="F108" s="117" t="s">
        <v>2104</v>
      </c>
      <c r="G108" s="117"/>
      <c r="H108" s="117" t="s">
        <v>247</v>
      </c>
      <c r="I108" s="117" t="s">
        <v>247</v>
      </c>
      <c r="J108" s="117" t="s">
        <v>162</v>
      </c>
      <c r="K108" s="117" t="s">
        <v>248</v>
      </c>
      <c r="L108" s="117" t="s">
        <v>30</v>
      </c>
      <c r="M108" s="117" t="s">
        <v>31</v>
      </c>
      <c r="N108" s="120"/>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row>
    <row r="109" spans="1:39" x14ac:dyDescent="0.3">
      <c r="A109" s="117" t="s">
        <v>2388</v>
      </c>
      <c r="B109" s="119" t="s">
        <v>5426</v>
      </c>
      <c r="C109" s="119"/>
      <c r="D109" s="119" t="s">
        <v>1816</v>
      </c>
      <c r="E109" s="119"/>
      <c r="F109" s="117" t="s">
        <v>2104</v>
      </c>
      <c r="G109" s="117"/>
      <c r="H109" s="117" t="s">
        <v>249</v>
      </c>
      <c r="I109" s="117" t="s">
        <v>249</v>
      </c>
      <c r="J109" s="117" t="s">
        <v>162</v>
      </c>
      <c r="K109" s="117" t="s">
        <v>248</v>
      </c>
      <c r="L109" s="117" t="s">
        <v>10</v>
      </c>
      <c r="M109" s="117" t="s">
        <v>11</v>
      </c>
      <c r="N109" s="120"/>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row>
    <row r="110" spans="1:39" x14ac:dyDescent="0.3">
      <c r="A110" s="117" t="s">
        <v>2389</v>
      </c>
      <c r="B110" s="119" t="s">
        <v>5427</v>
      </c>
      <c r="C110" s="119"/>
      <c r="D110" s="119" t="s">
        <v>1822</v>
      </c>
      <c r="E110" s="119"/>
      <c r="F110" s="117" t="s">
        <v>2104</v>
      </c>
      <c r="G110" s="117"/>
      <c r="H110" s="117" t="s">
        <v>250</v>
      </c>
      <c r="I110" s="117" t="s">
        <v>250</v>
      </c>
      <c r="J110" s="117" t="s">
        <v>162</v>
      </c>
      <c r="K110" s="117" t="s">
        <v>248</v>
      </c>
      <c r="L110" s="117" t="s">
        <v>10</v>
      </c>
      <c r="M110" s="117" t="s">
        <v>11</v>
      </c>
      <c r="N110" s="120"/>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row>
    <row r="111" spans="1:39" x14ac:dyDescent="0.3">
      <c r="A111" s="117" t="s">
        <v>2390</v>
      </c>
      <c r="B111" s="119" t="s">
        <v>5428</v>
      </c>
      <c r="C111" s="119"/>
      <c r="D111" s="119" t="s">
        <v>1822</v>
      </c>
      <c r="E111" s="119"/>
      <c r="F111" s="117" t="s">
        <v>2104</v>
      </c>
      <c r="G111" s="117"/>
      <c r="H111" s="117" t="s">
        <v>251</v>
      </c>
      <c r="I111" s="117" t="s">
        <v>251</v>
      </c>
      <c r="J111" s="117" t="s">
        <v>162</v>
      </c>
      <c r="K111" s="117" t="s">
        <v>248</v>
      </c>
      <c r="L111" s="117" t="s">
        <v>10</v>
      </c>
      <c r="M111" s="117" t="s">
        <v>11</v>
      </c>
      <c r="N111" s="120"/>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row>
    <row r="112" spans="1:39" x14ac:dyDescent="0.3">
      <c r="A112" s="117" t="s">
        <v>2391</v>
      </c>
      <c r="B112" s="119" t="s">
        <v>1436</v>
      </c>
      <c r="C112" s="119"/>
      <c r="D112" s="119"/>
      <c r="E112" s="119"/>
      <c r="F112" s="117" t="s">
        <v>2104</v>
      </c>
      <c r="G112" s="117"/>
      <c r="H112" s="117" t="s">
        <v>252</v>
      </c>
      <c r="I112" s="117" t="s">
        <v>252</v>
      </c>
      <c r="J112" s="117" t="s">
        <v>162</v>
      </c>
      <c r="K112" s="117" t="s">
        <v>248</v>
      </c>
      <c r="L112" s="117" t="s">
        <v>10</v>
      </c>
      <c r="M112" s="117" t="s">
        <v>11</v>
      </c>
      <c r="N112" s="120"/>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row>
    <row r="113" spans="1:39" x14ac:dyDescent="0.3">
      <c r="A113" s="117"/>
      <c r="B113" s="119" t="s">
        <v>254</v>
      </c>
      <c r="C113" s="119"/>
      <c r="D113" s="119"/>
      <c r="E113" s="119"/>
      <c r="F113" s="117" t="s">
        <v>2104</v>
      </c>
      <c r="G113" s="117"/>
      <c r="H113" s="117" t="s">
        <v>253</v>
      </c>
      <c r="I113" s="117" t="s">
        <v>253</v>
      </c>
      <c r="J113" s="117" t="s">
        <v>162</v>
      </c>
      <c r="K113" s="117" t="s">
        <v>254</v>
      </c>
      <c r="L113" s="117" t="s">
        <v>30</v>
      </c>
      <c r="M113" s="117" t="s">
        <v>31</v>
      </c>
      <c r="N113" s="120"/>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row>
    <row r="114" spans="1:39" x14ac:dyDescent="0.3">
      <c r="A114" s="117" t="s">
        <v>2392</v>
      </c>
      <c r="B114" s="119" t="s">
        <v>5429</v>
      </c>
      <c r="C114" s="119"/>
      <c r="D114" s="119" t="s">
        <v>1816</v>
      </c>
      <c r="E114" s="119"/>
      <c r="F114" s="117" t="s">
        <v>2104</v>
      </c>
      <c r="G114" s="117"/>
      <c r="H114" s="117" t="s">
        <v>255</v>
      </c>
      <c r="I114" s="117" t="s">
        <v>255</v>
      </c>
      <c r="J114" s="117" t="s">
        <v>162</v>
      </c>
      <c r="K114" s="117" t="s">
        <v>254</v>
      </c>
      <c r="L114" s="117" t="s">
        <v>10</v>
      </c>
      <c r="M114" s="117" t="s">
        <v>11</v>
      </c>
      <c r="N114" s="120"/>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row>
    <row r="115" spans="1:39" x14ac:dyDescent="0.3">
      <c r="A115" s="117" t="s">
        <v>2393</v>
      </c>
      <c r="B115" s="119" t="s">
        <v>5430</v>
      </c>
      <c r="C115" s="119"/>
      <c r="D115" s="119" t="s">
        <v>1822</v>
      </c>
      <c r="E115" s="119"/>
      <c r="F115" s="117" t="s">
        <v>2104</v>
      </c>
      <c r="G115" s="117"/>
      <c r="H115" s="117" t="s">
        <v>256</v>
      </c>
      <c r="I115" s="117" t="s">
        <v>256</v>
      </c>
      <c r="J115" s="117" t="s">
        <v>162</v>
      </c>
      <c r="K115" s="117" t="s">
        <v>254</v>
      </c>
      <c r="L115" s="117" t="s">
        <v>10</v>
      </c>
      <c r="M115" s="117" t="s">
        <v>11</v>
      </c>
      <c r="N115" s="120"/>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row>
    <row r="116" spans="1:39" x14ac:dyDescent="0.3">
      <c r="A116" s="117" t="s">
        <v>2394</v>
      </c>
      <c r="B116" s="119" t="s">
        <v>5431</v>
      </c>
      <c r="C116" s="119"/>
      <c r="D116" s="119" t="s">
        <v>1822</v>
      </c>
      <c r="E116" s="119"/>
      <c r="F116" s="117" t="s">
        <v>2104</v>
      </c>
      <c r="G116" s="117"/>
      <c r="H116" s="117" t="s">
        <v>257</v>
      </c>
      <c r="I116" s="117" t="s">
        <v>257</v>
      </c>
      <c r="J116" s="117" t="s">
        <v>162</v>
      </c>
      <c r="K116" s="117" t="s">
        <v>254</v>
      </c>
      <c r="L116" s="117" t="s">
        <v>10</v>
      </c>
      <c r="M116" s="117" t="s">
        <v>11</v>
      </c>
      <c r="N116" s="120"/>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row>
    <row r="117" spans="1:39" x14ac:dyDescent="0.3">
      <c r="A117" s="117" t="s">
        <v>2395</v>
      </c>
      <c r="B117" s="119" t="s">
        <v>1437</v>
      </c>
      <c r="C117" s="119"/>
      <c r="D117" s="119"/>
      <c r="E117" s="119"/>
      <c r="F117" s="117" t="s">
        <v>2104</v>
      </c>
      <c r="G117" s="117"/>
      <c r="H117" s="117" t="s">
        <v>258</v>
      </c>
      <c r="I117" s="117" t="s">
        <v>258</v>
      </c>
      <c r="J117" s="117" t="s">
        <v>162</v>
      </c>
      <c r="K117" s="117" t="s">
        <v>254</v>
      </c>
      <c r="L117" s="117" t="s">
        <v>10</v>
      </c>
      <c r="M117" s="117" t="s">
        <v>11</v>
      </c>
      <c r="N117" s="120"/>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row>
    <row r="118" spans="1:39" x14ac:dyDescent="0.3">
      <c r="A118" s="117"/>
      <c r="B118" s="119" t="s">
        <v>260</v>
      </c>
      <c r="C118" s="119"/>
      <c r="D118" s="119"/>
      <c r="E118" s="119"/>
      <c r="F118" s="117" t="s">
        <v>2104</v>
      </c>
      <c r="G118" s="117"/>
      <c r="H118" s="117" t="s">
        <v>259</v>
      </c>
      <c r="I118" s="117" t="s">
        <v>259</v>
      </c>
      <c r="J118" s="117" t="s">
        <v>162</v>
      </c>
      <c r="K118" s="117" t="s">
        <v>260</v>
      </c>
      <c r="L118" s="117" t="s">
        <v>30</v>
      </c>
      <c r="M118" s="117" t="s">
        <v>31</v>
      </c>
      <c r="N118" s="120"/>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row>
    <row r="119" spans="1:39" x14ac:dyDescent="0.3">
      <c r="A119" s="117" t="s">
        <v>2396</v>
      </c>
      <c r="B119" s="119" t="s">
        <v>5432</v>
      </c>
      <c r="C119" s="119"/>
      <c r="D119" s="119" t="s">
        <v>1816</v>
      </c>
      <c r="E119" s="119"/>
      <c r="F119" s="117" t="s">
        <v>2104</v>
      </c>
      <c r="G119" s="117"/>
      <c r="H119" s="117" t="s">
        <v>261</v>
      </c>
      <c r="I119" s="117" t="s">
        <v>261</v>
      </c>
      <c r="J119" s="117" t="s">
        <v>162</v>
      </c>
      <c r="K119" s="117" t="s">
        <v>260</v>
      </c>
      <c r="L119" s="117" t="s">
        <v>10</v>
      </c>
      <c r="M119" s="117" t="s">
        <v>11</v>
      </c>
      <c r="N119" s="120"/>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row>
    <row r="120" spans="1:39" x14ac:dyDescent="0.3">
      <c r="A120" s="117" t="s">
        <v>2397</v>
      </c>
      <c r="B120" s="119" t="s">
        <v>5433</v>
      </c>
      <c r="C120" s="119"/>
      <c r="D120" s="119" t="s">
        <v>1822</v>
      </c>
      <c r="E120" s="119"/>
      <c r="F120" s="117" t="s">
        <v>2104</v>
      </c>
      <c r="G120" s="117"/>
      <c r="H120" s="117" t="s">
        <v>262</v>
      </c>
      <c r="I120" s="117" t="s">
        <v>262</v>
      </c>
      <c r="J120" s="117" t="s">
        <v>162</v>
      </c>
      <c r="K120" s="117" t="s">
        <v>260</v>
      </c>
      <c r="L120" s="117" t="s">
        <v>10</v>
      </c>
      <c r="M120" s="117" t="s">
        <v>11</v>
      </c>
      <c r="N120" s="120"/>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row>
    <row r="121" spans="1:39" x14ac:dyDescent="0.3">
      <c r="A121" s="117" t="s">
        <v>2398</v>
      </c>
      <c r="B121" s="119" t="s">
        <v>5434</v>
      </c>
      <c r="C121" s="119"/>
      <c r="D121" s="119" t="s">
        <v>1822</v>
      </c>
      <c r="E121" s="119"/>
      <c r="F121" s="117" t="s">
        <v>2104</v>
      </c>
      <c r="G121" s="117"/>
      <c r="H121" s="117" t="s">
        <v>263</v>
      </c>
      <c r="I121" s="117" t="s">
        <v>263</v>
      </c>
      <c r="J121" s="117" t="s">
        <v>162</v>
      </c>
      <c r="K121" s="117" t="s">
        <v>260</v>
      </c>
      <c r="L121" s="117" t="s">
        <v>10</v>
      </c>
      <c r="M121" s="117" t="s">
        <v>11</v>
      </c>
      <c r="N121" s="120"/>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row>
    <row r="122" spans="1:39" x14ac:dyDescent="0.3">
      <c r="A122" s="117" t="s">
        <v>2399</v>
      </c>
      <c r="B122" s="119" t="s">
        <v>1438</v>
      </c>
      <c r="C122" s="119"/>
      <c r="D122" s="119"/>
      <c r="E122" s="119"/>
      <c r="F122" s="117" t="s">
        <v>2104</v>
      </c>
      <c r="G122" s="117"/>
      <c r="H122" s="117" t="s">
        <v>264</v>
      </c>
      <c r="I122" s="117" t="s">
        <v>264</v>
      </c>
      <c r="J122" s="117" t="s">
        <v>162</v>
      </c>
      <c r="K122" s="117" t="s">
        <v>260</v>
      </c>
      <c r="L122" s="117" t="s">
        <v>10</v>
      </c>
      <c r="M122" s="117" t="s">
        <v>11</v>
      </c>
      <c r="N122" s="120"/>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row>
    <row r="123" spans="1:39" x14ac:dyDescent="0.3">
      <c r="A123" s="117"/>
      <c r="B123" s="119" t="s">
        <v>266</v>
      </c>
      <c r="C123" s="119"/>
      <c r="D123" s="119"/>
      <c r="E123" s="119"/>
      <c r="F123" s="117" t="s">
        <v>2104</v>
      </c>
      <c r="G123" s="117"/>
      <c r="H123" s="117" t="s">
        <v>265</v>
      </c>
      <c r="I123" s="117" t="s">
        <v>265</v>
      </c>
      <c r="J123" s="117" t="s">
        <v>162</v>
      </c>
      <c r="K123" s="117" t="s">
        <v>266</v>
      </c>
      <c r="L123" s="117" t="s">
        <v>30</v>
      </c>
      <c r="M123" s="117" t="s">
        <v>31</v>
      </c>
      <c r="N123" s="120"/>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row>
    <row r="124" spans="1:39" x14ac:dyDescent="0.3">
      <c r="A124" s="117" t="s">
        <v>2400</v>
      </c>
      <c r="B124" s="119" t="s">
        <v>5435</v>
      </c>
      <c r="C124" s="119"/>
      <c r="D124" s="119" t="s">
        <v>1816</v>
      </c>
      <c r="E124" s="119"/>
      <c r="F124" s="117" t="s">
        <v>2104</v>
      </c>
      <c r="G124" s="117"/>
      <c r="H124" s="117" t="s">
        <v>267</v>
      </c>
      <c r="I124" s="117" t="s">
        <v>267</v>
      </c>
      <c r="J124" s="117" t="s">
        <v>162</v>
      </c>
      <c r="K124" s="117" t="s">
        <v>266</v>
      </c>
      <c r="L124" s="117" t="s">
        <v>10</v>
      </c>
      <c r="M124" s="117" t="s">
        <v>11</v>
      </c>
      <c r="N124" s="120"/>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row>
    <row r="125" spans="1:39" x14ac:dyDescent="0.3">
      <c r="A125" s="117" t="s">
        <v>2401</v>
      </c>
      <c r="B125" s="119" t="s">
        <v>5436</v>
      </c>
      <c r="C125" s="119"/>
      <c r="D125" s="119" t="s">
        <v>1822</v>
      </c>
      <c r="E125" s="119"/>
      <c r="F125" s="117" t="s">
        <v>2104</v>
      </c>
      <c r="G125" s="117"/>
      <c r="H125" s="117" t="s">
        <v>268</v>
      </c>
      <c r="I125" s="117" t="s">
        <v>268</v>
      </c>
      <c r="J125" s="117" t="s">
        <v>162</v>
      </c>
      <c r="K125" s="117" t="s">
        <v>266</v>
      </c>
      <c r="L125" s="117" t="s">
        <v>10</v>
      </c>
      <c r="M125" s="117" t="s">
        <v>11</v>
      </c>
      <c r="N125" s="120"/>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row>
    <row r="126" spans="1:39" x14ac:dyDescent="0.3">
      <c r="A126" s="117" t="s">
        <v>2402</v>
      </c>
      <c r="B126" s="119" t="s">
        <v>5437</v>
      </c>
      <c r="C126" s="119"/>
      <c r="D126" s="119" t="s">
        <v>1822</v>
      </c>
      <c r="E126" s="119"/>
      <c r="F126" s="117" t="s">
        <v>2104</v>
      </c>
      <c r="G126" s="117"/>
      <c r="H126" s="117" t="s">
        <v>269</v>
      </c>
      <c r="I126" s="117" t="s">
        <v>269</v>
      </c>
      <c r="J126" s="117" t="s">
        <v>162</v>
      </c>
      <c r="K126" s="117" t="s">
        <v>266</v>
      </c>
      <c r="L126" s="117" t="s">
        <v>10</v>
      </c>
      <c r="M126" s="117" t="s">
        <v>11</v>
      </c>
      <c r="N126" s="120"/>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row>
    <row r="127" spans="1:39" x14ac:dyDescent="0.3">
      <c r="A127" s="117" t="s">
        <v>2403</v>
      </c>
      <c r="B127" s="119" t="s">
        <v>1439</v>
      </c>
      <c r="C127" s="119"/>
      <c r="D127" s="119"/>
      <c r="E127" s="119"/>
      <c r="F127" s="117" t="s">
        <v>2104</v>
      </c>
      <c r="G127" s="117"/>
      <c r="H127" s="117" t="s">
        <v>270</v>
      </c>
      <c r="I127" s="117" t="s">
        <v>270</v>
      </c>
      <c r="J127" s="117" t="s">
        <v>162</v>
      </c>
      <c r="K127" s="117" t="s">
        <v>266</v>
      </c>
      <c r="L127" s="117" t="s">
        <v>10</v>
      </c>
      <c r="M127" s="117" t="s">
        <v>11</v>
      </c>
      <c r="N127" s="120"/>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row>
    <row r="128" spans="1:39" x14ac:dyDescent="0.3">
      <c r="A128" s="117"/>
      <c r="B128" s="119" t="s">
        <v>272</v>
      </c>
      <c r="C128" s="119"/>
      <c r="D128" s="119"/>
      <c r="E128" s="119"/>
      <c r="F128" s="117" t="s">
        <v>2104</v>
      </c>
      <c r="G128" s="117"/>
      <c r="H128" s="117" t="s">
        <v>271</v>
      </c>
      <c r="I128" s="117" t="s">
        <v>271</v>
      </c>
      <c r="J128" s="117" t="s">
        <v>162</v>
      </c>
      <c r="K128" s="117" t="s">
        <v>272</v>
      </c>
      <c r="L128" s="117" t="s">
        <v>30</v>
      </c>
      <c r="M128" s="117" t="s">
        <v>31</v>
      </c>
      <c r="N128" s="120"/>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row>
    <row r="129" spans="1:39" x14ac:dyDescent="0.3">
      <c r="A129" s="117" t="s">
        <v>2404</v>
      </c>
      <c r="B129" s="119" t="s">
        <v>5438</v>
      </c>
      <c r="C129" s="119"/>
      <c r="D129" s="119" t="s">
        <v>1816</v>
      </c>
      <c r="E129" s="119"/>
      <c r="F129" s="117" t="s">
        <v>2104</v>
      </c>
      <c r="G129" s="117"/>
      <c r="H129" s="117" t="s">
        <v>273</v>
      </c>
      <c r="I129" s="117" t="s">
        <v>273</v>
      </c>
      <c r="J129" s="117" t="s">
        <v>162</v>
      </c>
      <c r="K129" s="117" t="s">
        <v>272</v>
      </c>
      <c r="L129" s="117" t="s">
        <v>10</v>
      </c>
      <c r="M129" s="117" t="s">
        <v>11</v>
      </c>
      <c r="N129" s="120"/>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row>
    <row r="130" spans="1:39" x14ac:dyDescent="0.3">
      <c r="A130" s="117" t="s">
        <v>2405</v>
      </c>
      <c r="B130" s="119" t="s">
        <v>5439</v>
      </c>
      <c r="C130" s="119"/>
      <c r="D130" s="119" t="s">
        <v>1822</v>
      </c>
      <c r="E130" s="119"/>
      <c r="F130" s="117" t="s">
        <v>2104</v>
      </c>
      <c r="G130" s="117"/>
      <c r="H130" s="117" t="s">
        <v>274</v>
      </c>
      <c r="I130" s="117" t="s">
        <v>274</v>
      </c>
      <c r="J130" s="117" t="s">
        <v>162</v>
      </c>
      <c r="K130" s="117" t="s">
        <v>272</v>
      </c>
      <c r="L130" s="117" t="s">
        <v>10</v>
      </c>
      <c r="M130" s="117" t="s">
        <v>11</v>
      </c>
      <c r="N130" s="120"/>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row>
    <row r="131" spans="1:39" x14ac:dyDescent="0.3">
      <c r="A131" s="117" t="s">
        <v>2406</v>
      </c>
      <c r="B131" s="119" t="s">
        <v>5440</v>
      </c>
      <c r="C131" s="119"/>
      <c r="D131" s="119" t="s">
        <v>1822</v>
      </c>
      <c r="E131" s="119"/>
      <c r="F131" s="117" t="s">
        <v>2104</v>
      </c>
      <c r="G131" s="117"/>
      <c r="H131" s="117" t="s">
        <v>275</v>
      </c>
      <c r="I131" s="117" t="s">
        <v>275</v>
      </c>
      <c r="J131" s="117" t="s">
        <v>162</v>
      </c>
      <c r="K131" s="117" t="s">
        <v>272</v>
      </c>
      <c r="L131" s="117" t="s">
        <v>10</v>
      </c>
      <c r="M131" s="117" t="s">
        <v>11</v>
      </c>
      <c r="N131" s="120"/>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row>
    <row r="132" spans="1:39" x14ac:dyDescent="0.3">
      <c r="A132" s="117" t="s">
        <v>2407</v>
      </c>
      <c r="B132" s="119" t="s">
        <v>1440</v>
      </c>
      <c r="C132" s="119"/>
      <c r="D132" s="119"/>
      <c r="E132" s="119"/>
      <c r="F132" s="117" t="s">
        <v>2104</v>
      </c>
      <c r="G132" s="117"/>
      <c r="H132" s="117" t="s">
        <v>276</v>
      </c>
      <c r="I132" s="117" t="s">
        <v>276</v>
      </c>
      <c r="J132" s="117" t="s">
        <v>162</v>
      </c>
      <c r="K132" s="117" t="s">
        <v>272</v>
      </c>
      <c r="L132" s="117" t="s">
        <v>10</v>
      </c>
      <c r="M132" s="117" t="s">
        <v>11</v>
      </c>
      <c r="N132" s="120"/>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row>
    <row r="133" spans="1:39" x14ac:dyDescent="0.3">
      <c r="A133" s="117"/>
      <c r="B133" s="119" t="s">
        <v>278</v>
      </c>
      <c r="C133" s="119"/>
      <c r="D133" s="119"/>
      <c r="E133" s="119"/>
      <c r="F133" s="117" t="s">
        <v>2104</v>
      </c>
      <c r="G133" s="117"/>
      <c r="H133" s="117" t="s">
        <v>277</v>
      </c>
      <c r="I133" s="117" t="s">
        <v>277</v>
      </c>
      <c r="J133" s="117" t="s">
        <v>162</v>
      </c>
      <c r="K133" s="117" t="s">
        <v>278</v>
      </c>
      <c r="L133" s="117" t="s">
        <v>30</v>
      </c>
      <c r="M133" s="117" t="s">
        <v>31</v>
      </c>
      <c r="N133" s="120"/>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row>
    <row r="134" spans="1:39" x14ac:dyDescent="0.3">
      <c r="A134" s="117" t="s">
        <v>2408</v>
      </c>
      <c r="B134" s="119" t="s">
        <v>5441</v>
      </c>
      <c r="C134" s="119"/>
      <c r="D134" s="119" t="s">
        <v>1816</v>
      </c>
      <c r="E134" s="119"/>
      <c r="F134" s="117" t="s">
        <v>2104</v>
      </c>
      <c r="G134" s="117"/>
      <c r="H134" s="117" t="s">
        <v>279</v>
      </c>
      <c r="I134" s="117" t="s">
        <v>279</v>
      </c>
      <c r="J134" s="117" t="s">
        <v>162</v>
      </c>
      <c r="K134" s="117" t="s">
        <v>278</v>
      </c>
      <c r="L134" s="117" t="s">
        <v>10</v>
      </c>
      <c r="M134" s="117" t="s">
        <v>11</v>
      </c>
      <c r="N134" s="120"/>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row>
    <row r="135" spans="1:39" x14ac:dyDescent="0.3">
      <c r="A135" s="117" t="s">
        <v>2409</v>
      </c>
      <c r="B135" s="119" t="s">
        <v>5442</v>
      </c>
      <c r="C135" s="119"/>
      <c r="D135" s="119" t="s">
        <v>1822</v>
      </c>
      <c r="E135" s="119"/>
      <c r="F135" s="117" t="s">
        <v>2104</v>
      </c>
      <c r="G135" s="117"/>
      <c r="H135" s="117" t="s">
        <v>280</v>
      </c>
      <c r="I135" s="117" t="s">
        <v>280</v>
      </c>
      <c r="J135" s="117" t="s">
        <v>162</v>
      </c>
      <c r="K135" s="117" t="s">
        <v>278</v>
      </c>
      <c r="L135" s="117" t="s">
        <v>10</v>
      </c>
      <c r="M135" s="117" t="s">
        <v>11</v>
      </c>
      <c r="N135" s="120"/>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row>
    <row r="136" spans="1:39" x14ac:dyDescent="0.3">
      <c r="A136" s="117" t="s">
        <v>2410</v>
      </c>
      <c r="B136" s="119" t="s">
        <v>5443</v>
      </c>
      <c r="C136" s="119"/>
      <c r="D136" s="119" t="s">
        <v>1822</v>
      </c>
      <c r="E136" s="119"/>
      <c r="F136" s="117" t="s">
        <v>2104</v>
      </c>
      <c r="G136" s="117"/>
      <c r="H136" s="117" t="s">
        <v>281</v>
      </c>
      <c r="I136" s="117" t="s">
        <v>281</v>
      </c>
      <c r="J136" s="117" t="s">
        <v>162</v>
      </c>
      <c r="K136" s="117" t="s">
        <v>278</v>
      </c>
      <c r="L136" s="117" t="s">
        <v>10</v>
      </c>
      <c r="M136" s="117" t="s">
        <v>11</v>
      </c>
      <c r="N136" s="120"/>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row>
    <row r="137" spans="1:39" x14ac:dyDescent="0.3">
      <c r="A137" s="117" t="s">
        <v>2411</v>
      </c>
      <c r="B137" s="119" t="s">
        <v>1441</v>
      </c>
      <c r="C137" s="119"/>
      <c r="D137" s="119"/>
      <c r="E137" s="119"/>
      <c r="F137" s="117" t="s">
        <v>2104</v>
      </c>
      <c r="G137" s="117"/>
      <c r="H137" s="117" t="s">
        <v>282</v>
      </c>
      <c r="I137" s="117" t="s">
        <v>282</v>
      </c>
      <c r="J137" s="117" t="s">
        <v>162</v>
      </c>
      <c r="K137" s="117" t="s">
        <v>278</v>
      </c>
      <c r="L137" s="117" t="s">
        <v>10</v>
      </c>
      <c r="M137" s="117" t="s">
        <v>11</v>
      </c>
      <c r="N137" s="120"/>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row>
    <row r="138" spans="1:39" x14ac:dyDescent="0.3">
      <c r="A138" s="117"/>
      <c r="B138" s="119" t="s">
        <v>284</v>
      </c>
      <c r="C138" s="119"/>
      <c r="D138" s="119"/>
      <c r="E138" s="119"/>
      <c r="F138" s="117" t="s">
        <v>2104</v>
      </c>
      <c r="G138" s="117"/>
      <c r="H138" s="117" t="s">
        <v>283</v>
      </c>
      <c r="I138" s="117" t="s">
        <v>283</v>
      </c>
      <c r="J138" s="117" t="s">
        <v>162</v>
      </c>
      <c r="K138" s="117" t="s">
        <v>284</v>
      </c>
      <c r="L138" s="117" t="s">
        <v>30</v>
      </c>
      <c r="M138" s="117" t="s">
        <v>31</v>
      </c>
      <c r="N138" s="120"/>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row>
    <row r="139" spans="1:39" x14ac:dyDescent="0.3">
      <c r="A139" s="117" t="s">
        <v>2412</v>
      </c>
      <c r="B139" s="119" t="s">
        <v>5444</v>
      </c>
      <c r="C139" s="119"/>
      <c r="D139" s="119" t="s">
        <v>1816</v>
      </c>
      <c r="E139" s="119"/>
      <c r="F139" s="117" t="s">
        <v>2104</v>
      </c>
      <c r="G139" s="117"/>
      <c r="H139" s="117" t="s">
        <v>285</v>
      </c>
      <c r="I139" s="117" t="s">
        <v>285</v>
      </c>
      <c r="J139" s="117" t="s">
        <v>162</v>
      </c>
      <c r="K139" s="117" t="s">
        <v>284</v>
      </c>
      <c r="L139" s="117" t="s">
        <v>10</v>
      </c>
      <c r="M139" s="117" t="s">
        <v>11</v>
      </c>
      <c r="N139" s="120"/>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row>
    <row r="140" spans="1:39" x14ac:dyDescent="0.3">
      <c r="A140" s="117" t="s">
        <v>2413</v>
      </c>
      <c r="B140" s="119" t="s">
        <v>5445</v>
      </c>
      <c r="C140" s="119"/>
      <c r="D140" s="119" t="s">
        <v>1822</v>
      </c>
      <c r="E140" s="119"/>
      <c r="F140" s="117" t="s">
        <v>2104</v>
      </c>
      <c r="G140" s="117"/>
      <c r="H140" s="117" t="s">
        <v>286</v>
      </c>
      <c r="I140" s="117" t="s">
        <v>286</v>
      </c>
      <c r="J140" s="117" t="s">
        <v>162</v>
      </c>
      <c r="K140" s="117" t="s">
        <v>284</v>
      </c>
      <c r="L140" s="117" t="s">
        <v>10</v>
      </c>
      <c r="M140" s="117" t="s">
        <v>11</v>
      </c>
      <c r="N140" s="120"/>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row>
    <row r="141" spans="1:39" x14ac:dyDescent="0.3">
      <c r="A141" s="117" t="s">
        <v>2414</v>
      </c>
      <c r="B141" s="119" t="s">
        <v>5446</v>
      </c>
      <c r="C141" s="119"/>
      <c r="D141" s="119" t="s">
        <v>1822</v>
      </c>
      <c r="E141" s="119"/>
      <c r="F141" s="117" t="s">
        <v>2104</v>
      </c>
      <c r="G141" s="117"/>
      <c r="H141" s="117" t="s">
        <v>287</v>
      </c>
      <c r="I141" s="117" t="s">
        <v>287</v>
      </c>
      <c r="J141" s="117" t="s">
        <v>162</v>
      </c>
      <c r="K141" s="117" t="s">
        <v>284</v>
      </c>
      <c r="L141" s="117" t="s">
        <v>10</v>
      </c>
      <c r="M141" s="117" t="s">
        <v>11</v>
      </c>
      <c r="N141" s="120"/>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row>
    <row r="142" spans="1:39" x14ac:dyDescent="0.3">
      <c r="A142" s="117" t="s">
        <v>2415</v>
      </c>
      <c r="B142" s="119" t="s">
        <v>1442</v>
      </c>
      <c r="C142" s="119"/>
      <c r="D142" s="119"/>
      <c r="E142" s="119"/>
      <c r="F142" s="117" t="s">
        <v>2104</v>
      </c>
      <c r="G142" s="117"/>
      <c r="H142" s="117" t="s">
        <v>288</v>
      </c>
      <c r="I142" s="117" t="s">
        <v>288</v>
      </c>
      <c r="J142" s="117" t="s">
        <v>162</v>
      </c>
      <c r="K142" s="117" t="s">
        <v>284</v>
      </c>
      <c r="L142" s="117" t="s">
        <v>10</v>
      </c>
      <c r="M142" s="117" t="s">
        <v>11</v>
      </c>
      <c r="N142" s="120"/>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row>
    <row r="143" spans="1:39" x14ac:dyDescent="0.3">
      <c r="A143" s="117"/>
      <c r="B143" s="119" t="s">
        <v>290</v>
      </c>
      <c r="C143" s="119"/>
      <c r="D143" s="119"/>
      <c r="E143" s="119"/>
      <c r="F143" s="117" t="s">
        <v>2104</v>
      </c>
      <c r="G143" s="117"/>
      <c r="H143" s="117" t="s">
        <v>289</v>
      </c>
      <c r="I143" s="117" t="s">
        <v>289</v>
      </c>
      <c r="J143" s="117" t="s">
        <v>162</v>
      </c>
      <c r="K143" s="117" t="s">
        <v>290</v>
      </c>
      <c r="L143" s="117" t="s">
        <v>30</v>
      </c>
      <c r="M143" s="117" t="s">
        <v>31</v>
      </c>
      <c r="N143" s="120"/>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row>
    <row r="144" spans="1:39" x14ac:dyDescent="0.3">
      <c r="A144" s="117" t="s">
        <v>2416</v>
      </c>
      <c r="B144" s="119" t="s">
        <v>5447</v>
      </c>
      <c r="C144" s="119"/>
      <c r="D144" s="119" t="s">
        <v>1816</v>
      </c>
      <c r="E144" s="119"/>
      <c r="F144" s="117" t="s">
        <v>2104</v>
      </c>
      <c r="G144" s="117"/>
      <c r="H144" s="117" t="s">
        <v>291</v>
      </c>
      <c r="I144" s="117" t="s">
        <v>291</v>
      </c>
      <c r="J144" s="117" t="s">
        <v>162</v>
      </c>
      <c r="K144" s="117" t="s">
        <v>290</v>
      </c>
      <c r="L144" s="117" t="s">
        <v>10</v>
      </c>
      <c r="M144" s="117" t="s">
        <v>11</v>
      </c>
      <c r="N144" s="120"/>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row>
    <row r="145" spans="1:39" x14ac:dyDescent="0.3">
      <c r="A145" s="117" t="s">
        <v>2417</v>
      </c>
      <c r="B145" s="119" t="s">
        <v>5448</v>
      </c>
      <c r="C145" s="119"/>
      <c r="D145" s="119" t="s">
        <v>1822</v>
      </c>
      <c r="E145" s="119"/>
      <c r="F145" s="117" t="s">
        <v>2104</v>
      </c>
      <c r="G145" s="117"/>
      <c r="H145" s="117" t="s">
        <v>292</v>
      </c>
      <c r="I145" s="117" t="s">
        <v>292</v>
      </c>
      <c r="J145" s="117" t="s">
        <v>162</v>
      </c>
      <c r="K145" s="117" t="s">
        <v>290</v>
      </c>
      <c r="L145" s="117" t="s">
        <v>10</v>
      </c>
      <c r="M145" s="117" t="s">
        <v>11</v>
      </c>
      <c r="N145" s="120"/>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row>
    <row r="146" spans="1:39" x14ac:dyDescent="0.3">
      <c r="A146" s="117" t="s">
        <v>2418</v>
      </c>
      <c r="B146" s="119" t="s">
        <v>5449</v>
      </c>
      <c r="C146" s="119"/>
      <c r="D146" s="119" t="s">
        <v>1822</v>
      </c>
      <c r="E146" s="119"/>
      <c r="F146" s="117" t="s">
        <v>2104</v>
      </c>
      <c r="G146" s="117"/>
      <c r="H146" s="117" t="s">
        <v>293</v>
      </c>
      <c r="I146" s="117" t="s">
        <v>293</v>
      </c>
      <c r="J146" s="117" t="s">
        <v>162</v>
      </c>
      <c r="K146" s="117" t="s">
        <v>290</v>
      </c>
      <c r="L146" s="117" t="s">
        <v>10</v>
      </c>
      <c r="M146" s="117" t="s">
        <v>11</v>
      </c>
      <c r="N146" s="120"/>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row>
    <row r="147" spans="1:39" x14ac:dyDescent="0.3">
      <c r="A147" s="117" t="s">
        <v>2419</v>
      </c>
      <c r="B147" s="119" t="s">
        <v>1443</v>
      </c>
      <c r="C147" s="119"/>
      <c r="D147" s="119"/>
      <c r="E147" s="119"/>
      <c r="F147" s="117" t="s">
        <v>2104</v>
      </c>
      <c r="G147" s="117"/>
      <c r="H147" s="117" t="s">
        <v>294</v>
      </c>
      <c r="I147" s="117" t="s">
        <v>294</v>
      </c>
      <c r="J147" s="117" t="s">
        <v>162</v>
      </c>
      <c r="K147" s="117" t="s">
        <v>290</v>
      </c>
      <c r="L147" s="117" t="s">
        <v>10</v>
      </c>
      <c r="M147" s="117" t="s">
        <v>11</v>
      </c>
      <c r="N147" s="120"/>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row>
    <row r="148" spans="1:39" x14ac:dyDescent="0.3">
      <c r="A148" s="117"/>
      <c r="B148" s="119" t="s">
        <v>2481</v>
      </c>
      <c r="C148" s="119"/>
      <c r="D148" s="119"/>
      <c r="E148" s="119"/>
      <c r="F148" s="117" t="s">
        <v>2104</v>
      </c>
      <c r="G148" s="117"/>
      <c r="H148" s="117" t="s">
        <v>295</v>
      </c>
      <c r="I148" s="117" t="s">
        <v>295</v>
      </c>
      <c r="J148" s="117" t="s">
        <v>162</v>
      </c>
      <c r="K148" s="117" t="s">
        <v>2481</v>
      </c>
      <c r="L148" s="117" t="s">
        <v>30</v>
      </c>
      <c r="M148" s="117" t="s">
        <v>31</v>
      </c>
      <c r="N148" s="120"/>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row>
    <row r="149" spans="1:39" x14ac:dyDescent="0.3">
      <c r="A149" s="117" t="s">
        <v>2420</v>
      </c>
      <c r="B149" s="119" t="s">
        <v>5450</v>
      </c>
      <c r="C149" s="119"/>
      <c r="D149" s="119" t="s">
        <v>1816</v>
      </c>
      <c r="E149" s="119"/>
      <c r="F149" s="117" t="s">
        <v>2104</v>
      </c>
      <c r="G149" s="117"/>
      <c r="H149" s="117" t="s">
        <v>296</v>
      </c>
      <c r="I149" s="117" t="s">
        <v>296</v>
      </c>
      <c r="J149" s="117" t="s">
        <v>162</v>
      </c>
      <c r="K149" s="117" t="s">
        <v>2481</v>
      </c>
      <c r="L149" s="117" t="s">
        <v>10</v>
      </c>
      <c r="M149" s="117" t="s">
        <v>11</v>
      </c>
      <c r="N149" s="120"/>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row>
    <row r="150" spans="1:39" x14ac:dyDescent="0.3">
      <c r="A150" s="117" t="s">
        <v>2421</v>
      </c>
      <c r="B150" s="119" t="s">
        <v>5451</v>
      </c>
      <c r="C150" s="119"/>
      <c r="D150" s="119" t="s">
        <v>1822</v>
      </c>
      <c r="E150" s="119"/>
      <c r="F150" s="117" t="s">
        <v>2104</v>
      </c>
      <c r="G150" s="117"/>
      <c r="H150" s="117" t="s">
        <v>297</v>
      </c>
      <c r="I150" s="117" t="s">
        <v>297</v>
      </c>
      <c r="J150" s="117" t="s">
        <v>162</v>
      </c>
      <c r="K150" s="117" t="s">
        <v>2481</v>
      </c>
      <c r="L150" s="117" t="s">
        <v>10</v>
      </c>
      <c r="M150" s="117" t="s">
        <v>11</v>
      </c>
      <c r="N150" s="120"/>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row>
    <row r="151" spans="1:39" x14ac:dyDescent="0.3">
      <c r="A151" s="117" t="s">
        <v>2422</v>
      </c>
      <c r="B151" s="119" t="s">
        <v>5452</v>
      </c>
      <c r="C151" s="119"/>
      <c r="D151" s="119" t="s">
        <v>1822</v>
      </c>
      <c r="E151" s="119"/>
      <c r="F151" s="117" t="s">
        <v>2104</v>
      </c>
      <c r="G151" s="117"/>
      <c r="H151" s="117" t="s">
        <v>298</v>
      </c>
      <c r="I151" s="117" t="s">
        <v>298</v>
      </c>
      <c r="J151" s="117" t="s">
        <v>162</v>
      </c>
      <c r="K151" s="117" t="s">
        <v>2481</v>
      </c>
      <c r="L151" s="117" t="s">
        <v>10</v>
      </c>
      <c r="M151" s="117" t="s">
        <v>11</v>
      </c>
      <c r="N151" s="120"/>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row>
    <row r="152" spans="1:39" x14ac:dyDescent="0.3">
      <c r="A152" s="117" t="s">
        <v>2423</v>
      </c>
      <c r="B152" s="119" t="s">
        <v>2482</v>
      </c>
      <c r="C152" s="119"/>
      <c r="D152" s="119"/>
      <c r="E152" s="119"/>
      <c r="F152" s="117" t="s">
        <v>2104</v>
      </c>
      <c r="G152" s="117"/>
      <c r="H152" s="117" t="s">
        <v>299</v>
      </c>
      <c r="I152" s="117" t="s">
        <v>299</v>
      </c>
      <c r="J152" s="117" t="s">
        <v>162</v>
      </c>
      <c r="K152" s="117" t="s">
        <v>2481</v>
      </c>
      <c r="L152" s="117" t="s">
        <v>10</v>
      </c>
      <c r="M152" s="117" t="s">
        <v>11</v>
      </c>
      <c r="N152" s="120"/>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row>
    <row r="153" spans="1:39" x14ac:dyDescent="0.3">
      <c r="A153" s="117"/>
      <c r="B153" s="119" t="s">
        <v>301</v>
      </c>
      <c r="C153" s="119"/>
      <c r="D153" s="119"/>
      <c r="E153" s="119"/>
      <c r="F153" s="117" t="s">
        <v>2104</v>
      </c>
      <c r="G153" s="117"/>
      <c r="H153" s="117" t="s">
        <v>300</v>
      </c>
      <c r="I153" s="117" t="s">
        <v>300</v>
      </c>
      <c r="J153" s="117" t="s">
        <v>162</v>
      </c>
      <c r="K153" s="117" t="s">
        <v>301</v>
      </c>
      <c r="L153" s="117" t="s">
        <v>30</v>
      </c>
      <c r="M153" s="117" t="s">
        <v>31</v>
      </c>
      <c r="N153" s="120"/>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row>
    <row r="154" spans="1:39" x14ac:dyDescent="0.3">
      <c r="A154" s="117" t="s">
        <v>2424</v>
      </c>
      <c r="B154" s="119" t="s">
        <v>5453</v>
      </c>
      <c r="C154" s="119"/>
      <c r="D154" s="119" t="s">
        <v>1816</v>
      </c>
      <c r="E154" s="119"/>
      <c r="F154" s="117" t="s">
        <v>2104</v>
      </c>
      <c r="G154" s="117"/>
      <c r="H154" s="117" t="s">
        <v>302</v>
      </c>
      <c r="I154" s="117" t="s">
        <v>302</v>
      </c>
      <c r="J154" s="117" t="s">
        <v>162</v>
      </c>
      <c r="K154" s="117" t="s">
        <v>301</v>
      </c>
      <c r="L154" s="117" t="s">
        <v>10</v>
      </c>
      <c r="M154" s="117" t="s">
        <v>11</v>
      </c>
      <c r="N154" s="120"/>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row>
    <row r="155" spans="1:39" x14ac:dyDescent="0.3">
      <c r="A155" s="117" t="s">
        <v>2425</v>
      </c>
      <c r="B155" s="119" t="s">
        <v>5454</v>
      </c>
      <c r="C155" s="119"/>
      <c r="D155" s="119" t="s">
        <v>1822</v>
      </c>
      <c r="E155" s="119"/>
      <c r="F155" s="117" t="s">
        <v>2104</v>
      </c>
      <c r="G155" s="117"/>
      <c r="H155" s="117" t="s">
        <v>303</v>
      </c>
      <c r="I155" s="117" t="s">
        <v>303</v>
      </c>
      <c r="J155" s="117" t="s">
        <v>162</v>
      </c>
      <c r="K155" s="117" t="s">
        <v>301</v>
      </c>
      <c r="L155" s="117" t="s">
        <v>10</v>
      </c>
      <c r="M155" s="117" t="s">
        <v>11</v>
      </c>
      <c r="N155" s="120"/>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row>
    <row r="156" spans="1:39" x14ac:dyDescent="0.3">
      <c r="A156" s="117" t="s">
        <v>2426</v>
      </c>
      <c r="B156" s="119" t="s">
        <v>5455</v>
      </c>
      <c r="C156" s="119"/>
      <c r="D156" s="119" t="s">
        <v>1822</v>
      </c>
      <c r="E156" s="119"/>
      <c r="F156" s="117" t="s">
        <v>2104</v>
      </c>
      <c r="G156" s="117"/>
      <c r="H156" s="117" t="s">
        <v>304</v>
      </c>
      <c r="I156" s="117" t="s">
        <v>304</v>
      </c>
      <c r="J156" s="117" t="s">
        <v>162</v>
      </c>
      <c r="K156" s="117" t="s">
        <v>301</v>
      </c>
      <c r="L156" s="117" t="s">
        <v>10</v>
      </c>
      <c r="M156" s="117" t="s">
        <v>11</v>
      </c>
      <c r="N156" s="120"/>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row>
    <row r="157" spans="1:39" x14ac:dyDescent="0.3">
      <c r="A157" s="117" t="s">
        <v>2427</v>
      </c>
      <c r="B157" s="119" t="s">
        <v>1444</v>
      </c>
      <c r="C157" s="119"/>
      <c r="D157" s="119"/>
      <c r="E157" s="119"/>
      <c r="F157" s="117" t="s">
        <v>2104</v>
      </c>
      <c r="G157" s="117"/>
      <c r="H157" s="117" t="s">
        <v>305</v>
      </c>
      <c r="I157" s="117" t="s">
        <v>305</v>
      </c>
      <c r="J157" s="117" t="s">
        <v>162</v>
      </c>
      <c r="K157" s="117" t="s">
        <v>301</v>
      </c>
      <c r="L157" s="117" t="s">
        <v>10</v>
      </c>
      <c r="M157" s="117" t="s">
        <v>11</v>
      </c>
      <c r="N157" s="120"/>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row>
    <row r="158" spans="1:39" x14ac:dyDescent="0.3">
      <c r="A158" s="117"/>
      <c r="B158" s="119" t="s">
        <v>307</v>
      </c>
      <c r="C158" s="119"/>
      <c r="D158" s="119"/>
      <c r="E158" s="119"/>
      <c r="F158" s="117" t="s">
        <v>2104</v>
      </c>
      <c r="G158" s="117"/>
      <c r="H158" s="117" t="s">
        <v>306</v>
      </c>
      <c r="I158" s="117" t="s">
        <v>306</v>
      </c>
      <c r="J158" s="117" t="s">
        <v>162</v>
      </c>
      <c r="K158" s="117" t="s">
        <v>307</v>
      </c>
      <c r="L158" s="117" t="s">
        <v>30</v>
      </c>
      <c r="M158" s="117" t="s">
        <v>31</v>
      </c>
      <c r="N158" s="120"/>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row>
    <row r="159" spans="1:39" x14ac:dyDescent="0.3">
      <c r="A159" s="117" t="s">
        <v>2428</v>
      </c>
      <c r="B159" s="119" t="s">
        <v>5456</v>
      </c>
      <c r="C159" s="119"/>
      <c r="D159" s="119" t="s">
        <v>1816</v>
      </c>
      <c r="E159" s="119"/>
      <c r="F159" s="117" t="s">
        <v>2104</v>
      </c>
      <c r="G159" s="117"/>
      <c r="H159" s="117" t="s">
        <v>308</v>
      </c>
      <c r="I159" s="117" t="s">
        <v>308</v>
      </c>
      <c r="J159" s="117" t="s">
        <v>162</v>
      </c>
      <c r="K159" s="117" t="s">
        <v>307</v>
      </c>
      <c r="L159" s="117" t="s">
        <v>10</v>
      </c>
      <c r="M159" s="117" t="s">
        <v>11</v>
      </c>
      <c r="N159" s="120"/>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row>
    <row r="160" spans="1:39" x14ac:dyDescent="0.3">
      <c r="A160" s="117" t="s">
        <v>2429</v>
      </c>
      <c r="B160" s="119" t="s">
        <v>5457</v>
      </c>
      <c r="C160" s="119"/>
      <c r="D160" s="119" t="s">
        <v>1822</v>
      </c>
      <c r="E160" s="119"/>
      <c r="F160" s="117" t="s">
        <v>2104</v>
      </c>
      <c r="G160" s="117"/>
      <c r="H160" s="117" t="s">
        <v>309</v>
      </c>
      <c r="I160" s="117" t="s">
        <v>309</v>
      </c>
      <c r="J160" s="117" t="s">
        <v>162</v>
      </c>
      <c r="K160" s="117" t="s">
        <v>307</v>
      </c>
      <c r="L160" s="117" t="s">
        <v>10</v>
      </c>
      <c r="M160" s="117" t="s">
        <v>11</v>
      </c>
      <c r="N160" s="120"/>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row>
    <row r="161" spans="1:39" x14ac:dyDescent="0.3">
      <c r="A161" s="117" t="s">
        <v>2430</v>
      </c>
      <c r="B161" s="119" t="s">
        <v>5458</v>
      </c>
      <c r="C161" s="119"/>
      <c r="D161" s="119" t="s">
        <v>1822</v>
      </c>
      <c r="E161" s="119"/>
      <c r="F161" s="117" t="s">
        <v>2104</v>
      </c>
      <c r="G161" s="117"/>
      <c r="H161" s="117" t="s">
        <v>310</v>
      </c>
      <c r="I161" s="117" t="s">
        <v>310</v>
      </c>
      <c r="J161" s="117" t="s">
        <v>162</v>
      </c>
      <c r="K161" s="117" t="s">
        <v>307</v>
      </c>
      <c r="L161" s="117" t="s">
        <v>10</v>
      </c>
      <c r="M161" s="117" t="s">
        <v>11</v>
      </c>
      <c r="N161" s="120"/>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row>
    <row r="162" spans="1:39" x14ac:dyDescent="0.3">
      <c r="A162" s="117" t="s">
        <v>2431</v>
      </c>
      <c r="B162" s="119" t="s">
        <v>1445</v>
      </c>
      <c r="C162" s="119"/>
      <c r="D162" s="119"/>
      <c r="E162" s="119"/>
      <c r="F162" s="117" t="s">
        <v>2104</v>
      </c>
      <c r="G162" s="117"/>
      <c r="H162" s="117" t="s">
        <v>311</v>
      </c>
      <c r="I162" s="117" t="s">
        <v>311</v>
      </c>
      <c r="J162" s="117" t="s">
        <v>162</v>
      </c>
      <c r="K162" s="117" t="s">
        <v>307</v>
      </c>
      <c r="L162" s="117" t="s">
        <v>10</v>
      </c>
      <c r="M162" s="117" t="s">
        <v>11</v>
      </c>
      <c r="N162" s="120"/>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row>
    <row r="163" spans="1:39" x14ac:dyDescent="0.3">
      <c r="A163" s="117"/>
      <c r="B163" s="119" t="s">
        <v>313</v>
      </c>
      <c r="C163" s="119"/>
      <c r="D163" s="119"/>
      <c r="E163" s="119"/>
      <c r="F163" s="117" t="s">
        <v>2104</v>
      </c>
      <c r="G163" s="117"/>
      <c r="H163" s="117" t="s">
        <v>312</v>
      </c>
      <c r="I163" s="117" t="s">
        <v>312</v>
      </c>
      <c r="J163" s="117" t="s">
        <v>162</v>
      </c>
      <c r="K163" s="117" t="s">
        <v>313</v>
      </c>
      <c r="L163" s="117" t="s">
        <v>30</v>
      </c>
      <c r="M163" s="117" t="s">
        <v>31</v>
      </c>
      <c r="N163" s="120"/>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row>
    <row r="164" spans="1:39" x14ac:dyDescent="0.3">
      <c r="A164" s="117" t="s">
        <v>2432</v>
      </c>
      <c r="B164" s="119" t="s">
        <v>5459</v>
      </c>
      <c r="C164" s="119"/>
      <c r="D164" s="119" t="s">
        <v>1816</v>
      </c>
      <c r="E164" s="119"/>
      <c r="F164" s="117" t="s">
        <v>2104</v>
      </c>
      <c r="G164" s="117"/>
      <c r="H164" s="117" t="s">
        <v>314</v>
      </c>
      <c r="I164" s="117" t="s">
        <v>314</v>
      </c>
      <c r="J164" s="117" t="s">
        <v>162</v>
      </c>
      <c r="K164" s="117" t="s">
        <v>313</v>
      </c>
      <c r="L164" s="117" t="s">
        <v>10</v>
      </c>
      <c r="M164" s="117" t="s">
        <v>11</v>
      </c>
      <c r="N164" s="120"/>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row>
    <row r="165" spans="1:39" x14ac:dyDescent="0.3">
      <c r="A165" s="117" t="s">
        <v>2433</v>
      </c>
      <c r="B165" s="119" t="s">
        <v>5460</v>
      </c>
      <c r="C165" s="119"/>
      <c r="D165" s="119" t="s">
        <v>1822</v>
      </c>
      <c r="E165" s="119"/>
      <c r="F165" s="117" t="s">
        <v>2104</v>
      </c>
      <c r="G165" s="117"/>
      <c r="H165" s="117" t="s">
        <v>315</v>
      </c>
      <c r="I165" s="117" t="s">
        <v>315</v>
      </c>
      <c r="J165" s="117" t="s">
        <v>162</v>
      </c>
      <c r="K165" s="117" t="s">
        <v>313</v>
      </c>
      <c r="L165" s="117" t="s">
        <v>10</v>
      </c>
      <c r="M165" s="117" t="s">
        <v>11</v>
      </c>
      <c r="N165" s="120"/>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row>
    <row r="166" spans="1:39" x14ac:dyDescent="0.3">
      <c r="A166" s="117" t="s">
        <v>2434</v>
      </c>
      <c r="B166" s="119" t="s">
        <v>5461</v>
      </c>
      <c r="C166" s="119"/>
      <c r="D166" s="119" t="s">
        <v>1822</v>
      </c>
      <c r="E166" s="119"/>
      <c r="F166" s="117" t="s">
        <v>2104</v>
      </c>
      <c r="G166" s="117"/>
      <c r="H166" s="117" t="s">
        <v>316</v>
      </c>
      <c r="I166" s="117" t="s">
        <v>316</v>
      </c>
      <c r="J166" s="117" t="s">
        <v>162</v>
      </c>
      <c r="K166" s="117" t="s">
        <v>313</v>
      </c>
      <c r="L166" s="117" t="s">
        <v>10</v>
      </c>
      <c r="M166" s="117" t="s">
        <v>11</v>
      </c>
      <c r="N166" s="120"/>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row>
    <row r="167" spans="1:39" x14ac:dyDescent="0.3">
      <c r="A167" s="117" t="s">
        <v>2435</v>
      </c>
      <c r="B167" s="119" t="s">
        <v>1446</v>
      </c>
      <c r="C167" s="119"/>
      <c r="D167" s="119"/>
      <c r="E167" s="119"/>
      <c r="F167" s="117" t="s">
        <v>2104</v>
      </c>
      <c r="G167" s="117"/>
      <c r="H167" s="117" t="s">
        <v>317</v>
      </c>
      <c r="I167" s="117" t="s">
        <v>317</v>
      </c>
      <c r="J167" s="117" t="s">
        <v>162</v>
      </c>
      <c r="K167" s="117" t="s">
        <v>313</v>
      </c>
      <c r="L167" s="117" t="s">
        <v>10</v>
      </c>
      <c r="M167" s="117" t="s">
        <v>11</v>
      </c>
      <c r="N167" s="120"/>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row>
    <row r="168" spans="1:39" x14ac:dyDescent="0.3">
      <c r="A168" s="117"/>
      <c r="B168" s="119" t="s">
        <v>319</v>
      </c>
      <c r="C168" s="119"/>
      <c r="D168" s="119"/>
      <c r="E168" s="119"/>
      <c r="F168" s="117" t="s">
        <v>2104</v>
      </c>
      <c r="G168" s="117"/>
      <c r="H168" s="117" t="s">
        <v>318</v>
      </c>
      <c r="I168" s="117" t="s">
        <v>318</v>
      </c>
      <c r="J168" s="117" t="s">
        <v>162</v>
      </c>
      <c r="K168" s="117" t="s">
        <v>319</v>
      </c>
      <c r="L168" s="117" t="s">
        <v>30</v>
      </c>
      <c r="M168" s="117" t="s">
        <v>31</v>
      </c>
      <c r="N168" s="120"/>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row>
    <row r="169" spans="1:39" x14ac:dyDescent="0.3">
      <c r="A169" s="117" t="s">
        <v>2436</v>
      </c>
      <c r="B169" s="119" t="s">
        <v>5462</v>
      </c>
      <c r="C169" s="119"/>
      <c r="D169" s="119" t="s">
        <v>1816</v>
      </c>
      <c r="E169" s="119"/>
      <c r="F169" s="117" t="s">
        <v>2104</v>
      </c>
      <c r="G169" s="117"/>
      <c r="H169" s="117" t="s">
        <v>320</v>
      </c>
      <c r="I169" s="117" t="s">
        <v>320</v>
      </c>
      <c r="J169" s="117" t="s">
        <v>162</v>
      </c>
      <c r="K169" s="117" t="s">
        <v>319</v>
      </c>
      <c r="L169" s="117" t="s">
        <v>10</v>
      </c>
      <c r="M169" s="117" t="s">
        <v>11</v>
      </c>
      <c r="N169" s="120"/>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row>
    <row r="170" spans="1:39" x14ac:dyDescent="0.3">
      <c r="A170" s="117" t="s">
        <v>2437</v>
      </c>
      <c r="B170" s="119" t="s">
        <v>5463</v>
      </c>
      <c r="C170" s="119"/>
      <c r="D170" s="119" t="s">
        <v>1822</v>
      </c>
      <c r="E170" s="119"/>
      <c r="F170" s="117" t="s">
        <v>2104</v>
      </c>
      <c r="G170" s="117"/>
      <c r="H170" s="117" t="s">
        <v>321</v>
      </c>
      <c r="I170" s="117" t="s">
        <v>321</v>
      </c>
      <c r="J170" s="117" t="s">
        <v>162</v>
      </c>
      <c r="K170" s="117" t="s">
        <v>319</v>
      </c>
      <c r="L170" s="117" t="s">
        <v>10</v>
      </c>
      <c r="M170" s="117" t="s">
        <v>11</v>
      </c>
      <c r="N170" s="120"/>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row>
    <row r="171" spans="1:39" x14ac:dyDescent="0.3">
      <c r="A171" s="117" t="s">
        <v>2438</v>
      </c>
      <c r="B171" s="119" t="s">
        <v>5464</v>
      </c>
      <c r="C171" s="119"/>
      <c r="D171" s="119" t="s">
        <v>1822</v>
      </c>
      <c r="E171" s="119"/>
      <c r="F171" s="117" t="s">
        <v>2104</v>
      </c>
      <c r="G171" s="117"/>
      <c r="H171" s="117" t="s">
        <v>322</v>
      </c>
      <c r="I171" s="117" t="s">
        <v>322</v>
      </c>
      <c r="J171" s="117" t="s">
        <v>162</v>
      </c>
      <c r="K171" s="117" t="s">
        <v>319</v>
      </c>
      <c r="L171" s="117" t="s">
        <v>10</v>
      </c>
      <c r="M171" s="117" t="s">
        <v>11</v>
      </c>
      <c r="N171" s="120"/>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row>
    <row r="172" spans="1:39" x14ac:dyDescent="0.3">
      <c r="A172" s="117" t="s">
        <v>2439</v>
      </c>
      <c r="B172" s="119" t="s">
        <v>1447</v>
      </c>
      <c r="C172" s="119"/>
      <c r="D172" s="119"/>
      <c r="E172" s="119"/>
      <c r="F172" s="117" t="s">
        <v>2104</v>
      </c>
      <c r="G172" s="117"/>
      <c r="H172" s="117" t="s">
        <v>323</v>
      </c>
      <c r="I172" s="117" t="s">
        <v>323</v>
      </c>
      <c r="J172" s="117" t="s">
        <v>162</v>
      </c>
      <c r="K172" s="117" t="s">
        <v>319</v>
      </c>
      <c r="L172" s="117" t="s">
        <v>10</v>
      </c>
      <c r="M172" s="117" t="s">
        <v>11</v>
      </c>
      <c r="N172" s="120"/>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row>
    <row r="173" spans="1:39" x14ac:dyDescent="0.3">
      <c r="A173" s="117"/>
      <c r="B173" s="119" t="s">
        <v>325</v>
      </c>
      <c r="C173" s="119"/>
      <c r="D173" s="119"/>
      <c r="E173" s="119"/>
      <c r="F173" s="117" t="s">
        <v>2104</v>
      </c>
      <c r="G173" s="117"/>
      <c r="H173" s="117" t="s">
        <v>324</v>
      </c>
      <c r="I173" s="117" t="s">
        <v>324</v>
      </c>
      <c r="J173" s="117" t="s">
        <v>162</v>
      </c>
      <c r="K173" s="117" t="s">
        <v>325</v>
      </c>
      <c r="L173" s="117" t="s">
        <v>30</v>
      </c>
      <c r="M173" s="117" t="s">
        <v>31</v>
      </c>
      <c r="N173" s="120"/>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row>
    <row r="174" spans="1:39" x14ac:dyDescent="0.3">
      <c r="A174" s="117" t="s">
        <v>2440</v>
      </c>
      <c r="B174" s="119" t="s">
        <v>5465</v>
      </c>
      <c r="C174" s="119"/>
      <c r="D174" s="119" t="s">
        <v>1816</v>
      </c>
      <c r="E174" s="119"/>
      <c r="F174" s="117" t="s">
        <v>2104</v>
      </c>
      <c r="G174" s="117"/>
      <c r="H174" s="117" t="s">
        <v>326</v>
      </c>
      <c r="I174" s="117" t="s">
        <v>326</v>
      </c>
      <c r="J174" s="117" t="s">
        <v>162</v>
      </c>
      <c r="K174" s="117" t="s">
        <v>325</v>
      </c>
      <c r="L174" s="117" t="s">
        <v>10</v>
      </c>
      <c r="M174" s="117" t="s">
        <v>11</v>
      </c>
      <c r="N174" s="120"/>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row>
    <row r="175" spans="1:39" x14ac:dyDescent="0.3">
      <c r="A175" s="117" t="s">
        <v>2441</v>
      </c>
      <c r="B175" s="119" t="s">
        <v>5466</v>
      </c>
      <c r="C175" s="119"/>
      <c r="D175" s="119" t="s">
        <v>1822</v>
      </c>
      <c r="E175" s="119"/>
      <c r="F175" s="117" t="s">
        <v>2104</v>
      </c>
      <c r="G175" s="117"/>
      <c r="H175" s="117" t="s">
        <v>327</v>
      </c>
      <c r="I175" s="117" t="s">
        <v>327</v>
      </c>
      <c r="J175" s="117" t="s">
        <v>162</v>
      </c>
      <c r="K175" s="117" t="s">
        <v>325</v>
      </c>
      <c r="L175" s="117" t="s">
        <v>10</v>
      </c>
      <c r="M175" s="117" t="s">
        <v>11</v>
      </c>
      <c r="N175" s="120"/>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row>
    <row r="176" spans="1:39" x14ac:dyDescent="0.3">
      <c r="A176" s="117" t="s">
        <v>2442</v>
      </c>
      <c r="B176" s="119" t="s">
        <v>5467</v>
      </c>
      <c r="C176" s="119"/>
      <c r="D176" s="119" t="s">
        <v>1822</v>
      </c>
      <c r="E176" s="119"/>
      <c r="F176" s="117" t="s">
        <v>2104</v>
      </c>
      <c r="G176" s="117"/>
      <c r="H176" s="117" t="s">
        <v>328</v>
      </c>
      <c r="I176" s="117" t="s">
        <v>328</v>
      </c>
      <c r="J176" s="117" t="s">
        <v>162</v>
      </c>
      <c r="K176" s="117" t="s">
        <v>325</v>
      </c>
      <c r="L176" s="117" t="s">
        <v>10</v>
      </c>
      <c r="M176" s="117" t="s">
        <v>11</v>
      </c>
      <c r="N176" s="120"/>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row>
    <row r="177" spans="1:39" x14ac:dyDescent="0.3">
      <c r="A177" s="117" t="s">
        <v>2443</v>
      </c>
      <c r="B177" s="119" t="s">
        <v>1448</v>
      </c>
      <c r="C177" s="119"/>
      <c r="D177" s="119"/>
      <c r="E177" s="119"/>
      <c r="F177" s="117" t="s">
        <v>2104</v>
      </c>
      <c r="G177" s="117"/>
      <c r="H177" s="117" t="s">
        <v>329</v>
      </c>
      <c r="I177" s="117" t="s">
        <v>329</v>
      </c>
      <c r="J177" s="117" t="s">
        <v>162</v>
      </c>
      <c r="K177" s="117" t="s">
        <v>325</v>
      </c>
      <c r="L177" s="117" t="s">
        <v>10</v>
      </c>
      <c r="M177" s="117" t="s">
        <v>11</v>
      </c>
      <c r="N177" s="120"/>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39" x14ac:dyDescent="0.3">
      <c r="A178" s="117"/>
      <c r="B178" s="119" t="s">
        <v>331</v>
      </c>
      <c r="C178" s="119"/>
      <c r="D178" s="119"/>
      <c r="E178" s="119"/>
      <c r="F178" s="117" t="s">
        <v>2104</v>
      </c>
      <c r="G178" s="117"/>
      <c r="H178" s="117" t="s">
        <v>330</v>
      </c>
      <c r="I178" s="117" t="s">
        <v>330</v>
      </c>
      <c r="J178" s="117" t="s">
        <v>162</v>
      </c>
      <c r="K178" s="117" t="s">
        <v>331</v>
      </c>
      <c r="L178" s="117" t="s">
        <v>30</v>
      </c>
      <c r="M178" s="117" t="s">
        <v>31</v>
      </c>
      <c r="N178" s="120"/>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39" x14ac:dyDescent="0.3">
      <c r="A179" s="117" t="s">
        <v>2444</v>
      </c>
      <c r="B179" s="119" t="s">
        <v>5468</v>
      </c>
      <c r="C179" s="119"/>
      <c r="D179" s="119" t="s">
        <v>1816</v>
      </c>
      <c r="E179" s="119"/>
      <c r="F179" s="117" t="s">
        <v>2104</v>
      </c>
      <c r="G179" s="117"/>
      <c r="H179" s="117" t="s">
        <v>332</v>
      </c>
      <c r="I179" s="117" t="s">
        <v>332</v>
      </c>
      <c r="J179" s="117" t="s">
        <v>162</v>
      </c>
      <c r="K179" s="117" t="s">
        <v>331</v>
      </c>
      <c r="L179" s="117" t="s">
        <v>10</v>
      </c>
      <c r="M179" s="117" t="s">
        <v>11</v>
      </c>
      <c r="N179" s="120"/>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row>
    <row r="180" spans="1:39" x14ac:dyDescent="0.3">
      <c r="A180" s="117" t="s">
        <v>2445</v>
      </c>
      <c r="B180" s="119" t="s">
        <v>5469</v>
      </c>
      <c r="C180" s="119"/>
      <c r="D180" s="119" t="s">
        <v>1822</v>
      </c>
      <c r="E180" s="119"/>
      <c r="F180" s="117" t="s">
        <v>2104</v>
      </c>
      <c r="G180" s="117"/>
      <c r="H180" s="117" t="s">
        <v>2483</v>
      </c>
      <c r="I180" s="117" t="s">
        <v>2483</v>
      </c>
      <c r="J180" s="117" t="s">
        <v>162</v>
      </c>
      <c r="K180" s="117" t="s">
        <v>331</v>
      </c>
      <c r="L180" s="117" t="s">
        <v>10</v>
      </c>
      <c r="M180" s="117" t="s">
        <v>11</v>
      </c>
      <c r="N180" s="120"/>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row>
    <row r="181" spans="1:39" x14ac:dyDescent="0.3">
      <c r="A181" s="117" t="s">
        <v>2446</v>
      </c>
      <c r="B181" s="119" t="s">
        <v>5470</v>
      </c>
      <c r="C181" s="119"/>
      <c r="D181" s="119" t="s">
        <v>1822</v>
      </c>
      <c r="E181" s="119"/>
      <c r="F181" s="117" t="s">
        <v>2104</v>
      </c>
      <c r="G181" s="117"/>
      <c r="H181" s="117" t="s">
        <v>333</v>
      </c>
      <c r="I181" s="117" t="s">
        <v>333</v>
      </c>
      <c r="J181" s="117" t="s">
        <v>162</v>
      </c>
      <c r="K181" s="117" t="s">
        <v>331</v>
      </c>
      <c r="L181" s="117" t="s">
        <v>10</v>
      </c>
      <c r="M181" s="117" t="s">
        <v>11</v>
      </c>
      <c r="N181" s="120"/>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row>
    <row r="182" spans="1:39" x14ac:dyDescent="0.3">
      <c r="A182" s="117" t="s">
        <v>2447</v>
      </c>
      <c r="B182" s="119" t="s">
        <v>1449</v>
      </c>
      <c r="C182" s="119"/>
      <c r="D182" s="119"/>
      <c r="E182" s="119"/>
      <c r="F182" s="117" t="s">
        <v>2104</v>
      </c>
      <c r="G182" s="117"/>
      <c r="H182" s="117" t="s">
        <v>334</v>
      </c>
      <c r="I182" s="117" t="s">
        <v>334</v>
      </c>
      <c r="J182" s="117" t="s">
        <v>162</v>
      </c>
      <c r="K182" s="117" t="s">
        <v>331</v>
      </c>
      <c r="L182" s="117" t="s">
        <v>10</v>
      </c>
      <c r="M182" s="117" t="s">
        <v>11</v>
      </c>
      <c r="N182" s="120"/>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row>
    <row r="183" spans="1:39" x14ac:dyDescent="0.3">
      <c r="A183" s="117"/>
      <c r="B183" s="119" t="s">
        <v>1450</v>
      </c>
      <c r="C183" s="119"/>
      <c r="D183" s="119"/>
      <c r="E183" s="119"/>
      <c r="F183" s="117" t="s">
        <v>2104</v>
      </c>
      <c r="G183" s="117"/>
      <c r="H183" s="117" t="s">
        <v>335</v>
      </c>
      <c r="I183" s="117" t="s">
        <v>335</v>
      </c>
      <c r="J183" s="117" t="s">
        <v>162</v>
      </c>
      <c r="K183" s="117" t="s">
        <v>336</v>
      </c>
      <c r="L183" s="117" t="s">
        <v>30</v>
      </c>
      <c r="M183" s="117" t="s">
        <v>31</v>
      </c>
      <c r="N183" s="120"/>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row>
    <row r="184" spans="1:39" x14ac:dyDescent="0.3">
      <c r="A184" s="117" t="s">
        <v>2448</v>
      </c>
      <c r="B184" s="119" t="s">
        <v>5471</v>
      </c>
      <c r="C184" s="119"/>
      <c r="D184" s="119" t="s">
        <v>1816</v>
      </c>
      <c r="E184" s="119"/>
      <c r="F184" s="117" t="s">
        <v>2104</v>
      </c>
      <c r="G184" s="117"/>
      <c r="H184" s="117" t="s">
        <v>337</v>
      </c>
      <c r="I184" s="117" t="s">
        <v>337</v>
      </c>
      <c r="J184" s="117" t="s">
        <v>162</v>
      </c>
      <c r="K184" s="117" t="s">
        <v>336</v>
      </c>
      <c r="L184" s="117" t="s">
        <v>10</v>
      </c>
      <c r="M184" s="117" t="s">
        <v>11</v>
      </c>
      <c r="N184" s="120"/>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row>
    <row r="185" spans="1:39" x14ac:dyDescent="0.3">
      <c r="A185" s="117" t="s">
        <v>2449</v>
      </c>
      <c r="B185" s="119" t="s">
        <v>5472</v>
      </c>
      <c r="C185" s="119"/>
      <c r="D185" s="119" t="s">
        <v>1822</v>
      </c>
      <c r="E185" s="119"/>
      <c r="F185" s="117" t="s">
        <v>2104</v>
      </c>
      <c r="G185" s="117"/>
      <c r="H185" s="117" t="s">
        <v>2484</v>
      </c>
      <c r="I185" s="117" t="s">
        <v>2484</v>
      </c>
      <c r="J185" s="117" t="s">
        <v>162</v>
      </c>
      <c r="K185" s="117" t="s">
        <v>336</v>
      </c>
      <c r="L185" s="117" t="s">
        <v>10</v>
      </c>
      <c r="M185" s="117" t="s">
        <v>11</v>
      </c>
      <c r="N185" s="120"/>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row>
    <row r="186" spans="1:39" x14ac:dyDescent="0.3">
      <c r="A186" s="117" t="s">
        <v>2450</v>
      </c>
      <c r="B186" s="119" t="s">
        <v>5473</v>
      </c>
      <c r="C186" s="119"/>
      <c r="D186" s="119" t="s">
        <v>1822</v>
      </c>
      <c r="E186" s="119"/>
      <c r="F186" s="117" t="s">
        <v>2104</v>
      </c>
      <c r="G186" s="117"/>
      <c r="H186" s="117" t="s">
        <v>338</v>
      </c>
      <c r="I186" s="117" t="s">
        <v>338</v>
      </c>
      <c r="J186" s="117" t="s">
        <v>162</v>
      </c>
      <c r="K186" s="117" t="s">
        <v>336</v>
      </c>
      <c r="L186" s="117" t="s">
        <v>10</v>
      </c>
      <c r="M186" s="117" t="s">
        <v>11</v>
      </c>
      <c r="N186" s="120"/>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row>
    <row r="187" spans="1:39" x14ac:dyDescent="0.3">
      <c r="A187" s="117" t="s">
        <v>2451</v>
      </c>
      <c r="B187" s="119" t="s">
        <v>1451</v>
      </c>
      <c r="C187" s="119"/>
      <c r="D187" s="119"/>
      <c r="E187" s="119"/>
      <c r="F187" s="117" t="s">
        <v>2104</v>
      </c>
      <c r="G187" s="117"/>
      <c r="H187" s="117" t="s">
        <v>339</v>
      </c>
      <c r="I187" s="117" t="s">
        <v>339</v>
      </c>
      <c r="J187" s="117" t="s">
        <v>162</v>
      </c>
      <c r="K187" s="117" t="s">
        <v>336</v>
      </c>
      <c r="L187" s="117" t="s">
        <v>10</v>
      </c>
      <c r="M187" s="117" t="s">
        <v>11</v>
      </c>
      <c r="N187" s="120"/>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row>
    <row r="188" spans="1:39" x14ac:dyDescent="0.3">
      <c r="A188" s="117"/>
      <c r="B188" s="119" t="s">
        <v>2487</v>
      </c>
      <c r="C188" s="119"/>
      <c r="D188" s="119"/>
      <c r="E188" s="119"/>
      <c r="F188" s="117" t="s">
        <v>2104</v>
      </c>
      <c r="G188" s="117"/>
      <c r="H188" s="117" t="s">
        <v>2485</v>
      </c>
      <c r="I188" s="117" t="s">
        <v>2485</v>
      </c>
      <c r="J188" s="117" t="s">
        <v>162</v>
      </c>
      <c r="K188" s="117" t="s">
        <v>2486</v>
      </c>
      <c r="L188" s="117" t="s">
        <v>30</v>
      </c>
      <c r="M188" s="117" t="s">
        <v>31</v>
      </c>
      <c r="N188" s="120"/>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row>
    <row r="189" spans="1:39" x14ac:dyDescent="0.3">
      <c r="A189" s="117" t="s">
        <v>2489</v>
      </c>
      <c r="B189" s="119" t="s">
        <v>5474</v>
      </c>
      <c r="C189" s="119"/>
      <c r="D189" s="119"/>
      <c r="E189" s="119"/>
      <c r="F189" s="117" t="s">
        <v>2104</v>
      </c>
      <c r="G189" s="117"/>
      <c r="H189" s="117" t="s">
        <v>2488</v>
      </c>
      <c r="I189" s="117" t="s">
        <v>2488</v>
      </c>
      <c r="J189" s="117" t="s">
        <v>162</v>
      </c>
      <c r="K189" s="117" t="s">
        <v>2486</v>
      </c>
      <c r="L189" s="117" t="s">
        <v>10</v>
      </c>
      <c r="M189" s="117" t="s">
        <v>11</v>
      </c>
      <c r="N189" s="120"/>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row>
    <row r="190" spans="1:39" x14ac:dyDescent="0.3">
      <c r="A190" s="117" t="s">
        <v>2491</v>
      </c>
      <c r="B190" s="119" t="s">
        <v>5475</v>
      </c>
      <c r="C190" s="119"/>
      <c r="D190" s="119" t="s">
        <v>1816</v>
      </c>
      <c r="E190" s="119"/>
      <c r="F190" s="117" t="s">
        <v>2104</v>
      </c>
      <c r="G190" s="117"/>
      <c r="H190" s="117" t="s">
        <v>2490</v>
      </c>
      <c r="I190" s="117" t="s">
        <v>2490</v>
      </c>
      <c r="J190" s="117" t="s">
        <v>162</v>
      </c>
      <c r="K190" s="117" t="s">
        <v>2486</v>
      </c>
      <c r="L190" s="117" t="s">
        <v>10</v>
      </c>
      <c r="M190" s="117" t="s">
        <v>11</v>
      </c>
      <c r="N190" s="120"/>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row>
    <row r="191" spans="1:39" x14ac:dyDescent="0.3">
      <c r="A191" s="117" t="s">
        <v>2493</v>
      </c>
      <c r="B191" s="119" t="s">
        <v>5476</v>
      </c>
      <c r="C191" s="119"/>
      <c r="D191" s="119" t="s">
        <v>1822</v>
      </c>
      <c r="E191" s="119"/>
      <c r="F191" s="117" t="s">
        <v>2104</v>
      </c>
      <c r="G191" s="117"/>
      <c r="H191" s="117" t="s">
        <v>2492</v>
      </c>
      <c r="I191" s="117" t="s">
        <v>2492</v>
      </c>
      <c r="J191" s="117" t="s">
        <v>162</v>
      </c>
      <c r="K191" s="117" t="s">
        <v>2486</v>
      </c>
      <c r="L191" s="117" t="s">
        <v>10</v>
      </c>
      <c r="M191" s="117" t="s">
        <v>11</v>
      </c>
      <c r="N191" s="120"/>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row>
    <row r="192" spans="1:39" x14ac:dyDescent="0.3">
      <c r="A192" s="117" t="s">
        <v>2495</v>
      </c>
      <c r="B192" s="119" t="s">
        <v>5477</v>
      </c>
      <c r="C192" s="119"/>
      <c r="D192" s="119" t="s">
        <v>1822</v>
      </c>
      <c r="E192" s="119"/>
      <c r="F192" s="117" t="s">
        <v>2104</v>
      </c>
      <c r="G192" s="117"/>
      <c r="H192" s="117" t="s">
        <v>2494</v>
      </c>
      <c r="I192" s="117" t="s">
        <v>2494</v>
      </c>
      <c r="J192" s="117" t="s">
        <v>162</v>
      </c>
      <c r="K192" s="117" t="s">
        <v>2486</v>
      </c>
      <c r="L192" s="117" t="s">
        <v>10</v>
      </c>
      <c r="M192" s="117" t="s">
        <v>11</v>
      </c>
      <c r="N192" s="120"/>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row>
    <row r="193" spans="1:39" x14ac:dyDescent="0.3">
      <c r="A193" s="117" t="s">
        <v>2497</v>
      </c>
      <c r="B193" s="119" t="s">
        <v>4612</v>
      </c>
      <c r="C193" s="119"/>
      <c r="D193" s="119"/>
      <c r="E193" s="119"/>
      <c r="F193" s="117" t="s">
        <v>2104</v>
      </c>
      <c r="G193" s="117"/>
      <c r="H193" s="117" t="s">
        <v>2496</v>
      </c>
      <c r="I193" s="117" t="s">
        <v>2496</v>
      </c>
      <c r="J193" s="117" t="s">
        <v>162</v>
      </c>
      <c r="K193" s="117" t="s">
        <v>2486</v>
      </c>
      <c r="L193" s="117" t="s">
        <v>10</v>
      </c>
      <c r="M193" s="117" t="s">
        <v>11</v>
      </c>
      <c r="N193" s="120"/>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row>
    <row r="194" spans="1:39" x14ac:dyDescent="0.3">
      <c r="A194" s="117"/>
      <c r="B194" s="119" t="s">
        <v>2500</v>
      </c>
      <c r="C194" s="119"/>
      <c r="D194" s="119"/>
      <c r="E194" s="119"/>
      <c r="F194" s="117" t="s">
        <v>2104</v>
      </c>
      <c r="G194" s="117"/>
      <c r="H194" s="117" t="s">
        <v>2498</v>
      </c>
      <c r="I194" s="117" t="s">
        <v>2498</v>
      </c>
      <c r="J194" s="117" t="s">
        <v>162</v>
      </c>
      <c r="K194" s="117" t="s">
        <v>2499</v>
      </c>
      <c r="L194" s="117" t="s">
        <v>30</v>
      </c>
      <c r="M194" s="117" t="s">
        <v>31</v>
      </c>
      <c r="N194" s="120"/>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row>
    <row r="195" spans="1:39" x14ac:dyDescent="0.3">
      <c r="A195" s="117" t="s">
        <v>2502</v>
      </c>
      <c r="B195" s="119" t="s">
        <v>5478</v>
      </c>
      <c r="C195" s="119"/>
      <c r="D195" s="119"/>
      <c r="E195" s="119"/>
      <c r="F195" s="117" t="s">
        <v>2104</v>
      </c>
      <c r="G195" s="117"/>
      <c r="H195" s="117" t="s">
        <v>2501</v>
      </c>
      <c r="I195" s="117" t="s">
        <v>2501</v>
      </c>
      <c r="J195" s="117" t="s">
        <v>162</v>
      </c>
      <c r="K195" s="117" t="s">
        <v>2499</v>
      </c>
      <c r="L195" s="117" t="s">
        <v>10</v>
      </c>
      <c r="M195" s="117" t="s">
        <v>11</v>
      </c>
      <c r="N195" s="120"/>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row>
    <row r="196" spans="1:39" x14ac:dyDescent="0.3">
      <c r="A196" s="117" t="s">
        <v>2504</v>
      </c>
      <c r="B196" s="119" t="s">
        <v>5479</v>
      </c>
      <c r="C196" s="119"/>
      <c r="D196" s="119" t="s">
        <v>1816</v>
      </c>
      <c r="E196" s="119"/>
      <c r="F196" s="117" t="s">
        <v>2104</v>
      </c>
      <c r="G196" s="117"/>
      <c r="H196" s="117" t="s">
        <v>2503</v>
      </c>
      <c r="I196" s="117" t="s">
        <v>2503</v>
      </c>
      <c r="J196" s="117" t="s">
        <v>162</v>
      </c>
      <c r="K196" s="117" t="s">
        <v>2499</v>
      </c>
      <c r="L196" s="117" t="s">
        <v>10</v>
      </c>
      <c r="M196" s="117" t="s">
        <v>11</v>
      </c>
      <c r="N196" s="120"/>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row>
    <row r="197" spans="1:39" x14ac:dyDescent="0.3">
      <c r="A197" s="117" t="s">
        <v>2506</v>
      </c>
      <c r="B197" s="119" t="s">
        <v>5480</v>
      </c>
      <c r="C197" s="119"/>
      <c r="D197" s="119" t="s">
        <v>1822</v>
      </c>
      <c r="E197" s="119"/>
      <c r="F197" s="117" t="s">
        <v>2104</v>
      </c>
      <c r="G197" s="117"/>
      <c r="H197" s="117" t="s">
        <v>2505</v>
      </c>
      <c r="I197" s="117" t="s">
        <v>2505</v>
      </c>
      <c r="J197" s="117" t="s">
        <v>162</v>
      </c>
      <c r="K197" s="117" t="s">
        <v>2499</v>
      </c>
      <c r="L197" s="117" t="s">
        <v>10</v>
      </c>
      <c r="M197" s="117" t="s">
        <v>11</v>
      </c>
      <c r="N197" s="120"/>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row>
    <row r="198" spans="1:39" x14ac:dyDescent="0.3">
      <c r="A198" s="117" t="s">
        <v>2508</v>
      </c>
      <c r="B198" s="119" t="s">
        <v>5481</v>
      </c>
      <c r="C198" s="119"/>
      <c r="D198" s="119" t="s">
        <v>1822</v>
      </c>
      <c r="E198" s="119"/>
      <c r="F198" s="117" t="s">
        <v>2104</v>
      </c>
      <c r="G198" s="117"/>
      <c r="H198" s="117" t="s">
        <v>2507</v>
      </c>
      <c r="I198" s="117" t="s">
        <v>2507</v>
      </c>
      <c r="J198" s="117" t="s">
        <v>162</v>
      </c>
      <c r="K198" s="117" t="s">
        <v>2499</v>
      </c>
      <c r="L198" s="117" t="s">
        <v>10</v>
      </c>
      <c r="M198" s="117" t="s">
        <v>11</v>
      </c>
      <c r="N198" s="120"/>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row>
    <row r="199" spans="1:39" x14ac:dyDescent="0.3">
      <c r="A199" s="117" t="s">
        <v>2510</v>
      </c>
      <c r="B199" s="119" t="s">
        <v>4613</v>
      </c>
      <c r="C199" s="119"/>
      <c r="D199" s="119"/>
      <c r="E199" s="119"/>
      <c r="F199" s="117" t="s">
        <v>2104</v>
      </c>
      <c r="G199" s="117"/>
      <c r="H199" s="117" t="s">
        <v>2509</v>
      </c>
      <c r="I199" s="117" t="s">
        <v>2509</v>
      </c>
      <c r="J199" s="117" t="s">
        <v>162</v>
      </c>
      <c r="K199" s="117" t="s">
        <v>2499</v>
      </c>
      <c r="L199" s="117" t="s">
        <v>10</v>
      </c>
      <c r="M199" s="117" t="s">
        <v>11</v>
      </c>
      <c r="N199" s="120"/>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row>
    <row r="200" spans="1:39" x14ac:dyDescent="0.3">
      <c r="A200" s="117"/>
      <c r="B200" s="119" t="s">
        <v>4614</v>
      </c>
      <c r="C200" s="119"/>
      <c r="D200" s="119"/>
      <c r="E200" s="119"/>
      <c r="F200" s="117" t="s">
        <v>2104</v>
      </c>
      <c r="G200" s="117"/>
      <c r="H200" s="117" t="s">
        <v>4615</v>
      </c>
      <c r="I200" s="117" t="s">
        <v>4615</v>
      </c>
      <c r="J200" s="117"/>
      <c r="K200" s="117"/>
      <c r="L200" s="117" t="s">
        <v>30</v>
      </c>
      <c r="M200" s="117" t="s">
        <v>31</v>
      </c>
      <c r="N200" s="120"/>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row>
    <row r="201" spans="1:39" x14ac:dyDescent="0.3">
      <c r="A201" s="117"/>
      <c r="B201" s="119" t="s">
        <v>4616</v>
      </c>
      <c r="C201" s="119"/>
      <c r="D201" s="119"/>
      <c r="E201" s="119"/>
      <c r="F201" s="117" t="s">
        <v>2104</v>
      </c>
      <c r="G201" s="117"/>
      <c r="H201" s="117" t="s">
        <v>4617</v>
      </c>
      <c r="I201" s="117" t="s">
        <v>4617</v>
      </c>
      <c r="J201" s="117"/>
      <c r="K201" s="117"/>
      <c r="L201" s="117" t="s">
        <v>30</v>
      </c>
      <c r="M201" s="117" t="s">
        <v>31</v>
      </c>
      <c r="N201" s="120"/>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row>
    <row r="202" spans="1:39" x14ac:dyDescent="0.3">
      <c r="A202" s="117"/>
      <c r="B202" s="119" t="s">
        <v>4618</v>
      </c>
      <c r="C202" s="119"/>
      <c r="D202" s="119"/>
      <c r="E202" s="119"/>
      <c r="F202" s="117" t="s">
        <v>2104</v>
      </c>
      <c r="G202" s="117"/>
      <c r="H202" s="117" t="s">
        <v>4619</v>
      </c>
      <c r="I202" s="117" t="s">
        <v>4619</v>
      </c>
      <c r="J202" s="117"/>
      <c r="K202" s="117"/>
      <c r="L202" s="117" t="s">
        <v>30</v>
      </c>
      <c r="M202" s="117" t="s">
        <v>31</v>
      </c>
      <c r="N202" s="120"/>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row>
  </sheetData>
  <sheetProtection sheet="1" objects="1" scenarios="1" formatCells="0" formatColumns="0" formatRows="0"/>
  <conditionalFormatting sqref="A2:AM2 A4:AM202">
    <cfRule type="expression" dxfId="6" priority="6">
      <formula>MOD(ROW(B2),2)&gt;0</formula>
    </cfRule>
  </conditionalFormatting>
  <conditionalFormatting sqref="O2:AM2 O4:AM202">
    <cfRule type="expression" dxfId="5" priority="4">
      <formula>AND(LEN($J2)&gt;0,NOT(IFERROR(OFFSET(O$1,MATCH(IF(INDEX($M$1:$M$2967,MATCH($J2,$I$1:$I$2967,0))="checkboxes",$J2&amp;$K2,$J2),$H$1:$H$2967,0)-1,0),$K2)=$K2))</formula>
    </cfRule>
    <cfRule type="expression" dxfId="4" priority="5">
      <formula>OR($L2="html",$L2="container")</formula>
    </cfRule>
  </conditionalFormatting>
  <conditionalFormatting sqref="A3:AM3">
    <cfRule type="expression" dxfId="3" priority="3">
      <formula>MOD(ROW(B3),2)&gt;0</formula>
    </cfRule>
  </conditionalFormatting>
  <conditionalFormatting sqref="O3:AM3">
    <cfRule type="expression" dxfId="2" priority="1">
      <formula>AND(LEN($J3)&gt;0,NOT(IFERROR(OFFSET(O$1,MATCH(IF(INDEX($M$1:$M$3000,MATCH($J3,$I$1:$I$3000,0))="checkboxes",$J3&amp;$K3,$J3),$H$1:$H$3000,0)-1,0),$K3)=$K3))</formula>
    </cfRule>
    <cfRule type="expression" dxfId="1" priority="2">
      <formula>OR($L3="html",$L3="container")</formula>
    </cfRule>
  </conditionalFormatting>
  <dataValidations count="3">
    <dataValidation type="list" allowBlank="1" showInputMessage="1" showErrorMessage="1" errorTitle="Only one option" error="This row allows you to select the option in column D for this checkbox question. Look in other rows to select additional options." sqref="O8:AM26">
      <formula1>$D8</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96:AM196 O190:AM190 O184:AM184 O179:AM179 O174:AM174 O169:AM169 O164:AM164 O159:AM159 O154:AM154 O149:AM149 O144:AM144 O139:AM139 O134:AM134 O129:AM129 O124:AM124 O119:AM119 O114:AM114 O109:AM109 O104:AM104 O99:AM99 O94:AM94 O89:AM89 O84:AM84 O79:AM79 O74:AM74 O69:AM69 O64:AM64 O59:AM59 O54:AM54 O49:AM49 O44:AM44 O39:AM39 O34:AM34 O29:AM29">
      <formula1>ISNUMBER(O29)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197:AM198 O191:AM192 O185:AM186 O180:AM181 O175:AM176 O170:AM171 O165:AM166 O160:AM161 O155:AM156 O150:AM151 O145:AM146 O140:AM141 O135:AM136 O130:AM131 O125:AM126 O120:AM121 O115:AM116 O110:AM111 O105:AM106 O100:AM101 O95:AM96 O90:AM91 O85:AM86 O80:AM81 O75:AM76 O70:AM71 O65:AM66 O60:AM61 O55:AM56 O50:AM51 O45:AM46 O40:AM41 O35:AM36 O30:AM31">
      <formula1>AND(ISNUMBER(O30),O30&gt;=0)</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2"/>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10" t="s">
        <v>2091</v>
      </c>
      <c r="C1" s="10" t="s">
        <v>2092</v>
      </c>
      <c r="D1" s="17" t="s">
        <v>2182</v>
      </c>
      <c r="E1" s="10" t="s">
        <v>2098</v>
      </c>
      <c r="F1" s="12" t="s">
        <v>2114</v>
      </c>
      <c r="G1" s="11" t="s">
        <v>2100</v>
      </c>
      <c r="H1" s="11" t="s">
        <v>2188</v>
      </c>
      <c r="I1" s="11" t="s">
        <v>2093</v>
      </c>
      <c r="J1" s="11" t="s">
        <v>2094</v>
      </c>
      <c r="K1" s="11" t="s">
        <v>2095</v>
      </c>
      <c r="L1" s="11" t="s">
        <v>2096</v>
      </c>
      <c r="M1" s="11" t="s">
        <v>2097</v>
      </c>
      <c r="N1" s="13" t="s">
        <v>4468</v>
      </c>
      <c r="O1" s="23" t="str">
        <f ca="1">IF(LEN(OFFSET(FacilityList!$A$1,COLUMN()-COLUMN($N$1),0))=0,"Fill in FacilityList Tab",OFFSET(FacilityList!$A$1,COLUMN()-COLUMN($N$1),0))</f>
        <v>Fill in FacilityList Tab</v>
      </c>
      <c r="P1" s="23" t="str">
        <f ca="1">IF(LEN(OFFSET(FacilityList!$A$1,COLUMN()-COLUMN($N$1),0))=0,"Fill in FacilityList Tab",OFFSET(FacilityList!$A$1,COLUMN()-COLUMN($N$1),0))</f>
        <v>Fill in FacilityList Tab</v>
      </c>
      <c r="Q1" s="23" t="str">
        <f ca="1">IF(LEN(OFFSET(FacilityList!$A$1,COLUMN()-COLUMN($N$1),0))=0,"Fill in FacilityList Tab",OFFSET(FacilityList!$A$1,COLUMN()-COLUMN($N$1),0))</f>
        <v>Fill in FacilityList Tab</v>
      </c>
      <c r="R1" s="23" t="str">
        <f ca="1">IF(LEN(OFFSET(FacilityList!$A$1,COLUMN()-COLUMN($N$1),0))=0,"Fill in FacilityList Tab",OFFSET(FacilityList!$A$1,COLUMN()-COLUMN($N$1),0))</f>
        <v>Fill in FacilityList Tab</v>
      </c>
      <c r="S1" s="23" t="str">
        <f ca="1">IF(LEN(OFFSET(FacilityList!$A$1,COLUMN()-COLUMN($N$1),0))=0,"Fill in FacilityList Tab",OFFSET(FacilityList!$A$1,COLUMN()-COLUMN($N$1),0))</f>
        <v>Fill in FacilityList Tab</v>
      </c>
      <c r="T1" s="23" t="str">
        <f ca="1">IF(LEN(OFFSET(FacilityList!$A$1,COLUMN()-COLUMN($N$1),0))=0,"Fill in FacilityList Tab",OFFSET(FacilityList!$A$1,COLUMN()-COLUMN($N$1),0))</f>
        <v>Fill in FacilityList Tab</v>
      </c>
      <c r="U1" s="23" t="str">
        <f ca="1">IF(LEN(OFFSET(FacilityList!$A$1,COLUMN()-COLUMN($N$1),0))=0,"Fill in FacilityList Tab",OFFSET(FacilityList!$A$1,COLUMN()-COLUMN($N$1),0))</f>
        <v>Fill in FacilityList Tab</v>
      </c>
      <c r="V1" s="23" t="str">
        <f ca="1">IF(LEN(OFFSET(FacilityList!$A$1,COLUMN()-COLUMN($N$1),0))=0,"Fill in FacilityList Tab",OFFSET(FacilityList!$A$1,COLUMN()-COLUMN($N$1),0))</f>
        <v>Fill in FacilityList Tab</v>
      </c>
      <c r="W1" s="23" t="str">
        <f ca="1">IF(LEN(OFFSET(FacilityList!$A$1,COLUMN()-COLUMN($N$1),0))=0,"Fill in FacilityList Tab",OFFSET(FacilityList!$A$1,COLUMN()-COLUMN($N$1),0))</f>
        <v>Fill in FacilityList Tab</v>
      </c>
      <c r="X1" s="23" t="str">
        <f ca="1">IF(LEN(OFFSET(FacilityList!$A$1,COLUMN()-COLUMN($N$1),0))=0,"Fill in FacilityList Tab",OFFSET(FacilityList!$A$1,COLUMN()-COLUMN($N$1),0))</f>
        <v>Fill in FacilityList Tab</v>
      </c>
      <c r="Y1" s="23" t="str">
        <f ca="1">IF(LEN(OFFSET(FacilityList!$A$1,COLUMN()-COLUMN($N$1),0))=0,"Fill in FacilityList Tab",OFFSET(FacilityList!$A$1,COLUMN()-COLUMN($N$1),0))</f>
        <v>Fill in FacilityList Tab</v>
      </c>
      <c r="Z1" s="23" t="str">
        <f ca="1">IF(LEN(OFFSET(FacilityList!$A$1,COLUMN()-COLUMN($N$1),0))=0,"Fill in FacilityList Tab",OFFSET(FacilityList!$A$1,COLUMN()-COLUMN($N$1),0))</f>
        <v>Fill in FacilityList Tab</v>
      </c>
      <c r="AA1" s="23" t="str">
        <f ca="1">IF(LEN(OFFSET(FacilityList!$A$1,COLUMN()-COLUMN($N$1),0))=0,"Fill in FacilityList Tab",OFFSET(FacilityList!$A$1,COLUMN()-COLUMN($N$1),0))</f>
        <v>Fill in FacilityList Tab</v>
      </c>
      <c r="AB1" s="23" t="str">
        <f ca="1">IF(LEN(OFFSET(FacilityList!$A$1,COLUMN()-COLUMN($N$1),0))=0,"Fill in FacilityList Tab",OFFSET(FacilityList!$A$1,COLUMN()-COLUMN($N$1),0))</f>
        <v>Fill in FacilityList Tab</v>
      </c>
      <c r="AC1" s="23" t="str">
        <f ca="1">IF(LEN(OFFSET(FacilityList!$A$1,COLUMN()-COLUMN($N$1),0))=0,"Fill in FacilityList Tab",OFFSET(FacilityList!$A$1,COLUMN()-COLUMN($N$1),0))</f>
        <v>Fill in FacilityList Tab</v>
      </c>
      <c r="AD1" s="23" t="str">
        <f ca="1">IF(LEN(OFFSET(FacilityList!$A$1,COLUMN()-COLUMN($N$1),0))=0,"Fill in FacilityList Tab",OFFSET(FacilityList!$A$1,COLUMN()-COLUMN($N$1),0))</f>
        <v>Fill in FacilityList Tab</v>
      </c>
      <c r="AE1" s="23" t="str">
        <f ca="1">IF(LEN(OFFSET(FacilityList!$A$1,COLUMN()-COLUMN($N$1),0))=0,"Fill in FacilityList Tab",OFFSET(FacilityList!$A$1,COLUMN()-COLUMN($N$1),0))</f>
        <v>Fill in FacilityList Tab</v>
      </c>
      <c r="AF1" s="23" t="str">
        <f ca="1">IF(LEN(OFFSET(FacilityList!$A$1,COLUMN()-COLUMN($N$1),0))=0,"Fill in FacilityList Tab",OFFSET(FacilityList!$A$1,COLUMN()-COLUMN($N$1),0))</f>
        <v>Fill in FacilityList Tab</v>
      </c>
      <c r="AG1" s="23" t="str">
        <f ca="1">IF(LEN(OFFSET(FacilityList!$A$1,COLUMN()-COLUMN($N$1),0))=0,"Fill in FacilityList Tab",OFFSET(FacilityList!$A$1,COLUMN()-COLUMN($N$1),0))</f>
        <v>Fill in FacilityList Tab</v>
      </c>
      <c r="AH1" s="23" t="str">
        <f ca="1">IF(LEN(OFFSET(FacilityList!$A$1,COLUMN()-COLUMN($N$1),0))=0,"Fill in FacilityList Tab",OFFSET(FacilityList!$A$1,COLUMN()-COLUMN($N$1),0))</f>
        <v>Fill in FacilityList Tab</v>
      </c>
      <c r="AI1" s="23" t="str">
        <f ca="1">IF(LEN(OFFSET(FacilityList!$A$1,COLUMN()-COLUMN($N$1),0))=0,"Fill in FacilityList Tab",OFFSET(FacilityList!$A$1,COLUMN()-COLUMN($N$1),0))</f>
        <v>Fill in FacilityList Tab</v>
      </c>
      <c r="AJ1" s="23" t="str">
        <f ca="1">IF(LEN(OFFSET(FacilityList!$A$1,COLUMN()-COLUMN($N$1),0))=0,"Fill in FacilityList Tab",OFFSET(FacilityList!$A$1,COLUMN()-COLUMN($N$1),0))</f>
        <v>Fill in FacilityList Tab</v>
      </c>
      <c r="AK1" s="23" t="str">
        <f ca="1">IF(LEN(OFFSET(FacilityList!$A$1,COLUMN()-COLUMN($N$1),0))=0,"Fill in FacilityList Tab",OFFSET(FacilityList!$A$1,COLUMN()-COLUMN($N$1),0))</f>
        <v>Fill in FacilityList Tab</v>
      </c>
      <c r="AL1" s="23" t="str">
        <f ca="1">IF(LEN(OFFSET(FacilityList!$A$1,COLUMN()-COLUMN($N$1),0))=0,"Fill in FacilityList Tab",OFFSET(FacilityList!$A$1,COLUMN()-COLUMN($N$1),0))</f>
        <v>Fill in FacilityList Tab</v>
      </c>
      <c r="AM1" s="23" t="str">
        <f ca="1">IF(LEN(OFFSET(FacilityList!$A$1,COLUMN()-COLUMN($N$1),0))=0,"Fill in FacilityList Tab",OFFSET(FacilityList!$A$1,COLUMN()-COLUMN($N$1),0))</f>
        <v>Fill in FacilityList Tab</v>
      </c>
    </row>
    <row r="2" spans="1:39" x14ac:dyDescent="0.3">
      <c r="O2" s="43"/>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105"/>
  <sheetViews>
    <sheetView zoomScale="75" zoomScaleNormal="75" workbookViewId="0">
      <pane ySplit="1" topLeftCell="A2" activePane="bottomLeft" state="frozen"/>
      <selection pane="bottomLeft" activeCell="Q1" sqref="Q1"/>
    </sheetView>
  </sheetViews>
  <sheetFormatPr defaultRowHeight="14.4" x14ac:dyDescent="0.3"/>
  <cols>
    <col min="13" max="13" width="8.88671875" style="6"/>
    <col min="14" max="14" width="46.109375" customWidth="1"/>
  </cols>
  <sheetData>
    <row r="1" spans="1:18" x14ac:dyDescent="0.3">
      <c r="A1" t="s">
        <v>2172</v>
      </c>
      <c r="B1" t="s">
        <v>2115</v>
      </c>
      <c r="C1" t="s">
        <v>2099</v>
      </c>
      <c r="D1" t="s">
        <v>2173</v>
      </c>
      <c r="E1" t="s">
        <v>2174</v>
      </c>
      <c r="F1" t="s">
        <v>2175</v>
      </c>
      <c r="G1" t="s">
        <v>2176</v>
      </c>
      <c r="H1" t="s">
        <v>2177</v>
      </c>
      <c r="I1" t="s">
        <v>2178</v>
      </c>
      <c r="J1" t="s">
        <v>2180</v>
      </c>
      <c r="K1" t="s">
        <v>2179</v>
      </c>
      <c r="L1" t="s">
        <v>2181</v>
      </c>
      <c r="M1" s="6" t="s">
        <v>2183</v>
      </c>
      <c r="N1" t="s">
        <v>2199</v>
      </c>
      <c r="O1" t="s">
        <v>2184</v>
      </c>
      <c r="P1" t="s">
        <v>2185</v>
      </c>
      <c r="Q1" t="str">
        <f>MAX(Q$2:Q$20)&amp;" Max Rows"</f>
        <v>284 Max Rows</v>
      </c>
      <c r="R1" t="s">
        <v>2187</v>
      </c>
    </row>
    <row r="2" spans="1:18" x14ac:dyDescent="0.3">
      <c r="A2">
        <v>1</v>
      </c>
      <c r="B2" t="s">
        <v>2116</v>
      </c>
      <c r="C2" t="s">
        <v>2101</v>
      </c>
      <c r="D2" s="4">
        <f t="array" ref="D2">MAX(IF(AllQ4!$F$1:$F$2999=$C2,IF(LEN(AllQ4!$N$1:$N$2999)&gt;0,IF(AllQ4!$M$1:$M$2999&lt;&gt;"checkboxes",AllQ4!$N$1:$N$2999))))</f>
        <v>85</v>
      </c>
      <c r="E2" s="4">
        <f t="array" ref="E2">MEDIAN(IF(AllQ4!$F$1:$F$2999=$C2,IF(LEN(AllQ4!$N$1:$N$2999)&gt;0,IF(AllQ4!$M$1:$M$2999&lt;&gt;"checkboxes",AllQ4!$N$1:$N$2999))))</f>
        <v>2</v>
      </c>
      <c r="F2" s="4">
        <f t="array" ref="F2">AVERAGE(IF(AllQ4!$F$1:$F$2999=$C2,IF(LEN(AllQ4!$N$1:$N$2999)&gt;0,IF(AllQ4!$M$1:$M$2999&lt;&gt;"checkboxes",AllQ4!$N$1:$N$2999))))</f>
        <v>12.066666666666666</v>
      </c>
      <c r="G2" s="3">
        <f t="array" ref="G2">IFERROR(LARGE(IF(AllQ4!$F$1:$F$2999=$C2,IF(LEN(AllQ4!$N$1:$N$2999)&gt;0,IF(AllQ4!$M$1:$M$2999&lt;&gt;"checkboxes",AllQ4!$N$1:$N$2999))),2),$D2)</f>
        <v>52</v>
      </c>
      <c r="H2" s="4">
        <f t="array" ref="H2">MIN(IF(AllQ4!$F$1:$F$2999=$C2,IF(LEN(AllQ4!$N$1:$N$2999)&gt;0,IF(AllQ4!$M$1:$M$2999&lt;&gt;"checkboxes",AllQ4!$N$1:$N$2999))))</f>
        <v>2</v>
      </c>
      <c r="I2" t="s">
        <v>16</v>
      </c>
      <c r="J2" s="2">
        <f>IF(I2="Yes",$D2,$G2)</f>
        <v>85</v>
      </c>
      <c r="K2" s="7">
        <f>MATCH(1,AllQ4!$B$1:$ZF$1,0)+$J2+1</f>
        <v>100</v>
      </c>
      <c r="L2" s="5" t="str">
        <f>INDEX($B$1:$B$200,$K2-1)</f>
        <v>CT</v>
      </c>
      <c r="M2" s="8">
        <f t="array" ref="M2">MIN(IF((ROW(AllQ4!$F$1:$F$2999)*(AllQ4!$F$1:$F$2999=$C2)*(SUBSTITUTE(AllQ4!$M$1:$M$2999,"dropdown","radios")="radios"))&gt;0,(ROW(AllQ4!$F$1:$F$2999)*(AllQ4!$F$1:$F$2999=$C2)*(SUBSTITUTE(AllQ4!$M$1:$M$2999,"dropdown","radios")="radios"))))-MATCH($C2,AllQ4!$F$1:$F$2999,0)+2</f>
        <v>3</v>
      </c>
      <c r="N2" s="20" t="str">
        <f>"=IF(AND(LEN($I"&amp;$M2&amp;")&gt;0,NOT(IFERROR(OFFSET(N$1,MATCH(IF(INDEX($L$1:$L$3000,MATCH($I"&amp;$M2&amp;",$H$1:$H$3000,0))="&amp;CHAR(34)&amp;"checkboxes"&amp;CHAR(34)&amp;",$I"&amp;$M2&amp;"&amp;$J"&amp;$M2&amp;",$I"&amp;$M2&amp;"),$G$1:$G$3000,0)-1,0),$J"&amp;$M2&amp;")=$J"&amp;$M2&amp;")),ColLet!$R$2,OFFSET(AllQ4!$X$1:$"&amp;$L2&amp;"$1,MATCH($H"&amp;$M2&amp;",AllQ4!$S$1:$S$3000,0)-1,0))"</f>
        <v>=IF(AND(LEN($I3)&gt;0,NOT(IFERROR(OFFSET(N$1,MATCH(IF(INDEX($L$1:$L$3000,MATCH($I3,$H$1:$H$3000,0))="checkboxes",$I3&amp;$J3,$I3),$G$1:$G$3000,0)-1,0),$J3)=$J3)),ColLet!$R$2,OFFSET(AllQ4!$X$1:$CT$1,MATCH($H3,AllQ4!$S$1:$S$3000,0)-1,0))</v>
      </c>
      <c r="O2" s="9">
        <f t="array" ref="O2">IF(COUNTIFS(AllQ4!$F$1:$F$2999,$C2,AllQ4!$M$1:$M$2999,"checkboxes")=0,"No Checkboxes",MIN(IF((ROW(AllQ4!$F$1:$F$2999)*(AllQ4!$F$1:$F$2999=$C2)*(AllQ4!$M$1:$M$2999="checkboxes"))&gt;0,(ROW(AllQ4!$F$1:$F$2999)*(AllQ4!$F$1:$F$2999=$C2)*(AllQ4!$M$1:$M$2999="checkboxes"))))-MATCH($C2,AllQ4!$F$1:$F$2999,0)+2)</f>
        <v>7</v>
      </c>
      <c r="P2" s="3" t="str">
        <f>"=$C"&amp;$O2</f>
        <v>=$C7</v>
      </c>
      <c r="Q2" s="2">
        <f>COUNTIF(AllQ4!$F$1:$F$2999,$C2)</f>
        <v>56</v>
      </c>
      <c r="R2" t="s">
        <v>1785</v>
      </c>
    </row>
    <row r="3" spans="1:18" x14ac:dyDescent="0.3">
      <c r="A3">
        <v>2</v>
      </c>
      <c r="B3" t="s">
        <v>2117</v>
      </c>
      <c r="C3" t="s">
        <v>2102</v>
      </c>
      <c r="D3" s="4">
        <f t="array" ref="D3">MAX(IF(AllQ4!$F$1:$F$2999=$C3,IF(LEN(AllQ4!$N$1:$N$2999)&gt;0,IF(AllQ4!$M$1:$M$2999&lt;&gt;"checkboxes",AllQ4!$N$1:$N$2999))))</f>
        <v>11</v>
      </c>
      <c r="E3" s="4">
        <f t="array" ref="E3">MEDIAN(IF(AllQ4!$F$1:$F$2999=$C3,IF(LEN(AllQ4!$N$1:$N$2999)&gt;0,IF(AllQ4!$M$1:$M$2999&lt;&gt;"checkboxes",AllQ4!$N$1:$N$2999))))</f>
        <v>3</v>
      </c>
      <c r="F3" s="4">
        <f t="array" ref="F3">AVERAGE(IF(AllQ4!$F$1:$F$2999=$C3,IF(LEN(AllQ4!$N$1:$N$2999)&gt;0,IF(AllQ4!$M$1:$M$2999&lt;&gt;"checkboxes",AllQ4!$N$1:$N$2999))))</f>
        <v>4</v>
      </c>
      <c r="G3" s="3">
        <f t="array" ref="G3">IFERROR(LARGE(IF(AllQ4!$F$1:$F$2999=$C3,IF(LEN(AllQ4!$N$1:$N$2999)&gt;0,IF(AllQ4!$M$1:$M$2999&lt;&gt;"checkboxes",AllQ4!$N$1:$N$2999))),2),$D3)</f>
        <v>3</v>
      </c>
      <c r="H3" s="4">
        <f t="array" ref="H3">MIN(IF(AllQ4!$F$1:$F$2999=$C3,IF(LEN(AllQ4!$N$1:$N$2999)&gt;0,IF(AllQ4!$M$1:$M$2999&lt;&gt;"checkboxes",AllQ4!$N$1:$N$2999))))</f>
        <v>2</v>
      </c>
      <c r="I3" t="s">
        <v>16</v>
      </c>
      <c r="J3" s="2">
        <f t="shared" ref="J3:J16" si="0">IF(I3="Yes",$D3,$G3)</f>
        <v>11</v>
      </c>
      <c r="K3" s="7">
        <f>MATCH(1,AllQ4!$B$1:$ZF$1,0)+$J3+1</f>
        <v>26</v>
      </c>
      <c r="L3" s="5" t="str">
        <f t="shared" ref="L3:L16" si="1">INDEX($B$1:$B$200,$K3-1)</f>
        <v>X</v>
      </c>
      <c r="M3" s="8">
        <f t="array" ref="M3">MIN(IF((ROW(AllQ4!$F$1:$F$2999)*(AllQ4!$F$1:$F$2999=$C3)*(SUBSTITUTE(AllQ4!$M$1:$M$2999,"dropdown","radios")="radios"))&gt;0,(ROW(AllQ4!$F$1:$F$2999)*(AllQ4!$F$1:$F$2999=$C3)*(SUBSTITUTE(AllQ4!$M$1:$M$2999,"dropdown","radios")="radios"))))-MATCH($C3,AllQ4!$F$1:$F$2999,0)+2</f>
        <v>8</v>
      </c>
      <c r="N3" s="20" t="str">
        <f t="shared" ref="N3:N16" si="2">"=IF(AND(LEN($I"&amp;$M3&amp;")&gt;0,NOT(IFERROR(OFFSET(N$1,MATCH(IF(INDEX($L$1:$L$3000,MATCH($I"&amp;$M3&amp;",$H$1:$H$3000,0))="&amp;CHAR(34)&amp;"checkboxes"&amp;CHAR(34)&amp;",$I"&amp;$M3&amp;"&amp;$J"&amp;$M3&amp;",$I"&amp;$M3&amp;"),$G$1:$G$3000,0)-1,0),$J"&amp;$M3&amp;")=$J"&amp;$M3&amp;")),ColLet!$R$2,OFFSET(AllQ4!$X$1:$"&amp;$L3&amp;"$1,MATCH($H"&amp;$M3&amp;",AllQ4!$S$1:$S$3000,0)-1,0))"</f>
        <v>=IF(AND(LEN($I8)&gt;0,NOT(IFERROR(OFFSET(N$1,MATCH(IF(INDEX($L$1:$L$3000,MATCH($I8,$H$1:$H$3000,0))="checkboxes",$I8&amp;$J8,$I8),$G$1:$G$3000,0)-1,0),$J8)=$J8)),ColLet!$R$2,OFFSET(AllQ4!$X$1:$X$1,MATCH($H8,AllQ4!$S$1:$S$3000,0)-1,0))</v>
      </c>
      <c r="O3" s="9">
        <f t="array" ref="O3">IF(COUNTIFS(AllQ4!$F$1:$F$2999,$C3,AllQ4!$M$1:$M$2999,"checkboxes")=0,"No Checkboxes",MIN(IF((ROW(AllQ4!$F$1:$F$2999)*(AllQ4!$F$1:$F$2999=$C3)*(AllQ4!$M$1:$M$2999="checkboxes"))&gt;0,(ROW(AllQ4!$F$1:$F$2999)*(AllQ4!$F$1:$F$2999=$C3)*(AllQ4!$M$1:$M$2999="checkboxes"))))-MATCH($C3,AllQ4!$F$1:$F$2999,0)+2)</f>
        <v>3</v>
      </c>
      <c r="P3" s="3" t="str">
        <f t="shared" ref="P3:P16" si="3">"=$C"&amp;$O3</f>
        <v>=$C3</v>
      </c>
      <c r="Q3" s="2">
        <f>COUNTIF(AllQ4!$F$1:$F$2999,$C3)</f>
        <v>33</v>
      </c>
    </row>
    <row r="4" spans="1:18" x14ac:dyDescent="0.3">
      <c r="A4">
        <v>3</v>
      </c>
      <c r="B4" t="s">
        <v>2118</v>
      </c>
      <c r="C4" t="s">
        <v>2103</v>
      </c>
      <c r="D4" s="4">
        <f t="array" ref="D4">MAX(IF(AllQ4!$F$1:$F$2999=$C4,IF(LEN(AllQ4!$N$1:$N$2999)&gt;0,IF(AllQ4!$M$1:$M$2999&lt;&gt;"checkboxes",AllQ4!$N$1:$N$2999))))</f>
        <v>10</v>
      </c>
      <c r="E4" s="4">
        <f t="array" ref="E4">MEDIAN(IF(AllQ4!$F$1:$F$2999=$C4,IF(LEN(AllQ4!$N$1:$N$2999)&gt;0,IF(AllQ4!$M$1:$M$2999&lt;&gt;"checkboxes",AllQ4!$N$1:$N$2999))))</f>
        <v>2</v>
      </c>
      <c r="F4" s="4">
        <f t="array" ref="F4">AVERAGE(IF(AllQ4!$F$1:$F$2999=$C4,IF(LEN(AllQ4!$N$1:$N$2999)&gt;0,IF(AllQ4!$M$1:$M$2999&lt;&gt;"checkboxes",AllQ4!$N$1:$N$2999))))</f>
        <v>2.6923076923076925</v>
      </c>
      <c r="G4" s="3">
        <f t="array" ref="G4">IFERROR(LARGE(IF(AllQ4!$F$1:$F$2999=$C4,IF(LEN(AllQ4!$N$1:$N$2999)&gt;0,IF(AllQ4!$M$1:$M$2999&lt;&gt;"checkboxes",AllQ4!$N$1:$N$2999))),2),$D4)</f>
        <v>10</v>
      </c>
      <c r="H4" s="4">
        <f t="array" ref="H4">MIN(IF(AllQ4!$F$1:$F$2999=$C4,IF(LEN(AllQ4!$N$1:$N$2999)&gt;0,IF(AllQ4!$M$1:$M$2999&lt;&gt;"checkboxes",AllQ4!$N$1:$N$2999))))</f>
        <v>2</v>
      </c>
      <c r="I4" t="s">
        <v>16</v>
      </c>
      <c r="J4" s="2">
        <f t="shared" si="0"/>
        <v>10</v>
      </c>
      <c r="K4" s="7">
        <f>MATCH(1,AllQ4!$B$1:$ZF$1,0)+$J4+1</f>
        <v>25</v>
      </c>
      <c r="L4" s="5" t="str">
        <f t="shared" si="1"/>
        <v>W</v>
      </c>
      <c r="M4" s="8">
        <f t="array" ref="M4">MIN(IF((ROW(AllQ4!$F$1:$F$2999)*(AllQ4!$F$1:$F$2999=$C4)*(SUBSTITUTE(AllQ4!$M$1:$M$2999,"dropdown","radios")="radios"))&gt;0,(ROW(AllQ4!$F$1:$F$2999)*(AllQ4!$F$1:$F$2999=$C4)*(SUBSTITUTE(AllQ4!$M$1:$M$2999,"dropdown","radios")="radios"))))-MATCH($C4,AllQ4!$F$1:$F$2999,0)+2</f>
        <v>3</v>
      </c>
      <c r="N4" s="20" t="str">
        <f t="shared" si="2"/>
        <v>=IF(AND(LEN($I3)&gt;0,NOT(IFERROR(OFFSET(N$1,MATCH(IF(INDEX($L$1:$L$3000,MATCH($I3,$H$1:$H$3000,0))="checkboxes",$I3&amp;$J3,$I3),$G$1:$G$3000,0)-1,0),$J3)=$J3)),ColLet!$R$2,OFFSET(AllQ4!$X$1:$W$1,MATCH($H3,AllQ4!$S$1:$S$3000,0)-1,0))</v>
      </c>
      <c r="O4" s="9">
        <f t="array" ref="O4">IF(COUNTIFS(AllQ4!$F$1:$F$2999,$C4,AllQ4!$M$1:$M$2999,"checkboxes")=0,"No Checkboxes",MIN(IF((ROW(AllQ4!$F$1:$F$2999)*(AllQ4!$F$1:$F$2999=$C4)*(AllQ4!$M$1:$M$2999="checkboxes"))&gt;0,(ROW(AllQ4!$F$1:$F$2999)*(AllQ4!$F$1:$F$2999=$C4)*(AllQ4!$M$1:$M$2999="checkboxes"))))-MATCH($C4,AllQ4!$F$1:$F$2999,0)+2)</f>
        <v>27</v>
      </c>
      <c r="P4" s="3" t="str">
        <f t="shared" si="3"/>
        <v>=$C27</v>
      </c>
      <c r="Q4" s="2">
        <f>COUNTIF(AllQ4!$F$1:$F$2999,$C4)</f>
        <v>161</v>
      </c>
    </row>
    <row r="5" spans="1:18" x14ac:dyDescent="0.3">
      <c r="A5">
        <v>4</v>
      </c>
      <c r="B5" t="s">
        <v>2119</v>
      </c>
      <c r="C5" t="s">
        <v>2104</v>
      </c>
      <c r="D5" s="4">
        <f t="array" ref="D5">MAX(IF(AllQ4!$F$1:$F$2999=$C5,IF(LEN(AllQ4!$N$1:$N$2999)&gt;0,IF(AllQ4!$M$1:$M$2999&lt;&gt;"checkboxes",AllQ4!$N$1:$N$2999))))</f>
        <v>2</v>
      </c>
      <c r="E5" s="4">
        <f t="array" ref="E5">MEDIAN(IF(AllQ4!$F$1:$F$2999=$C5,IF(LEN(AllQ4!$N$1:$N$2999)&gt;0,IF(AllQ4!$M$1:$M$2999&lt;&gt;"checkboxes",AllQ4!$N$1:$N$2999))))</f>
        <v>2</v>
      </c>
      <c r="F5" s="4">
        <f t="array" ref="F5">AVERAGE(IF(AllQ4!$F$1:$F$2999=$C5,IF(LEN(AllQ4!$N$1:$N$2999)&gt;0,IF(AllQ4!$M$1:$M$2999&lt;&gt;"checkboxes",AllQ4!$N$1:$N$2999))))</f>
        <v>2</v>
      </c>
      <c r="G5" s="3">
        <f t="array" ref="G5">IFERROR(LARGE(IF(AllQ4!$F$1:$F$2999=$C5,IF(LEN(AllQ4!$N$1:$N$2999)&gt;0,IF(AllQ4!$M$1:$M$2999&lt;&gt;"checkboxes",AllQ4!$N$1:$N$2999))),2),$D5)</f>
        <v>2</v>
      </c>
      <c r="H5" s="4">
        <f t="array" ref="H5">MIN(IF(AllQ4!$F$1:$F$2999=$C5,IF(LEN(AllQ4!$N$1:$N$2999)&gt;0,IF(AllQ4!$M$1:$M$2999&lt;&gt;"checkboxes",AllQ4!$N$1:$N$2999))))</f>
        <v>2</v>
      </c>
      <c r="I5" t="s">
        <v>16</v>
      </c>
      <c r="J5" s="2">
        <f t="shared" si="0"/>
        <v>2</v>
      </c>
      <c r="K5" s="7">
        <f>MATCH(1,AllQ4!$B$1:$ZF$1,0)+$J5+1</f>
        <v>17</v>
      </c>
      <c r="L5" s="5" t="str">
        <f t="shared" si="1"/>
        <v>O</v>
      </c>
      <c r="M5" s="8">
        <f t="array" ref="M5">MIN(IF((ROW(AllQ4!$F$1:$F$2999)*(AllQ4!$F$1:$F$2999=$C5)*(SUBSTITUTE(AllQ4!$M$1:$M$2999,"dropdown","radios")="radios"))&gt;0,(ROW(AllQ4!$F$1:$F$2999)*(AllQ4!$F$1:$F$2999=$C5)*(SUBSTITUTE(AllQ4!$M$1:$M$2999,"dropdown","radios")="radios"))))-MATCH($C5,AllQ4!$F$1:$F$2999,0)+2</f>
        <v>7</v>
      </c>
      <c r="N5" s="20" t="str">
        <f t="shared" si="2"/>
        <v>=IF(AND(LEN($I7)&gt;0,NOT(IFERROR(OFFSET(N$1,MATCH(IF(INDEX($L$1:$L$3000,MATCH($I7,$H$1:$H$3000,0))="checkboxes",$I7&amp;$J7,$I7),$G$1:$G$3000,0)-1,0),$J7)=$J7)),ColLet!$R$2,OFFSET(AllQ4!$X$1:$O$1,MATCH($H7,AllQ4!$S$1:$S$3000,0)-1,0))</v>
      </c>
      <c r="O5" s="9">
        <f t="array" ref="O5">IF(COUNTIFS(AllQ4!$F$1:$F$2999,$C5,AllQ4!$M$1:$M$2999,"checkboxes")=0,"No Checkboxes",MIN(IF((ROW(AllQ4!$F$1:$F$2999)*(AllQ4!$F$1:$F$2999=$C5)*(AllQ4!$M$1:$M$2999="checkboxes"))&gt;0,(ROW(AllQ4!$F$1:$F$2999)*(AllQ4!$F$1:$F$2999=$C5)*(AllQ4!$M$1:$M$2999="checkboxes"))))-MATCH($C5,AllQ4!$F$1:$F$2999,0)+2)</f>
        <v>8</v>
      </c>
      <c r="P5" s="3" t="str">
        <f t="shared" si="3"/>
        <v>=$C8</v>
      </c>
      <c r="Q5" s="2">
        <f>COUNTIF(AllQ4!$F$1:$F$2999,$C5)</f>
        <v>234</v>
      </c>
    </row>
    <row r="6" spans="1:18" x14ac:dyDescent="0.3">
      <c r="A6">
        <v>5</v>
      </c>
      <c r="B6" t="s">
        <v>2120</v>
      </c>
      <c r="C6" t="s">
        <v>2105</v>
      </c>
      <c r="D6" s="4">
        <f t="array" ref="D6">MAX(IF(AllQ4!$F$1:$F$2999=$C6,IF(LEN(AllQ4!$N$1:$N$2999)&gt;0,IF(AllQ4!$M$1:$M$2999&lt;&gt;"checkboxes",AllQ4!$N$1:$N$2999))))</f>
        <v>21</v>
      </c>
      <c r="E6" s="4">
        <f t="array" ref="E6">MEDIAN(IF(AllQ4!$F$1:$F$2999=$C6,IF(LEN(AllQ4!$N$1:$N$2999)&gt;0,IF(AllQ4!$M$1:$M$2999&lt;&gt;"checkboxes",AllQ4!$N$1:$N$2999))))</f>
        <v>2</v>
      </c>
      <c r="F6" s="4">
        <f t="array" ref="F6">AVERAGE(IF(AllQ4!$F$1:$F$2999=$C6,IF(LEN(AllQ4!$N$1:$N$2999)&gt;0,IF(AllQ4!$M$1:$M$2999&lt;&gt;"checkboxes",AllQ4!$N$1:$N$2999))))</f>
        <v>3</v>
      </c>
      <c r="G6" s="3">
        <f t="array" ref="G6">IFERROR(LARGE(IF(AllQ4!$F$1:$F$2999=$C6,IF(LEN(AllQ4!$N$1:$N$2999)&gt;0,IF(AllQ4!$M$1:$M$2999&lt;&gt;"checkboxes",AllQ4!$N$1:$N$2999))),2),$D6)</f>
        <v>6</v>
      </c>
      <c r="H6" s="4">
        <f t="array" ref="H6">MIN(IF(AllQ4!$F$1:$F$2999=$C6,IF(LEN(AllQ4!$N$1:$N$2999)&gt;0,IF(AllQ4!$M$1:$M$2999&lt;&gt;"checkboxes",AllQ4!$N$1:$N$2999))))</f>
        <v>2</v>
      </c>
      <c r="I6" t="s">
        <v>16</v>
      </c>
      <c r="J6" s="2">
        <f t="shared" si="0"/>
        <v>21</v>
      </c>
      <c r="K6" s="7">
        <f>MATCH(1,AllQ4!$B$1:$ZF$1,0)+$J6+1</f>
        <v>36</v>
      </c>
      <c r="L6" s="5" t="str">
        <f t="shared" si="1"/>
        <v>AH</v>
      </c>
      <c r="M6" s="8">
        <f t="array" ref="M6">MIN(IF((ROW(AllQ4!$F$1:$F$2999)*(AllQ4!$F$1:$F$2999=$C6)*(SUBSTITUTE(AllQ4!$M$1:$M$2999,"dropdown","radios")="radios"))&gt;0,(ROW(AllQ4!$F$1:$F$2999)*(AllQ4!$F$1:$F$2999=$C6)*(SUBSTITUTE(AllQ4!$M$1:$M$2999,"dropdown","radios")="radios"))))-MATCH($C6,AllQ4!$F$1:$F$2999,0)+2</f>
        <v>4</v>
      </c>
      <c r="N6" s="20" t="str">
        <f t="shared" si="2"/>
        <v>=IF(AND(LEN($I4)&gt;0,NOT(IFERROR(OFFSET(N$1,MATCH(IF(INDEX($L$1:$L$3000,MATCH($I4,$H$1:$H$3000,0))="checkboxes",$I4&amp;$J4,$I4),$G$1:$G$3000,0)-1,0),$J4)=$J4)),ColLet!$R$2,OFFSET(AllQ4!$X$1:$AH$1,MATCH($H4,AllQ4!$S$1:$S$3000,0)-1,0))</v>
      </c>
      <c r="O6" s="9">
        <f t="array" ref="O6">IF(COUNTIFS(AllQ4!$F$1:$F$2999,$C6,AllQ4!$M$1:$M$2999,"checkboxes")=0,"No Checkboxes",MIN(IF((ROW(AllQ4!$F$1:$F$2999)*(AllQ4!$F$1:$F$2999=$C6)*(AllQ4!$M$1:$M$2999="checkboxes"))&gt;0,(ROW(AllQ4!$F$1:$F$2999)*(AllQ4!$F$1:$F$2999=$C6)*(AllQ4!$M$1:$M$2999="checkboxes"))))-MATCH($C6,AllQ4!$F$1:$F$2999,0)+2)</f>
        <v>27</v>
      </c>
      <c r="P6" s="3" t="str">
        <f t="shared" si="3"/>
        <v>=$C27</v>
      </c>
      <c r="Q6" s="2">
        <f>COUNTIF(AllQ4!$F$1:$F$2999,$C6)</f>
        <v>265</v>
      </c>
    </row>
    <row r="7" spans="1:18" x14ac:dyDescent="0.3">
      <c r="A7">
        <v>6</v>
      </c>
      <c r="B7" t="s">
        <v>2121</v>
      </c>
      <c r="C7" t="s">
        <v>2106</v>
      </c>
      <c r="D7" s="4">
        <f t="array" ref="D7">MAX(IF(AllQ4!$F$1:$F$2999=$C7,IF(LEN(AllQ4!$N$1:$N$2999)&gt;0,IF(AllQ4!$M$1:$M$2999&lt;&gt;"checkboxes",AllQ4!$N$1:$N$2999))))</f>
        <v>4</v>
      </c>
      <c r="E7" s="4">
        <f t="array" ref="E7">MEDIAN(IF(AllQ4!$F$1:$F$2999=$C7,IF(LEN(AllQ4!$N$1:$N$2999)&gt;0,IF(AllQ4!$M$1:$M$2999&lt;&gt;"checkboxes",AllQ4!$N$1:$N$2999))))</f>
        <v>2</v>
      </c>
      <c r="F7" s="4">
        <f t="array" ref="F7">AVERAGE(IF(AllQ4!$F$1:$F$2999=$C7,IF(LEN(AllQ4!$N$1:$N$2999)&gt;0,IF(AllQ4!$M$1:$M$2999&lt;&gt;"checkboxes",AllQ4!$N$1:$N$2999))))</f>
        <v>2.4736842105263159</v>
      </c>
      <c r="G7" s="3">
        <f t="array" ref="G7">IFERROR(LARGE(IF(AllQ4!$F$1:$F$2999=$C7,IF(LEN(AllQ4!$N$1:$N$2999)&gt;0,IF(AllQ4!$M$1:$M$2999&lt;&gt;"checkboxes",AllQ4!$N$1:$N$2999))),2),$D7)</f>
        <v>4</v>
      </c>
      <c r="H7" s="4">
        <f t="array" ref="H7">MIN(IF(AllQ4!$F$1:$F$2999=$C7,IF(LEN(AllQ4!$N$1:$N$2999)&gt;0,IF(AllQ4!$M$1:$M$2999&lt;&gt;"checkboxes",AllQ4!$N$1:$N$2999))))</f>
        <v>2</v>
      </c>
      <c r="I7" t="s">
        <v>16</v>
      </c>
      <c r="J7" s="2">
        <f t="shared" si="0"/>
        <v>4</v>
      </c>
      <c r="K7" s="7">
        <f>MATCH(1,AllQ4!$B$1:$ZF$1,0)+$J7+1</f>
        <v>19</v>
      </c>
      <c r="L7" s="5" t="str">
        <f t="shared" si="1"/>
        <v>Q</v>
      </c>
      <c r="M7" s="8">
        <f t="array" ref="M7">MIN(IF((ROW(AllQ4!$F$1:$F$2999)*(AllQ4!$F$1:$F$2999=$C7)*(SUBSTITUTE(AllQ4!$M$1:$M$2999,"dropdown","radios")="radios"))&gt;0,(ROW(AllQ4!$F$1:$F$2999)*(AllQ4!$F$1:$F$2999=$C7)*(SUBSTITUTE(AllQ4!$M$1:$M$2999,"dropdown","radios")="radios"))))-MATCH($C7,AllQ4!$F$1:$F$2999,0)+2</f>
        <v>3</v>
      </c>
      <c r="N7" s="20" t="str">
        <f t="shared" si="2"/>
        <v>=IF(AND(LEN($I3)&gt;0,NOT(IFERROR(OFFSET(N$1,MATCH(IF(INDEX($L$1:$L$3000,MATCH($I3,$H$1:$H$3000,0))="checkboxes",$I3&amp;$J3,$I3),$G$1:$G$3000,0)-1,0),$J3)=$J3)),ColLet!$R$2,OFFSET(AllQ4!$X$1:$Q$1,MATCH($H3,AllQ4!$S$1:$S$3000,0)-1,0))</v>
      </c>
      <c r="O7" s="9">
        <f t="array" ref="O7">IF(COUNTIFS(AllQ4!$F$1:$F$2999,$C7,AllQ4!$M$1:$M$2999,"checkboxes")=0,"No Checkboxes",MIN(IF((ROW(AllQ4!$F$1:$F$2999)*(AllQ4!$F$1:$F$2999=$C7)*(AllQ4!$M$1:$M$2999="checkboxes"))&gt;0,(ROW(AllQ4!$F$1:$F$2999)*(AllQ4!$F$1:$F$2999=$C7)*(AllQ4!$M$1:$M$2999="checkboxes"))))-MATCH($C7,AllQ4!$F$1:$F$2999,0)+2)</f>
        <v>5</v>
      </c>
      <c r="P7" s="3" t="str">
        <f t="shared" si="3"/>
        <v>=$C5</v>
      </c>
      <c r="Q7" s="2">
        <f>COUNTIF(AllQ4!$F$1:$F$2999,$C7)</f>
        <v>238</v>
      </c>
    </row>
    <row r="8" spans="1:18" x14ac:dyDescent="0.3">
      <c r="A8">
        <v>7</v>
      </c>
      <c r="B8" t="s">
        <v>2122</v>
      </c>
      <c r="C8" t="s">
        <v>2107</v>
      </c>
      <c r="D8" s="4">
        <f t="array" ref="D8">MAX(IF(AllQ4!$F$1:$F$2999=$C8,IF(LEN(AllQ4!$N$1:$N$2999)&gt;0,IF(AllQ4!$M$1:$M$2999&lt;&gt;"checkboxes",AllQ4!$N$1:$N$2999))))</f>
        <v>21</v>
      </c>
      <c r="E8" s="4">
        <f t="array" ref="E8">MEDIAN(IF(AllQ4!$F$1:$F$2999=$C8,IF(LEN(AllQ4!$N$1:$N$2999)&gt;0,IF(AllQ4!$M$1:$M$2999&lt;&gt;"checkboxes",AllQ4!$N$1:$N$2999))))</f>
        <v>4</v>
      </c>
      <c r="F8" s="4">
        <f t="array" ref="F8">AVERAGE(IF(AllQ4!$F$1:$F$2999=$C8,IF(LEN(AllQ4!$N$1:$N$2999)&gt;0,IF(AllQ4!$M$1:$M$2999&lt;&gt;"checkboxes",AllQ4!$N$1:$N$2999))))</f>
        <v>3.4285714285714284</v>
      </c>
      <c r="G8" s="3">
        <f t="array" ref="G8">IFERROR(LARGE(IF(AllQ4!$F$1:$F$2999=$C8,IF(LEN(AllQ4!$N$1:$N$2999)&gt;0,IF(AllQ4!$M$1:$M$2999&lt;&gt;"checkboxes",AllQ4!$N$1:$N$2999))),2),$D8)</f>
        <v>6</v>
      </c>
      <c r="H8" s="4">
        <f t="array" ref="H8">MIN(IF(AllQ4!$F$1:$F$2999=$C8,IF(LEN(AllQ4!$N$1:$N$2999)&gt;0,IF(AllQ4!$M$1:$M$2999&lt;&gt;"checkboxes",AllQ4!$N$1:$N$2999))))</f>
        <v>2</v>
      </c>
      <c r="I8" t="s">
        <v>16</v>
      </c>
      <c r="J8" s="2">
        <f t="shared" si="0"/>
        <v>21</v>
      </c>
      <c r="K8" s="7">
        <f>MATCH(1,AllQ4!$B$1:$ZF$1,0)+$J8+1</f>
        <v>36</v>
      </c>
      <c r="L8" s="5" t="str">
        <f t="shared" si="1"/>
        <v>AH</v>
      </c>
      <c r="M8" s="8">
        <f t="array" ref="M8">MIN(IF((ROW(AllQ4!$F$1:$F$2999)*(AllQ4!$F$1:$F$2999=$C8)*(SUBSTITUTE(AllQ4!$M$1:$M$2999,"dropdown","radios")="radios"))&gt;0,(ROW(AllQ4!$F$1:$F$2999)*(AllQ4!$F$1:$F$2999=$C8)*(SUBSTITUTE(AllQ4!$M$1:$M$2999,"dropdown","radios")="radios"))))-MATCH($C8,AllQ4!$F$1:$F$2999,0)+2</f>
        <v>3</v>
      </c>
      <c r="N8" s="20" t="str">
        <f t="shared" si="2"/>
        <v>=IF(AND(LEN($I3)&gt;0,NOT(IFERROR(OFFSET(N$1,MATCH(IF(INDEX($L$1:$L$3000,MATCH($I3,$H$1:$H$3000,0))="checkboxes",$I3&amp;$J3,$I3),$G$1:$G$3000,0)-1,0),$J3)=$J3)),ColLet!$R$2,OFFSET(AllQ4!$X$1:$AH$1,MATCH($H3,AllQ4!$S$1:$S$3000,0)-1,0))</v>
      </c>
      <c r="O8" s="9">
        <f t="array" ref="O8">IF(COUNTIFS(AllQ4!$F$1:$F$2999,$C8,AllQ4!$M$1:$M$2999,"checkboxes")=0,"No Checkboxes",MIN(IF((ROW(AllQ4!$F$1:$F$2999)*(AllQ4!$F$1:$F$2999=$C8)*(AllQ4!$M$1:$M$2999="checkboxes"))&gt;0,(ROW(AllQ4!$F$1:$F$2999)*(AllQ4!$F$1:$F$2999=$C8)*(AllQ4!$M$1:$M$2999="checkboxes"))))-MATCH($C8,AllQ4!$F$1:$F$2999,0)+2)</f>
        <v>9</v>
      </c>
      <c r="P8" s="3" t="str">
        <f t="shared" si="3"/>
        <v>=$C9</v>
      </c>
      <c r="Q8" s="2">
        <f>COUNTIF(AllQ4!$F$1:$F$2999,$C8)</f>
        <v>284</v>
      </c>
    </row>
    <row r="9" spans="1:18" x14ac:dyDescent="0.3">
      <c r="A9">
        <v>8</v>
      </c>
      <c r="B9" t="s">
        <v>2123</v>
      </c>
      <c r="C9" t="s">
        <v>2041</v>
      </c>
      <c r="D9" s="4">
        <f t="array" ref="D9">MAX(IF(AllQ4!$F$1:$F$2999=$C9,IF(LEN(AllQ4!$N$1:$N$2999)&gt;0,IF(AllQ4!$M$1:$M$2999&lt;&gt;"checkboxes",AllQ4!$N$1:$N$2999))))</f>
        <v>21</v>
      </c>
      <c r="E9" s="4">
        <f t="array" ref="E9">MEDIAN(IF(AllQ4!$F$1:$F$2999=$C9,IF(LEN(AllQ4!$N$1:$N$2999)&gt;0,IF(AllQ4!$M$1:$M$2999&lt;&gt;"checkboxes",AllQ4!$N$1:$N$2999))))</f>
        <v>2</v>
      </c>
      <c r="F9" s="4">
        <f t="array" ref="F9">AVERAGE(IF(AllQ4!$F$1:$F$2999=$C9,IF(LEN(AllQ4!$N$1:$N$2999)&gt;0,IF(AllQ4!$M$1:$M$2999&lt;&gt;"checkboxes",AllQ4!$N$1:$N$2999))))</f>
        <v>2.9130434782608696</v>
      </c>
      <c r="G9" s="3">
        <f t="array" ref="G9">IFERROR(LARGE(IF(AllQ4!$F$1:$F$2999=$C9,IF(LEN(AllQ4!$N$1:$N$2999)&gt;0,IF(AllQ4!$M$1:$M$2999&lt;&gt;"checkboxes",AllQ4!$N$1:$N$2999))),2),$D9)</f>
        <v>3</v>
      </c>
      <c r="H9" s="4">
        <f t="array" ref="H9">MIN(IF(AllQ4!$F$1:$F$2999=$C9,IF(LEN(AllQ4!$N$1:$N$2999)&gt;0,IF(AllQ4!$M$1:$M$2999&lt;&gt;"checkboxes",AllQ4!$N$1:$N$2999))))</f>
        <v>2</v>
      </c>
      <c r="I9" t="s">
        <v>16</v>
      </c>
      <c r="J9" s="2">
        <f t="shared" si="0"/>
        <v>21</v>
      </c>
      <c r="K9" s="7">
        <f>MATCH(1,AllQ4!$B$1:$ZF$1,0)+$J9+1</f>
        <v>36</v>
      </c>
      <c r="L9" s="5" t="str">
        <f t="shared" si="1"/>
        <v>AH</v>
      </c>
      <c r="M9" s="8">
        <f t="array" ref="M9">MIN(IF((ROW(AllQ4!$F$1:$F$2999)*(AllQ4!$F$1:$F$2999=$C9)*(SUBSTITUTE(AllQ4!$M$1:$M$2999,"dropdown","radios")="radios"))&gt;0,(ROW(AllQ4!$F$1:$F$2999)*(AllQ4!$F$1:$F$2999=$C9)*(SUBSTITUTE(AllQ4!$M$1:$M$2999,"dropdown","radios")="radios"))))-MATCH($C9,AllQ4!$F$1:$F$2999,0)+2</f>
        <v>7</v>
      </c>
      <c r="N9" s="20" t="str">
        <f t="shared" si="2"/>
        <v>=IF(AND(LEN($I7)&gt;0,NOT(IFERROR(OFFSET(N$1,MATCH(IF(INDEX($L$1:$L$3000,MATCH($I7,$H$1:$H$3000,0))="checkboxes",$I7&amp;$J7,$I7),$G$1:$G$3000,0)-1,0),$J7)=$J7)),ColLet!$R$2,OFFSET(AllQ4!$X$1:$AH$1,MATCH($H7,AllQ4!$S$1:$S$3000,0)-1,0))</v>
      </c>
      <c r="O9" s="9">
        <f t="array" ref="O9">IF(COUNTIFS(AllQ4!$F$1:$F$2999,$C9,AllQ4!$M$1:$M$2999,"checkboxes")=0,"No Checkboxes",MIN(IF((ROW(AllQ4!$F$1:$F$2999)*(AllQ4!$F$1:$F$2999=$C9)*(AllQ4!$M$1:$M$2999="checkboxes"))&gt;0,(ROW(AllQ4!$F$1:$F$2999)*(AllQ4!$F$1:$F$2999=$C9)*(AllQ4!$M$1:$M$2999="checkboxes"))))-MATCH($C9,AllQ4!$F$1:$F$2999,0)+2)</f>
        <v>8</v>
      </c>
      <c r="P9" s="3" t="str">
        <f t="shared" si="3"/>
        <v>=$C8</v>
      </c>
      <c r="Q9" s="2">
        <f>COUNTIF(AllQ4!$F$1:$F$2999,$C9)</f>
        <v>255</v>
      </c>
    </row>
    <row r="10" spans="1:18" x14ac:dyDescent="0.3">
      <c r="A10">
        <v>9</v>
      </c>
      <c r="B10" t="s">
        <v>2124</v>
      </c>
      <c r="C10" t="s">
        <v>3470</v>
      </c>
      <c r="D10" s="4">
        <f t="array" ref="D10">MAX(IF(AllQ4!$F$1:$F$2999=$C10,IF(LEN(AllQ4!$N$1:$N$2999)&gt;0,IF(AllQ4!$M$1:$M$2999&lt;&gt;"checkboxes",AllQ4!$N$1:$N$2999))))</f>
        <v>17</v>
      </c>
      <c r="E10" s="4">
        <f t="array" ref="E10">MEDIAN(IF(AllQ4!$F$1:$F$2999=$C10,IF(LEN(AllQ4!$N$1:$N$2999)&gt;0,IF(AllQ4!$M$1:$M$2999&lt;&gt;"checkboxes",AllQ4!$N$1:$N$2999))))</f>
        <v>2</v>
      </c>
      <c r="F10" s="4">
        <f t="array" ref="F10">AVERAGE(IF(AllQ4!$F$1:$F$2999=$C10,IF(LEN(AllQ4!$N$1:$N$2999)&gt;0,IF(AllQ4!$M$1:$M$2999&lt;&gt;"checkboxes",AllQ4!$N$1:$N$2999))))</f>
        <v>3.9591836734693877</v>
      </c>
      <c r="G10" s="3">
        <f t="array" ref="G10">IFERROR(LARGE(IF(AllQ4!$F$1:$F$2999=$C10,IF(LEN(AllQ4!$N$1:$N$2999)&gt;0,IF(AllQ4!$M$1:$M$2999&lt;&gt;"checkboxes",AllQ4!$N$1:$N$2999))),2),$D10)</f>
        <v>17</v>
      </c>
      <c r="H10" s="4">
        <f t="array" ref="H10">MIN(IF(AllQ4!$F$1:$F$2999=$C10,IF(LEN(AllQ4!$N$1:$N$2999)&gt;0,IF(AllQ4!$M$1:$M$2999&lt;&gt;"checkboxes",AllQ4!$N$1:$N$2999))))</f>
        <v>2</v>
      </c>
      <c r="I10" t="s">
        <v>16</v>
      </c>
      <c r="J10" s="2">
        <f t="shared" si="0"/>
        <v>17</v>
      </c>
      <c r="K10" s="7">
        <f>MATCH(1,AllQ4!$B$1:$ZF$1,0)+$J10+1</f>
        <v>32</v>
      </c>
      <c r="L10" s="5" t="str">
        <f t="shared" si="1"/>
        <v>AD</v>
      </c>
      <c r="M10" s="8">
        <f t="array" ref="M10">MIN(IF((ROW(AllQ4!$F$1:$F$2999)*(AllQ4!$F$1:$F$2999=$C10)*(SUBSTITUTE(AllQ4!$M$1:$M$2999,"dropdown","radios")="radios"))&gt;0,(ROW(AllQ4!$F$1:$F$2999)*(AllQ4!$F$1:$F$2999=$C10)*(SUBSTITUTE(AllQ4!$M$1:$M$2999,"dropdown","radios")="radios"))))-MATCH($C10,AllQ4!$F$1:$F$2999,0)+2</f>
        <v>3</v>
      </c>
      <c r="N10" s="20" t="str">
        <f t="shared" si="2"/>
        <v>=IF(AND(LEN($I3)&gt;0,NOT(IFERROR(OFFSET(N$1,MATCH(IF(INDEX($L$1:$L$3000,MATCH($I3,$H$1:$H$3000,0))="checkboxes",$I3&amp;$J3,$I3),$G$1:$G$3000,0)-1,0),$J3)=$J3)),ColLet!$R$2,OFFSET(AllQ4!$X$1:$AD$1,MATCH($H3,AllQ4!$S$1:$S$3000,0)-1,0))</v>
      </c>
      <c r="O10" s="9">
        <f t="array" ref="O10">IF(COUNTIFS(AllQ4!$F$1:$F$2999,$C10,AllQ4!$M$1:$M$2999,"checkboxes")=0,"No Checkboxes",MIN(IF((ROW(AllQ4!$F$1:$F$2999)*(AllQ4!$F$1:$F$2999=$C10)*(AllQ4!$M$1:$M$2999="checkboxes"))&gt;0,(ROW(AllQ4!$F$1:$F$2999)*(AllQ4!$F$1:$F$2999=$C10)*(AllQ4!$M$1:$M$2999="checkboxes"))))-MATCH($C10,AllQ4!$F$1:$F$2999,0)+2)</f>
        <v>4</v>
      </c>
      <c r="P10" s="3" t="str">
        <f t="shared" si="3"/>
        <v>=$C4</v>
      </c>
      <c r="Q10" s="2">
        <f>COUNTIF(AllQ4!$F$1:$F$2999,$C10)</f>
        <v>185</v>
      </c>
    </row>
    <row r="11" spans="1:18" x14ac:dyDescent="0.3">
      <c r="A11">
        <v>10</v>
      </c>
      <c r="B11" t="s">
        <v>2125</v>
      </c>
      <c r="C11" t="s">
        <v>2108</v>
      </c>
      <c r="D11" s="4">
        <f t="array" ref="D11">MAX(IF(AllQ4!$F$1:$F$2999=$C11,IF(LEN(AllQ4!$N$1:$N$2999)&gt;0,IF(AllQ4!$M$1:$M$2999&lt;&gt;"checkboxes",AllQ4!$N$1:$N$2999))))</f>
        <v>27</v>
      </c>
      <c r="E11" s="4">
        <f t="array" ref="E11">MEDIAN(IF(AllQ4!$F$1:$F$2999=$C11,IF(LEN(AllQ4!$N$1:$N$2999)&gt;0,IF(AllQ4!$M$1:$M$2999&lt;&gt;"checkboxes",AllQ4!$N$1:$N$2999))))</f>
        <v>2</v>
      </c>
      <c r="F11" s="4">
        <f t="array" ref="F11">AVERAGE(IF(AllQ4!$F$1:$F$2999=$C11,IF(LEN(AllQ4!$N$1:$N$2999)&gt;0,IF(AllQ4!$M$1:$M$2999&lt;&gt;"checkboxes",AllQ4!$N$1:$N$2999))))</f>
        <v>4.833333333333333</v>
      </c>
      <c r="G11" s="3">
        <f t="array" ref="G11">IFERROR(LARGE(IF(AllQ4!$F$1:$F$2999=$C11,IF(LEN(AllQ4!$N$1:$N$2999)&gt;0,IF(AllQ4!$M$1:$M$2999&lt;&gt;"checkboxes",AllQ4!$N$1:$N$2999))),2),$D11)</f>
        <v>27</v>
      </c>
      <c r="H11" s="4">
        <f t="array" ref="H11">MIN(IF(AllQ4!$F$1:$F$2999=$C11,IF(LEN(AllQ4!$N$1:$N$2999)&gt;0,IF(AllQ4!$M$1:$M$2999&lt;&gt;"checkboxes",AllQ4!$N$1:$N$2999))))</f>
        <v>1</v>
      </c>
      <c r="I11" t="s">
        <v>16</v>
      </c>
      <c r="J11" s="2">
        <f t="shared" si="0"/>
        <v>27</v>
      </c>
      <c r="K11" s="7">
        <f>MATCH(1,AllQ4!$B$1:$ZF$1,0)+$J11+1</f>
        <v>42</v>
      </c>
      <c r="L11" s="5" t="str">
        <f t="shared" si="1"/>
        <v>AN</v>
      </c>
      <c r="M11" s="8">
        <f t="array" ref="M11">MIN(IF((ROW(AllQ4!$F$1:$F$2999)*(AllQ4!$F$1:$F$2999=$C11)*(SUBSTITUTE(AllQ4!$M$1:$M$2999,"dropdown","radios")="radios"))&gt;0,(ROW(AllQ4!$F$1:$F$2999)*(AllQ4!$F$1:$F$2999=$C11)*(SUBSTITUTE(AllQ4!$M$1:$M$2999,"dropdown","radios")="radios"))))-MATCH($C11,AllQ4!$F$1:$F$2999,0)+2</f>
        <v>4</v>
      </c>
      <c r="N11" s="20" t="str">
        <f t="shared" si="2"/>
        <v>=IF(AND(LEN($I4)&gt;0,NOT(IFERROR(OFFSET(N$1,MATCH(IF(INDEX($L$1:$L$3000,MATCH($I4,$H$1:$H$3000,0))="checkboxes",$I4&amp;$J4,$I4),$G$1:$G$3000,0)-1,0),$J4)=$J4)),ColLet!$R$2,OFFSET(AllQ4!$X$1:$AN$1,MATCH($H4,AllQ4!$S$1:$S$3000,0)-1,0))</v>
      </c>
      <c r="O11" s="9">
        <f t="array" ref="O11">IF(COUNTIFS(AllQ4!$F$1:$F$2999,$C11,AllQ4!$M$1:$M$2999,"checkboxes")=0,"No Checkboxes",MIN(IF((ROW(AllQ4!$F$1:$F$2999)*(AllQ4!$F$1:$F$2999=$C11)*(AllQ4!$M$1:$M$2999="checkboxes"))&gt;0,(ROW(AllQ4!$F$1:$F$2999)*(AllQ4!$F$1:$F$2999=$C11)*(AllQ4!$M$1:$M$2999="checkboxes"))))-MATCH($C11,AllQ4!$F$1:$F$2999,0)+2)</f>
        <v>100</v>
      </c>
      <c r="P11" s="3" t="str">
        <f t="shared" si="3"/>
        <v>=$C100</v>
      </c>
      <c r="Q11" s="2">
        <f>COUNTIF(AllQ4!$F$1:$F$2999,$C11)</f>
        <v>280</v>
      </c>
    </row>
    <row r="12" spans="1:18" x14ac:dyDescent="0.3">
      <c r="A12">
        <v>11</v>
      </c>
      <c r="B12" t="s">
        <v>2126</v>
      </c>
      <c r="C12" t="s">
        <v>2109</v>
      </c>
      <c r="D12" s="4">
        <f t="array" ref="D12">MAX(IF(AllQ4!$F$1:$F$2999=$C12,IF(LEN(AllQ4!$N$1:$N$2999)&gt;0,IF(AllQ4!$M$1:$M$2999&lt;&gt;"checkboxes",AllQ4!$N$1:$N$2999))))</f>
        <v>21</v>
      </c>
      <c r="E12" s="4">
        <f t="array" ref="E12">MEDIAN(IF(AllQ4!$F$1:$F$2999=$C12,IF(LEN(AllQ4!$N$1:$N$2999)&gt;0,IF(AllQ4!$M$1:$M$2999&lt;&gt;"checkboxes",AllQ4!$N$1:$N$2999))))</f>
        <v>2</v>
      </c>
      <c r="F12" s="4">
        <f t="array" ref="F12">AVERAGE(IF(AllQ4!$F$1:$F$2999=$C12,IF(LEN(AllQ4!$N$1:$N$2999)&gt;0,IF(AllQ4!$M$1:$M$2999&lt;&gt;"checkboxes",AllQ4!$N$1:$N$2999))))</f>
        <v>6.5789473684210522</v>
      </c>
      <c r="G12" s="3">
        <f t="array" ref="G12">IFERROR(LARGE(IF(AllQ4!$F$1:$F$2999=$C12,IF(LEN(AllQ4!$N$1:$N$2999)&gt;0,IF(AllQ4!$M$1:$M$2999&lt;&gt;"checkboxes",AllQ4!$N$1:$N$2999))),2),$D12)</f>
        <v>15</v>
      </c>
      <c r="H12" s="4">
        <f t="array" ref="H12">MIN(IF(AllQ4!$F$1:$F$2999=$C12,IF(LEN(AllQ4!$N$1:$N$2999)&gt;0,IF(AllQ4!$M$1:$M$2999&lt;&gt;"checkboxes",AllQ4!$N$1:$N$2999))))</f>
        <v>2</v>
      </c>
      <c r="I12" t="s">
        <v>16</v>
      </c>
      <c r="J12" s="2">
        <f t="shared" si="0"/>
        <v>21</v>
      </c>
      <c r="K12" s="7">
        <f>MATCH(1,AllQ4!$B$1:$ZF$1,0)+$J12+1</f>
        <v>36</v>
      </c>
      <c r="L12" s="5" t="str">
        <f t="shared" si="1"/>
        <v>AH</v>
      </c>
      <c r="M12" s="8">
        <f t="array" ref="M12">MIN(IF((ROW(AllQ4!$F$1:$F$2999)*(AllQ4!$F$1:$F$2999=$C12)*(SUBSTITUTE(AllQ4!$M$1:$M$2999,"dropdown","radios")="radios"))&gt;0,(ROW(AllQ4!$F$1:$F$2999)*(AllQ4!$F$1:$F$2999=$C12)*(SUBSTITUTE(AllQ4!$M$1:$M$2999,"dropdown","radios")="radios"))))-MATCH($C12,AllQ4!$F$1:$F$2999,0)+2</f>
        <v>4</v>
      </c>
      <c r="N12" s="20" t="str">
        <f t="shared" si="2"/>
        <v>=IF(AND(LEN($I4)&gt;0,NOT(IFERROR(OFFSET(N$1,MATCH(IF(INDEX($L$1:$L$3000,MATCH($I4,$H$1:$H$3000,0))="checkboxes",$I4&amp;$J4,$I4),$G$1:$G$3000,0)-1,0),$J4)=$J4)),ColLet!$R$2,OFFSET(AllQ4!$X$1:$AH$1,MATCH($H4,AllQ4!$S$1:$S$3000,0)-1,0))</v>
      </c>
      <c r="O12" s="9">
        <f t="array" ref="O12">IF(COUNTIFS(AllQ4!$F$1:$F$2999,$C12,AllQ4!$M$1:$M$2999,"checkboxes")=0,"No Checkboxes",MIN(IF((ROW(AllQ4!$F$1:$F$2999)*(AllQ4!$F$1:$F$2999=$C12)*(AllQ4!$M$1:$M$2999="checkboxes"))&gt;0,(ROW(AllQ4!$F$1:$F$2999)*(AllQ4!$F$1:$F$2999=$C12)*(AllQ4!$M$1:$M$2999="checkboxes"))))-MATCH($C12,AllQ4!$F$1:$F$2999,0)+2)</f>
        <v>30</v>
      </c>
      <c r="P12" s="3" t="str">
        <f t="shared" si="3"/>
        <v>=$C30</v>
      </c>
      <c r="Q12" s="2">
        <f>COUNTIF(AllQ4!$F$1:$F$2999,$C12)</f>
        <v>104</v>
      </c>
    </row>
    <row r="13" spans="1:18" x14ac:dyDescent="0.3">
      <c r="A13">
        <v>12</v>
      </c>
      <c r="B13" t="s">
        <v>2127</v>
      </c>
      <c r="C13" t="s">
        <v>2110</v>
      </c>
      <c r="D13" s="4">
        <f t="array" ref="D13">MAX(IF(AllQ4!$F$1:$F$2999=$C13,IF(LEN(AllQ4!$N$1:$N$2999)&gt;0,IF(AllQ4!$M$1:$M$2999&lt;&gt;"checkboxes",AllQ4!$N$1:$N$2999))))</f>
        <v>21</v>
      </c>
      <c r="E13" s="4">
        <f t="array" ref="E13">MEDIAN(IF(AllQ4!$F$1:$F$2999=$C13,IF(LEN(AllQ4!$N$1:$N$2999)&gt;0,IF(AllQ4!$M$1:$M$2999&lt;&gt;"checkboxes",AllQ4!$N$1:$N$2999))))</f>
        <v>3</v>
      </c>
      <c r="F13" s="4">
        <f t="array" ref="F13">AVERAGE(IF(AllQ4!$F$1:$F$2999=$C13,IF(LEN(AllQ4!$N$1:$N$2999)&gt;0,IF(AllQ4!$M$1:$M$2999&lt;&gt;"checkboxes",AllQ4!$N$1:$N$2999))))</f>
        <v>3.46875</v>
      </c>
      <c r="G13" s="3">
        <f t="array" ref="G13">IFERROR(LARGE(IF(AllQ4!$F$1:$F$2999=$C13,IF(LEN(AllQ4!$N$1:$N$2999)&gt;0,IF(AllQ4!$M$1:$M$2999&lt;&gt;"checkboxes",AllQ4!$N$1:$N$2999))),2),$D13)</f>
        <v>5</v>
      </c>
      <c r="H13" s="4">
        <f t="array" ref="H13">MIN(IF(AllQ4!$F$1:$F$2999=$C13,IF(LEN(AllQ4!$N$1:$N$2999)&gt;0,IF(AllQ4!$M$1:$M$2999&lt;&gt;"checkboxes",AllQ4!$N$1:$N$2999))))</f>
        <v>1</v>
      </c>
      <c r="I13" t="s">
        <v>16</v>
      </c>
      <c r="J13" s="2">
        <f t="shared" si="0"/>
        <v>21</v>
      </c>
      <c r="K13" s="7">
        <f>MATCH(1,AllQ4!$B$1:$ZF$1,0)+$J13+1</f>
        <v>36</v>
      </c>
      <c r="L13" s="5" t="str">
        <f t="shared" si="1"/>
        <v>AH</v>
      </c>
      <c r="M13" s="8">
        <f t="array" ref="M13">MIN(IF((ROW(AllQ4!$F$1:$F$2999)*(AllQ4!$F$1:$F$2999=$C13)*(SUBSTITUTE(AllQ4!$M$1:$M$2999,"dropdown","radios")="radios"))&gt;0,(ROW(AllQ4!$F$1:$F$2999)*(AllQ4!$F$1:$F$2999=$C13)*(SUBSTITUTE(AllQ4!$M$1:$M$2999,"dropdown","radios")="radios"))))-MATCH($C13,AllQ4!$F$1:$F$2999,0)+2</f>
        <v>6</v>
      </c>
      <c r="N13" s="20" t="str">
        <f t="shared" si="2"/>
        <v>=IF(AND(LEN($I6)&gt;0,NOT(IFERROR(OFFSET(N$1,MATCH(IF(INDEX($L$1:$L$3000,MATCH($I6,$H$1:$H$3000,0))="checkboxes",$I6&amp;$J6,$I6),$G$1:$G$3000,0)-1,0),$J6)=$J6)),ColLet!$R$2,OFFSET(AllQ4!$X$1:$AH$1,MATCH($H6,AllQ4!$S$1:$S$3000,0)-1,0))</v>
      </c>
      <c r="O13" s="9">
        <f t="array" ref="O13">IF(COUNTIFS(AllQ4!$F$1:$F$2999,$C13,AllQ4!$M$1:$M$2999,"checkboxes")=0,"No Checkboxes",MIN(IF((ROW(AllQ4!$F$1:$F$2999)*(AllQ4!$F$1:$F$2999=$C13)*(AllQ4!$M$1:$M$2999="checkboxes"))&gt;0,(ROW(AllQ4!$F$1:$F$2999)*(AllQ4!$F$1:$F$2999=$C13)*(AllQ4!$M$1:$M$2999="checkboxes"))))-MATCH($C13,AllQ4!$F$1:$F$2999,0)+2)</f>
        <v>104</v>
      </c>
      <c r="P13" s="3" t="str">
        <f t="shared" si="3"/>
        <v>=$C104</v>
      </c>
      <c r="Q13" s="2">
        <f>COUNTIF(AllQ4!$F$1:$F$2999,$C13)</f>
        <v>161</v>
      </c>
    </row>
    <row r="14" spans="1:18" x14ac:dyDescent="0.3">
      <c r="A14">
        <v>13</v>
      </c>
      <c r="B14" t="s">
        <v>2128</v>
      </c>
      <c r="C14" t="s">
        <v>2111</v>
      </c>
      <c r="D14" s="4">
        <f t="array" ref="D14">MAX(IF(AllQ4!$F$1:$F$2999=$C14,IF(LEN(AllQ4!$N$1:$N$2999)&gt;0,IF(AllQ4!$M$1:$M$2999&lt;&gt;"checkboxes",AllQ4!$N$1:$N$2999))))</f>
        <v>21</v>
      </c>
      <c r="E14" s="4">
        <f t="array" ref="E14">MEDIAN(IF(AllQ4!$F$1:$F$2999=$C14,IF(LEN(AllQ4!$N$1:$N$2999)&gt;0,IF(AllQ4!$M$1:$M$2999&lt;&gt;"checkboxes",AllQ4!$N$1:$N$2999))))</f>
        <v>2</v>
      </c>
      <c r="F14" s="4">
        <f t="array" ref="F14">AVERAGE(IF(AllQ4!$F$1:$F$2999=$C14,IF(LEN(AllQ4!$N$1:$N$2999)&gt;0,IF(AllQ4!$M$1:$M$2999&lt;&gt;"checkboxes",AllQ4!$N$1:$N$2999))))</f>
        <v>5.7912087912087911</v>
      </c>
      <c r="G14" s="3">
        <f t="array" ref="G14">IFERROR(LARGE(IF(AllQ4!$F$1:$F$2999=$C14,IF(LEN(AllQ4!$N$1:$N$2999)&gt;0,IF(AllQ4!$M$1:$M$2999&lt;&gt;"checkboxes",AllQ4!$N$1:$N$2999))),2),$D14)</f>
        <v>21</v>
      </c>
      <c r="H14" s="4">
        <f t="array" ref="H14">MIN(IF(AllQ4!$F$1:$F$2999=$C14,IF(LEN(AllQ4!$N$1:$N$2999)&gt;0,IF(AllQ4!$M$1:$M$2999&lt;&gt;"checkboxes",AllQ4!$N$1:$N$2999))))</f>
        <v>2</v>
      </c>
      <c r="I14" t="s">
        <v>16</v>
      </c>
      <c r="J14" s="2">
        <f t="shared" si="0"/>
        <v>21</v>
      </c>
      <c r="K14" s="7">
        <f>MATCH(1,AllQ4!$B$1:$ZF$1,0)+$J14+1</f>
        <v>36</v>
      </c>
      <c r="L14" s="5" t="str">
        <f t="shared" si="1"/>
        <v>AH</v>
      </c>
      <c r="M14" s="8">
        <f t="array" ref="M14">MIN(IF((ROW(AllQ4!$F$1:$F$2999)*(AllQ4!$F$1:$F$2999=$C14)*(SUBSTITUTE(AllQ4!$M$1:$M$2999,"dropdown","radios")="radios"))&gt;0,(ROW(AllQ4!$F$1:$F$2999)*(AllQ4!$F$1:$F$2999=$C14)*(SUBSTITUTE(AllQ4!$M$1:$M$2999,"dropdown","radios")="radios"))))-MATCH($C14,AllQ4!$F$1:$F$2999,0)+2</f>
        <v>3</v>
      </c>
      <c r="N14" s="20" t="str">
        <f t="shared" si="2"/>
        <v>=IF(AND(LEN($I3)&gt;0,NOT(IFERROR(OFFSET(N$1,MATCH(IF(INDEX($L$1:$L$3000,MATCH($I3,$H$1:$H$3000,0))="checkboxes",$I3&amp;$J3,$I3),$G$1:$G$3000,0)-1,0),$J3)=$J3)),ColLet!$R$2,OFFSET(AllQ4!$X$1:$AH$1,MATCH($H3,AllQ4!$S$1:$S$3000,0)-1,0))</v>
      </c>
      <c r="O14" s="9">
        <f t="array" ref="O14">IF(COUNTIFS(AllQ4!$F$1:$F$2999,$C14,AllQ4!$M$1:$M$2999,"checkboxes")=0,"No Checkboxes",MIN(IF((ROW(AllQ4!$F$1:$F$2999)*(AllQ4!$F$1:$F$2999=$C14)*(AllQ4!$M$1:$M$2999="checkboxes"))&gt;0,(ROW(AllQ4!$F$1:$F$2999)*(AllQ4!$F$1:$F$2999=$C14)*(AllQ4!$M$1:$M$2999="checkboxes"))))-MATCH($C14,AllQ4!$F$1:$F$2999,0)+2)</f>
        <v>130</v>
      </c>
      <c r="P14" s="3" t="str">
        <f t="shared" si="3"/>
        <v>=$C130</v>
      </c>
      <c r="Q14" s="2">
        <f>COUNTIF(AllQ4!$F$1:$F$2999,$C14)</f>
        <v>244</v>
      </c>
    </row>
    <row r="15" spans="1:18" x14ac:dyDescent="0.3">
      <c r="A15">
        <v>14</v>
      </c>
      <c r="B15" t="s">
        <v>2129</v>
      </c>
      <c r="C15" t="s">
        <v>2112</v>
      </c>
      <c r="D15" s="4">
        <f t="array" ref="D15">MAX(IF(AllQ4!$F$1:$F$2999=$C15,IF(LEN(AllQ4!$N$1:$N$2999)&gt;0,IF(AllQ4!$M$1:$M$2999&lt;&gt;"checkboxes",AllQ4!$N$1:$N$2999))))</f>
        <v>12</v>
      </c>
      <c r="E15" s="4">
        <f t="array" ref="E15">MEDIAN(IF(AllQ4!$F$1:$F$2999=$C15,IF(LEN(AllQ4!$N$1:$N$2999)&gt;0,IF(AllQ4!$M$1:$M$2999&lt;&gt;"checkboxes",AllQ4!$N$1:$N$2999))))</f>
        <v>2</v>
      </c>
      <c r="F15" s="4">
        <f t="array" ref="F15">AVERAGE(IF(AllQ4!$F$1:$F$2999=$C15,IF(LEN(AllQ4!$N$1:$N$2999)&gt;0,IF(AllQ4!$M$1:$M$2999&lt;&gt;"checkboxes",AllQ4!$N$1:$N$2999))))</f>
        <v>3.4594594594594597</v>
      </c>
      <c r="G15" s="3">
        <f t="array" ref="G15">IFERROR(LARGE(IF(AllQ4!$F$1:$F$2999=$C15,IF(LEN(AllQ4!$N$1:$N$2999)&gt;0,IF(AllQ4!$M$1:$M$2999&lt;&gt;"checkboxes",AllQ4!$N$1:$N$2999))),2),$D15)</f>
        <v>12</v>
      </c>
      <c r="H15" s="4">
        <f t="array" ref="H15">MIN(IF(AllQ4!$F$1:$F$2999=$C15,IF(LEN(AllQ4!$N$1:$N$2999)&gt;0,IF(AllQ4!$M$1:$M$2999&lt;&gt;"checkboxes",AllQ4!$N$1:$N$2999))))</f>
        <v>2</v>
      </c>
      <c r="I15" t="s">
        <v>16</v>
      </c>
      <c r="J15" s="2">
        <f t="shared" si="0"/>
        <v>12</v>
      </c>
      <c r="K15" s="7">
        <f>MATCH(1,AllQ4!$B$1:$ZF$1,0)+$J15+1</f>
        <v>27</v>
      </c>
      <c r="L15" s="5" t="str">
        <f t="shared" si="1"/>
        <v>Y</v>
      </c>
      <c r="M15" s="8">
        <f t="array" ref="M15">MIN(IF((ROW(AllQ4!$F$1:$F$2999)*(AllQ4!$F$1:$F$2999=$C15)*(SUBSTITUTE(AllQ4!$M$1:$M$2999,"dropdown","radios")="radios"))&gt;0,(ROW(AllQ4!$F$1:$F$2999)*(AllQ4!$F$1:$F$2999=$C15)*(SUBSTITUTE(AllQ4!$M$1:$M$2999,"dropdown","radios")="radios"))))-MATCH($C15,AllQ4!$F$1:$F$2999,0)+2</f>
        <v>3</v>
      </c>
      <c r="N15" s="20" t="str">
        <f t="shared" si="2"/>
        <v>=IF(AND(LEN($I3)&gt;0,NOT(IFERROR(OFFSET(N$1,MATCH(IF(INDEX($L$1:$L$3000,MATCH($I3,$H$1:$H$3000,0))="checkboxes",$I3&amp;$J3,$I3),$G$1:$G$3000,0)-1,0),$J3)=$J3)),ColLet!$R$2,OFFSET(AllQ4!$X$1:$Y$1,MATCH($H3,AllQ4!$S$1:$S$3000,0)-1,0))</v>
      </c>
      <c r="O15" s="9">
        <f t="array" ref="O15">IF(COUNTIFS(AllQ4!$F$1:$F$2999,$C15,AllQ4!$M$1:$M$2999,"checkboxes")=0,"No Checkboxes",MIN(IF((ROW(AllQ4!$F$1:$F$2999)*(AllQ4!$F$1:$F$2999=$C15)*(AllQ4!$M$1:$M$2999="checkboxes"))&gt;0,(ROW(AllQ4!$F$1:$F$2999)*(AllQ4!$F$1:$F$2999=$C15)*(AllQ4!$M$1:$M$2999="checkboxes"))))-MATCH($C15,AllQ4!$F$1:$F$2999,0)+2)</f>
        <v>49</v>
      </c>
      <c r="P15" s="3" t="str">
        <f t="shared" si="3"/>
        <v>=$C49</v>
      </c>
      <c r="Q15" s="2">
        <f>COUNTIF(AllQ4!$F$1:$F$2999,$C15)</f>
        <v>105</v>
      </c>
    </row>
    <row r="16" spans="1:18" x14ac:dyDescent="0.3">
      <c r="A16">
        <v>15</v>
      </c>
      <c r="B16" t="s">
        <v>2130</v>
      </c>
      <c r="C16" t="s">
        <v>2113</v>
      </c>
      <c r="D16" s="4">
        <f t="array" ref="D16">MAX(IF(AllQ4!$F$1:$F$2999=$C16,IF(LEN(AllQ4!$N$1:$N$2999)&gt;0,IF(AllQ4!$M$1:$M$2999&lt;&gt;"checkboxes",AllQ4!$N$1:$N$2999))))</f>
        <v>52</v>
      </c>
      <c r="E16" s="4">
        <f t="array" ref="E16">MEDIAN(IF(AllQ4!$F$1:$F$2999=$C16,IF(LEN(AllQ4!$N$1:$N$2999)&gt;0,IF(AllQ4!$M$1:$M$2999&lt;&gt;"checkboxes",AllQ4!$N$1:$N$2999))))</f>
        <v>3</v>
      </c>
      <c r="F16" s="4">
        <f t="array" ref="F16">AVERAGE(IF(AllQ4!$F$1:$F$2999=$C16,IF(LEN(AllQ4!$N$1:$N$2999)&gt;0,IF(AllQ4!$M$1:$M$2999&lt;&gt;"checkboxes",AllQ4!$N$1:$N$2999))))</f>
        <v>7.615384615384615</v>
      </c>
      <c r="G16" s="3">
        <f t="array" ref="G16">IFERROR(LARGE(IF(AllQ4!$F$1:$F$2999=$C16,IF(LEN(AllQ4!$N$1:$N$2999)&gt;0,IF(AllQ4!$M$1:$M$2999&lt;&gt;"checkboxes",AllQ4!$N$1:$N$2999))),2),$D16)</f>
        <v>7</v>
      </c>
      <c r="H16" s="4">
        <f t="array" ref="H16">MIN(IF(AllQ4!$F$1:$F$2999=$C16,IF(LEN(AllQ4!$N$1:$N$2999)&gt;0,IF(AllQ4!$M$1:$M$2999&lt;&gt;"checkboxes",AllQ4!$N$1:$N$2999))))</f>
        <v>2</v>
      </c>
      <c r="I16" t="s">
        <v>16</v>
      </c>
      <c r="J16" s="2">
        <f t="shared" si="0"/>
        <v>52</v>
      </c>
      <c r="K16" s="7">
        <f>MATCH(1,AllQ4!$B$1:$ZF$1,0)+$J16+1</f>
        <v>67</v>
      </c>
      <c r="L16" s="5" t="str">
        <f t="shared" si="1"/>
        <v>BM</v>
      </c>
      <c r="M16" s="8">
        <f t="array" ref="M16">MIN(IF((ROW(AllQ4!$F$1:$F$2999)*(AllQ4!$F$1:$F$2999=$C16)*(SUBSTITUTE(AllQ4!$M$1:$M$2999,"dropdown","radios")="radios"))&gt;0,(ROW(AllQ4!$F$1:$F$2999)*(AllQ4!$F$1:$F$2999=$C16)*(SUBSTITUTE(AllQ4!$M$1:$M$2999,"dropdown","radios")="radios"))))-MATCH($C16,AllQ4!$F$1:$F$2999,0)+2</f>
        <v>3</v>
      </c>
      <c r="N16" s="20" t="str">
        <f t="shared" si="2"/>
        <v>=IF(AND(LEN($I3)&gt;0,NOT(IFERROR(OFFSET(N$1,MATCH(IF(INDEX($L$1:$L$3000,MATCH($I3,$H$1:$H$3000,0))="checkboxes",$I3&amp;$J3,$I3),$G$1:$G$3000,0)-1,0),$J3)=$J3)),ColLet!$R$2,OFFSET(AllQ4!$X$1:$BM$1,MATCH($H3,AllQ4!$S$1:$S$3000,0)-1,0))</v>
      </c>
      <c r="O16" s="9" t="str">
        <f t="array" ref="O16">IF(COUNTIFS(AllQ4!$F$1:$F$2999,$C16,AllQ4!$M$1:$M$2999,"checkboxes")=0,"No Checkboxes",MIN(IF((ROW(AllQ4!$F$1:$F$2999)*(AllQ4!$F$1:$F$2999=$C16)*(AllQ4!$M$1:$M$2999="checkboxes"))&gt;0,(ROW(AllQ4!$F$1:$F$2999)*(AllQ4!$F$1:$F$2999=$C16)*(AllQ4!$M$1:$M$2999="checkboxes"))))-MATCH($C16,AllQ4!$F$1:$F$2999,0)+2)</f>
        <v>No Checkboxes</v>
      </c>
      <c r="P16" s="3" t="str">
        <f t="shared" si="3"/>
        <v>=$CNo Checkboxes</v>
      </c>
      <c r="Q16" s="2">
        <f>COUNTIF(AllQ4!$F$1:$F$2999,$C16)</f>
        <v>52</v>
      </c>
    </row>
    <row r="17" spans="1:14" x14ac:dyDescent="0.3">
      <c r="A17">
        <v>16</v>
      </c>
      <c r="B17" t="s">
        <v>2131</v>
      </c>
    </row>
    <row r="18" spans="1:14" x14ac:dyDescent="0.3">
      <c r="A18">
        <v>17</v>
      </c>
      <c r="B18" t="s">
        <v>2132</v>
      </c>
    </row>
    <row r="19" spans="1:14" x14ac:dyDescent="0.3">
      <c r="A19">
        <v>18</v>
      </c>
      <c r="B19" t="s">
        <v>2133</v>
      </c>
      <c r="N19" s="18"/>
    </row>
    <row r="20" spans="1:14" x14ac:dyDescent="0.3">
      <c r="A20">
        <v>19</v>
      </c>
      <c r="B20" t="s">
        <v>2134</v>
      </c>
    </row>
    <row r="21" spans="1:14" x14ac:dyDescent="0.3">
      <c r="A21">
        <v>20</v>
      </c>
      <c r="B21" t="s">
        <v>2135</v>
      </c>
    </row>
    <row r="22" spans="1:14" x14ac:dyDescent="0.3">
      <c r="A22">
        <v>21</v>
      </c>
      <c r="B22" t="s">
        <v>2136</v>
      </c>
    </row>
    <row r="23" spans="1:14" x14ac:dyDescent="0.3">
      <c r="A23">
        <v>22</v>
      </c>
      <c r="B23" t="s">
        <v>2137</v>
      </c>
    </row>
    <row r="24" spans="1:14" x14ac:dyDescent="0.3">
      <c r="A24">
        <v>23</v>
      </c>
      <c r="B24" t="s">
        <v>2138</v>
      </c>
    </row>
    <row r="25" spans="1:14" x14ac:dyDescent="0.3">
      <c r="A25">
        <v>24</v>
      </c>
      <c r="B25" t="s">
        <v>2139</v>
      </c>
    </row>
    <row r="26" spans="1:14" x14ac:dyDescent="0.3">
      <c r="A26">
        <v>25</v>
      </c>
      <c r="B26" t="s">
        <v>2140</v>
      </c>
    </row>
    <row r="27" spans="1:14" x14ac:dyDescent="0.3">
      <c r="A27">
        <v>26</v>
      </c>
      <c r="B27" t="s">
        <v>2141</v>
      </c>
    </row>
    <row r="28" spans="1:14" x14ac:dyDescent="0.3">
      <c r="A28">
        <v>27</v>
      </c>
      <c r="B28" t="s">
        <v>2142</v>
      </c>
    </row>
    <row r="29" spans="1:14" x14ac:dyDescent="0.3">
      <c r="A29">
        <v>28</v>
      </c>
      <c r="B29" t="s">
        <v>2143</v>
      </c>
    </row>
    <row r="30" spans="1:14" x14ac:dyDescent="0.3">
      <c r="A30">
        <v>29</v>
      </c>
      <c r="B30" t="s">
        <v>2144</v>
      </c>
    </row>
    <row r="31" spans="1:14" x14ac:dyDescent="0.3">
      <c r="A31">
        <v>30</v>
      </c>
      <c r="B31" t="s">
        <v>2145</v>
      </c>
    </row>
    <row r="32" spans="1:14" x14ac:dyDescent="0.3">
      <c r="A32">
        <v>31</v>
      </c>
      <c r="B32" t="s">
        <v>2146</v>
      </c>
    </row>
    <row r="33" spans="1:2" x14ac:dyDescent="0.3">
      <c r="A33">
        <v>32</v>
      </c>
      <c r="B33" t="s">
        <v>2147</v>
      </c>
    </row>
    <row r="34" spans="1:2" x14ac:dyDescent="0.3">
      <c r="A34">
        <v>33</v>
      </c>
      <c r="B34" t="s">
        <v>2148</v>
      </c>
    </row>
    <row r="35" spans="1:2" x14ac:dyDescent="0.3">
      <c r="A35">
        <v>34</v>
      </c>
      <c r="B35" t="s">
        <v>2149</v>
      </c>
    </row>
    <row r="36" spans="1:2" x14ac:dyDescent="0.3">
      <c r="A36">
        <v>35</v>
      </c>
      <c r="B36" t="s">
        <v>2150</v>
      </c>
    </row>
    <row r="37" spans="1:2" x14ac:dyDescent="0.3">
      <c r="A37">
        <v>36</v>
      </c>
      <c r="B37" t="s">
        <v>2151</v>
      </c>
    </row>
    <row r="38" spans="1:2" x14ac:dyDescent="0.3">
      <c r="A38">
        <v>37</v>
      </c>
      <c r="B38" t="s">
        <v>2087</v>
      </c>
    </row>
    <row r="39" spans="1:2" x14ac:dyDescent="0.3">
      <c r="A39">
        <v>38</v>
      </c>
      <c r="B39" t="s">
        <v>2086</v>
      </c>
    </row>
    <row r="40" spans="1:2" x14ac:dyDescent="0.3">
      <c r="A40">
        <v>39</v>
      </c>
      <c r="B40" t="s">
        <v>2152</v>
      </c>
    </row>
    <row r="41" spans="1:2" x14ac:dyDescent="0.3">
      <c r="A41">
        <v>40</v>
      </c>
      <c r="B41" t="s">
        <v>2153</v>
      </c>
    </row>
    <row r="42" spans="1:2" x14ac:dyDescent="0.3">
      <c r="A42">
        <v>41</v>
      </c>
      <c r="B42" t="s">
        <v>2154</v>
      </c>
    </row>
    <row r="43" spans="1:2" x14ac:dyDescent="0.3">
      <c r="A43">
        <v>42</v>
      </c>
      <c r="B43" t="s">
        <v>2155</v>
      </c>
    </row>
    <row r="44" spans="1:2" x14ac:dyDescent="0.3">
      <c r="A44">
        <v>43</v>
      </c>
      <c r="B44" t="s">
        <v>2156</v>
      </c>
    </row>
    <row r="45" spans="1:2" x14ac:dyDescent="0.3">
      <c r="A45">
        <v>44</v>
      </c>
      <c r="B45" t="s">
        <v>2089</v>
      </c>
    </row>
    <row r="46" spans="1:2" x14ac:dyDescent="0.3">
      <c r="A46">
        <v>45</v>
      </c>
      <c r="B46" t="s">
        <v>2157</v>
      </c>
    </row>
    <row r="47" spans="1:2" x14ac:dyDescent="0.3">
      <c r="A47">
        <v>46</v>
      </c>
      <c r="B47" t="s">
        <v>2158</v>
      </c>
    </row>
    <row r="48" spans="1:2" x14ac:dyDescent="0.3">
      <c r="A48">
        <v>47</v>
      </c>
      <c r="B48" t="s">
        <v>2159</v>
      </c>
    </row>
    <row r="49" spans="1:2" x14ac:dyDescent="0.3">
      <c r="A49">
        <v>48</v>
      </c>
      <c r="B49" t="s">
        <v>2160</v>
      </c>
    </row>
    <row r="50" spans="1:2" x14ac:dyDescent="0.3">
      <c r="A50">
        <v>49</v>
      </c>
      <c r="B50" t="s">
        <v>2161</v>
      </c>
    </row>
    <row r="51" spans="1:2" x14ac:dyDescent="0.3">
      <c r="A51">
        <v>50</v>
      </c>
      <c r="B51" t="s">
        <v>2162</v>
      </c>
    </row>
    <row r="52" spans="1:2" x14ac:dyDescent="0.3">
      <c r="A52">
        <v>51</v>
      </c>
      <c r="B52" t="s">
        <v>2163</v>
      </c>
    </row>
    <row r="53" spans="1:2" x14ac:dyDescent="0.3">
      <c r="A53">
        <v>52</v>
      </c>
      <c r="B53" t="s">
        <v>2088</v>
      </c>
    </row>
    <row r="54" spans="1:2" x14ac:dyDescent="0.3">
      <c r="A54">
        <v>53</v>
      </c>
      <c r="B54" t="s">
        <v>2164</v>
      </c>
    </row>
    <row r="55" spans="1:2" x14ac:dyDescent="0.3">
      <c r="A55">
        <v>54</v>
      </c>
      <c r="B55" t="s">
        <v>2165</v>
      </c>
    </row>
    <row r="56" spans="1:2" x14ac:dyDescent="0.3">
      <c r="A56">
        <v>55</v>
      </c>
      <c r="B56" t="s">
        <v>2166</v>
      </c>
    </row>
    <row r="57" spans="1:2" x14ac:dyDescent="0.3">
      <c r="A57">
        <v>56</v>
      </c>
      <c r="B57" t="s">
        <v>2167</v>
      </c>
    </row>
    <row r="58" spans="1:2" x14ac:dyDescent="0.3">
      <c r="A58">
        <v>57</v>
      </c>
      <c r="B58" t="s">
        <v>2168</v>
      </c>
    </row>
    <row r="59" spans="1:2" x14ac:dyDescent="0.3">
      <c r="A59">
        <v>58</v>
      </c>
      <c r="B59" t="s">
        <v>2169</v>
      </c>
    </row>
    <row r="60" spans="1:2" x14ac:dyDescent="0.3">
      <c r="A60">
        <v>59</v>
      </c>
      <c r="B60" t="s">
        <v>2170</v>
      </c>
    </row>
    <row r="61" spans="1:2" x14ac:dyDescent="0.3">
      <c r="A61">
        <v>60</v>
      </c>
      <c r="B61" t="s">
        <v>2171</v>
      </c>
    </row>
    <row r="62" spans="1:2" x14ac:dyDescent="0.3">
      <c r="A62">
        <v>61</v>
      </c>
      <c r="B62" t="s">
        <v>3071</v>
      </c>
    </row>
    <row r="63" spans="1:2" x14ac:dyDescent="0.3">
      <c r="A63">
        <v>62</v>
      </c>
      <c r="B63" t="s">
        <v>3072</v>
      </c>
    </row>
    <row r="64" spans="1:2" x14ac:dyDescent="0.3">
      <c r="A64">
        <v>63</v>
      </c>
      <c r="B64" t="s">
        <v>3073</v>
      </c>
    </row>
    <row r="65" spans="1:2" x14ac:dyDescent="0.3">
      <c r="A65">
        <v>64</v>
      </c>
      <c r="B65" t="s">
        <v>3074</v>
      </c>
    </row>
    <row r="66" spans="1:2" x14ac:dyDescent="0.3">
      <c r="A66">
        <v>65</v>
      </c>
      <c r="B66" t="s">
        <v>3075</v>
      </c>
    </row>
    <row r="67" spans="1:2" x14ac:dyDescent="0.3">
      <c r="A67">
        <v>66</v>
      </c>
      <c r="B67" t="s">
        <v>3076</v>
      </c>
    </row>
    <row r="68" spans="1:2" x14ac:dyDescent="0.3">
      <c r="A68">
        <v>67</v>
      </c>
      <c r="B68" t="s">
        <v>3077</v>
      </c>
    </row>
    <row r="69" spans="1:2" x14ac:dyDescent="0.3">
      <c r="A69">
        <v>68</v>
      </c>
      <c r="B69" t="s">
        <v>3078</v>
      </c>
    </row>
    <row r="70" spans="1:2" x14ac:dyDescent="0.3">
      <c r="A70">
        <v>69</v>
      </c>
      <c r="B70" t="s">
        <v>3079</v>
      </c>
    </row>
    <row r="71" spans="1:2" x14ac:dyDescent="0.3">
      <c r="A71">
        <v>70</v>
      </c>
      <c r="B71" t="s">
        <v>3080</v>
      </c>
    </row>
    <row r="72" spans="1:2" x14ac:dyDescent="0.3">
      <c r="A72">
        <v>71</v>
      </c>
      <c r="B72" t="s">
        <v>3081</v>
      </c>
    </row>
    <row r="73" spans="1:2" x14ac:dyDescent="0.3">
      <c r="A73">
        <v>72</v>
      </c>
      <c r="B73" t="s">
        <v>3082</v>
      </c>
    </row>
    <row r="74" spans="1:2" x14ac:dyDescent="0.3">
      <c r="A74">
        <v>73</v>
      </c>
      <c r="B74" t="s">
        <v>3083</v>
      </c>
    </row>
    <row r="75" spans="1:2" x14ac:dyDescent="0.3">
      <c r="A75">
        <v>74</v>
      </c>
      <c r="B75" t="s">
        <v>3084</v>
      </c>
    </row>
    <row r="76" spans="1:2" x14ac:dyDescent="0.3">
      <c r="A76">
        <v>75</v>
      </c>
      <c r="B76" t="s">
        <v>3085</v>
      </c>
    </row>
    <row r="77" spans="1:2" x14ac:dyDescent="0.3">
      <c r="A77">
        <v>76</v>
      </c>
      <c r="B77" t="s">
        <v>3086</v>
      </c>
    </row>
    <row r="78" spans="1:2" x14ac:dyDescent="0.3">
      <c r="A78">
        <v>77</v>
      </c>
      <c r="B78" t="s">
        <v>3087</v>
      </c>
    </row>
    <row r="79" spans="1:2" x14ac:dyDescent="0.3">
      <c r="A79">
        <v>78</v>
      </c>
      <c r="B79" t="s">
        <v>3088</v>
      </c>
    </row>
    <row r="80" spans="1:2" x14ac:dyDescent="0.3">
      <c r="A80">
        <v>79</v>
      </c>
      <c r="B80" t="s">
        <v>2577</v>
      </c>
    </row>
    <row r="81" spans="1:2" x14ac:dyDescent="0.3">
      <c r="A81">
        <v>80</v>
      </c>
      <c r="B81" t="s">
        <v>3089</v>
      </c>
    </row>
    <row r="82" spans="1:2" x14ac:dyDescent="0.3">
      <c r="A82">
        <v>81</v>
      </c>
      <c r="B82" t="s">
        <v>3090</v>
      </c>
    </row>
    <row r="83" spans="1:2" x14ac:dyDescent="0.3">
      <c r="A83">
        <v>82</v>
      </c>
      <c r="B83" t="s">
        <v>3091</v>
      </c>
    </row>
    <row r="84" spans="1:2" x14ac:dyDescent="0.3">
      <c r="A84">
        <v>83</v>
      </c>
      <c r="B84" t="s">
        <v>3092</v>
      </c>
    </row>
    <row r="85" spans="1:2" x14ac:dyDescent="0.3">
      <c r="A85">
        <v>84</v>
      </c>
      <c r="B85" t="s">
        <v>3093</v>
      </c>
    </row>
    <row r="86" spans="1:2" x14ac:dyDescent="0.3">
      <c r="A86">
        <v>85</v>
      </c>
      <c r="B86" t="s">
        <v>3094</v>
      </c>
    </row>
    <row r="87" spans="1:2" x14ac:dyDescent="0.3">
      <c r="A87">
        <v>86</v>
      </c>
      <c r="B87" t="s">
        <v>3095</v>
      </c>
    </row>
    <row r="88" spans="1:2" x14ac:dyDescent="0.3">
      <c r="A88">
        <v>87</v>
      </c>
      <c r="B88" t="s">
        <v>3096</v>
      </c>
    </row>
    <row r="89" spans="1:2" x14ac:dyDescent="0.3">
      <c r="A89">
        <v>88</v>
      </c>
      <c r="B89" t="s">
        <v>3097</v>
      </c>
    </row>
    <row r="90" spans="1:2" x14ac:dyDescent="0.3">
      <c r="A90">
        <v>89</v>
      </c>
      <c r="B90" t="s">
        <v>3098</v>
      </c>
    </row>
    <row r="91" spans="1:2" x14ac:dyDescent="0.3">
      <c r="A91">
        <v>90</v>
      </c>
      <c r="B91" t="s">
        <v>3099</v>
      </c>
    </row>
    <row r="92" spans="1:2" x14ac:dyDescent="0.3">
      <c r="A92">
        <v>91</v>
      </c>
      <c r="B92" t="s">
        <v>3100</v>
      </c>
    </row>
    <row r="93" spans="1:2" x14ac:dyDescent="0.3">
      <c r="A93">
        <v>92</v>
      </c>
      <c r="B93" t="s">
        <v>3101</v>
      </c>
    </row>
    <row r="94" spans="1:2" x14ac:dyDescent="0.3">
      <c r="A94">
        <v>93</v>
      </c>
      <c r="B94" t="s">
        <v>2578</v>
      </c>
    </row>
    <row r="95" spans="1:2" x14ac:dyDescent="0.3">
      <c r="A95">
        <v>94</v>
      </c>
      <c r="B95" t="s">
        <v>3102</v>
      </c>
    </row>
    <row r="96" spans="1:2" x14ac:dyDescent="0.3">
      <c r="A96">
        <v>95</v>
      </c>
      <c r="B96" t="s">
        <v>3103</v>
      </c>
    </row>
    <row r="97" spans="1:2" x14ac:dyDescent="0.3">
      <c r="A97">
        <v>96</v>
      </c>
      <c r="B97" t="s">
        <v>3104</v>
      </c>
    </row>
    <row r="98" spans="1:2" x14ac:dyDescent="0.3">
      <c r="A98">
        <v>97</v>
      </c>
      <c r="B98" t="s">
        <v>3105</v>
      </c>
    </row>
    <row r="99" spans="1:2" x14ac:dyDescent="0.3">
      <c r="A99">
        <v>98</v>
      </c>
      <c r="B99" t="s">
        <v>2579</v>
      </c>
    </row>
    <row r="100" spans="1:2" x14ac:dyDescent="0.3">
      <c r="A100">
        <v>99</v>
      </c>
      <c r="B100" t="s">
        <v>3106</v>
      </c>
    </row>
    <row r="101" spans="1:2" x14ac:dyDescent="0.3">
      <c r="A101">
        <v>100</v>
      </c>
      <c r="B101" t="s">
        <v>3107</v>
      </c>
    </row>
    <row r="102" spans="1:2" x14ac:dyDescent="0.3">
      <c r="A102">
        <v>101</v>
      </c>
      <c r="B102" t="s">
        <v>3108</v>
      </c>
    </row>
    <row r="103" spans="1:2" x14ac:dyDescent="0.3">
      <c r="A103">
        <v>102</v>
      </c>
      <c r="B103" t="s">
        <v>3109</v>
      </c>
    </row>
    <row r="104" spans="1:2" x14ac:dyDescent="0.3">
      <c r="A104">
        <v>103</v>
      </c>
      <c r="B104" t="s">
        <v>3110</v>
      </c>
    </row>
    <row r="105" spans="1:2" x14ac:dyDescent="0.3">
      <c r="A105">
        <v>104</v>
      </c>
      <c r="B105" t="s">
        <v>3111</v>
      </c>
    </row>
  </sheetData>
  <sortState ref="S2:S10">
    <sortCondition ref="S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U2658"/>
  <sheetViews>
    <sheetView zoomScale="75" zoomScaleNormal="75" workbookViewId="0">
      <pane ySplit="1" topLeftCell="A2" activePane="bottomLeft" state="frozen"/>
      <selection pane="bottomLeft" activeCell="B1" sqref="B1"/>
    </sheetView>
  </sheetViews>
  <sheetFormatPr defaultColWidth="8.88671875" defaultRowHeight="14.4" x14ac:dyDescent="0.3"/>
  <cols>
    <col min="1" max="71" width="8.88671875" style="16"/>
    <col min="72" max="16384" width="8.88671875" style="15"/>
  </cols>
  <sheetData>
    <row r="1" spans="1:99" x14ac:dyDescent="0.3">
      <c r="A1" s="39" t="s">
        <v>3064</v>
      </c>
      <c r="B1" s="40" t="s">
        <v>2091</v>
      </c>
      <c r="C1" s="40" t="s">
        <v>2092</v>
      </c>
      <c r="D1" s="40" t="s">
        <v>2182</v>
      </c>
      <c r="E1" s="40" t="s">
        <v>4472</v>
      </c>
      <c r="F1" s="40" t="s">
        <v>2114</v>
      </c>
      <c r="G1" s="40" t="s">
        <v>2100</v>
      </c>
      <c r="H1" s="40" t="s">
        <v>2188</v>
      </c>
      <c r="I1" s="40" t="s">
        <v>2093</v>
      </c>
      <c r="J1" s="40" t="s">
        <v>2094</v>
      </c>
      <c r="K1" s="40" t="s">
        <v>2095</v>
      </c>
      <c r="L1" s="40" t="s">
        <v>2096</v>
      </c>
      <c r="M1" s="40" t="s">
        <v>2097</v>
      </c>
      <c r="N1" s="40" t="s">
        <v>5170</v>
      </c>
      <c r="O1" s="41">
        <v>1</v>
      </c>
      <c r="P1" s="41">
        <v>2</v>
      </c>
      <c r="Q1" s="41">
        <v>3</v>
      </c>
      <c r="R1" s="41">
        <v>4</v>
      </c>
      <c r="S1" s="41">
        <v>5</v>
      </c>
      <c r="T1" s="41">
        <v>6</v>
      </c>
      <c r="U1" s="41">
        <v>7</v>
      </c>
      <c r="V1" s="41">
        <v>8</v>
      </c>
      <c r="W1" s="41">
        <v>9</v>
      </c>
      <c r="X1" s="41">
        <v>10</v>
      </c>
      <c r="Y1" s="41">
        <v>11</v>
      </c>
      <c r="Z1" s="41">
        <v>12</v>
      </c>
      <c r="AA1" s="41">
        <v>13</v>
      </c>
      <c r="AB1" s="41">
        <v>14</v>
      </c>
      <c r="AC1" s="41">
        <v>15</v>
      </c>
      <c r="AD1" s="41">
        <v>16</v>
      </c>
      <c r="AE1" s="41">
        <v>17</v>
      </c>
      <c r="AF1" s="41">
        <v>18</v>
      </c>
      <c r="AG1" s="41">
        <v>19</v>
      </c>
      <c r="AH1" s="41">
        <v>20</v>
      </c>
      <c r="AI1" s="41">
        <v>21</v>
      </c>
      <c r="AJ1" s="41">
        <v>22</v>
      </c>
      <c r="AK1" s="41">
        <v>23</v>
      </c>
      <c r="AL1" s="41">
        <v>24</v>
      </c>
      <c r="AM1" s="41">
        <v>25</v>
      </c>
      <c r="AN1" s="41">
        <v>26</v>
      </c>
      <c r="AO1" s="41">
        <v>27</v>
      </c>
      <c r="AP1" s="41">
        <v>28</v>
      </c>
      <c r="AQ1" s="41">
        <v>29</v>
      </c>
      <c r="AR1" s="41">
        <v>30</v>
      </c>
      <c r="AS1" s="41">
        <v>31</v>
      </c>
      <c r="AT1" s="41">
        <v>32</v>
      </c>
      <c r="AU1" s="41">
        <v>33</v>
      </c>
      <c r="AV1" s="41">
        <v>34</v>
      </c>
      <c r="AW1" s="41">
        <v>35</v>
      </c>
      <c r="AX1" s="41">
        <v>36</v>
      </c>
      <c r="AY1" s="41">
        <v>37</v>
      </c>
      <c r="AZ1" s="41">
        <v>38</v>
      </c>
      <c r="BA1" s="41">
        <v>39</v>
      </c>
      <c r="BB1" s="41">
        <v>40</v>
      </c>
      <c r="BC1" s="41">
        <v>41</v>
      </c>
      <c r="BD1" s="41">
        <v>42</v>
      </c>
      <c r="BE1" s="41">
        <v>43</v>
      </c>
      <c r="BF1" s="41">
        <v>44</v>
      </c>
      <c r="BG1" s="41">
        <v>45</v>
      </c>
      <c r="BH1" s="41">
        <v>46</v>
      </c>
      <c r="BI1" s="41">
        <v>47</v>
      </c>
      <c r="BJ1" s="41">
        <v>48</v>
      </c>
      <c r="BK1" s="41">
        <v>49</v>
      </c>
      <c r="BL1" s="41">
        <v>50</v>
      </c>
      <c r="BM1" s="41">
        <v>51</v>
      </c>
      <c r="BN1" s="41">
        <v>52</v>
      </c>
      <c r="BO1" s="41">
        <v>53</v>
      </c>
      <c r="BP1" s="41">
        <v>54</v>
      </c>
      <c r="BQ1" s="41">
        <v>55</v>
      </c>
      <c r="BR1" s="41">
        <v>56</v>
      </c>
      <c r="BS1" s="41">
        <v>57</v>
      </c>
      <c r="BT1" s="40">
        <v>58</v>
      </c>
      <c r="BU1" s="40">
        <v>59</v>
      </c>
      <c r="BV1" s="40">
        <v>60</v>
      </c>
      <c r="BW1" s="40">
        <v>61</v>
      </c>
      <c r="BX1" s="40">
        <v>62</v>
      </c>
      <c r="BY1" s="40">
        <v>63</v>
      </c>
      <c r="BZ1" s="40">
        <v>64</v>
      </c>
      <c r="CA1" s="40">
        <v>65</v>
      </c>
      <c r="CB1" s="40">
        <v>66</v>
      </c>
      <c r="CC1" s="40">
        <v>67</v>
      </c>
      <c r="CD1" s="40">
        <v>68</v>
      </c>
      <c r="CE1" s="40">
        <v>69</v>
      </c>
      <c r="CF1" s="40">
        <v>70</v>
      </c>
      <c r="CG1" s="40">
        <v>71</v>
      </c>
      <c r="CH1" s="40">
        <v>72</v>
      </c>
      <c r="CI1" s="40">
        <v>73</v>
      </c>
      <c r="CJ1" s="40">
        <v>74</v>
      </c>
      <c r="CK1" s="40">
        <v>75</v>
      </c>
      <c r="CL1" s="40">
        <v>76</v>
      </c>
      <c r="CM1" s="40">
        <v>77</v>
      </c>
      <c r="CN1" s="40">
        <v>78</v>
      </c>
      <c r="CO1" s="40">
        <v>79</v>
      </c>
      <c r="CP1" s="40">
        <v>80</v>
      </c>
      <c r="CQ1" s="40">
        <v>81</v>
      </c>
      <c r="CR1" s="40">
        <v>82</v>
      </c>
      <c r="CS1" s="40">
        <v>83</v>
      </c>
      <c r="CT1" s="40">
        <v>84</v>
      </c>
      <c r="CU1" s="40">
        <v>85</v>
      </c>
    </row>
    <row r="2" spans="1:99" x14ac:dyDescent="0.3">
      <c r="A2" s="39"/>
      <c r="B2" s="40" t="s">
        <v>5362</v>
      </c>
      <c r="C2" s="40"/>
      <c r="D2" s="40"/>
      <c r="E2" s="40"/>
      <c r="F2" s="40" t="s">
        <v>2101</v>
      </c>
      <c r="G2" s="40"/>
      <c r="H2" s="40" t="s">
        <v>0</v>
      </c>
      <c r="I2" s="40" t="s">
        <v>0</v>
      </c>
      <c r="J2" s="40"/>
      <c r="K2" s="40"/>
      <c r="L2" s="40" t="s">
        <v>1</v>
      </c>
      <c r="M2" s="40" t="s">
        <v>2</v>
      </c>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row>
    <row r="3" spans="1:99" x14ac:dyDescent="0.3">
      <c r="A3" s="39" t="s">
        <v>2202</v>
      </c>
      <c r="B3" s="40" t="s">
        <v>1378</v>
      </c>
      <c r="C3" s="40" t="s">
        <v>1786</v>
      </c>
      <c r="D3" s="40" t="s">
        <v>1811</v>
      </c>
      <c r="E3" s="40" t="s">
        <v>4472</v>
      </c>
      <c r="F3" s="40" t="s">
        <v>2101</v>
      </c>
      <c r="G3" s="40"/>
      <c r="H3" s="40" t="s">
        <v>3</v>
      </c>
      <c r="I3" s="40" t="s">
        <v>3</v>
      </c>
      <c r="J3" s="40"/>
      <c r="K3" s="40"/>
      <c r="L3" s="40" t="s">
        <v>4</v>
      </c>
      <c r="M3" s="40" t="s">
        <v>5</v>
      </c>
      <c r="N3" s="40">
        <v>4</v>
      </c>
      <c r="O3" s="40" t="s">
        <v>13</v>
      </c>
      <c r="P3" s="40" t="s">
        <v>2557</v>
      </c>
      <c r="Q3" s="40" t="s">
        <v>2558</v>
      </c>
      <c r="R3" s="40" t="s">
        <v>7</v>
      </c>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row>
    <row r="4" spans="1:99" x14ac:dyDescent="0.3">
      <c r="A4" s="39" t="s">
        <v>2203</v>
      </c>
      <c r="B4" s="40" t="s">
        <v>1379</v>
      </c>
      <c r="C4" s="40" t="s">
        <v>1787</v>
      </c>
      <c r="D4" s="40" t="s">
        <v>1812</v>
      </c>
      <c r="E4" s="40" t="s">
        <v>4472</v>
      </c>
      <c r="F4" s="40" t="s">
        <v>2101</v>
      </c>
      <c r="G4" s="40"/>
      <c r="H4" s="40" t="s">
        <v>6</v>
      </c>
      <c r="I4" s="40" t="s">
        <v>6</v>
      </c>
      <c r="J4" s="40" t="s">
        <v>3</v>
      </c>
      <c r="K4" s="40" t="s">
        <v>7</v>
      </c>
      <c r="L4" s="40" t="s">
        <v>4</v>
      </c>
      <c r="M4" s="40" t="s">
        <v>5</v>
      </c>
      <c r="N4" s="40">
        <v>5</v>
      </c>
      <c r="O4" s="40" t="s">
        <v>2559</v>
      </c>
      <c r="P4" s="40" t="s">
        <v>2560</v>
      </c>
      <c r="Q4" s="40" t="s">
        <v>2561</v>
      </c>
      <c r="R4" s="40" t="s">
        <v>2562</v>
      </c>
      <c r="S4" s="40" t="s">
        <v>9</v>
      </c>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row>
    <row r="5" spans="1:99" x14ac:dyDescent="0.3">
      <c r="A5" s="39" t="s">
        <v>2204</v>
      </c>
      <c r="B5" s="40" t="s">
        <v>1380</v>
      </c>
      <c r="C5" s="40"/>
      <c r="D5" s="40"/>
      <c r="E5" s="40" t="s">
        <v>4472</v>
      </c>
      <c r="F5" s="40" t="s">
        <v>2101</v>
      </c>
      <c r="G5" s="40"/>
      <c r="H5" s="40" t="s">
        <v>8</v>
      </c>
      <c r="I5" s="40" t="s">
        <v>8</v>
      </c>
      <c r="J5" s="40" t="s">
        <v>6</v>
      </c>
      <c r="K5" s="40" t="s">
        <v>9</v>
      </c>
      <c r="L5" s="40" t="s">
        <v>10</v>
      </c>
      <c r="M5" s="40" t="s">
        <v>11</v>
      </c>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row>
    <row r="6" spans="1:99" x14ac:dyDescent="0.3">
      <c r="A6" s="39" t="s">
        <v>2205</v>
      </c>
      <c r="B6" s="40" t="s">
        <v>1381</v>
      </c>
      <c r="C6" s="40" t="s">
        <v>1788</v>
      </c>
      <c r="D6" s="40" t="s">
        <v>1813</v>
      </c>
      <c r="E6" s="40" t="s">
        <v>4472</v>
      </c>
      <c r="F6" s="40" t="s">
        <v>2101</v>
      </c>
      <c r="G6" s="40"/>
      <c r="H6" s="40" t="s">
        <v>12</v>
      </c>
      <c r="I6" s="40" t="s">
        <v>12</v>
      </c>
      <c r="J6" s="40" t="s">
        <v>3</v>
      </c>
      <c r="K6" s="40" t="s">
        <v>13</v>
      </c>
      <c r="L6" s="40" t="s">
        <v>4</v>
      </c>
      <c r="M6" s="40" t="s">
        <v>14</v>
      </c>
      <c r="N6" s="40">
        <v>2</v>
      </c>
      <c r="O6" s="40" t="s">
        <v>16</v>
      </c>
      <c r="P6" s="40" t="s">
        <v>114</v>
      </c>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c r="CE6" s="40"/>
      <c r="CF6" s="40"/>
      <c r="CG6" s="40"/>
      <c r="CH6" s="40"/>
      <c r="CI6" s="40"/>
      <c r="CJ6" s="40"/>
      <c r="CK6" s="40"/>
      <c r="CL6" s="40"/>
      <c r="CM6" s="40"/>
      <c r="CN6" s="40"/>
      <c r="CO6" s="40"/>
      <c r="CP6" s="40"/>
      <c r="CQ6" s="40"/>
      <c r="CR6" s="40"/>
      <c r="CS6" s="40"/>
      <c r="CT6" s="40"/>
      <c r="CU6" s="40"/>
    </row>
    <row r="7" spans="1:99" x14ac:dyDescent="0.3">
      <c r="A7" s="39" t="s">
        <v>2206</v>
      </c>
      <c r="B7" s="40" t="s">
        <v>1382</v>
      </c>
      <c r="C7" s="40" t="s">
        <v>1789</v>
      </c>
      <c r="D7" s="40" t="s">
        <v>1863</v>
      </c>
      <c r="E7" s="40" t="s">
        <v>4472</v>
      </c>
      <c r="F7" s="40" t="s">
        <v>2101</v>
      </c>
      <c r="G7" s="40"/>
      <c r="H7" s="40" t="s">
        <v>2189</v>
      </c>
      <c r="I7" s="40" t="s">
        <v>15</v>
      </c>
      <c r="J7" s="40" t="s">
        <v>12</v>
      </c>
      <c r="K7" s="40" t="s">
        <v>16</v>
      </c>
      <c r="L7" s="40" t="s">
        <v>4</v>
      </c>
      <c r="M7" s="40" t="s">
        <v>17</v>
      </c>
      <c r="N7" s="40">
        <v>1</v>
      </c>
      <c r="O7" s="40" t="s">
        <v>1863</v>
      </c>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row>
    <row r="8" spans="1:99" x14ac:dyDescent="0.3">
      <c r="A8" s="39" t="s">
        <v>2206</v>
      </c>
      <c r="B8" s="40" t="s">
        <v>1382</v>
      </c>
      <c r="C8" s="40" t="s">
        <v>1789</v>
      </c>
      <c r="D8" s="40" t="s">
        <v>1864</v>
      </c>
      <c r="E8" s="40" t="s">
        <v>4472</v>
      </c>
      <c r="F8" s="40" t="s">
        <v>2101</v>
      </c>
      <c r="G8" s="40"/>
      <c r="H8" s="40" t="s">
        <v>2190</v>
      </c>
      <c r="I8" s="40" t="s">
        <v>15</v>
      </c>
      <c r="J8" s="40" t="s">
        <v>12</v>
      </c>
      <c r="K8" s="40" t="s">
        <v>16</v>
      </c>
      <c r="L8" s="40" t="s">
        <v>4</v>
      </c>
      <c r="M8" s="40" t="s">
        <v>17</v>
      </c>
      <c r="N8" s="40">
        <v>1</v>
      </c>
      <c r="O8" s="40" t="s">
        <v>1864</v>
      </c>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row>
    <row r="9" spans="1:99" x14ac:dyDescent="0.3">
      <c r="A9" s="39" t="s">
        <v>2206</v>
      </c>
      <c r="B9" s="40" t="s">
        <v>1382</v>
      </c>
      <c r="C9" s="40" t="s">
        <v>1789</v>
      </c>
      <c r="D9" s="40" t="s">
        <v>1865</v>
      </c>
      <c r="E9" s="40" t="s">
        <v>4472</v>
      </c>
      <c r="F9" s="40" t="s">
        <v>2101</v>
      </c>
      <c r="G9" s="40"/>
      <c r="H9" s="40" t="s">
        <v>2191</v>
      </c>
      <c r="I9" s="40" t="s">
        <v>15</v>
      </c>
      <c r="J9" s="40" t="s">
        <v>12</v>
      </c>
      <c r="K9" s="40" t="s">
        <v>16</v>
      </c>
      <c r="L9" s="40" t="s">
        <v>4</v>
      </c>
      <c r="M9" s="40" t="s">
        <v>17</v>
      </c>
      <c r="N9" s="40">
        <v>1</v>
      </c>
      <c r="O9" s="40" t="s">
        <v>1865</v>
      </c>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row>
    <row r="10" spans="1:99" x14ac:dyDescent="0.3">
      <c r="A10" s="39" t="s">
        <v>2206</v>
      </c>
      <c r="B10" s="40" t="s">
        <v>1382</v>
      </c>
      <c r="C10" s="40" t="s">
        <v>1789</v>
      </c>
      <c r="D10" s="40" t="s">
        <v>1866</v>
      </c>
      <c r="E10" s="40" t="s">
        <v>4472</v>
      </c>
      <c r="F10" s="40" t="s">
        <v>2101</v>
      </c>
      <c r="G10" s="40"/>
      <c r="H10" s="40" t="s">
        <v>2192</v>
      </c>
      <c r="I10" s="40" t="s">
        <v>15</v>
      </c>
      <c r="J10" s="40" t="s">
        <v>12</v>
      </c>
      <c r="K10" s="40" t="s">
        <v>16</v>
      </c>
      <c r="L10" s="40" t="s">
        <v>4</v>
      </c>
      <c r="M10" s="40" t="s">
        <v>17</v>
      </c>
      <c r="N10" s="40">
        <v>1</v>
      </c>
      <c r="O10" s="40" t="s">
        <v>1866</v>
      </c>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row>
    <row r="11" spans="1:99" x14ac:dyDescent="0.3">
      <c r="A11" s="39" t="s">
        <v>2206</v>
      </c>
      <c r="B11" s="40" t="s">
        <v>1382</v>
      </c>
      <c r="C11" s="40" t="s">
        <v>1789</v>
      </c>
      <c r="D11" s="40" t="s">
        <v>1867</v>
      </c>
      <c r="E11" s="40" t="s">
        <v>4472</v>
      </c>
      <c r="F11" s="40" t="s">
        <v>2101</v>
      </c>
      <c r="G11" s="40"/>
      <c r="H11" s="40" t="s">
        <v>2193</v>
      </c>
      <c r="I11" s="40" t="s">
        <v>15</v>
      </c>
      <c r="J11" s="40" t="s">
        <v>12</v>
      </c>
      <c r="K11" s="40" t="s">
        <v>16</v>
      </c>
      <c r="L11" s="40" t="s">
        <v>4</v>
      </c>
      <c r="M11" s="40" t="s">
        <v>17</v>
      </c>
      <c r="N11" s="40">
        <v>1</v>
      </c>
      <c r="O11" s="40" t="s">
        <v>1867</v>
      </c>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row>
    <row r="12" spans="1:99" x14ac:dyDescent="0.3">
      <c r="A12" s="39" t="s">
        <v>2206</v>
      </c>
      <c r="B12" s="40" t="s">
        <v>1382</v>
      </c>
      <c r="C12" s="40" t="s">
        <v>1789</v>
      </c>
      <c r="D12" s="40" t="s">
        <v>1868</v>
      </c>
      <c r="E12" s="40" t="s">
        <v>4472</v>
      </c>
      <c r="F12" s="40" t="s">
        <v>2101</v>
      </c>
      <c r="G12" s="40"/>
      <c r="H12" s="40" t="s">
        <v>2194</v>
      </c>
      <c r="I12" s="40" t="s">
        <v>15</v>
      </c>
      <c r="J12" s="40" t="s">
        <v>12</v>
      </c>
      <c r="K12" s="40" t="s">
        <v>16</v>
      </c>
      <c r="L12" s="40" t="s">
        <v>4</v>
      </c>
      <c r="M12" s="40" t="s">
        <v>17</v>
      </c>
      <c r="N12" s="40">
        <v>1</v>
      </c>
      <c r="O12" s="40" t="s">
        <v>1868</v>
      </c>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row>
    <row r="13" spans="1:99" x14ac:dyDescent="0.3">
      <c r="A13" s="39" t="s">
        <v>2206</v>
      </c>
      <c r="B13" s="40" t="s">
        <v>1382</v>
      </c>
      <c r="C13" s="40" t="s">
        <v>1789</v>
      </c>
      <c r="D13" s="40" t="s">
        <v>1869</v>
      </c>
      <c r="E13" s="40" t="s">
        <v>4472</v>
      </c>
      <c r="F13" s="40" t="s">
        <v>2101</v>
      </c>
      <c r="G13" s="40"/>
      <c r="H13" s="40" t="s">
        <v>2195</v>
      </c>
      <c r="I13" s="40" t="s">
        <v>15</v>
      </c>
      <c r="J13" s="40" t="s">
        <v>12</v>
      </c>
      <c r="K13" s="40" t="s">
        <v>16</v>
      </c>
      <c r="L13" s="40" t="s">
        <v>4</v>
      </c>
      <c r="M13" s="40" t="s">
        <v>17</v>
      </c>
      <c r="N13" s="40">
        <v>1</v>
      </c>
      <c r="O13" s="40" t="s">
        <v>1869</v>
      </c>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row>
    <row r="14" spans="1:99" x14ac:dyDescent="0.3">
      <c r="A14" s="39" t="s">
        <v>2206</v>
      </c>
      <c r="B14" s="40" t="s">
        <v>1382</v>
      </c>
      <c r="C14" s="40" t="s">
        <v>1789</v>
      </c>
      <c r="D14" s="40" t="s">
        <v>1870</v>
      </c>
      <c r="E14" s="40" t="s">
        <v>4472</v>
      </c>
      <c r="F14" s="40" t="s">
        <v>2101</v>
      </c>
      <c r="G14" s="40"/>
      <c r="H14" s="40" t="s">
        <v>2196</v>
      </c>
      <c r="I14" s="40" t="s">
        <v>15</v>
      </c>
      <c r="J14" s="40" t="s">
        <v>12</v>
      </c>
      <c r="K14" s="40" t="s">
        <v>16</v>
      </c>
      <c r="L14" s="40" t="s">
        <v>4</v>
      </c>
      <c r="M14" s="40" t="s">
        <v>17</v>
      </c>
      <c r="N14" s="40">
        <v>1</v>
      </c>
      <c r="O14" s="40" t="s">
        <v>1870</v>
      </c>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row>
    <row r="15" spans="1:99" x14ac:dyDescent="0.3">
      <c r="A15" s="39" t="s">
        <v>2206</v>
      </c>
      <c r="B15" s="40" t="s">
        <v>1382</v>
      </c>
      <c r="C15" s="40" t="s">
        <v>1789</v>
      </c>
      <c r="D15" s="40" t="s">
        <v>1871</v>
      </c>
      <c r="E15" s="40" t="s">
        <v>4472</v>
      </c>
      <c r="F15" s="40" t="s">
        <v>2101</v>
      </c>
      <c r="G15" s="40"/>
      <c r="H15" s="40" t="s">
        <v>2197</v>
      </c>
      <c r="I15" s="40" t="s">
        <v>15</v>
      </c>
      <c r="J15" s="40" t="s">
        <v>12</v>
      </c>
      <c r="K15" s="40" t="s">
        <v>16</v>
      </c>
      <c r="L15" s="40" t="s">
        <v>4</v>
      </c>
      <c r="M15" s="40" t="s">
        <v>17</v>
      </c>
      <c r="N15" s="40">
        <v>1</v>
      </c>
      <c r="O15" s="40" t="s">
        <v>1871</v>
      </c>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row>
    <row r="16" spans="1:99" x14ac:dyDescent="0.3">
      <c r="A16" s="39" t="s">
        <v>2206</v>
      </c>
      <c r="B16" s="40" t="s">
        <v>1382</v>
      </c>
      <c r="C16" s="40" t="s">
        <v>1789</v>
      </c>
      <c r="D16" s="40" t="s">
        <v>1872</v>
      </c>
      <c r="E16" s="40" t="s">
        <v>4472</v>
      </c>
      <c r="F16" s="40" t="s">
        <v>2101</v>
      </c>
      <c r="G16" s="40"/>
      <c r="H16" s="40" t="s">
        <v>2198</v>
      </c>
      <c r="I16" s="40" t="s">
        <v>15</v>
      </c>
      <c r="J16" s="40" t="s">
        <v>12</v>
      </c>
      <c r="K16" s="40" t="s">
        <v>16</v>
      </c>
      <c r="L16" s="40" t="s">
        <v>4</v>
      </c>
      <c r="M16" s="40" t="s">
        <v>17</v>
      </c>
      <c r="N16" s="40">
        <v>1</v>
      </c>
      <c r="O16" s="40" t="s">
        <v>1872</v>
      </c>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row>
    <row r="17" spans="1:99" x14ac:dyDescent="0.3">
      <c r="A17" s="39" t="s">
        <v>2207</v>
      </c>
      <c r="B17" s="40" t="s">
        <v>1383</v>
      </c>
      <c r="C17" s="40" t="s">
        <v>3138</v>
      </c>
      <c r="D17" s="40" t="s">
        <v>1813</v>
      </c>
      <c r="E17" s="40" t="s">
        <v>4472</v>
      </c>
      <c r="F17" s="40" t="s">
        <v>2101</v>
      </c>
      <c r="G17" s="40"/>
      <c r="H17" s="40" t="s">
        <v>18</v>
      </c>
      <c r="I17" s="40" t="s">
        <v>18</v>
      </c>
      <c r="J17" s="40"/>
      <c r="K17" s="40"/>
      <c r="L17" s="40" t="s">
        <v>4</v>
      </c>
      <c r="M17" s="40" t="s">
        <v>14</v>
      </c>
      <c r="N17" s="40">
        <v>2</v>
      </c>
      <c r="O17" s="40" t="s">
        <v>16</v>
      </c>
      <c r="P17" s="40" t="s">
        <v>114</v>
      </c>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0"/>
      <c r="CM17" s="40"/>
      <c r="CN17" s="40"/>
      <c r="CO17" s="40"/>
      <c r="CP17" s="40"/>
      <c r="CQ17" s="40"/>
      <c r="CR17" s="40"/>
      <c r="CS17" s="40"/>
      <c r="CT17" s="40"/>
      <c r="CU17" s="40"/>
    </row>
    <row r="18" spans="1:99" x14ac:dyDescent="0.3">
      <c r="A18" s="39" t="s">
        <v>2208</v>
      </c>
      <c r="B18" s="40" t="s">
        <v>3139</v>
      </c>
      <c r="C18" s="40" t="s">
        <v>1790</v>
      </c>
      <c r="D18" s="40" t="s">
        <v>1813</v>
      </c>
      <c r="E18" s="40" t="s">
        <v>4472</v>
      </c>
      <c r="F18" s="40" t="s">
        <v>2101</v>
      </c>
      <c r="G18" s="40"/>
      <c r="H18" s="40" t="s">
        <v>19</v>
      </c>
      <c r="I18" s="40" t="s">
        <v>19</v>
      </c>
      <c r="J18" s="40"/>
      <c r="K18" s="40"/>
      <c r="L18" s="40" t="s">
        <v>4</v>
      </c>
      <c r="M18" s="40" t="s">
        <v>14</v>
      </c>
      <c r="N18" s="40">
        <v>2</v>
      </c>
      <c r="O18" s="40" t="s">
        <v>16</v>
      </c>
      <c r="P18" s="40" t="s">
        <v>114</v>
      </c>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c r="BY18" s="40"/>
      <c r="BZ18" s="40"/>
      <c r="CA18" s="40"/>
      <c r="CB18" s="40"/>
      <c r="CC18" s="40"/>
      <c r="CD18" s="40"/>
      <c r="CE18" s="40"/>
      <c r="CF18" s="40"/>
      <c r="CG18" s="40"/>
      <c r="CH18" s="40"/>
      <c r="CI18" s="40"/>
      <c r="CJ18" s="40"/>
      <c r="CK18" s="40"/>
      <c r="CL18" s="40"/>
      <c r="CM18" s="40"/>
      <c r="CN18" s="40"/>
      <c r="CO18" s="40"/>
      <c r="CP18" s="40"/>
      <c r="CQ18" s="40"/>
      <c r="CR18" s="40"/>
      <c r="CS18" s="40"/>
      <c r="CT18" s="40"/>
      <c r="CU18" s="40"/>
    </row>
    <row r="19" spans="1:99" x14ac:dyDescent="0.3">
      <c r="A19" s="39" t="s">
        <v>2209</v>
      </c>
      <c r="B19" s="40" t="s">
        <v>1384</v>
      </c>
      <c r="C19" s="40"/>
      <c r="D19" s="40" t="s">
        <v>1813</v>
      </c>
      <c r="E19" s="40" t="s">
        <v>4472</v>
      </c>
      <c r="F19" s="40" t="s">
        <v>2101</v>
      </c>
      <c r="G19" s="40"/>
      <c r="H19" s="40" t="s">
        <v>20</v>
      </c>
      <c r="I19" s="40" t="s">
        <v>20</v>
      </c>
      <c r="J19" s="40" t="s">
        <v>19</v>
      </c>
      <c r="K19" s="40" t="s">
        <v>16</v>
      </c>
      <c r="L19" s="40" t="s">
        <v>4</v>
      </c>
      <c r="M19" s="40" t="s">
        <v>14</v>
      </c>
      <c r="N19" s="40">
        <v>2</v>
      </c>
      <c r="O19" s="40" t="s">
        <v>16</v>
      </c>
      <c r="P19" s="40" t="s">
        <v>114</v>
      </c>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0"/>
      <c r="CM19" s="40"/>
      <c r="CN19" s="40"/>
      <c r="CO19" s="40"/>
      <c r="CP19" s="40"/>
      <c r="CQ19" s="40"/>
      <c r="CR19" s="40"/>
      <c r="CS19" s="40"/>
      <c r="CT19" s="40"/>
      <c r="CU19" s="40"/>
    </row>
    <row r="20" spans="1:99" x14ac:dyDescent="0.3">
      <c r="A20" s="39"/>
      <c r="B20" s="40" t="s">
        <v>2458</v>
      </c>
      <c r="C20" s="40"/>
      <c r="D20" s="40" t="s">
        <v>2460</v>
      </c>
      <c r="E20" s="40" t="s">
        <v>4472</v>
      </c>
      <c r="F20" s="40" t="s">
        <v>2101</v>
      </c>
      <c r="G20" s="40"/>
      <c r="H20" s="40" t="s">
        <v>2456</v>
      </c>
      <c r="I20" s="40" t="s">
        <v>2456</v>
      </c>
      <c r="J20" s="40"/>
      <c r="K20" s="40"/>
      <c r="L20" s="40" t="s">
        <v>4</v>
      </c>
      <c r="M20" s="40" t="s">
        <v>5</v>
      </c>
      <c r="N20" s="40">
        <v>6</v>
      </c>
      <c r="O20" s="40" t="s">
        <v>3059</v>
      </c>
      <c r="P20" s="40" t="s">
        <v>3060</v>
      </c>
      <c r="Q20" s="40" t="s">
        <v>3061</v>
      </c>
      <c r="R20" s="40" t="s">
        <v>3062</v>
      </c>
      <c r="S20" s="40" t="s">
        <v>3063</v>
      </c>
      <c r="T20" s="40" t="s">
        <v>9</v>
      </c>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40"/>
      <c r="CE20" s="40"/>
      <c r="CF20" s="40"/>
      <c r="CG20" s="40"/>
      <c r="CH20" s="40"/>
      <c r="CI20" s="40"/>
      <c r="CJ20" s="40"/>
      <c r="CK20" s="40"/>
      <c r="CL20" s="40"/>
      <c r="CM20" s="40"/>
      <c r="CN20" s="40"/>
      <c r="CO20" s="40"/>
      <c r="CP20" s="40"/>
      <c r="CQ20" s="40"/>
      <c r="CR20" s="40"/>
      <c r="CS20" s="40"/>
      <c r="CT20" s="40"/>
      <c r="CU20" s="40"/>
    </row>
    <row r="21" spans="1:99" x14ac:dyDescent="0.3">
      <c r="A21" s="39"/>
      <c r="B21" s="40" t="s">
        <v>2459</v>
      </c>
      <c r="C21" s="40"/>
      <c r="D21" s="40"/>
      <c r="E21" s="40" t="s">
        <v>4472</v>
      </c>
      <c r="F21" s="40" t="s">
        <v>2101</v>
      </c>
      <c r="G21" s="40"/>
      <c r="H21" s="40" t="s">
        <v>2457</v>
      </c>
      <c r="I21" s="40" t="s">
        <v>2457</v>
      </c>
      <c r="J21" s="40" t="s">
        <v>2456</v>
      </c>
      <c r="K21" s="40" t="s">
        <v>9</v>
      </c>
      <c r="L21" s="40" t="s">
        <v>10</v>
      </c>
      <c r="M21" s="40" t="s">
        <v>11</v>
      </c>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0"/>
      <c r="CM21" s="40"/>
      <c r="CN21" s="40"/>
      <c r="CO21" s="40"/>
      <c r="CP21" s="40"/>
      <c r="CQ21" s="40"/>
      <c r="CR21" s="40"/>
      <c r="CS21" s="40"/>
      <c r="CT21" s="40"/>
      <c r="CU21" s="40"/>
    </row>
    <row r="22" spans="1:99" x14ac:dyDescent="0.3">
      <c r="A22" s="39"/>
      <c r="B22" s="40" t="s">
        <v>2461</v>
      </c>
      <c r="C22" s="40"/>
      <c r="D22" s="40" t="s">
        <v>2464</v>
      </c>
      <c r="E22" s="40" t="s">
        <v>4472</v>
      </c>
      <c r="F22" s="40" t="s">
        <v>2101</v>
      </c>
      <c r="G22" s="40"/>
      <c r="H22" s="40" t="s">
        <v>2453</v>
      </c>
      <c r="I22" s="40" t="s">
        <v>2453</v>
      </c>
      <c r="J22" s="40"/>
      <c r="K22" s="40"/>
      <c r="L22" s="40" t="s">
        <v>4</v>
      </c>
      <c r="M22" s="40" t="s">
        <v>5</v>
      </c>
      <c r="N22" s="40">
        <v>9</v>
      </c>
      <c r="O22" s="40" t="s">
        <v>3051</v>
      </c>
      <c r="P22" s="40" t="s">
        <v>3052</v>
      </c>
      <c r="Q22" s="40" t="s">
        <v>3053</v>
      </c>
      <c r="R22" s="40" t="s">
        <v>3054</v>
      </c>
      <c r="S22" s="40" t="s">
        <v>3055</v>
      </c>
      <c r="T22" s="40" t="s">
        <v>3056</v>
      </c>
      <c r="U22" s="40" t="s">
        <v>3057</v>
      </c>
      <c r="V22" s="40" t="s">
        <v>3058</v>
      </c>
      <c r="W22" s="40" t="s">
        <v>9</v>
      </c>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row>
    <row r="23" spans="1:99" x14ac:dyDescent="0.3">
      <c r="A23" s="39"/>
      <c r="B23" s="40" t="s">
        <v>2462</v>
      </c>
      <c r="C23" s="40"/>
      <c r="D23" s="40"/>
      <c r="E23" s="40"/>
      <c r="F23" s="40" t="s">
        <v>2101</v>
      </c>
      <c r="G23" s="40"/>
      <c r="H23" s="40" t="s">
        <v>2454</v>
      </c>
      <c r="I23" s="40" t="s">
        <v>2454</v>
      </c>
      <c r="J23" s="40" t="s">
        <v>2453</v>
      </c>
      <c r="K23" s="40" t="s">
        <v>9</v>
      </c>
      <c r="L23" s="40" t="s">
        <v>10</v>
      </c>
      <c r="M23" s="40" t="s">
        <v>47</v>
      </c>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0"/>
      <c r="CM23" s="40"/>
      <c r="CN23" s="40"/>
      <c r="CO23" s="40"/>
      <c r="CP23" s="40"/>
      <c r="CQ23" s="40"/>
      <c r="CR23" s="40"/>
      <c r="CS23" s="40"/>
      <c r="CT23" s="40"/>
      <c r="CU23" s="40"/>
    </row>
    <row r="24" spans="1:99" x14ac:dyDescent="0.3">
      <c r="A24" s="39"/>
      <c r="B24" s="40" t="s">
        <v>2463</v>
      </c>
      <c r="C24" s="40"/>
      <c r="D24" s="40"/>
      <c r="E24" s="40" t="s">
        <v>4472</v>
      </c>
      <c r="F24" s="40" t="s">
        <v>2101</v>
      </c>
      <c r="G24" s="40"/>
      <c r="H24" s="40" t="s">
        <v>2455</v>
      </c>
      <c r="I24" s="40" t="s">
        <v>2455</v>
      </c>
      <c r="J24" s="40"/>
      <c r="K24" s="40"/>
      <c r="L24" s="40" t="s">
        <v>10</v>
      </c>
      <c r="M24" s="40" t="s">
        <v>11</v>
      </c>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c r="CI24" s="40"/>
      <c r="CJ24" s="40"/>
      <c r="CK24" s="40"/>
      <c r="CL24" s="40"/>
      <c r="CM24" s="40"/>
      <c r="CN24" s="40"/>
      <c r="CO24" s="40"/>
      <c r="CP24" s="40"/>
      <c r="CQ24" s="40"/>
      <c r="CR24" s="40"/>
      <c r="CS24" s="40"/>
      <c r="CT24" s="40"/>
      <c r="CU24" s="40"/>
    </row>
    <row r="25" spans="1:99" x14ac:dyDescent="0.3">
      <c r="A25" s="39" t="s">
        <v>2210</v>
      </c>
      <c r="B25" s="40" t="s">
        <v>1385</v>
      </c>
      <c r="C25" s="40"/>
      <c r="D25" s="40" t="s">
        <v>1813</v>
      </c>
      <c r="E25" s="40" t="s">
        <v>4472</v>
      </c>
      <c r="F25" s="40" t="s">
        <v>2101</v>
      </c>
      <c r="G25" s="40"/>
      <c r="H25" s="40" t="s">
        <v>21</v>
      </c>
      <c r="I25" s="40" t="s">
        <v>21</v>
      </c>
      <c r="J25" s="40"/>
      <c r="K25" s="40"/>
      <c r="L25" s="40" t="s">
        <v>4</v>
      </c>
      <c r="M25" s="40" t="s">
        <v>14</v>
      </c>
      <c r="N25" s="40">
        <v>2</v>
      </c>
      <c r="O25" s="40" t="s">
        <v>16</v>
      </c>
      <c r="P25" s="40" t="s">
        <v>114</v>
      </c>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row>
    <row r="26" spans="1:99" x14ac:dyDescent="0.3">
      <c r="A26" s="39" t="s">
        <v>2211</v>
      </c>
      <c r="B26" s="40" t="s">
        <v>1386</v>
      </c>
      <c r="C26" s="40" t="s">
        <v>4473</v>
      </c>
      <c r="D26" s="40" t="s">
        <v>6152</v>
      </c>
      <c r="E26" s="40"/>
      <c r="F26" s="40" t="s">
        <v>2101</v>
      </c>
      <c r="G26" s="40"/>
      <c r="H26" s="40" t="s">
        <v>22</v>
      </c>
      <c r="I26" s="40" t="s">
        <v>22</v>
      </c>
      <c r="J26" s="40" t="s">
        <v>21</v>
      </c>
      <c r="K26" s="40" t="s">
        <v>16</v>
      </c>
      <c r="L26" s="40" t="s">
        <v>4</v>
      </c>
      <c r="M26" s="40" t="s">
        <v>5</v>
      </c>
      <c r="N26" s="40">
        <v>85</v>
      </c>
      <c r="O26" s="40" t="s">
        <v>4474</v>
      </c>
      <c r="P26" s="40" t="s">
        <v>4475</v>
      </c>
      <c r="Q26" s="40" t="s">
        <v>4476</v>
      </c>
      <c r="R26" s="40" t="s">
        <v>4477</v>
      </c>
      <c r="S26" s="40" t="s">
        <v>4478</v>
      </c>
      <c r="T26" s="40" t="s">
        <v>4479</v>
      </c>
      <c r="U26" s="40" t="s">
        <v>4480</v>
      </c>
      <c r="V26" s="40" t="s">
        <v>4481</v>
      </c>
      <c r="W26" s="40" t="s">
        <v>4482</v>
      </c>
      <c r="X26" s="40" t="s">
        <v>4483</v>
      </c>
      <c r="Y26" s="40" t="s">
        <v>4484</v>
      </c>
      <c r="Z26" s="40" t="s">
        <v>4485</v>
      </c>
      <c r="AA26" s="40" t="s">
        <v>4486</v>
      </c>
      <c r="AB26" s="40" t="s">
        <v>4487</v>
      </c>
      <c r="AC26" s="40" t="s">
        <v>4488</v>
      </c>
      <c r="AD26" s="40" t="s">
        <v>2563</v>
      </c>
      <c r="AE26" s="40" t="s">
        <v>4489</v>
      </c>
      <c r="AF26" s="40" t="s">
        <v>4490</v>
      </c>
      <c r="AG26" s="40" t="s">
        <v>4491</v>
      </c>
      <c r="AH26" s="40" t="s">
        <v>4492</v>
      </c>
      <c r="AI26" s="40" t="s">
        <v>4493</v>
      </c>
      <c r="AJ26" s="40" t="s">
        <v>2564</v>
      </c>
      <c r="AK26" s="40" t="s">
        <v>2565</v>
      </c>
      <c r="AL26" s="40" t="s">
        <v>2566</v>
      </c>
      <c r="AM26" s="40" t="s">
        <v>4494</v>
      </c>
      <c r="AN26" s="40" t="s">
        <v>4495</v>
      </c>
      <c r="AO26" s="40" t="s">
        <v>4496</v>
      </c>
      <c r="AP26" s="40" t="s">
        <v>4497</v>
      </c>
      <c r="AQ26" s="40" t="s">
        <v>4498</v>
      </c>
      <c r="AR26" s="40" t="s">
        <v>4499</v>
      </c>
      <c r="AS26" s="40" t="s">
        <v>2567</v>
      </c>
      <c r="AT26" s="40" t="s">
        <v>2568</v>
      </c>
      <c r="AU26" s="40" t="s">
        <v>4500</v>
      </c>
      <c r="AV26" s="40" t="s">
        <v>4501</v>
      </c>
      <c r="AW26" s="40" t="s">
        <v>4502</v>
      </c>
      <c r="AX26" s="40" t="s">
        <v>6153</v>
      </c>
      <c r="AY26" s="40" t="s">
        <v>2569</v>
      </c>
      <c r="AZ26" s="40" t="s">
        <v>4503</v>
      </c>
      <c r="BA26" s="40" t="s">
        <v>4504</v>
      </c>
      <c r="BB26" s="40" t="s">
        <v>2570</v>
      </c>
      <c r="BC26" s="40" t="s">
        <v>4505</v>
      </c>
      <c r="BD26" s="40" t="s">
        <v>4506</v>
      </c>
      <c r="BE26" s="40" t="s">
        <v>4507</v>
      </c>
      <c r="BF26" s="40" t="s">
        <v>4508</v>
      </c>
      <c r="BG26" s="40" t="s">
        <v>4509</v>
      </c>
      <c r="BH26" s="40" t="s">
        <v>4510</v>
      </c>
      <c r="BI26" s="40" t="s">
        <v>2571</v>
      </c>
      <c r="BJ26" s="40" t="s">
        <v>4511</v>
      </c>
      <c r="BK26" s="40" t="s">
        <v>4512</v>
      </c>
      <c r="BL26" s="40" t="s">
        <v>4513</v>
      </c>
      <c r="BM26" s="40" t="s">
        <v>4514</v>
      </c>
      <c r="BN26" s="40" t="s">
        <v>4515</v>
      </c>
      <c r="BO26" s="40" t="s">
        <v>4516</v>
      </c>
      <c r="BP26" s="40" t="s">
        <v>4517</v>
      </c>
      <c r="BQ26" s="40" t="s">
        <v>4518</v>
      </c>
      <c r="BR26" s="40" t="s">
        <v>4519</v>
      </c>
      <c r="BS26" s="40" t="s">
        <v>4520</v>
      </c>
      <c r="BT26" s="40" t="s">
        <v>2572</v>
      </c>
      <c r="BU26" s="40" t="s">
        <v>4521</v>
      </c>
      <c r="BV26" s="40" t="s">
        <v>4522</v>
      </c>
      <c r="BW26" s="40" t="s">
        <v>4523</v>
      </c>
      <c r="BX26" s="40" t="s">
        <v>4524</v>
      </c>
      <c r="BY26" s="40" t="s">
        <v>4525</v>
      </c>
      <c r="BZ26" s="40" t="s">
        <v>4526</v>
      </c>
      <c r="CA26" s="40" t="s">
        <v>2573</v>
      </c>
      <c r="CB26" s="40" t="s">
        <v>4527</v>
      </c>
      <c r="CC26" s="40" t="s">
        <v>4528</v>
      </c>
      <c r="CD26" s="40" t="s">
        <v>4529</v>
      </c>
      <c r="CE26" s="40" t="s">
        <v>4530</v>
      </c>
      <c r="CF26" s="40" t="s">
        <v>4531</v>
      </c>
      <c r="CG26" s="40" t="s">
        <v>4532</v>
      </c>
      <c r="CH26" s="40" t="s">
        <v>4533</v>
      </c>
      <c r="CI26" s="40" t="s">
        <v>4534</v>
      </c>
      <c r="CJ26" s="40" t="s">
        <v>4535</v>
      </c>
      <c r="CK26" s="40" t="s">
        <v>4536</v>
      </c>
      <c r="CL26" s="40" t="s">
        <v>4537</v>
      </c>
      <c r="CM26" s="40" t="s">
        <v>6154</v>
      </c>
      <c r="CN26" s="40" t="s">
        <v>4538</v>
      </c>
      <c r="CO26" s="40" t="s">
        <v>4539</v>
      </c>
      <c r="CP26" s="40" t="s">
        <v>4540</v>
      </c>
      <c r="CQ26" s="40" t="s">
        <v>4541</v>
      </c>
      <c r="CR26" s="40" t="s">
        <v>4542</v>
      </c>
      <c r="CS26" s="40" t="s">
        <v>4543</v>
      </c>
      <c r="CT26" s="40" t="s">
        <v>4544</v>
      </c>
      <c r="CU26" s="40" t="s">
        <v>9</v>
      </c>
    </row>
    <row r="27" spans="1:99" x14ac:dyDescent="0.3">
      <c r="A27" s="39" t="s">
        <v>2212</v>
      </c>
      <c r="B27" s="40" t="s">
        <v>1387</v>
      </c>
      <c r="C27" s="40"/>
      <c r="D27" s="40"/>
      <c r="E27" s="40"/>
      <c r="F27" s="40" t="s">
        <v>2101</v>
      </c>
      <c r="G27" s="40"/>
      <c r="H27" s="40" t="s">
        <v>23</v>
      </c>
      <c r="I27" s="40" t="s">
        <v>23</v>
      </c>
      <c r="J27" s="40" t="s">
        <v>22</v>
      </c>
      <c r="K27" s="40" t="s">
        <v>9</v>
      </c>
      <c r="L27" s="40" t="s">
        <v>10</v>
      </c>
      <c r="M27" s="40" t="s">
        <v>11</v>
      </c>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row>
    <row r="28" spans="1:99" x14ac:dyDescent="0.3">
      <c r="A28" s="39" t="s">
        <v>2213</v>
      </c>
      <c r="B28" s="40" t="s">
        <v>1388</v>
      </c>
      <c r="C28" s="40" t="s">
        <v>1791</v>
      </c>
      <c r="D28" s="40" t="s">
        <v>1814</v>
      </c>
      <c r="E28" s="40" t="s">
        <v>4472</v>
      </c>
      <c r="F28" s="40" t="s">
        <v>2101</v>
      </c>
      <c r="G28" s="40"/>
      <c r="H28" s="40" t="s">
        <v>24</v>
      </c>
      <c r="I28" s="40" t="s">
        <v>24</v>
      </c>
      <c r="J28" s="40"/>
      <c r="K28" s="40"/>
      <c r="L28" s="40" t="s">
        <v>4</v>
      </c>
      <c r="M28" s="40" t="s">
        <v>5</v>
      </c>
      <c r="N28" s="40">
        <v>4</v>
      </c>
      <c r="O28" s="40" t="s">
        <v>2574</v>
      </c>
      <c r="P28" s="40" t="s">
        <v>2575</v>
      </c>
      <c r="Q28" s="40" t="s">
        <v>2576</v>
      </c>
      <c r="R28" s="40" t="s">
        <v>9</v>
      </c>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row>
    <row r="29" spans="1:99" x14ac:dyDescent="0.3">
      <c r="A29" s="39" t="s">
        <v>2214</v>
      </c>
      <c r="B29" s="40" t="s">
        <v>1389</v>
      </c>
      <c r="C29" s="40"/>
      <c r="D29" s="40" t="s">
        <v>26</v>
      </c>
      <c r="E29" s="40"/>
      <c r="F29" s="40" t="s">
        <v>2101</v>
      </c>
      <c r="G29" s="40"/>
      <c r="H29" s="40" t="s">
        <v>25</v>
      </c>
      <c r="I29" s="40" t="s">
        <v>25</v>
      </c>
      <c r="J29" s="40" t="s">
        <v>24</v>
      </c>
      <c r="K29" s="40" t="s">
        <v>9</v>
      </c>
      <c r="L29" s="40" t="s">
        <v>10</v>
      </c>
      <c r="M29" s="40" t="s">
        <v>26</v>
      </c>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row>
    <row r="30" spans="1:99" x14ac:dyDescent="0.3">
      <c r="A30" s="39" t="s">
        <v>2215</v>
      </c>
      <c r="B30" s="40" t="s">
        <v>1390</v>
      </c>
      <c r="C30" s="40"/>
      <c r="D30" s="40" t="s">
        <v>26</v>
      </c>
      <c r="E30" s="40"/>
      <c r="F30" s="40" t="s">
        <v>2101</v>
      </c>
      <c r="G30" s="40"/>
      <c r="H30" s="40" t="s">
        <v>27</v>
      </c>
      <c r="I30" s="40" t="s">
        <v>27</v>
      </c>
      <c r="J30" s="40" t="s">
        <v>24</v>
      </c>
      <c r="K30" s="40" t="s">
        <v>9</v>
      </c>
      <c r="L30" s="40" t="s">
        <v>10</v>
      </c>
      <c r="M30" s="40" t="s">
        <v>26</v>
      </c>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row>
    <row r="31" spans="1:99" x14ac:dyDescent="0.3">
      <c r="A31" s="39"/>
      <c r="B31" s="40" t="s">
        <v>1391</v>
      </c>
      <c r="C31" s="40"/>
      <c r="D31" s="40"/>
      <c r="E31" s="40"/>
      <c r="F31" s="40" t="s">
        <v>2101</v>
      </c>
      <c r="G31" s="40"/>
      <c r="H31" s="40" t="s">
        <v>28</v>
      </c>
      <c r="I31" s="40" t="s">
        <v>28</v>
      </c>
      <c r="J31" s="40"/>
      <c r="K31" s="40"/>
      <c r="L31" s="40" t="s">
        <v>1</v>
      </c>
      <c r="M31" s="40" t="s">
        <v>2</v>
      </c>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row>
    <row r="32" spans="1:99" x14ac:dyDescent="0.3">
      <c r="A32" s="39"/>
      <c r="B32" s="40" t="s">
        <v>4545</v>
      </c>
      <c r="C32" s="40"/>
      <c r="D32" s="40"/>
      <c r="E32" s="40"/>
      <c r="F32" s="40" t="s">
        <v>2101</v>
      </c>
      <c r="G32" s="40"/>
      <c r="H32" s="40" t="s">
        <v>29</v>
      </c>
      <c r="I32" s="40" t="s">
        <v>29</v>
      </c>
      <c r="J32" s="40"/>
      <c r="K32" s="40"/>
      <c r="L32" s="40" t="s">
        <v>30</v>
      </c>
      <c r="M32" s="40" t="s">
        <v>31</v>
      </c>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row>
    <row r="33" spans="1:99" x14ac:dyDescent="0.3">
      <c r="A33" s="39" t="s">
        <v>2216</v>
      </c>
      <c r="B33" s="40" t="s">
        <v>5846</v>
      </c>
      <c r="C33" s="40" t="s">
        <v>1792</v>
      </c>
      <c r="D33" s="40" t="s">
        <v>1815</v>
      </c>
      <c r="E33" s="40"/>
      <c r="F33" s="40" t="s">
        <v>2101</v>
      </c>
      <c r="G33" s="40"/>
      <c r="H33" s="40" t="s">
        <v>32</v>
      </c>
      <c r="I33" s="40" t="s">
        <v>32</v>
      </c>
      <c r="J33" s="40"/>
      <c r="K33" s="40"/>
      <c r="L33" s="40" t="s">
        <v>10</v>
      </c>
      <c r="M33" s="40" t="s">
        <v>11</v>
      </c>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row>
    <row r="34" spans="1:99" x14ac:dyDescent="0.3">
      <c r="A34" s="39" t="s">
        <v>2217</v>
      </c>
      <c r="B34" s="40" t="s">
        <v>5847</v>
      </c>
      <c r="C34" s="40"/>
      <c r="D34" s="40" t="s">
        <v>1815</v>
      </c>
      <c r="E34" s="40"/>
      <c r="F34" s="40" t="s">
        <v>2101</v>
      </c>
      <c r="G34" s="40"/>
      <c r="H34" s="40" t="s">
        <v>33</v>
      </c>
      <c r="I34" s="40" t="s">
        <v>33</v>
      </c>
      <c r="J34" s="40"/>
      <c r="K34" s="40"/>
      <c r="L34" s="40" t="s">
        <v>10</v>
      </c>
      <c r="M34" s="40" t="s">
        <v>11</v>
      </c>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row>
    <row r="35" spans="1:99" x14ac:dyDescent="0.3">
      <c r="A35" s="39" t="s">
        <v>2218</v>
      </c>
      <c r="B35" s="40" t="s">
        <v>4546</v>
      </c>
      <c r="C35" s="40" t="s">
        <v>6155</v>
      </c>
      <c r="D35" s="40" t="s">
        <v>1815</v>
      </c>
      <c r="E35" s="40"/>
      <c r="F35" s="40" t="s">
        <v>2101</v>
      </c>
      <c r="G35" s="40"/>
      <c r="H35" s="40" t="s">
        <v>34</v>
      </c>
      <c r="I35" s="40" t="s">
        <v>34</v>
      </c>
      <c r="J35" s="40"/>
      <c r="K35" s="40"/>
      <c r="L35" s="40" t="s">
        <v>10</v>
      </c>
      <c r="M35" s="40" t="s">
        <v>11</v>
      </c>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row>
    <row r="36" spans="1:99" x14ac:dyDescent="0.3">
      <c r="A36" s="39" t="s">
        <v>2219</v>
      </c>
      <c r="B36" s="40" t="s">
        <v>4547</v>
      </c>
      <c r="C36" s="40"/>
      <c r="D36" s="40" t="s">
        <v>1815</v>
      </c>
      <c r="E36" s="40"/>
      <c r="F36" s="40" t="s">
        <v>2101</v>
      </c>
      <c r="G36" s="40"/>
      <c r="H36" s="40" t="s">
        <v>35</v>
      </c>
      <c r="I36" s="40" t="s">
        <v>35</v>
      </c>
      <c r="J36" s="40"/>
      <c r="K36" s="40"/>
      <c r="L36" s="40" t="s">
        <v>10</v>
      </c>
      <c r="M36" s="40" t="s">
        <v>11</v>
      </c>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row>
    <row r="37" spans="1:99" x14ac:dyDescent="0.3">
      <c r="A37" s="39" t="s">
        <v>2220</v>
      </c>
      <c r="B37" s="40" t="s">
        <v>4548</v>
      </c>
      <c r="C37" s="40"/>
      <c r="D37" s="40" t="s">
        <v>1815</v>
      </c>
      <c r="E37" s="40"/>
      <c r="F37" s="40" t="s">
        <v>2101</v>
      </c>
      <c r="G37" s="40"/>
      <c r="H37" s="40" t="s">
        <v>36</v>
      </c>
      <c r="I37" s="40" t="s">
        <v>36</v>
      </c>
      <c r="J37" s="40"/>
      <c r="K37" s="40"/>
      <c r="L37" s="40" t="s">
        <v>10</v>
      </c>
      <c r="M37" s="40" t="s">
        <v>11</v>
      </c>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row>
    <row r="38" spans="1:99" x14ac:dyDescent="0.3">
      <c r="A38" s="39"/>
      <c r="B38" s="40" t="s">
        <v>1392</v>
      </c>
      <c r="C38" s="40"/>
      <c r="D38" s="40"/>
      <c r="E38" s="40"/>
      <c r="F38" s="40" t="s">
        <v>2101</v>
      </c>
      <c r="G38" s="40"/>
      <c r="H38" s="40" t="s">
        <v>37</v>
      </c>
      <c r="I38" s="40" t="s">
        <v>37</v>
      </c>
      <c r="J38" s="40"/>
      <c r="K38" s="40"/>
      <c r="L38" s="40" t="s">
        <v>1</v>
      </c>
      <c r="M38" s="40" t="s">
        <v>2</v>
      </c>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row>
    <row r="39" spans="1:99" x14ac:dyDescent="0.3">
      <c r="A39" s="39" t="s">
        <v>2221</v>
      </c>
      <c r="B39" s="40" t="s">
        <v>1393</v>
      </c>
      <c r="C39" s="40"/>
      <c r="D39" s="40" t="s">
        <v>1813</v>
      </c>
      <c r="E39" s="40" t="s">
        <v>4472</v>
      </c>
      <c r="F39" s="40" t="s">
        <v>2101</v>
      </c>
      <c r="G39" s="40"/>
      <c r="H39" s="40" t="s">
        <v>38</v>
      </c>
      <c r="I39" s="40" t="s">
        <v>38</v>
      </c>
      <c r="J39" s="40"/>
      <c r="K39" s="40"/>
      <c r="L39" s="40" t="s">
        <v>4</v>
      </c>
      <c r="M39" s="40" t="s">
        <v>14</v>
      </c>
      <c r="N39" s="40">
        <v>2</v>
      </c>
      <c r="O39" s="40" t="s">
        <v>16</v>
      </c>
      <c r="P39" s="40" t="s">
        <v>114</v>
      </c>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row>
    <row r="40" spans="1:99" x14ac:dyDescent="0.3">
      <c r="A40" s="39" t="s">
        <v>2222</v>
      </c>
      <c r="B40" s="40" t="s">
        <v>5848</v>
      </c>
      <c r="C40" s="40"/>
      <c r="D40" s="40" t="s">
        <v>1815</v>
      </c>
      <c r="E40" s="40"/>
      <c r="F40" s="40" t="s">
        <v>2101</v>
      </c>
      <c r="G40" s="40"/>
      <c r="H40" s="40" t="s">
        <v>39</v>
      </c>
      <c r="I40" s="40" t="s">
        <v>39</v>
      </c>
      <c r="J40" s="40" t="s">
        <v>38</v>
      </c>
      <c r="K40" s="40" t="s">
        <v>16</v>
      </c>
      <c r="L40" s="40" t="s">
        <v>10</v>
      </c>
      <c r="M40" s="40" t="s">
        <v>11</v>
      </c>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row>
    <row r="41" spans="1:99" x14ac:dyDescent="0.3">
      <c r="A41" s="39" t="s">
        <v>2223</v>
      </c>
      <c r="B41" s="40" t="s">
        <v>1394</v>
      </c>
      <c r="C41" s="40"/>
      <c r="D41" s="40" t="s">
        <v>1813</v>
      </c>
      <c r="E41" s="40"/>
      <c r="F41" s="40" t="s">
        <v>2101</v>
      </c>
      <c r="G41" s="40"/>
      <c r="H41" s="40" t="s">
        <v>40</v>
      </c>
      <c r="I41" s="40" t="s">
        <v>40</v>
      </c>
      <c r="J41" s="40"/>
      <c r="K41" s="40"/>
      <c r="L41" s="40" t="s">
        <v>4</v>
      </c>
      <c r="M41" s="40" t="s">
        <v>14</v>
      </c>
      <c r="N41" s="40">
        <v>2</v>
      </c>
      <c r="O41" s="40" t="s">
        <v>16</v>
      </c>
      <c r="P41" s="40" t="s">
        <v>114</v>
      </c>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row>
    <row r="42" spans="1:99" x14ac:dyDescent="0.3">
      <c r="A42" s="39" t="s">
        <v>2224</v>
      </c>
      <c r="B42" s="40" t="s">
        <v>1395</v>
      </c>
      <c r="C42" s="40"/>
      <c r="D42" s="40" t="s">
        <v>1815</v>
      </c>
      <c r="E42" s="40"/>
      <c r="F42" s="40" t="s">
        <v>2101</v>
      </c>
      <c r="G42" s="40"/>
      <c r="H42" s="40" t="s">
        <v>41</v>
      </c>
      <c r="I42" s="40" t="s">
        <v>41</v>
      </c>
      <c r="J42" s="40" t="s">
        <v>40</v>
      </c>
      <c r="K42" s="40" t="s">
        <v>16</v>
      </c>
      <c r="L42" s="40" t="s">
        <v>10</v>
      </c>
      <c r="M42" s="40" t="s">
        <v>11</v>
      </c>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row>
    <row r="43" spans="1:99" x14ac:dyDescent="0.3">
      <c r="A43" s="39" t="s">
        <v>2225</v>
      </c>
      <c r="B43" s="40" t="s">
        <v>5849</v>
      </c>
      <c r="C43" s="40"/>
      <c r="D43" s="40" t="s">
        <v>1815</v>
      </c>
      <c r="E43" s="40"/>
      <c r="F43" s="40" t="s">
        <v>2101</v>
      </c>
      <c r="G43" s="40"/>
      <c r="H43" s="40" t="s">
        <v>42</v>
      </c>
      <c r="I43" s="40" t="s">
        <v>42</v>
      </c>
      <c r="J43" s="40"/>
      <c r="K43" s="40"/>
      <c r="L43" s="40" t="s">
        <v>10</v>
      </c>
      <c r="M43" s="40" t="s">
        <v>11</v>
      </c>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row>
    <row r="44" spans="1:99" x14ac:dyDescent="0.3">
      <c r="A44" s="39" t="s">
        <v>2226</v>
      </c>
      <c r="B44" s="40" t="s">
        <v>5850</v>
      </c>
      <c r="C44" s="40"/>
      <c r="D44" s="40" t="s">
        <v>1815</v>
      </c>
      <c r="E44" s="40"/>
      <c r="F44" s="40" t="s">
        <v>2101</v>
      </c>
      <c r="G44" s="40"/>
      <c r="H44" s="40" t="s">
        <v>43</v>
      </c>
      <c r="I44" s="40" t="s">
        <v>43</v>
      </c>
      <c r="J44" s="40"/>
      <c r="K44" s="40"/>
      <c r="L44" s="40" t="s">
        <v>10</v>
      </c>
      <c r="M44" s="40" t="s">
        <v>11</v>
      </c>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row>
    <row r="45" spans="1:99" x14ac:dyDescent="0.3">
      <c r="A45" s="39" t="s">
        <v>2227</v>
      </c>
      <c r="B45" s="40" t="s">
        <v>1396</v>
      </c>
      <c r="C45" s="40" t="s">
        <v>3140</v>
      </c>
      <c r="D45" s="40" t="s">
        <v>1813</v>
      </c>
      <c r="E45" s="40" t="s">
        <v>4472</v>
      </c>
      <c r="F45" s="40" t="s">
        <v>2101</v>
      </c>
      <c r="G45" s="40"/>
      <c r="H45" s="40" t="s">
        <v>44</v>
      </c>
      <c r="I45" s="40" t="s">
        <v>44</v>
      </c>
      <c r="J45" s="40"/>
      <c r="K45" s="40"/>
      <c r="L45" s="40" t="s">
        <v>4</v>
      </c>
      <c r="M45" s="40" t="s">
        <v>14</v>
      </c>
      <c r="N45" s="40">
        <v>2</v>
      </c>
      <c r="O45" s="40" t="s">
        <v>16</v>
      </c>
      <c r="P45" s="40" t="s">
        <v>114</v>
      </c>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row>
    <row r="46" spans="1:99" x14ac:dyDescent="0.3">
      <c r="A46" s="39" t="s">
        <v>2228</v>
      </c>
      <c r="B46" s="40" t="s">
        <v>1397</v>
      </c>
      <c r="C46" s="40" t="s">
        <v>4549</v>
      </c>
      <c r="D46" s="40" t="s">
        <v>1816</v>
      </c>
      <c r="E46" s="40"/>
      <c r="F46" s="40" t="s">
        <v>2101</v>
      </c>
      <c r="G46" s="40"/>
      <c r="H46" s="40" t="s">
        <v>45</v>
      </c>
      <c r="I46" s="40" t="s">
        <v>45</v>
      </c>
      <c r="J46" s="40"/>
      <c r="K46" s="40"/>
      <c r="L46" s="40" t="s">
        <v>10</v>
      </c>
      <c r="M46" s="40" t="s">
        <v>11</v>
      </c>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row>
    <row r="47" spans="1:99" x14ac:dyDescent="0.3">
      <c r="A47" s="39" t="s">
        <v>2229</v>
      </c>
      <c r="B47" s="40" t="s">
        <v>1398</v>
      </c>
      <c r="C47" s="40"/>
      <c r="D47" s="40"/>
      <c r="E47" s="40"/>
      <c r="F47" s="40" t="s">
        <v>2101</v>
      </c>
      <c r="G47" s="40"/>
      <c r="H47" s="40" t="s">
        <v>46</v>
      </c>
      <c r="I47" s="40" t="s">
        <v>46</v>
      </c>
      <c r="J47" s="40"/>
      <c r="K47" s="40"/>
      <c r="L47" s="40" t="s">
        <v>10</v>
      </c>
      <c r="M47" s="40" t="s">
        <v>47</v>
      </c>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row>
    <row r="48" spans="1:99" x14ac:dyDescent="0.3">
      <c r="A48" s="39" t="s">
        <v>2230</v>
      </c>
      <c r="B48" s="40" t="s">
        <v>5851</v>
      </c>
      <c r="C48" s="40" t="s">
        <v>1793</v>
      </c>
      <c r="D48" s="40" t="s">
        <v>1822</v>
      </c>
      <c r="E48" s="40"/>
      <c r="F48" s="40" t="s">
        <v>2101</v>
      </c>
      <c r="G48" s="40"/>
      <c r="H48" s="40" t="s">
        <v>48</v>
      </c>
      <c r="I48" s="40" t="s">
        <v>48</v>
      </c>
      <c r="J48" s="40"/>
      <c r="K48" s="40"/>
      <c r="L48" s="40" t="s">
        <v>10</v>
      </c>
      <c r="M48" s="40" t="s">
        <v>11</v>
      </c>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row>
    <row r="49" spans="1:99" x14ac:dyDescent="0.3">
      <c r="A49" s="39" t="s">
        <v>2231</v>
      </c>
      <c r="B49" s="40" t="s">
        <v>5852</v>
      </c>
      <c r="C49" s="40"/>
      <c r="D49" s="40" t="s">
        <v>1822</v>
      </c>
      <c r="E49" s="40"/>
      <c r="F49" s="40" t="s">
        <v>2101</v>
      </c>
      <c r="G49" s="40"/>
      <c r="H49" s="40" t="s">
        <v>49</v>
      </c>
      <c r="I49" s="40" t="s">
        <v>49</v>
      </c>
      <c r="J49" s="40"/>
      <c r="K49" s="40"/>
      <c r="L49" s="40" t="s">
        <v>10</v>
      </c>
      <c r="M49" s="40" t="s">
        <v>11</v>
      </c>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row>
    <row r="50" spans="1:99" x14ac:dyDescent="0.3">
      <c r="A50" s="39" t="s">
        <v>2232</v>
      </c>
      <c r="B50" s="40" t="s">
        <v>1399</v>
      </c>
      <c r="C50" s="40" t="s">
        <v>1794</v>
      </c>
      <c r="D50" s="40" t="s">
        <v>1822</v>
      </c>
      <c r="E50" s="40"/>
      <c r="F50" s="40" t="s">
        <v>2101</v>
      </c>
      <c r="G50" s="40"/>
      <c r="H50" s="40" t="s">
        <v>50</v>
      </c>
      <c r="I50" s="40" t="s">
        <v>50</v>
      </c>
      <c r="J50" s="40"/>
      <c r="K50" s="40"/>
      <c r="L50" s="40" t="s">
        <v>10</v>
      </c>
      <c r="M50" s="40" t="s">
        <v>11</v>
      </c>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row>
    <row r="51" spans="1:99" x14ac:dyDescent="0.3">
      <c r="A51" s="39" t="s">
        <v>2233</v>
      </c>
      <c r="B51" s="40" t="s">
        <v>1400</v>
      </c>
      <c r="C51" s="40"/>
      <c r="D51" s="40" t="s">
        <v>1822</v>
      </c>
      <c r="E51" s="40"/>
      <c r="F51" s="40" t="s">
        <v>2101</v>
      </c>
      <c r="G51" s="40"/>
      <c r="H51" s="40" t="s">
        <v>51</v>
      </c>
      <c r="I51" s="40" t="s">
        <v>51</v>
      </c>
      <c r="J51" s="40"/>
      <c r="K51" s="40"/>
      <c r="L51" s="40" t="s">
        <v>10</v>
      </c>
      <c r="M51" s="40" t="s">
        <v>11</v>
      </c>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row>
    <row r="52" spans="1:99" x14ac:dyDescent="0.3">
      <c r="A52" s="39"/>
      <c r="B52" s="40" t="s">
        <v>2466</v>
      </c>
      <c r="C52" s="40"/>
      <c r="D52" s="40"/>
      <c r="E52" s="40" t="s">
        <v>4472</v>
      </c>
      <c r="F52" s="40" t="s">
        <v>2101</v>
      </c>
      <c r="G52" s="40"/>
      <c r="H52" s="40" t="s">
        <v>2465</v>
      </c>
      <c r="I52" s="40" t="s">
        <v>2465</v>
      </c>
      <c r="J52" s="40"/>
      <c r="K52" s="40"/>
      <c r="L52" s="40" t="s">
        <v>1</v>
      </c>
      <c r="M52" s="40" t="s">
        <v>11</v>
      </c>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row>
    <row r="53" spans="1:99" x14ac:dyDescent="0.3">
      <c r="A53" s="39" t="s">
        <v>2235</v>
      </c>
      <c r="B53" s="40" t="s">
        <v>2468</v>
      </c>
      <c r="C53" s="40"/>
      <c r="D53" s="40"/>
      <c r="E53" s="40" t="s">
        <v>4472</v>
      </c>
      <c r="F53" s="40" t="s">
        <v>2101</v>
      </c>
      <c r="G53" s="40"/>
      <c r="H53" s="40" t="s">
        <v>2467</v>
      </c>
      <c r="I53" s="40" t="s">
        <v>2467</v>
      </c>
      <c r="J53" s="40"/>
      <c r="K53" s="40"/>
      <c r="L53" s="40" t="s">
        <v>10</v>
      </c>
      <c r="M53" s="40" t="s">
        <v>11</v>
      </c>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row>
    <row r="54" spans="1:99" x14ac:dyDescent="0.3">
      <c r="A54" s="39" t="s">
        <v>2236</v>
      </c>
      <c r="B54" s="40" t="s">
        <v>4550</v>
      </c>
      <c r="C54" s="40"/>
      <c r="D54" s="40"/>
      <c r="E54" s="40" t="s">
        <v>4472</v>
      </c>
      <c r="F54" s="40" t="s">
        <v>2101</v>
      </c>
      <c r="G54" s="40"/>
      <c r="H54" s="40" t="s">
        <v>2469</v>
      </c>
      <c r="I54" s="40" t="s">
        <v>2469</v>
      </c>
      <c r="J54" s="40"/>
      <c r="K54" s="40"/>
      <c r="L54" s="40" t="s">
        <v>10</v>
      </c>
      <c r="M54" s="40" t="s">
        <v>11</v>
      </c>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row>
    <row r="55" spans="1:99" x14ac:dyDescent="0.3">
      <c r="A55" s="39" t="s">
        <v>2237</v>
      </c>
      <c r="B55" s="40" t="s">
        <v>4551</v>
      </c>
      <c r="C55" s="40"/>
      <c r="D55" s="40" t="s">
        <v>1861</v>
      </c>
      <c r="E55" s="40" t="s">
        <v>4472</v>
      </c>
      <c r="F55" s="40" t="s">
        <v>2101</v>
      </c>
      <c r="G55" s="40"/>
      <c r="H55" s="40" t="s">
        <v>2470</v>
      </c>
      <c r="I55" s="40" t="s">
        <v>2470</v>
      </c>
      <c r="J55" s="40"/>
      <c r="K55" s="40"/>
      <c r="L55" s="40" t="s">
        <v>4</v>
      </c>
      <c r="M55" s="40" t="s">
        <v>5</v>
      </c>
      <c r="N55" s="40">
        <v>52</v>
      </c>
      <c r="O55" s="40" t="s">
        <v>2086</v>
      </c>
      <c r="P55" s="40" t="s">
        <v>2087</v>
      </c>
      <c r="Q55" s="40" t="s">
        <v>2088</v>
      </c>
      <c r="R55" s="40" t="s">
        <v>2089</v>
      </c>
      <c r="S55" s="40" t="s">
        <v>2577</v>
      </c>
      <c r="T55" s="40" t="s">
        <v>2578</v>
      </c>
      <c r="U55" s="40" t="s">
        <v>2579</v>
      </c>
      <c r="V55" s="40" t="s">
        <v>2580</v>
      </c>
      <c r="W55" s="40" t="s">
        <v>2581</v>
      </c>
      <c r="X55" s="40" t="s">
        <v>2582</v>
      </c>
      <c r="Y55" s="40" t="s">
        <v>2583</v>
      </c>
      <c r="Z55" s="40" t="s">
        <v>2584</v>
      </c>
      <c r="AA55" s="40" t="s">
        <v>2585</v>
      </c>
      <c r="AB55" s="40" t="s">
        <v>2586</v>
      </c>
      <c r="AC55" s="40" t="s">
        <v>2587</v>
      </c>
      <c r="AD55" s="40" t="s">
        <v>2588</v>
      </c>
      <c r="AE55" s="40" t="s">
        <v>2589</v>
      </c>
      <c r="AF55" s="40" t="s">
        <v>2590</v>
      </c>
      <c r="AG55" s="40" t="s">
        <v>2591</v>
      </c>
      <c r="AH55" s="40" t="s">
        <v>2592</v>
      </c>
      <c r="AI55" s="40" t="s">
        <v>2593</v>
      </c>
      <c r="AJ55" s="40" t="s">
        <v>2594</v>
      </c>
      <c r="AK55" s="40" t="s">
        <v>2595</v>
      </c>
      <c r="AL55" s="40" t="s">
        <v>2596</v>
      </c>
      <c r="AM55" s="40" t="s">
        <v>2597</v>
      </c>
      <c r="AN55" s="40" t="s">
        <v>2598</v>
      </c>
      <c r="AO55" s="40" t="s">
        <v>2599</v>
      </c>
      <c r="AP55" s="40" t="s">
        <v>2600</v>
      </c>
      <c r="AQ55" s="40" t="s">
        <v>2601</v>
      </c>
      <c r="AR55" s="40" t="s">
        <v>2602</v>
      </c>
      <c r="AS55" s="40" t="s">
        <v>2603</v>
      </c>
      <c r="AT55" s="40" t="s">
        <v>2604</v>
      </c>
      <c r="AU55" s="40" t="s">
        <v>2605</v>
      </c>
      <c r="AV55" s="40" t="s">
        <v>2606</v>
      </c>
      <c r="AW55" s="40" t="s">
        <v>2607</v>
      </c>
      <c r="AX55" s="40" t="s">
        <v>2608</v>
      </c>
      <c r="AY55" s="40" t="s">
        <v>2609</v>
      </c>
      <c r="AZ55" s="40" t="s">
        <v>1945</v>
      </c>
      <c r="BA55" s="40" t="s">
        <v>2610</v>
      </c>
      <c r="BB55" s="40" t="s">
        <v>2611</v>
      </c>
      <c r="BC55" s="40" t="s">
        <v>2612</v>
      </c>
      <c r="BD55" s="40" t="s">
        <v>2613</v>
      </c>
      <c r="BE55" s="40" t="s">
        <v>2614</v>
      </c>
      <c r="BF55" s="40" t="s">
        <v>2615</v>
      </c>
      <c r="BG55" s="40" t="s">
        <v>2616</v>
      </c>
      <c r="BH55" s="40" t="s">
        <v>2617</v>
      </c>
      <c r="BI55" s="40" t="s">
        <v>2618</v>
      </c>
      <c r="BJ55" s="40" t="s">
        <v>2619</v>
      </c>
      <c r="BK55" s="40" t="s">
        <v>2620</v>
      </c>
      <c r="BL55" s="40" t="s">
        <v>2621</v>
      </c>
      <c r="BM55" s="40" t="s">
        <v>2622</v>
      </c>
      <c r="BN55" s="40" t="s">
        <v>9</v>
      </c>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row>
    <row r="56" spans="1:99" x14ac:dyDescent="0.3">
      <c r="A56" s="39" t="s">
        <v>2262</v>
      </c>
      <c r="B56" s="40" t="s">
        <v>4552</v>
      </c>
      <c r="C56" s="40"/>
      <c r="D56" s="40"/>
      <c r="E56" s="40" t="s">
        <v>4472</v>
      </c>
      <c r="F56" s="40" t="s">
        <v>2101</v>
      </c>
      <c r="G56" s="40"/>
      <c r="H56" s="40" t="s">
        <v>2471</v>
      </c>
      <c r="I56" s="40" t="s">
        <v>2471</v>
      </c>
      <c r="J56" s="40"/>
      <c r="K56" s="40"/>
      <c r="L56" s="40" t="s">
        <v>10</v>
      </c>
      <c r="M56" s="40" t="s">
        <v>11</v>
      </c>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row>
    <row r="57" spans="1:99" x14ac:dyDescent="0.3">
      <c r="A57" s="39" t="s">
        <v>2264</v>
      </c>
      <c r="B57" s="40" t="s">
        <v>4553</v>
      </c>
      <c r="C57" s="40" t="s">
        <v>2473</v>
      </c>
      <c r="D57" s="40"/>
      <c r="E57" s="40" t="s">
        <v>4472</v>
      </c>
      <c r="F57" s="40" t="s">
        <v>2101</v>
      </c>
      <c r="G57" s="40"/>
      <c r="H57" s="40" t="s">
        <v>2472</v>
      </c>
      <c r="I57" s="40" t="s">
        <v>2472</v>
      </c>
      <c r="J57" s="40"/>
      <c r="K57" s="40"/>
      <c r="L57" s="40" t="s">
        <v>10</v>
      </c>
      <c r="M57" s="40" t="s">
        <v>11</v>
      </c>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row>
    <row r="58" spans="1:99" x14ac:dyDescent="0.3">
      <c r="A58" s="39" t="s">
        <v>2202</v>
      </c>
      <c r="B58" s="40" t="s">
        <v>6156</v>
      </c>
      <c r="C58" s="40"/>
      <c r="D58" s="40"/>
      <c r="E58" s="40" t="s">
        <v>4472</v>
      </c>
      <c r="F58" s="40" t="s">
        <v>2102</v>
      </c>
      <c r="G58" s="40"/>
      <c r="H58" s="40" t="s">
        <v>52</v>
      </c>
      <c r="I58" s="40" t="s">
        <v>52</v>
      </c>
      <c r="J58" s="40"/>
      <c r="K58" s="40"/>
      <c r="L58" s="40" t="s">
        <v>10</v>
      </c>
      <c r="M58" s="40" t="s">
        <v>11</v>
      </c>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row>
    <row r="59" spans="1:99" x14ac:dyDescent="0.3">
      <c r="A59" s="39" t="s">
        <v>2207</v>
      </c>
      <c r="B59" s="40" t="s">
        <v>1401</v>
      </c>
      <c r="C59" s="40"/>
      <c r="D59" s="40" t="s">
        <v>1873</v>
      </c>
      <c r="E59" s="40"/>
      <c r="F59" s="40" t="s">
        <v>2102</v>
      </c>
      <c r="G59" s="40"/>
      <c r="H59" s="40" t="s">
        <v>3966</v>
      </c>
      <c r="I59" s="40" t="s">
        <v>53</v>
      </c>
      <c r="J59" s="40"/>
      <c r="K59" s="40"/>
      <c r="L59" s="40" t="s">
        <v>4</v>
      </c>
      <c r="M59" s="40" t="s">
        <v>17</v>
      </c>
      <c r="N59" s="40">
        <v>1</v>
      </c>
      <c r="O59" s="40" t="s">
        <v>1873</v>
      </c>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row>
    <row r="60" spans="1:99" x14ac:dyDescent="0.3">
      <c r="A60" s="39" t="s">
        <v>2207</v>
      </c>
      <c r="B60" s="40" t="s">
        <v>1401</v>
      </c>
      <c r="C60" s="40"/>
      <c r="D60" s="40" t="s">
        <v>5363</v>
      </c>
      <c r="E60" s="40"/>
      <c r="F60" s="40" t="s">
        <v>2102</v>
      </c>
      <c r="G60" s="40"/>
      <c r="H60" s="40" t="s">
        <v>5364</v>
      </c>
      <c r="I60" s="40" t="s">
        <v>53</v>
      </c>
      <c r="J60" s="40"/>
      <c r="K60" s="40"/>
      <c r="L60" s="40" t="s">
        <v>4</v>
      </c>
      <c r="M60" s="40" t="s">
        <v>17</v>
      </c>
      <c r="N60" s="40">
        <v>1</v>
      </c>
      <c r="O60" s="40" t="s">
        <v>5363</v>
      </c>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row>
    <row r="61" spans="1:99" x14ac:dyDescent="0.3">
      <c r="A61" s="39" t="s">
        <v>2207</v>
      </c>
      <c r="B61" s="40" t="s">
        <v>1401</v>
      </c>
      <c r="C61" s="40"/>
      <c r="D61" s="40" t="s">
        <v>1874</v>
      </c>
      <c r="E61" s="40"/>
      <c r="F61" s="40" t="s">
        <v>2102</v>
      </c>
      <c r="G61" s="40"/>
      <c r="H61" s="40" t="s">
        <v>3967</v>
      </c>
      <c r="I61" s="40" t="s">
        <v>53</v>
      </c>
      <c r="J61" s="40"/>
      <c r="K61" s="40"/>
      <c r="L61" s="40" t="s">
        <v>4</v>
      </c>
      <c r="M61" s="40" t="s">
        <v>17</v>
      </c>
      <c r="N61" s="40">
        <v>1</v>
      </c>
      <c r="O61" s="40" t="s">
        <v>1874</v>
      </c>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row>
    <row r="62" spans="1:99" x14ac:dyDescent="0.3">
      <c r="A62" s="39" t="s">
        <v>2207</v>
      </c>
      <c r="B62" s="40" t="s">
        <v>1401</v>
      </c>
      <c r="C62" s="40"/>
      <c r="D62" s="40" t="s">
        <v>1875</v>
      </c>
      <c r="E62" s="40"/>
      <c r="F62" s="40" t="s">
        <v>2102</v>
      </c>
      <c r="G62" s="40"/>
      <c r="H62" s="40" t="s">
        <v>3968</v>
      </c>
      <c r="I62" s="40" t="s">
        <v>53</v>
      </c>
      <c r="J62" s="40"/>
      <c r="K62" s="40"/>
      <c r="L62" s="40" t="s">
        <v>4</v>
      </c>
      <c r="M62" s="40" t="s">
        <v>17</v>
      </c>
      <c r="N62" s="40">
        <v>1</v>
      </c>
      <c r="O62" s="40" t="s">
        <v>1875</v>
      </c>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row>
    <row r="63" spans="1:99" x14ac:dyDescent="0.3">
      <c r="A63" s="39" t="s">
        <v>2208</v>
      </c>
      <c r="B63" s="40" t="s">
        <v>5365</v>
      </c>
      <c r="C63" s="40"/>
      <c r="D63" s="40"/>
      <c r="E63" s="40"/>
      <c r="F63" s="40" t="s">
        <v>2102</v>
      </c>
      <c r="G63" s="40"/>
      <c r="H63" s="40" t="s">
        <v>54</v>
      </c>
      <c r="I63" s="40" t="s">
        <v>54</v>
      </c>
      <c r="J63" s="40"/>
      <c r="K63" s="40"/>
      <c r="L63" s="40" t="s">
        <v>10</v>
      </c>
      <c r="M63" s="40" t="s">
        <v>47</v>
      </c>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row>
    <row r="64" spans="1:99" x14ac:dyDescent="0.3">
      <c r="A64" s="39" t="s">
        <v>2210</v>
      </c>
      <c r="B64" s="40" t="s">
        <v>1402</v>
      </c>
      <c r="C64" s="40"/>
      <c r="D64" s="40" t="s">
        <v>1813</v>
      </c>
      <c r="E64" s="40"/>
      <c r="F64" s="40" t="s">
        <v>2102</v>
      </c>
      <c r="G64" s="40"/>
      <c r="H64" s="40" t="s">
        <v>55</v>
      </c>
      <c r="I64" s="40" t="s">
        <v>55</v>
      </c>
      <c r="J64" s="40"/>
      <c r="K64" s="40"/>
      <c r="L64" s="40" t="s">
        <v>4</v>
      </c>
      <c r="M64" s="40" t="s">
        <v>14</v>
      </c>
      <c r="N64" s="40">
        <v>2</v>
      </c>
      <c r="O64" s="40" t="s">
        <v>16</v>
      </c>
      <c r="P64" s="40" t="s">
        <v>114</v>
      </c>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row>
    <row r="65" spans="1:99" x14ac:dyDescent="0.3">
      <c r="A65" s="39" t="s">
        <v>2213</v>
      </c>
      <c r="B65" s="40" t="s">
        <v>5171</v>
      </c>
      <c r="C65" s="40" t="s">
        <v>3141</v>
      </c>
      <c r="D65" s="40" t="s">
        <v>1817</v>
      </c>
      <c r="E65" s="40" t="s">
        <v>4472</v>
      </c>
      <c r="F65" s="40" t="s">
        <v>2102</v>
      </c>
      <c r="G65" s="40"/>
      <c r="H65" s="40" t="s">
        <v>56</v>
      </c>
      <c r="I65" s="40" t="s">
        <v>56</v>
      </c>
      <c r="J65" s="40"/>
      <c r="K65" s="40"/>
      <c r="L65" s="40" t="s">
        <v>4</v>
      </c>
      <c r="M65" s="40" t="s">
        <v>5</v>
      </c>
      <c r="N65" s="40">
        <v>11</v>
      </c>
      <c r="O65" s="40" t="s">
        <v>2623</v>
      </c>
      <c r="P65" s="40" t="s">
        <v>2624</v>
      </c>
      <c r="Q65" s="40" t="s">
        <v>2625</v>
      </c>
      <c r="R65" s="40" t="s">
        <v>2626</v>
      </c>
      <c r="S65" s="40" t="s">
        <v>2627</v>
      </c>
      <c r="T65" s="40" t="s">
        <v>2628</v>
      </c>
      <c r="U65" s="40" t="s">
        <v>2629</v>
      </c>
      <c r="V65" s="40" t="s">
        <v>2630</v>
      </c>
      <c r="W65" s="40" t="s">
        <v>2631</v>
      </c>
      <c r="X65" s="40" t="s">
        <v>2632</v>
      </c>
      <c r="Y65" s="40" t="s">
        <v>2633</v>
      </c>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row>
    <row r="66" spans="1:99" x14ac:dyDescent="0.3">
      <c r="A66" s="39"/>
      <c r="B66" s="40" t="s">
        <v>6157</v>
      </c>
      <c r="C66" s="40"/>
      <c r="D66" s="40"/>
      <c r="E66" s="40"/>
      <c r="F66" s="40" t="s">
        <v>2102</v>
      </c>
      <c r="G66" s="40"/>
      <c r="H66" s="40" t="s">
        <v>57</v>
      </c>
      <c r="I66" s="40" t="s">
        <v>57</v>
      </c>
      <c r="J66" s="40"/>
      <c r="K66" s="40"/>
      <c r="L66" s="40" t="s">
        <v>1</v>
      </c>
      <c r="M66" s="40" t="s">
        <v>2</v>
      </c>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row>
    <row r="67" spans="1:99" x14ac:dyDescent="0.3">
      <c r="A67" s="39"/>
      <c r="B67" s="40" t="s">
        <v>1403</v>
      </c>
      <c r="C67" s="40"/>
      <c r="D67" s="40"/>
      <c r="E67" s="40"/>
      <c r="F67" s="40" t="s">
        <v>2102</v>
      </c>
      <c r="G67" s="40"/>
      <c r="H67" s="40" t="s">
        <v>58</v>
      </c>
      <c r="I67" s="40" t="s">
        <v>58</v>
      </c>
      <c r="J67" s="40"/>
      <c r="K67" s="40"/>
      <c r="L67" s="40" t="s">
        <v>1</v>
      </c>
      <c r="M67" s="40" t="s">
        <v>2</v>
      </c>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row>
    <row r="68" spans="1:99" x14ac:dyDescent="0.3">
      <c r="A68" s="39"/>
      <c r="B68" s="40" t="s">
        <v>5853</v>
      </c>
      <c r="C68" s="40"/>
      <c r="D68" s="40"/>
      <c r="E68" s="40"/>
      <c r="F68" s="40" t="s">
        <v>2102</v>
      </c>
      <c r="G68" s="40"/>
      <c r="H68" s="40" t="s">
        <v>59</v>
      </c>
      <c r="I68" s="40" t="s">
        <v>59</v>
      </c>
      <c r="J68" s="40"/>
      <c r="K68" s="40"/>
      <c r="L68" s="40" t="s">
        <v>30</v>
      </c>
      <c r="M68" s="40" t="s">
        <v>31</v>
      </c>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row>
    <row r="69" spans="1:99" x14ac:dyDescent="0.3">
      <c r="A69" s="39" t="s">
        <v>2216</v>
      </c>
      <c r="B69" s="40" t="s">
        <v>5854</v>
      </c>
      <c r="C69" s="40"/>
      <c r="D69" s="40"/>
      <c r="E69" s="40" t="s">
        <v>4472</v>
      </c>
      <c r="F69" s="40" t="s">
        <v>2102</v>
      </c>
      <c r="G69" s="40"/>
      <c r="H69" s="40" t="s">
        <v>60</v>
      </c>
      <c r="I69" s="40" t="s">
        <v>60</v>
      </c>
      <c r="J69" s="40"/>
      <c r="K69" s="40"/>
      <c r="L69" s="40" t="s">
        <v>10</v>
      </c>
      <c r="M69" s="40" t="s">
        <v>47</v>
      </c>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row>
    <row r="70" spans="1:99" x14ac:dyDescent="0.3">
      <c r="A70" s="39" t="s">
        <v>2217</v>
      </c>
      <c r="B70" s="40" t="s">
        <v>5855</v>
      </c>
      <c r="C70" s="40"/>
      <c r="D70" s="40" t="s">
        <v>1818</v>
      </c>
      <c r="E70" s="40"/>
      <c r="F70" s="40" t="s">
        <v>2102</v>
      </c>
      <c r="G70" s="40"/>
      <c r="H70" s="40" t="s">
        <v>61</v>
      </c>
      <c r="I70" s="40" t="s">
        <v>61</v>
      </c>
      <c r="J70" s="40"/>
      <c r="K70" s="40"/>
      <c r="L70" s="40" t="s">
        <v>4</v>
      </c>
      <c r="M70" s="40" t="s">
        <v>5</v>
      </c>
      <c r="N70" s="40">
        <v>3</v>
      </c>
      <c r="O70" s="40" t="s">
        <v>16</v>
      </c>
      <c r="P70" s="40" t="s">
        <v>114</v>
      </c>
      <c r="Q70" s="40" t="s">
        <v>2634</v>
      </c>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row>
    <row r="71" spans="1:99" x14ac:dyDescent="0.3">
      <c r="A71" s="39" t="s">
        <v>2218</v>
      </c>
      <c r="B71" s="40" t="s">
        <v>5856</v>
      </c>
      <c r="C71" s="40"/>
      <c r="D71" s="40"/>
      <c r="E71" s="40"/>
      <c r="F71" s="40" t="s">
        <v>2102</v>
      </c>
      <c r="G71" s="40"/>
      <c r="H71" s="40" t="s">
        <v>62</v>
      </c>
      <c r="I71" s="40" t="s">
        <v>62</v>
      </c>
      <c r="J71" s="40"/>
      <c r="K71" s="40"/>
      <c r="L71" s="40" t="s">
        <v>10</v>
      </c>
      <c r="M71" s="40" t="s">
        <v>47</v>
      </c>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row>
    <row r="72" spans="1:99" x14ac:dyDescent="0.3">
      <c r="A72" s="39" t="s">
        <v>2219</v>
      </c>
      <c r="B72" s="40" t="s">
        <v>5857</v>
      </c>
      <c r="C72" s="40"/>
      <c r="D72" s="40"/>
      <c r="E72" s="40" t="s">
        <v>4472</v>
      </c>
      <c r="F72" s="40" t="s">
        <v>2102</v>
      </c>
      <c r="G72" s="40"/>
      <c r="H72" s="40" t="s">
        <v>63</v>
      </c>
      <c r="I72" s="40" t="s">
        <v>63</v>
      </c>
      <c r="J72" s="40"/>
      <c r="K72" s="40"/>
      <c r="L72" s="40" t="s">
        <v>10</v>
      </c>
      <c r="M72" s="40" t="s">
        <v>47</v>
      </c>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row>
    <row r="73" spans="1:99" x14ac:dyDescent="0.3">
      <c r="A73" s="39" t="s">
        <v>2220</v>
      </c>
      <c r="B73" s="40" t="s">
        <v>5858</v>
      </c>
      <c r="C73" s="40"/>
      <c r="D73" s="40" t="s">
        <v>1818</v>
      </c>
      <c r="E73" s="40"/>
      <c r="F73" s="40" t="s">
        <v>2102</v>
      </c>
      <c r="G73" s="40"/>
      <c r="H73" s="40" t="s">
        <v>64</v>
      </c>
      <c r="I73" s="40" t="s">
        <v>64</v>
      </c>
      <c r="J73" s="40"/>
      <c r="K73" s="40"/>
      <c r="L73" s="40" t="s">
        <v>4</v>
      </c>
      <c r="M73" s="40" t="s">
        <v>5</v>
      </c>
      <c r="N73" s="40">
        <v>3</v>
      </c>
      <c r="O73" s="40" t="s">
        <v>16</v>
      </c>
      <c r="P73" s="40" t="s">
        <v>114</v>
      </c>
      <c r="Q73" s="40" t="s">
        <v>2634</v>
      </c>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row>
    <row r="74" spans="1:99" x14ac:dyDescent="0.3">
      <c r="A74" s="39" t="s">
        <v>2221</v>
      </c>
      <c r="B74" s="40" t="s">
        <v>5859</v>
      </c>
      <c r="C74" s="40"/>
      <c r="D74" s="40"/>
      <c r="E74" s="40"/>
      <c r="F74" s="40" t="s">
        <v>2102</v>
      </c>
      <c r="G74" s="40"/>
      <c r="H74" s="40" t="s">
        <v>65</v>
      </c>
      <c r="I74" s="40" t="s">
        <v>65</v>
      </c>
      <c r="J74" s="40"/>
      <c r="K74" s="40"/>
      <c r="L74" s="40" t="s">
        <v>10</v>
      </c>
      <c r="M74" s="40" t="s">
        <v>47</v>
      </c>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row>
    <row r="75" spans="1:99" x14ac:dyDescent="0.3">
      <c r="A75" s="39" t="s">
        <v>2223</v>
      </c>
      <c r="B75" s="40" t="s">
        <v>5860</v>
      </c>
      <c r="C75" s="40"/>
      <c r="D75" s="40"/>
      <c r="E75" s="40" t="s">
        <v>4472</v>
      </c>
      <c r="F75" s="40" t="s">
        <v>2102</v>
      </c>
      <c r="G75" s="40"/>
      <c r="H75" s="40" t="s">
        <v>66</v>
      </c>
      <c r="I75" s="40" t="s">
        <v>66</v>
      </c>
      <c r="J75" s="40"/>
      <c r="K75" s="40"/>
      <c r="L75" s="40" t="s">
        <v>10</v>
      </c>
      <c r="M75" s="40" t="s">
        <v>47</v>
      </c>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row>
    <row r="76" spans="1:99" x14ac:dyDescent="0.3">
      <c r="A76" s="39" t="s">
        <v>2225</v>
      </c>
      <c r="B76" s="40" t="s">
        <v>4554</v>
      </c>
      <c r="C76" s="40"/>
      <c r="D76" s="40" t="s">
        <v>1818</v>
      </c>
      <c r="E76" s="40"/>
      <c r="F76" s="40" t="s">
        <v>2102</v>
      </c>
      <c r="G76" s="40"/>
      <c r="H76" s="40" t="s">
        <v>67</v>
      </c>
      <c r="I76" s="40" t="s">
        <v>67</v>
      </c>
      <c r="J76" s="40"/>
      <c r="K76" s="40"/>
      <c r="L76" s="40" t="s">
        <v>4</v>
      </c>
      <c r="M76" s="40" t="s">
        <v>5</v>
      </c>
      <c r="N76" s="40">
        <v>3</v>
      </c>
      <c r="O76" s="40" t="s">
        <v>16</v>
      </c>
      <c r="P76" s="40" t="s">
        <v>114</v>
      </c>
      <c r="Q76" s="40" t="s">
        <v>2634</v>
      </c>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row>
    <row r="77" spans="1:99" x14ac:dyDescent="0.3">
      <c r="A77" s="39" t="s">
        <v>2226</v>
      </c>
      <c r="B77" s="40" t="s">
        <v>4555</v>
      </c>
      <c r="C77" s="40"/>
      <c r="D77" s="40"/>
      <c r="E77" s="40"/>
      <c r="F77" s="40" t="s">
        <v>2102</v>
      </c>
      <c r="G77" s="40"/>
      <c r="H77" s="40" t="s">
        <v>68</v>
      </c>
      <c r="I77" s="40" t="s">
        <v>68</v>
      </c>
      <c r="J77" s="40"/>
      <c r="K77" s="40"/>
      <c r="L77" s="40" t="s">
        <v>10</v>
      </c>
      <c r="M77" s="40" t="s">
        <v>47</v>
      </c>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row>
    <row r="78" spans="1:99" x14ac:dyDescent="0.3">
      <c r="A78" s="39" t="s">
        <v>2227</v>
      </c>
      <c r="B78" s="40" t="s">
        <v>4556</v>
      </c>
      <c r="C78" s="40"/>
      <c r="D78" s="40"/>
      <c r="E78" s="40" t="s">
        <v>4472</v>
      </c>
      <c r="F78" s="40" t="s">
        <v>2102</v>
      </c>
      <c r="G78" s="40"/>
      <c r="H78" s="40" t="s">
        <v>69</v>
      </c>
      <c r="I78" s="40" t="s">
        <v>69</v>
      </c>
      <c r="J78" s="40"/>
      <c r="K78" s="40"/>
      <c r="L78" s="40" t="s">
        <v>10</v>
      </c>
      <c r="M78" s="40" t="s">
        <v>47</v>
      </c>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row>
    <row r="79" spans="1:99" x14ac:dyDescent="0.3">
      <c r="A79" s="39" t="s">
        <v>2228</v>
      </c>
      <c r="B79" s="40" t="s">
        <v>4557</v>
      </c>
      <c r="C79" s="40"/>
      <c r="D79" s="40" t="s">
        <v>1818</v>
      </c>
      <c r="E79" s="40"/>
      <c r="F79" s="40" t="s">
        <v>2102</v>
      </c>
      <c r="G79" s="40"/>
      <c r="H79" s="40" t="s">
        <v>70</v>
      </c>
      <c r="I79" s="40" t="s">
        <v>70</v>
      </c>
      <c r="J79" s="40"/>
      <c r="K79" s="40"/>
      <c r="L79" s="40" t="s">
        <v>4</v>
      </c>
      <c r="M79" s="40" t="s">
        <v>5</v>
      </c>
      <c r="N79" s="40">
        <v>3</v>
      </c>
      <c r="O79" s="40" t="s">
        <v>16</v>
      </c>
      <c r="P79" s="40" t="s">
        <v>114</v>
      </c>
      <c r="Q79" s="40" t="s">
        <v>2634</v>
      </c>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row>
    <row r="80" spans="1:99" x14ac:dyDescent="0.3">
      <c r="A80" s="39" t="s">
        <v>2229</v>
      </c>
      <c r="B80" s="40" t="s">
        <v>4558</v>
      </c>
      <c r="C80" s="40"/>
      <c r="D80" s="40"/>
      <c r="E80" s="40"/>
      <c r="F80" s="40" t="s">
        <v>2102</v>
      </c>
      <c r="G80" s="40"/>
      <c r="H80" s="40" t="s">
        <v>71</v>
      </c>
      <c r="I80" s="40" t="s">
        <v>71</v>
      </c>
      <c r="J80" s="40"/>
      <c r="K80" s="40"/>
      <c r="L80" s="40" t="s">
        <v>10</v>
      </c>
      <c r="M80" s="40" t="s">
        <v>47</v>
      </c>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row>
    <row r="81" spans="1:99" x14ac:dyDescent="0.3">
      <c r="A81" s="39" t="s">
        <v>2230</v>
      </c>
      <c r="B81" s="40" t="s">
        <v>4559</v>
      </c>
      <c r="C81" s="40"/>
      <c r="D81" s="40"/>
      <c r="E81" s="40" t="s">
        <v>4472</v>
      </c>
      <c r="F81" s="40" t="s">
        <v>2102</v>
      </c>
      <c r="G81" s="40"/>
      <c r="H81" s="40" t="s">
        <v>72</v>
      </c>
      <c r="I81" s="40" t="s">
        <v>72</v>
      </c>
      <c r="J81" s="40"/>
      <c r="K81" s="40"/>
      <c r="L81" s="40" t="s">
        <v>10</v>
      </c>
      <c r="M81" s="40" t="s">
        <v>47</v>
      </c>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row>
    <row r="82" spans="1:99" x14ac:dyDescent="0.3">
      <c r="A82" s="39" t="s">
        <v>2231</v>
      </c>
      <c r="B82" s="40" t="s">
        <v>4560</v>
      </c>
      <c r="C82" s="40"/>
      <c r="D82" s="40" t="s">
        <v>1818</v>
      </c>
      <c r="E82" s="40"/>
      <c r="F82" s="40" t="s">
        <v>2102</v>
      </c>
      <c r="G82" s="40"/>
      <c r="H82" s="40" t="s">
        <v>73</v>
      </c>
      <c r="I82" s="40" t="s">
        <v>73</v>
      </c>
      <c r="J82" s="40"/>
      <c r="K82" s="40"/>
      <c r="L82" s="40" t="s">
        <v>4</v>
      </c>
      <c r="M82" s="40" t="s">
        <v>5</v>
      </c>
      <c r="N82" s="40">
        <v>3</v>
      </c>
      <c r="O82" s="40" t="s">
        <v>16</v>
      </c>
      <c r="P82" s="40" t="s">
        <v>114</v>
      </c>
      <c r="Q82" s="40" t="s">
        <v>2634</v>
      </c>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row>
    <row r="83" spans="1:99" x14ac:dyDescent="0.3">
      <c r="A83" s="39" t="s">
        <v>2232</v>
      </c>
      <c r="B83" s="40" t="s">
        <v>4561</v>
      </c>
      <c r="C83" s="40"/>
      <c r="D83" s="40"/>
      <c r="E83" s="40"/>
      <c r="F83" s="40" t="s">
        <v>2102</v>
      </c>
      <c r="G83" s="40"/>
      <c r="H83" s="40" t="s">
        <v>74</v>
      </c>
      <c r="I83" s="40" t="s">
        <v>74</v>
      </c>
      <c r="J83" s="40"/>
      <c r="K83" s="40"/>
      <c r="L83" s="40" t="s">
        <v>10</v>
      </c>
      <c r="M83" s="40" t="s">
        <v>47</v>
      </c>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row>
    <row r="84" spans="1:99" x14ac:dyDescent="0.3">
      <c r="A84" s="39"/>
      <c r="B84" s="40" t="s">
        <v>1404</v>
      </c>
      <c r="C84" s="40"/>
      <c r="D84" s="40"/>
      <c r="E84" s="40"/>
      <c r="F84" s="40" t="s">
        <v>2102</v>
      </c>
      <c r="G84" s="40"/>
      <c r="H84" s="40" t="s">
        <v>75</v>
      </c>
      <c r="I84" s="40" t="s">
        <v>75</v>
      </c>
      <c r="J84" s="40"/>
      <c r="K84" s="40"/>
      <c r="L84" s="40" t="s">
        <v>1</v>
      </c>
      <c r="M84" s="40" t="s">
        <v>2</v>
      </c>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row>
    <row r="85" spans="1:99" x14ac:dyDescent="0.3">
      <c r="A85" s="39"/>
      <c r="B85" s="40" t="s">
        <v>4562</v>
      </c>
      <c r="C85" s="40"/>
      <c r="D85" s="40"/>
      <c r="E85" s="40"/>
      <c r="F85" s="40" t="s">
        <v>2102</v>
      </c>
      <c r="G85" s="40"/>
      <c r="H85" s="40" t="s">
        <v>76</v>
      </c>
      <c r="I85" s="40" t="s">
        <v>76</v>
      </c>
      <c r="J85" s="40"/>
      <c r="K85" s="40"/>
      <c r="L85" s="40" t="s">
        <v>30</v>
      </c>
      <c r="M85" s="40" t="s">
        <v>31</v>
      </c>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row>
    <row r="86" spans="1:99" x14ac:dyDescent="0.3">
      <c r="A86" s="39" t="s">
        <v>2233</v>
      </c>
      <c r="B86" s="40" t="s">
        <v>4563</v>
      </c>
      <c r="C86" s="40"/>
      <c r="D86" s="40"/>
      <c r="E86" s="40"/>
      <c r="F86" s="40" t="s">
        <v>2102</v>
      </c>
      <c r="G86" s="40"/>
      <c r="H86" s="40" t="s">
        <v>77</v>
      </c>
      <c r="I86" s="40" t="s">
        <v>77</v>
      </c>
      <c r="J86" s="40"/>
      <c r="K86" s="40"/>
      <c r="L86" s="40" t="s">
        <v>10</v>
      </c>
      <c r="M86" s="40" t="s">
        <v>47</v>
      </c>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row>
    <row r="87" spans="1:99" x14ac:dyDescent="0.3">
      <c r="A87" s="39" t="s">
        <v>2234</v>
      </c>
      <c r="B87" s="40" t="s">
        <v>4564</v>
      </c>
      <c r="C87" s="40"/>
      <c r="D87" s="40"/>
      <c r="E87" s="40"/>
      <c r="F87" s="40" t="s">
        <v>2102</v>
      </c>
      <c r="G87" s="40"/>
      <c r="H87" s="40" t="s">
        <v>78</v>
      </c>
      <c r="I87" s="40" t="s">
        <v>78</v>
      </c>
      <c r="J87" s="40"/>
      <c r="K87" s="40"/>
      <c r="L87" s="40" t="s">
        <v>10</v>
      </c>
      <c r="M87" s="40" t="s">
        <v>47</v>
      </c>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row>
    <row r="88" spans="1:99" x14ac:dyDescent="0.3">
      <c r="A88" s="39" t="s">
        <v>2235</v>
      </c>
      <c r="B88" s="40" t="s">
        <v>4565</v>
      </c>
      <c r="C88" s="40"/>
      <c r="D88" s="40"/>
      <c r="E88" s="40"/>
      <c r="F88" s="40" t="s">
        <v>2102</v>
      </c>
      <c r="G88" s="40"/>
      <c r="H88" s="40" t="s">
        <v>79</v>
      </c>
      <c r="I88" s="40" t="s">
        <v>79</v>
      </c>
      <c r="J88" s="40"/>
      <c r="K88" s="40"/>
      <c r="L88" s="40" t="s">
        <v>10</v>
      </c>
      <c r="M88" s="40" t="s">
        <v>47</v>
      </c>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row>
    <row r="89" spans="1:99" x14ac:dyDescent="0.3">
      <c r="A89" s="39" t="s">
        <v>2236</v>
      </c>
      <c r="B89" s="40" t="s">
        <v>4566</v>
      </c>
      <c r="C89" s="40"/>
      <c r="D89" s="40"/>
      <c r="E89" s="40"/>
      <c r="F89" s="40" t="s">
        <v>2102</v>
      </c>
      <c r="G89" s="40"/>
      <c r="H89" s="40" t="s">
        <v>80</v>
      </c>
      <c r="I89" s="40" t="s">
        <v>80</v>
      </c>
      <c r="J89" s="40"/>
      <c r="K89" s="40"/>
      <c r="L89" s="40" t="s">
        <v>10</v>
      </c>
      <c r="M89" s="40" t="s">
        <v>47</v>
      </c>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row>
    <row r="90" spans="1:99" x14ac:dyDescent="0.3">
      <c r="A90" s="39" t="s">
        <v>2237</v>
      </c>
      <c r="B90" s="40" t="s">
        <v>4567</v>
      </c>
      <c r="C90" s="40"/>
      <c r="D90" s="40"/>
      <c r="E90" s="40"/>
      <c r="F90" s="40" t="s">
        <v>2102</v>
      </c>
      <c r="G90" s="40"/>
      <c r="H90" s="40" t="s">
        <v>81</v>
      </c>
      <c r="I90" s="40" t="s">
        <v>81</v>
      </c>
      <c r="J90" s="40"/>
      <c r="K90" s="40"/>
      <c r="L90" s="40" t="s">
        <v>10</v>
      </c>
      <c r="M90" s="40" t="s">
        <v>47</v>
      </c>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row>
    <row r="91" spans="1:99" x14ac:dyDescent="0.3">
      <c r="A91" s="39"/>
      <c r="B91" s="40" t="s">
        <v>6158</v>
      </c>
      <c r="C91" s="40"/>
      <c r="D91" s="40"/>
      <c r="E91" s="40"/>
      <c r="F91" s="40" t="s">
        <v>2103</v>
      </c>
      <c r="G91" s="40"/>
      <c r="H91" s="40" t="s">
        <v>82</v>
      </c>
      <c r="I91" s="40" t="s">
        <v>82</v>
      </c>
      <c r="J91" s="40"/>
      <c r="K91" s="40"/>
      <c r="L91" s="40" t="s">
        <v>1</v>
      </c>
      <c r="M91" s="40" t="s">
        <v>2</v>
      </c>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row>
    <row r="92" spans="1:99" x14ac:dyDescent="0.3">
      <c r="A92" s="39" t="s">
        <v>2202</v>
      </c>
      <c r="B92" s="40" t="s">
        <v>6159</v>
      </c>
      <c r="C92" s="40"/>
      <c r="D92" s="40" t="s">
        <v>1813</v>
      </c>
      <c r="E92" s="40"/>
      <c r="F92" s="40" t="s">
        <v>2103</v>
      </c>
      <c r="G92" s="40"/>
      <c r="H92" s="40" t="s">
        <v>83</v>
      </c>
      <c r="I92" s="40" t="s">
        <v>83</v>
      </c>
      <c r="J92" s="40"/>
      <c r="K92" s="40"/>
      <c r="L92" s="40" t="s">
        <v>4</v>
      </c>
      <c r="M92" s="40" t="s">
        <v>14</v>
      </c>
      <c r="N92" s="40">
        <v>2</v>
      </c>
      <c r="O92" s="40" t="s">
        <v>16</v>
      </c>
      <c r="P92" s="40" t="s">
        <v>114</v>
      </c>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row>
    <row r="93" spans="1:99" x14ac:dyDescent="0.3">
      <c r="A93" s="39"/>
      <c r="B93" s="40" t="s">
        <v>6160</v>
      </c>
      <c r="C93" s="40"/>
      <c r="D93" s="40"/>
      <c r="E93" s="40"/>
      <c r="F93" s="40" t="s">
        <v>2103</v>
      </c>
      <c r="G93" s="40"/>
      <c r="H93" s="40" t="s">
        <v>6161</v>
      </c>
      <c r="I93" s="40" t="s">
        <v>6161</v>
      </c>
      <c r="J93" s="40" t="s">
        <v>83</v>
      </c>
      <c r="K93" s="40" t="s">
        <v>16</v>
      </c>
      <c r="L93" s="40" t="s">
        <v>30</v>
      </c>
      <c r="M93" s="40" t="s">
        <v>31</v>
      </c>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row>
    <row r="94" spans="1:99" x14ac:dyDescent="0.3">
      <c r="A94" s="39" t="s">
        <v>2203</v>
      </c>
      <c r="B94" s="40" t="s">
        <v>6162</v>
      </c>
      <c r="C94" s="40"/>
      <c r="D94" s="40"/>
      <c r="E94" s="40"/>
      <c r="F94" s="40" t="s">
        <v>2103</v>
      </c>
      <c r="G94" s="40"/>
      <c r="H94" s="40" t="s">
        <v>6163</v>
      </c>
      <c r="I94" s="40" t="s">
        <v>6163</v>
      </c>
      <c r="J94" s="40" t="s">
        <v>83</v>
      </c>
      <c r="K94" s="40" t="s">
        <v>16</v>
      </c>
      <c r="L94" s="40" t="s">
        <v>10</v>
      </c>
      <c r="M94" s="40" t="s">
        <v>11</v>
      </c>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row>
    <row r="95" spans="1:99" x14ac:dyDescent="0.3">
      <c r="A95" s="39" t="s">
        <v>2205</v>
      </c>
      <c r="B95" s="40" t="s">
        <v>6164</v>
      </c>
      <c r="C95" s="40"/>
      <c r="D95" s="40"/>
      <c r="E95" s="40"/>
      <c r="F95" s="40" t="s">
        <v>2103</v>
      </c>
      <c r="G95" s="40"/>
      <c r="H95" s="40" t="s">
        <v>6165</v>
      </c>
      <c r="I95" s="40" t="s">
        <v>6165</v>
      </c>
      <c r="J95" s="40" t="s">
        <v>83</v>
      </c>
      <c r="K95" s="40" t="s">
        <v>16</v>
      </c>
      <c r="L95" s="40" t="s">
        <v>10</v>
      </c>
      <c r="M95" s="40" t="s">
        <v>11</v>
      </c>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row>
    <row r="96" spans="1:99" x14ac:dyDescent="0.3">
      <c r="A96" s="39" t="s">
        <v>2268</v>
      </c>
      <c r="B96" s="40" t="s">
        <v>6166</v>
      </c>
      <c r="C96" s="40"/>
      <c r="D96" s="40"/>
      <c r="E96" s="40"/>
      <c r="F96" s="40" t="s">
        <v>2103</v>
      </c>
      <c r="G96" s="40"/>
      <c r="H96" s="40" t="s">
        <v>6167</v>
      </c>
      <c r="I96" s="40" t="s">
        <v>6167</v>
      </c>
      <c r="J96" s="40" t="s">
        <v>83</v>
      </c>
      <c r="K96" s="40" t="s">
        <v>16</v>
      </c>
      <c r="L96" s="40" t="s">
        <v>10</v>
      </c>
      <c r="M96" s="40" t="s">
        <v>11</v>
      </c>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row>
    <row r="97" spans="1:99" x14ac:dyDescent="0.3">
      <c r="A97" s="39" t="s">
        <v>2269</v>
      </c>
      <c r="B97" s="40" t="s">
        <v>6168</v>
      </c>
      <c r="C97" s="40"/>
      <c r="D97" s="40"/>
      <c r="E97" s="40"/>
      <c r="F97" s="40" t="s">
        <v>2103</v>
      </c>
      <c r="G97" s="40"/>
      <c r="H97" s="40" t="s">
        <v>84</v>
      </c>
      <c r="I97" s="40" t="s">
        <v>84</v>
      </c>
      <c r="J97" s="40" t="s">
        <v>83</v>
      </c>
      <c r="K97" s="40" t="s">
        <v>16</v>
      </c>
      <c r="L97" s="40" t="s">
        <v>10</v>
      </c>
      <c r="M97" s="40" t="s">
        <v>47</v>
      </c>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row>
    <row r="98" spans="1:99" x14ac:dyDescent="0.3">
      <c r="A98" s="39" t="s">
        <v>2335</v>
      </c>
      <c r="B98" s="40" t="s">
        <v>6169</v>
      </c>
      <c r="C98" s="40"/>
      <c r="D98" s="40"/>
      <c r="E98" s="40"/>
      <c r="F98" s="40" t="s">
        <v>2103</v>
      </c>
      <c r="G98" s="40"/>
      <c r="H98" s="40" t="s">
        <v>85</v>
      </c>
      <c r="I98" s="40" t="s">
        <v>85</v>
      </c>
      <c r="J98" s="40" t="s">
        <v>83</v>
      </c>
      <c r="K98" s="40" t="s">
        <v>16</v>
      </c>
      <c r="L98" s="40" t="s">
        <v>86</v>
      </c>
      <c r="M98" s="40" t="s">
        <v>11</v>
      </c>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row>
    <row r="99" spans="1:99" x14ac:dyDescent="0.3">
      <c r="A99" s="39" t="s">
        <v>2207</v>
      </c>
      <c r="B99" s="40" t="s">
        <v>1405</v>
      </c>
      <c r="C99" s="40" t="s">
        <v>3142</v>
      </c>
      <c r="D99" s="40" t="s">
        <v>1813</v>
      </c>
      <c r="E99" s="40" t="s">
        <v>4472</v>
      </c>
      <c r="F99" s="40" t="s">
        <v>2103</v>
      </c>
      <c r="G99" s="40"/>
      <c r="H99" s="40" t="s">
        <v>87</v>
      </c>
      <c r="I99" s="40" t="s">
        <v>87</v>
      </c>
      <c r="J99" s="40"/>
      <c r="K99" s="40"/>
      <c r="L99" s="40" t="s">
        <v>4</v>
      </c>
      <c r="M99" s="40" t="s">
        <v>14</v>
      </c>
      <c r="N99" s="40">
        <v>2</v>
      </c>
      <c r="O99" s="40" t="s">
        <v>16</v>
      </c>
      <c r="P99" s="40" t="s">
        <v>114</v>
      </c>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row>
    <row r="100" spans="1:99" x14ac:dyDescent="0.3">
      <c r="A100" s="39" t="s">
        <v>2238</v>
      </c>
      <c r="B100" s="40" t="s">
        <v>1406</v>
      </c>
      <c r="C100" s="40"/>
      <c r="D100" s="40" t="s">
        <v>1819</v>
      </c>
      <c r="E100" s="40" t="s">
        <v>4472</v>
      </c>
      <c r="F100" s="40" t="s">
        <v>2103</v>
      </c>
      <c r="G100" s="40"/>
      <c r="H100" s="40" t="s">
        <v>88</v>
      </c>
      <c r="I100" s="40" t="s">
        <v>88</v>
      </c>
      <c r="J100" s="40" t="s">
        <v>87</v>
      </c>
      <c r="K100" s="40" t="s">
        <v>16</v>
      </c>
      <c r="L100" s="40" t="s">
        <v>4</v>
      </c>
      <c r="M100" s="40" t="s">
        <v>14</v>
      </c>
      <c r="N100" s="40">
        <v>3</v>
      </c>
      <c r="O100" s="40" t="s">
        <v>2635</v>
      </c>
      <c r="P100" s="40" t="s">
        <v>2636</v>
      </c>
      <c r="Q100" s="40" t="s">
        <v>2637</v>
      </c>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row>
    <row r="101" spans="1:99" x14ac:dyDescent="0.3">
      <c r="A101" s="39"/>
      <c r="B101" s="40" t="s">
        <v>3143</v>
      </c>
      <c r="C101" s="40"/>
      <c r="D101" s="40"/>
      <c r="E101" s="40"/>
      <c r="F101" s="40" t="s">
        <v>2103</v>
      </c>
      <c r="G101" s="40"/>
      <c r="H101" s="40" t="s">
        <v>3144</v>
      </c>
      <c r="I101" s="40" t="s">
        <v>3144</v>
      </c>
      <c r="J101" s="40" t="s">
        <v>87</v>
      </c>
      <c r="K101" s="40" t="s">
        <v>16</v>
      </c>
      <c r="L101" s="40" t="s">
        <v>30</v>
      </c>
      <c r="M101" s="40" t="s">
        <v>31</v>
      </c>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row>
    <row r="102" spans="1:99" x14ac:dyDescent="0.3">
      <c r="A102" s="39" t="s">
        <v>2239</v>
      </c>
      <c r="B102" s="40" t="s">
        <v>4568</v>
      </c>
      <c r="C102" s="40"/>
      <c r="D102" s="40"/>
      <c r="E102" s="40" t="s">
        <v>4472</v>
      </c>
      <c r="F102" s="40" t="s">
        <v>2103</v>
      </c>
      <c r="G102" s="40"/>
      <c r="H102" s="40" t="s">
        <v>89</v>
      </c>
      <c r="I102" s="40" t="s">
        <v>89</v>
      </c>
      <c r="J102" s="40" t="s">
        <v>87</v>
      </c>
      <c r="K102" s="40" t="s">
        <v>16</v>
      </c>
      <c r="L102" s="40" t="s">
        <v>10</v>
      </c>
      <c r="M102" s="40" t="s">
        <v>11</v>
      </c>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row>
    <row r="103" spans="1:99" x14ac:dyDescent="0.3">
      <c r="A103" s="39" t="s">
        <v>2240</v>
      </c>
      <c r="B103" s="40" t="s">
        <v>4570</v>
      </c>
      <c r="C103" s="40"/>
      <c r="D103" s="40"/>
      <c r="E103" s="40" t="s">
        <v>4472</v>
      </c>
      <c r="F103" s="40" t="s">
        <v>2103</v>
      </c>
      <c r="G103" s="40"/>
      <c r="H103" s="40" t="s">
        <v>90</v>
      </c>
      <c r="I103" s="40" t="s">
        <v>90</v>
      </c>
      <c r="J103" s="40" t="s">
        <v>87</v>
      </c>
      <c r="K103" s="40" t="s">
        <v>16</v>
      </c>
      <c r="L103" s="40" t="s">
        <v>10</v>
      </c>
      <c r="M103" s="40" t="s">
        <v>11</v>
      </c>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row>
    <row r="104" spans="1:99" x14ac:dyDescent="0.3">
      <c r="A104" s="39" t="s">
        <v>2241</v>
      </c>
      <c r="B104" s="40" t="s">
        <v>4572</v>
      </c>
      <c r="C104" s="40"/>
      <c r="D104" s="40"/>
      <c r="E104" s="40" t="s">
        <v>4472</v>
      </c>
      <c r="F104" s="40" t="s">
        <v>2103</v>
      </c>
      <c r="G104" s="40"/>
      <c r="H104" s="40" t="s">
        <v>91</v>
      </c>
      <c r="I104" s="40" t="s">
        <v>91</v>
      </c>
      <c r="J104" s="40" t="s">
        <v>87</v>
      </c>
      <c r="K104" s="40" t="s">
        <v>16</v>
      </c>
      <c r="L104" s="40" t="s">
        <v>10</v>
      </c>
      <c r="M104" s="40" t="s">
        <v>11</v>
      </c>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row>
    <row r="105" spans="1:99" x14ac:dyDescent="0.3">
      <c r="A105" s="39" t="s">
        <v>2242</v>
      </c>
      <c r="B105" s="40" t="s">
        <v>4574</v>
      </c>
      <c r="C105" s="40"/>
      <c r="D105" s="40"/>
      <c r="E105" s="40" t="s">
        <v>4472</v>
      </c>
      <c r="F105" s="40" t="s">
        <v>2103</v>
      </c>
      <c r="G105" s="40"/>
      <c r="H105" s="40" t="s">
        <v>92</v>
      </c>
      <c r="I105" s="40" t="s">
        <v>92</v>
      </c>
      <c r="J105" s="40" t="s">
        <v>87</v>
      </c>
      <c r="K105" s="40" t="s">
        <v>16</v>
      </c>
      <c r="L105" s="40" t="s">
        <v>10</v>
      </c>
      <c r="M105" s="40" t="s">
        <v>11</v>
      </c>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row>
    <row r="106" spans="1:99" x14ac:dyDescent="0.3">
      <c r="A106" s="39" t="s">
        <v>2208</v>
      </c>
      <c r="B106" s="40" t="s">
        <v>1407</v>
      </c>
      <c r="C106" s="40"/>
      <c r="D106" s="40" t="s">
        <v>1813</v>
      </c>
      <c r="E106" s="40" t="s">
        <v>4472</v>
      </c>
      <c r="F106" s="40" t="s">
        <v>2103</v>
      </c>
      <c r="G106" s="40"/>
      <c r="H106" s="40" t="s">
        <v>93</v>
      </c>
      <c r="I106" s="40" t="s">
        <v>93</v>
      </c>
      <c r="J106" s="40"/>
      <c r="K106" s="40"/>
      <c r="L106" s="40" t="s">
        <v>4</v>
      </c>
      <c r="M106" s="40" t="s">
        <v>14</v>
      </c>
      <c r="N106" s="40">
        <v>2</v>
      </c>
      <c r="O106" s="40" t="s">
        <v>16</v>
      </c>
      <c r="P106" s="40" t="s">
        <v>114</v>
      </c>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row>
    <row r="107" spans="1:99" x14ac:dyDescent="0.3">
      <c r="A107" s="39" t="s">
        <v>2209</v>
      </c>
      <c r="B107" s="40" t="s">
        <v>1408</v>
      </c>
      <c r="C107" s="40"/>
      <c r="D107" s="40" t="s">
        <v>1820</v>
      </c>
      <c r="E107" s="40" t="s">
        <v>4472</v>
      </c>
      <c r="F107" s="40" t="s">
        <v>2103</v>
      </c>
      <c r="G107" s="40"/>
      <c r="H107" s="40" t="s">
        <v>94</v>
      </c>
      <c r="I107" s="40" t="s">
        <v>94</v>
      </c>
      <c r="J107" s="40" t="s">
        <v>93</v>
      </c>
      <c r="K107" s="40" t="s">
        <v>16</v>
      </c>
      <c r="L107" s="40" t="s">
        <v>4</v>
      </c>
      <c r="M107" s="40" t="s">
        <v>14</v>
      </c>
      <c r="N107" s="40">
        <v>3</v>
      </c>
      <c r="O107" s="40" t="s">
        <v>2638</v>
      </c>
      <c r="P107" s="40" t="s">
        <v>2639</v>
      </c>
      <c r="Q107" s="40" t="s">
        <v>9</v>
      </c>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row>
    <row r="108" spans="1:99" x14ac:dyDescent="0.3">
      <c r="A108" s="39" t="s">
        <v>2243</v>
      </c>
      <c r="B108" s="40" t="s">
        <v>1409</v>
      </c>
      <c r="C108" s="40"/>
      <c r="D108" s="40"/>
      <c r="E108" s="40" t="s">
        <v>4472</v>
      </c>
      <c r="F108" s="40" t="s">
        <v>2103</v>
      </c>
      <c r="G108" s="40"/>
      <c r="H108" s="40" t="s">
        <v>95</v>
      </c>
      <c r="I108" s="40" t="s">
        <v>95</v>
      </c>
      <c r="J108" s="40" t="s">
        <v>93</v>
      </c>
      <c r="K108" s="40" t="s">
        <v>16</v>
      </c>
      <c r="L108" s="40" t="s">
        <v>10</v>
      </c>
      <c r="M108" s="40" t="s">
        <v>11</v>
      </c>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row>
    <row r="109" spans="1:99" x14ac:dyDescent="0.3">
      <c r="A109" s="39" t="s">
        <v>2210</v>
      </c>
      <c r="B109" s="40" t="s">
        <v>3146</v>
      </c>
      <c r="C109" s="40"/>
      <c r="D109" s="40"/>
      <c r="E109" s="40" t="s">
        <v>4472</v>
      </c>
      <c r="F109" s="40" t="s">
        <v>2103</v>
      </c>
      <c r="G109" s="40"/>
      <c r="H109" s="40" t="s">
        <v>3147</v>
      </c>
      <c r="I109" s="40" t="s">
        <v>3147</v>
      </c>
      <c r="J109" s="40"/>
      <c r="K109" s="40"/>
      <c r="L109" s="40" t="s">
        <v>10</v>
      </c>
      <c r="M109" s="40" t="s">
        <v>47</v>
      </c>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row>
    <row r="110" spans="1:99" x14ac:dyDescent="0.3">
      <c r="A110" s="39" t="s">
        <v>2213</v>
      </c>
      <c r="B110" s="40" t="s">
        <v>4575</v>
      </c>
      <c r="C110" s="40"/>
      <c r="D110" s="40"/>
      <c r="E110" s="40" t="s">
        <v>4472</v>
      </c>
      <c r="F110" s="40" t="s">
        <v>2103</v>
      </c>
      <c r="G110" s="40"/>
      <c r="H110" s="40" t="s">
        <v>3148</v>
      </c>
      <c r="I110" s="40" t="s">
        <v>3148</v>
      </c>
      <c r="J110" s="40"/>
      <c r="K110" s="40"/>
      <c r="L110" s="40" t="s">
        <v>86</v>
      </c>
      <c r="M110" s="40" t="s">
        <v>11</v>
      </c>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row>
    <row r="111" spans="1:99" x14ac:dyDescent="0.3">
      <c r="A111" s="39" t="s">
        <v>2216</v>
      </c>
      <c r="B111" s="40" t="s">
        <v>3149</v>
      </c>
      <c r="C111" s="40"/>
      <c r="D111" s="40" t="s">
        <v>1813</v>
      </c>
      <c r="E111" s="40" t="s">
        <v>4472</v>
      </c>
      <c r="F111" s="40" t="s">
        <v>2103</v>
      </c>
      <c r="G111" s="40"/>
      <c r="H111" s="40" t="s">
        <v>96</v>
      </c>
      <c r="I111" s="40" t="s">
        <v>96</v>
      </c>
      <c r="J111" s="40"/>
      <c r="K111" s="40"/>
      <c r="L111" s="40" t="s">
        <v>4</v>
      </c>
      <c r="M111" s="40" t="s">
        <v>14</v>
      </c>
      <c r="N111" s="40">
        <v>2</v>
      </c>
      <c r="O111" s="40" t="s">
        <v>16</v>
      </c>
      <c r="P111" s="40" t="s">
        <v>114</v>
      </c>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row>
    <row r="112" spans="1:99" x14ac:dyDescent="0.3">
      <c r="A112" s="39"/>
      <c r="B112" s="40" t="s">
        <v>3150</v>
      </c>
      <c r="C112" s="40"/>
      <c r="D112" s="40"/>
      <c r="E112" s="40"/>
      <c r="F112" s="40" t="s">
        <v>2103</v>
      </c>
      <c r="G112" s="40"/>
      <c r="H112" s="40" t="s">
        <v>3151</v>
      </c>
      <c r="I112" s="40" t="s">
        <v>3151</v>
      </c>
      <c r="J112" s="40" t="s">
        <v>96</v>
      </c>
      <c r="K112" s="40" t="s">
        <v>16</v>
      </c>
      <c r="L112" s="40" t="s">
        <v>30</v>
      </c>
      <c r="M112" s="40" t="s">
        <v>31</v>
      </c>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row>
    <row r="113" spans="1:99" x14ac:dyDescent="0.3">
      <c r="A113" s="39" t="s">
        <v>2245</v>
      </c>
      <c r="B113" s="40" t="s">
        <v>4576</v>
      </c>
      <c r="C113" s="40"/>
      <c r="D113" s="40"/>
      <c r="E113" s="40"/>
      <c r="F113" s="40" t="s">
        <v>2103</v>
      </c>
      <c r="G113" s="40"/>
      <c r="H113" s="40" t="s">
        <v>97</v>
      </c>
      <c r="I113" s="40" t="s">
        <v>97</v>
      </c>
      <c r="J113" s="40" t="s">
        <v>96</v>
      </c>
      <c r="K113" s="40" t="s">
        <v>16</v>
      </c>
      <c r="L113" s="40" t="s">
        <v>10</v>
      </c>
      <c r="M113" s="40" t="s">
        <v>11</v>
      </c>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row>
    <row r="114" spans="1:99" x14ac:dyDescent="0.3">
      <c r="A114" s="39" t="s">
        <v>3145</v>
      </c>
      <c r="B114" s="40" t="s">
        <v>4578</v>
      </c>
      <c r="C114" s="40"/>
      <c r="D114" s="40"/>
      <c r="E114" s="40"/>
      <c r="F114" s="40" t="s">
        <v>2103</v>
      </c>
      <c r="G114" s="40"/>
      <c r="H114" s="40" t="s">
        <v>98</v>
      </c>
      <c r="I114" s="40" t="s">
        <v>98</v>
      </c>
      <c r="J114" s="40" t="s">
        <v>96</v>
      </c>
      <c r="K114" s="40" t="s">
        <v>16</v>
      </c>
      <c r="L114" s="40" t="s">
        <v>10</v>
      </c>
      <c r="M114" s="40" t="s">
        <v>11</v>
      </c>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row>
    <row r="115" spans="1:99" x14ac:dyDescent="0.3">
      <c r="A115" s="39" t="s">
        <v>3408</v>
      </c>
      <c r="B115" s="40" t="s">
        <v>4580</v>
      </c>
      <c r="C115" s="40"/>
      <c r="D115" s="40"/>
      <c r="E115" s="40"/>
      <c r="F115" s="40" t="s">
        <v>2103</v>
      </c>
      <c r="G115" s="40"/>
      <c r="H115" s="40" t="s">
        <v>99</v>
      </c>
      <c r="I115" s="40" t="s">
        <v>99</v>
      </c>
      <c r="J115" s="40" t="s">
        <v>96</v>
      </c>
      <c r="K115" s="40" t="s">
        <v>16</v>
      </c>
      <c r="L115" s="40" t="s">
        <v>10</v>
      </c>
      <c r="M115" s="40" t="s">
        <v>11</v>
      </c>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row>
    <row r="116" spans="1:99" x14ac:dyDescent="0.3">
      <c r="A116" s="39" t="s">
        <v>3409</v>
      </c>
      <c r="B116" s="40" t="s">
        <v>3153</v>
      </c>
      <c r="C116" s="40"/>
      <c r="D116" s="40" t="s">
        <v>3154</v>
      </c>
      <c r="E116" s="40"/>
      <c r="F116" s="40" t="s">
        <v>2103</v>
      </c>
      <c r="G116" s="40"/>
      <c r="H116" s="40" t="s">
        <v>3969</v>
      </c>
      <c r="I116" s="40" t="s">
        <v>3155</v>
      </c>
      <c r="J116" s="40" t="s">
        <v>96</v>
      </c>
      <c r="K116" s="40" t="s">
        <v>16</v>
      </c>
      <c r="L116" s="40" t="s">
        <v>4</v>
      </c>
      <c r="M116" s="40" t="s">
        <v>17</v>
      </c>
      <c r="N116" s="40">
        <v>1</v>
      </c>
      <c r="O116" s="40" t="s">
        <v>3154</v>
      </c>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row>
    <row r="117" spans="1:99" x14ac:dyDescent="0.3">
      <c r="A117" s="39" t="s">
        <v>3409</v>
      </c>
      <c r="B117" s="40" t="s">
        <v>3153</v>
      </c>
      <c r="C117" s="40"/>
      <c r="D117" s="40" t="s">
        <v>3156</v>
      </c>
      <c r="E117" s="40"/>
      <c r="F117" s="40" t="s">
        <v>2103</v>
      </c>
      <c r="G117" s="40"/>
      <c r="H117" s="40" t="s">
        <v>3970</v>
      </c>
      <c r="I117" s="40" t="s">
        <v>3155</v>
      </c>
      <c r="J117" s="40" t="s">
        <v>96</v>
      </c>
      <c r="K117" s="40" t="s">
        <v>16</v>
      </c>
      <c r="L117" s="40" t="s">
        <v>4</v>
      </c>
      <c r="M117" s="40" t="s">
        <v>17</v>
      </c>
      <c r="N117" s="40">
        <v>1</v>
      </c>
      <c r="O117" s="40" t="s">
        <v>3156</v>
      </c>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row>
    <row r="118" spans="1:99" x14ac:dyDescent="0.3">
      <c r="A118" s="39" t="s">
        <v>3409</v>
      </c>
      <c r="B118" s="40" t="s">
        <v>3153</v>
      </c>
      <c r="C118" s="40"/>
      <c r="D118" s="40" t="s">
        <v>3157</v>
      </c>
      <c r="E118" s="40"/>
      <c r="F118" s="40" t="s">
        <v>2103</v>
      </c>
      <c r="G118" s="40"/>
      <c r="H118" s="40" t="s">
        <v>3971</v>
      </c>
      <c r="I118" s="40" t="s">
        <v>3155</v>
      </c>
      <c r="J118" s="40" t="s">
        <v>96</v>
      </c>
      <c r="K118" s="40" t="s">
        <v>16</v>
      </c>
      <c r="L118" s="40" t="s">
        <v>4</v>
      </c>
      <c r="M118" s="40" t="s">
        <v>17</v>
      </c>
      <c r="N118" s="40">
        <v>1</v>
      </c>
      <c r="O118" s="40" t="s">
        <v>3157</v>
      </c>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row>
    <row r="119" spans="1:99" x14ac:dyDescent="0.3">
      <c r="A119" s="39" t="s">
        <v>3409</v>
      </c>
      <c r="B119" s="40" t="s">
        <v>3153</v>
      </c>
      <c r="C119" s="40"/>
      <c r="D119" s="40" t="s">
        <v>3158</v>
      </c>
      <c r="E119" s="40"/>
      <c r="F119" s="40" t="s">
        <v>2103</v>
      </c>
      <c r="G119" s="40"/>
      <c r="H119" s="40" t="s">
        <v>3972</v>
      </c>
      <c r="I119" s="40" t="s">
        <v>3155</v>
      </c>
      <c r="J119" s="40" t="s">
        <v>96</v>
      </c>
      <c r="K119" s="40" t="s">
        <v>16</v>
      </c>
      <c r="L119" s="40" t="s">
        <v>4</v>
      </c>
      <c r="M119" s="40" t="s">
        <v>17</v>
      </c>
      <c r="N119" s="40">
        <v>1</v>
      </c>
      <c r="O119" s="40" t="s">
        <v>3158</v>
      </c>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row>
    <row r="120" spans="1:99" x14ac:dyDescent="0.3">
      <c r="A120" s="39" t="s">
        <v>3409</v>
      </c>
      <c r="B120" s="40" t="s">
        <v>3153</v>
      </c>
      <c r="C120" s="40"/>
      <c r="D120" s="40" t="s">
        <v>3159</v>
      </c>
      <c r="E120" s="40"/>
      <c r="F120" s="40" t="s">
        <v>2103</v>
      </c>
      <c r="G120" s="40"/>
      <c r="H120" s="40" t="s">
        <v>3973</v>
      </c>
      <c r="I120" s="40" t="s">
        <v>3155</v>
      </c>
      <c r="J120" s="40" t="s">
        <v>96</v>
      </c>
      <c r="K120" s="40" t="s">
        <v>16</v>
      </c>
      <c r="L120" s="40" t="s">
        <v>4</v>
      </c>
      <c r="M120" s="40" t="s">
        <v>17</v>
      </c>
      <c r="N120" s="40">
        <v>1</v>
      </c>
      <c r="O120" s="40" t="s">
        <v>3159</v>
      </c>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row>
    <row r="121" spans="1:99" x14ac:dyDescent="0.3">
      <c r="A121" s="39" t="s">
        <v>3409</v>
      </c>
      <c r="B121" s="40" t="s">
        <v>3153</v>
      </c>
      <c r="C121" s="40"/>
      <c r="D121" s="40" t="s">
        <v>3160</v>
      </c>
      <c r="E121" s="40"/>
      <c r="F121" s="40" t="s">
        <v>2103</v>
      </c>
      <c r="G121" s="40"/>
      <c r="H121" s="40" t="s">
        <v>3974</v>
      </c>
      <c r="I121" s="40" t="s">
        <v>3155</v>
      </c>
      <c r="J121" s="40" t="s">
        <v>96</v>
      </c>
      <c r="K121" s="40" t="s">
        <v>16</v>
      </c>
      <c r="L121" s="40" t="s">
        <v>4</v>
      </c>
      <c r="M121" s="40" t="s">
        <v>17</v>
      </c>
      <c r="N121" s="40">
        <v>1</v>
      </c>
      <c r="O121" s="40" t="s">
        <v>3160</v>
      </c>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row>
    <row r="122" spans="1:99" x14ac:dyDescent="0.3">
      <c r="A122" s="39" t="s">
        <v>3409</v>
      </c>
      <c r="B122" s="40" t="s">
        <v>3153</v>
      </c>
      <c r="C122" s="40"/>
      <c r="D122" s="40" t="s">
        <v>3161</v>
      </c>
      <c r="E122" s="40"/>
      <c r="F122" s="40" t="s">
        <v>2103</v>
      </c>
      <c r="G122" s="40"/>
      <c r="H122" s="40" t="s">
        <v>3975</v>
      </c>
      <c r="I122" s="40" t="s">
        <v>3155</v>
      </c>
      <c r="J122" s="40" t="s">
        <v>96</v>
      </c>
      <c r="K122" s="40" t="s">
        <v>16</v>
      </c>
      <c r="L122" s="40" t="s">
        <v>4</v>
      </c>
      <c r="M122" s="40" t="s">
        <v>17</v>
      </c>
      <c r="N122" s="40">
        <v>1</v>
      </c>
      <c r="O122" s="40" t="s">
        <v>3161</v>
      </c>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row>
    <row r="123" spans="1:99" x14ac:dyDescent="0.3">
      <c r="A123" s="39" t="s">
        <v>3409</v>
      </c>
      <c r="B123" s="40" t="s">
        <v>3153</v>
      </c>
      <c r="C123" s="40"/>
      <c r="D123" s="40" t="s">
        <v>3162</v>
      </c>
      <c r="E123" s="40"/>
      <c r="F123" s="40" t="s">
        <v>2103</v>
      </c>
      <c r="G123" s="40"/>
      <c r="H123" s="40" t="s">
        <v>3976</v>
      </c>
      <c r="I123" s="40" t="s">
        <v>3155</v>
      </c>
      <c r="J123" s="40" t="s">
        <v>96</v>
      </c>
      <c r="K123" s="40" t="s">
        <v>16</v>
      </c>
      <c r="L123" s="40" t="s">
        <v>4</v>
      </c>
      <c r="M123" s="40" t="s">
        <v>17</v>
      </c>
      <c r="N123" s="40">
        <v>1</v>
      </c>
      <c r="O123" s="40" t="s">
        <v>3162</v>
      </c>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row>
    <row r="124" spans="1:99" x14ac:dyDescent="0.3">
      <c r="A124" s="39" t="s">
        <v>3409</v>
      </c>
      <c r="B124" s="40" t="s">
        <v>3153</v>
      </c>
      <c r="C124" s="40"/>
      <c r="D124" s="40" t="s">
        <v>3163</v>
      </c>
      <c r="E124" s="40"/>
      <c r="F124" s="40" t="s">
        <v>2103</v>
      </c>
      <c r="G124" s="40"/>
      <c r="H124" s="40" t="s">
        <v>3977</v>
      </c>
      <c r="I124" s="40" t="s">
        <v>3155</v>
      </c>
      <c r="J124" s="40" t="s">
        <v>96</v>
      </c>
      <c r="K124" s="40" t="s">
        <v>16</v>
      </c>
      <c r="L124" s="40" t="s">
        <v>4</v>
      </c>
      <c r="M124" s="40" t="s">
        <v>17</v>
      </c>
      <c r="N124" s="40">
        <v>1</v>
      </c>
      <c r="O124" s="40" t="s">
        <v>3163</v>
      </c>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row>
    <row r="125" spans="1:99" x14ac:dyDescent="0.3">
      <c r="A125" s="39" t="s">
        <v>3409</v>
      </c>
      <c r="B125" s="40" t="s">
        <v>3153</v>
      </c>
      <c r="C125" s="40"/>
      <c r="D125" s="40" t="s">
        <v>3164</v>
      </c>
      <c r="E125" s="40"/>
      <c r="F125" s="40" t="s">
        <v>2103</v>
      </c>
      <c r="G125" s="40"/>
      <c r="H125" s="40" t="s">
        <v>3978</v>
      </c>
      <c r="I125" s="40" t="s">
        <v>3155</v>
      </c>
      <c r="J125" s="40" t="s">
        <v>96</v>
      </c>
      <c r="K125" s="40" t="s">
        <v>16</v>
      </c>
      <c r="L125" s="40" t="s">
        <v>4</v>
      </c>
      <c r="M125" s="40" t="s">
        <v>17</v>
      </c>
      <c r="N125" s="40">
        <v>1</v>
      </c>
      <c r="O125" s="40" t="s">
        <v>3164</v>
      </c>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row>
    <row r="126" spans="1:99" x14ac:dyDescent="0.3">
      <c r="A126" s="39" t="s">
        <v>3409</v>
      </c>
      <c r="B126" s="40" t="s">
        <v>3153</v>
      </c>
      <c r="C126" s="40"/>
      <c r="D126" s="40" t="s">
        <v>9</v>
      </c>
      <c r="E126" s="40"/>
      <c r="F126" s="40" t="s">
        <v>2103</v>
      </c>
      <c r="G126" s="40"/>
      <c r="H126" s="40" t="s">
        <v>3979</v>
      </c>
      <c r="I126" s="40" t="s">
        <v>3155</v>
      </c>
      <c r="J126" s="40" t="s">
        <v>96</v>
      </c>
      <c r="K126" s="40" t="s">
        <v>16</v>
      </c>
      <c r="L126" s="40" t="s">
        <v>4</v>
      </c>
      <c r="M126" s="40" t="s">
        <v>17</v>
      </c>
      <c r="N126" s="40">
        <v>1</v>
      </c>
      <c r="O126" s="40" t="s">
        <v>9</v>
      </c>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row>
    <row r="127" spans="1:99" x14ac:dyDescent="0.3">
      <c r="A127" s="39" t="s">
        <v>5366</v>
      </c>
      <c r="B127" s="40" t="s">
        <v>3165</v>
      </c>
      <c r="C127" s="40"/>
      <c r="D127" s="40"/>
      <c r="E127" s="40"/>
      <c r="F127" s="40" t="s">
        <v>2103</v>
      </c>
      <c r="G127" s="40"/>
      <c r="H127" s="40" t="s">
        <v>3166</v>
      </c>
      <c r="I127" s="40" t="s">
        <v>3166</v>
      </c>
      <c r="J127" s="40" t="s">
        <v>3155</v>
      </c>
      <c r="K127" s="40" t="s">
        <v>9</v>
      </c>
      <c r="L127" s="40" t="s">
        <v>10</v>
      </c>
      <c r="M127" s="40" t="s">
        <v>47</v>
      </c>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row>
    <row r="128" spans="1:99" x14ac:dyDescent="0.3">
      <c r="A128" s="39" t="s">
        <v>2217</v>
      </c>
      <c r="B128" s="40" t="s">
        <v>3167</v>
      </c>
      <c r="C128" s="40" t="s">
        <v>3168</v>
      </c>
      <c r="D128" s="40" t="s">
        <v>1813</v>
      </c>
      <c r="E128" s="40" t="s">
        <v>4472</v>
      </c>
      <c r="F128" s="40" t="s">
        <v>2103</v>
      </c>
      <c r="G128" s="40"/>
      <c r="H128" s="40" t="s">
        <v>100</v>
      </c>
      <c r="I128" s="40" t="s">
        <v>100</v>
      </c>
      <c r="J128" s="40"/>
      <c r="K128" s="40"/>
      <c r="L128" s="40" t="s">
        <v>4</v>
      </c>
      <c r="M128" s="40" t="s">
        <v>14</v>
      </c>
      <c r="N128" s="40">
        <v>2</v>
      </c>
      <c r="O128" s="40" t="s">
        <v>16</v>
      </c>
      <c r="P128" s="40" t="s">
        <v>114</v>
      </c>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row>
    <row r="129" spans="1:99" x14ac:dyDescent="0.3">
      <c r="A129" s="39" t="s">
        <v>2246</v>
      </c>
      <c r="B129" s="40" t="s">
        <v>4582</v>
      </c>
      <c r="C129" s="40" t="s">
        <v>3169</v>
      </c>
      <c r="D129" s="40"/>
      <c r="E129" s="40" t="s">
        <v>4472</v>
      </c>
      <c r="F129" s="40" t="s">
        <v>2103</v>
      </c>
      <c r="G129" s="40"/>
      <c r="H129" s="40" t="s">
        <v>101</v>
      </c>
      <c r="I129" s="40" t="s">
        <v>101</v>
      </c>
      <c r="J129" s="40" t="s">
        <v>100</v>
      </c>
      <c r="K129" s="40" t="s">
        <v>16</v>
      </c>
      <c r="L129" s="40" t="s">
        <v>86</v>
      </c>
      <c r="M129" s="40" t="s">
        <v>11</v>
      </c>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row>
    <row r="130" spans="1:99" x14ac:dyDescent="0.3">
      <c r="A130" s="39" t="s">
        <v>2218</v>
      </c>
      <c r="B130" s="40" t="s">
        <v>3170</v>
      </c>
      <c r="C130" s="40" t="s">
        <v>3171</v>
      </c>
      <c r="D130" s="40" t="s">
        <v>1813</v>
      </c>
      <c r="E130" s="40" t="s">
        <v>4472</v>
      </c>
      <c r="F130" s="40" t="s">
        <v>2103</v>
      </c>
      <c r="G130" s="40"/>
      <c r="H130" s="40" t="s">
        <v>3172</v>
      </c>
      <c r="I130" s="40" t="s">
        <v>3172</v>
      </c>
      <c r="J130" s="40"/>
      <c r="K130" s="40"/>
      <c r="L130" s="40" t="s">
        <v>4</v>
      </c>
      <c r="M130" s="40" t="s">
        <v>14</v>
      </c>
      <c r="N130" s="40">
        <v>2</v>
      </c>
      <c r="O130" s="40" t="s">
        <v>16</v>
      </c>
      <c r="P130" s="40" t="s">
        <v>114</v>
      </c>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row>
    <row r="131" spans="1:99" x14ac:dyDescent="0.3">
      <c r="A131" s="39" t="s">
        <v>2247</v>
      </c>
      <c r="B131" s="40" t="s">
        <v>3173</v>
      </c>
      <c r="C131" s="40"/>
      <c r="D131" s="40"/>
      <c r="E131" s="40" t="s">
        <v>4472</v>
      </c>
      <c r="F131" s="40" t="s">
        <v>2103</v>
      </c>
      <c r="G131" s="40"/>
      <c r="H131" s="40" t="s">
        <v>3174</v>
      </c>
      <c r="I131" s="40" t="s">
        <v>3174</v>
      </c>
      <c r="J131" s="40" t="s">
        <v>3172</v>
      </c>
      <c r="K131" s="40" t="s">
        <v>16</v>
      </c>
      <c r="L131" s="40" t="s">
        <v>10</v>
      </c>
      <c r="M131" s="40" t="s">
        <v>47</v>
      </c>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row>
    <row r="132" spans="1:99" x14ac:dyDescent="0.3">
      <c r="A132" s="39" t="s">
        <v>4577</v>
      </c>
      <c r="B132" s="40" t="s">
        <v>4583</v>
      </c>
      <c r="C132" s="40"/>
      <c r="D132" s="40"/>
      <c r="E132" s="40" t="s">
        <v>4472</v>
      </c>
      <c r="F132" s="40" t="s">
        <v>2103</v>
      </c>
      <c r="G132" s="40"/>
      <c r="H132" s="40" t="s">
        <v>3175</v>
      </c>
      <c r="I132" s="40" t="s">
        <v>3175</v>
      </c>
      <c r="J132" s="40" t="s">
        <v>3172</v>
      </c>
      <c r="K132" s="40" t="s">
        <v>16</v>
      </c>
      <c r="L132" s="40" t="s">
        <v>86</v>
      </c>
      <c r="M132" s="40" t="s">
        <v>11</v>
      </c>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row>
    <row r="133" spans="1:99" x14ac:dyDescent="0.3">
      <c r="A133" s="39" t="s">
        <v>2219</v>
      </c>
      <c r="B133" s="40" t="s">
        <v>5172</v>
      </c>
      <c r="C133" s="40" t="s">
        <v>3176</v>
      </c>
      <c r="D133" s="40" t="s">
        <v>1813</v>
      </c>
      <c r="E133" s="40" t="s">
        <v>4472</v>
      </c>
      <c r="F133" s="40" t="s">
        <v>2103</v>
      </c>
      <c r="G133" s="40"/>
      <c r="H133" s="40" t="s">
        <v>3177</v>
      </c>
      <c r="I133" s="40" t="s">
        <v>3177</v>
      </c>
      <c r="J133" s="40"/>
      <c r="K133" s="40"/>
      <c r="L133" s="40" t="s">
        <v>4</v>
      </c>
      <c r="M133" s="40" t="s">
        <v>14</v>
      </c>
      <c r="N133" s="40">
        <v>2</v>
      </c>
      <c r="O133" s="40" t="s">
        <v>16</v>
      </c>
      <c r="P133" s="40" t="s">
        <v>114</v>
      </c>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row>
    <row r="134" spans="1:99" x14ac:dyDescent="0.3">
      <c r="A134" s="39" t="s">
        <v>2248</v>
      </c>
      <c r="B134" s="40" t="s">
        <v>4584</v>
      </c>
      <c r="C134" s="40"/>
      <c r="D134" s="40"/>
      <c r="E134" s="40"/>
      <c r="F134" s="40" t="s">
        <v>2103</v>
      </c>
      <c r="G134" s="40"/>
      <c r="H134" s="40" t="s">
        <v>3178</v>
      </c>
      <c r="I134" s="40" t="s">
        <v>3178</v>
      </c>
      <c r="J134" s="40" t="s">
        <v>3177</v>
      </c>
      <c r="K134" s="40" t="s">
        <v>16</v>
      </c>
      <c r="L134" s="40" t="s">
        <v>86</v>
      </c>
      <c r="M134" s="40" t="s">
        <v>11</v>
      </c>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row>
    <row r="135" spans="1:99" x14ac:dyDescent="0.3">
      <c r="A135" s="39" t="s">
        <v>2220</v>
      </c>
      <c r="B135" s="40" t="s">
        <v>3179</v>
      </c>
      <c r="C135" s="40" t="s">
        <v>3180</v>
      </c>
      <c r="D135" s="40" t="s">
        <v>1813</v>
      </c>
      <c r="E135" s="40"/>
      <c r="F135" s="40" t="s">
        <v>2103</v>
      </c>
      <c r="G135" s="40"/>
      <c r="H135" s="40" t="s">
        <v>102</v>
      </c>
      <c r="I135" s="40" t="s">
        <v>102</v>
      </c>
      <c r="J135" s="40"/>
      <c r="K135" s="40"/>
      <c r="L135" s="40" t="s">
        <v>4</v>
      </c>
      <c r="M135" s="40" t="s">
        <v>14</v>
      </c>
      <c r="N135" s="40">
        <v>2</v>
      </c>
      <c r="O135" s="40" t="s">
        <v>16</v>
      </c>
      <c r="P135" s="40" t="s">
        <v>114</v>
      </c>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row>
    <row r="136" spans="1:99" x14ac:dyDescent="0.3">
      <c r="A136" s="39" t="s">
        <v>2326</v>
      </c>
      <c r="B136" s="40" t="s">
        <v>3181</v>
      </c>
      <c r="C136" s="40"/>
      <c r="D136" s="40" t="s">
        <v>1813</v>
      </c>
      <c r="E136" s="40"/>
      <c r="F136" s="40" t="s">
        <v>2103</v>
      </c>
      <c r="G136" s="40"/>
      <c r="H136" s="40" t="s">
        <v>3182</v>
      </c>
      <c r="I136" s="40" t="s">
        <v>3182</v>
      </c>
      <c r="J136" s="40" t="s">
        <v>102</v>
      </c>
      <c r="K136" s="40" t="s">
        <v>16</v>
      </c>
      <c r="L136" s="40" t="s">
        <v>4</v>
      </c>
      <c r="M136" s="40" t="s">
        <v>14</v>
      </c>
      <c r="N136" s="40">
        <v>2</v>
      </c>
      <c r="O136" s="40" t="s">
        <v>16</v>
      </c>
      <c r="P136" s="40" t="s">
        <v>114</v>
      </c>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row>
    <row r="137" spans="1:99" x14ac:dyDescent="0.3">
      <c r="A137" s="39" t="s">
        <v>4747</v>
      </c>
      <c r="B137" s="40" t="s">
        <v>3184</v>
      </c>
      <c r="C137" s="40" t="s">
        <v>1795</v>
      </c>
      <c r="D137" s="40"/>
      <c r="E137" s="40"/>
      <c r="F137" s="40" t="s">
        <v>2103</v>
      </c>
      <c r="G137" s="40"/>
      <c r="H137" s="40" t="s">
        <v>103</v>
      </c>
      <c r="I137" s="40" t="s">
        <v>103</v>
      </c>
      <c r="J137" s="40" t="s">
        <v>3182</v>
      </c>
      <c r="K137" s="40" t="s">
        <v>16</v>
      </c>
      <c r="L137" s="40" t="s">
        <v>10</v>
      </c>
      <c r="M137" s="40" t="s">
        <v>47</v>
      </c>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row>
    <row r="138" spans="1:99" x14ac:dyDescent="0.3">
      <c r="A138" s="39" t="s">
        <v>2221</v>
      </c>
      <c r="B138" s="40" t="s">
        <v>5367</v>
      </c>
      <c r="C138" s="40"/>
      <c r="D138" s="40" t="s">
        <v>1813</v>
      </c>
      <c r="E138" s="40" t="s">
        <v>4472</v>
      </c>
      <c r="F138" s="40" t="s">
        <v>2103</v>
      </c>
      <c r="G138" s="40"/>
      <c r="H138" s="40" t="s">
        <v>5368</v>
      </c>
      <c r="I138" s="40" t="s">
        <v>5368</v>
      </c>
      <c r="J138" s="40"/>
      <c r="K138" s="40"/>
      <c r="L138" s="40" t="s">
        <v>4</v>
      </c>
      <c r="M138" s="40" t="s">
        <v>14</v>
      </c>
      <c r="N138" s="40">
        <v>2</v>
      </c>
      <c r="O138" s="40" t="s">
        <v>16</v>
      </c>
      <c r="P138" s="40" t="s">
        <v>114</v>
      </c>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row>
    <row r="139" spans="1:99" x14ac:dyDescent="0.3">
      <c r="A139" s="39" t="s">
        <v>2223</v>
      </c>
      <c r="B139" s="40" t="s">
        <v>1410</v>
      </c>
      <c r="C139" s="40" t="s">
        <v>3185</v>
      </c>
      <c r="D139" s="40" t="s">
        <v>1813</v>
      </c>
      <c r="E139" s="40" t="s">
        <v>4472</v>
      </c>
      <c r="F139" s="40" t="s">
        <v>2103</v>
      </c>
      <c r="G139" s="40"/>
      <c r="H139" s="40" t="s">
        <v>104</v>
      </c>
      <c r="I139" s="40" t="s">
        <v>104</v>
      </c>
      <c r="J139" s="40"/>
      <c r="K139" s="40"/>
      <c r="L139" s="40" t="s">
        <v>4</v>
      </c>
      <c r="M139" s="40" t="s">
        <v>14</v>
      </c>
      <c r="N139" s="40">
        <v>2</v>
      </c>
      <c r="O139" s="40" t="s">
        <v>16</v>
      </c>
      <c r="P139" s="40" t="s">
        <v>114</v>
      </c>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row>
    <row r="140" spans="1:99" x14ac:dyDescent="0.3">
      <c r="A140" s="39" t="s">
        <v>2224</v>
      </c>
      <c r="B140" s="40" t="s">
        <v>4585</v>
      </c>
      <c r="C140" s="40"/>
      <c r="D140" s="40"/>
      <c r="E140" s="40" t="s">
        <v>4472</v>
      </c>
      <c r="F140" s="40" t="s">
        <v>2103</v>
      </c>
      <c r="G140" s="40"/>
      <c r="H140" s="40" t="s">
        <v>105</v>
      </c>
      <c r="I140" s="40" t="s">
        <v>105</v>
      </c>
      <c r="J140" s="40" t="s">
        <v>104</v>
      </c>
      <c r="K140" s="40" t="s">
        <v>16</v>
      </c>
      <c r="L140" s="40" t="s">
        <v>86</v>
      </c>
      <c r="M140" s="40" t="s">
        <v>11</v>
      </c>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row>
    <row r="141" spans="1:99" x14ac:dyDescent="0.3">
      <c r="A141" s="39" t="s">
        <v>2225</v>
      </c>
      <c r="B141" s="40" t="s">
        <v>5369</v>
      </c>
      <c r="C141" s="40"/>
      <c r="D141" s="40" t="s">
        <v>1813</v>
      </c>
      <c r="E141" s="40"/>
      <c r="F141" s="40" t="s">
        <v>2103</v>
      </c>
      <c r="G141" s="40"/>
      <c r="H141" s="40" t="s">
        <v>5370</v>
      </c>
      <c r="I141" s="40" t="s">
        <v>5370</v>
      </c>
      <c r="J141" s="40"/>
      <c r="K141" s="40"/>
      <c r="L141" s="40" t="s">
        <v>4</v>
      </c>
      <c r="M141" s="40" t="s">
        <v>14</v>
      </c>
      <c r="N141" s="40">
        <v>2</v>
      </c>
      <c r="O141" s="40" t="s">
        <v>16</v>
      </c>
      <c r="P141" s="40" t="s">
        <v>114</v>
      </c>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row>
    <row r="142" spans="1:99" x14ac:dyDescent="0.3">
      <c r="A142" s="39" t="s">
        <v>2249</v>
      </c>
      <c r="B142" s="40" t="s">
        <v>5371</v>
      </c>
      <c r="C142" s="40"/>
      <c r="D142" s="40"/>
      <c r="E142" s="40"/>
      <c r="F142" s="40" t="s">
        <v>2103</v>
      </c>
      <c r="G142" s="40"/>
      <c r="H142" s="40" t="s">
        <v>5372</v>
      </c>
      <c r="I142" s="40" t="s">
        <v>5372</v>
      </c>
      <c r="J142" s="40" t="s">
        <v>5370</v>
      </c>
      <c r="K142" s="40" t="s">
        <v>16</v>
      </c>
      <c r="L142" s="40" t="s">
        <v>10</v>
      </c>
      <c r="M142" s="40" t="s">
        <v>47</v>
      </c>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row>
    <row r="143" spans="1:99" x14ac:dyDescent="0.3">
      <c r="A143" s="39" t="s">
        <v>2226</v>
      </c>
      <c r="B143" s="40" t="s">
        <v>1411</v>
      </c>
      <c r="C143" s="40"/>
      <c r="D143" s="40" t="s">
        <v>1813</v>
      </c>
      <c r="E143" s="40" t="s">
        <v>4472</v>
      </c>
      <c r="F143" s="40" t="s">
        <v>2103</v>
      </c>
      <c r="G143" s="40"/>
      <c r="H143" s="40" t="s">
        <v>106</v>
      </c>
      <c r="I143" s="40" t="s">
        <v>106</v>
      </c>
      <c r="J143" s="40"/>
      <c r="K143" s="40"/>
      <c r="L143" s="40" t="s">
        <v>4</v>
      </c>
      <c r="M143" s="40" t="s">
        <v>14</v>
      </c>
      <c r="N143" s="40">
        <v>2</v>
      </c>
      <c r="O143" s="40" t="s">
        <v>16</v>
      </c>
      <c r="P143" s="40" t="s">
        <v>114</v>
      </c>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row>
    <row r="144" spans="1:99" x14ac:dyDescent="0.3">
      <c r="A144" s="39" t="s">
        <v>2250</v>
      </c>
      <c r="B144" s="40" t="s">
        <v>3186</v>
      </c>
      <c r="C144" s="40"/>
      <c r="D144" s="40"/>
      <c r="E144" s="40"/>
      <c r="F144" s="40" t="s">
        <v>2103</v>
      </c>
      <c r="G144" s="40"/>
      <c r="H144" s="40" t="s">
        <v>107</v>
      </c>
      <c r="I144" s="40" t="s">
        <v>107</v>
      </c>
      <c r="J144" s="40" t="s">
        <v>106</v>
      </c>
      <c r="K144" s="40" t="s">
        <v>16</v>
      </c>
      <c r="L144" s="40" t="s">
        <v>10</v>
      </c>
      <c r="M144" s="40" t="s">
        <v>47</v>
      </c>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row>
    <row r="145" spans="1:99" x14ac:dyDescent="0.3">
      <c r="A145" s="39" t="s">
        <v>2227</v>
      </c>
      <c r="B145" s="40" t="s">
        <v>5373</v>
      </c>
      <c r="C145" s="40"/>
      <c r="D145" s="40" t="s">
        <v>1813</v>
      </c>
      <c r="E145" s="40" t="s">
        <v>4472</v>
      </c>
      <c r="F145" s="40" t="s">
        <v>2103</v>
      </c>
      <c r="G145" s="40"/>
      <c r="H145" s="40" t="s">
        <v>5374</v>
      </c>
      <c r="I145" s="40" t="s">
        <v>5374</v>
      </c>
      <c r="J145" s="40"/>
      <c r="K145" s="40"/>
      <c r="L145" s="40" t="s">
        <v>4</v>
      </c>
      <c r="M145" s="40" t="s">
        <v>14</v>
      </c>
      <c r="N145" s="40">
        <v>2</v>
      </c>
      <c r="O145" s="40" t="s">
        <v>16</v>
      </c>
      <c r="P145" s="40" t="s">
        <v>114</v>
      </c>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row>
    <row r="146" spans="1:99" x14ac:dyDescent="0.3">
      <c r="A146" s="39" t="s">
        <v>2251</v>
      </c>
      <c r="B146" s="40" t="s">
        <v>5375</v>
      </c>
      <c r="C146" s="40"/>
      <c r="D146" s="40"/>
      <c r="E146" s="40"/>
      <c r="F146" s="40" t="s">
        <v>2103</v>
      </c>
      <c r="G146" s="40"/>
      <c r="H146" s="40" t="s">
        <v>5376</v>
      </c>
      <c r="I146" s="40" t="s">
        <v>5376</v>
      </c>
      <c r="J146" s="40" t="s">
        <v>5374</v>
      </c>
      <c r="K146" s="40" t="s">
        <v>16</v>
      </c>
      <c r="L146" s="40" t="s">
        <v>10</v>
      </c>
      <c r="M146" s="40" t="s">
        <v>47</v>
      </c>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row>
    <row r="147" spans="1:99" x14ac:dyDescent="0.3">
      <c r="A147" s="39" t="s">
        <v>2228</v>
      </c>
      <c r="B147" s="40" t="s">
        <v>3187</v>
      </c>
      <c r="C147" s="40"/>
      <c r="D147" s="40" t="s">
        <v>1813</v>
      </c>
      <c r="E147" s="40" t="s">
        <v>4472</v>
      </c>
      <c r="F147" s="40" t="s">
        <v>2103</v>
      </c>
      <c r="G147" s="40"/>
      <c r="H147" s="40" t="s">
        <v>108</v>
      </c>
      <c r="I147" s="40" t="s">
        <v>108</v>
      </c>
      <c r="J147" s="40"/>
      <c r="K147" s="40"/>
      <c r="L147" s="40" t="s">
        <v>4</v>
      </c>
      <c r="M147" s="40" t="s">
        <v>14</v>
      </c>
      <c r="N147" s="40">
        <v>2</v>
      </c>
      <c r="O147" s="40" t="s">
        <v>16</v>
      </c>
      <c r="P147" s="40" t="s">
        <v>114</v>
      </c>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row>
    <row r="148" spans="1:99" x14ac:dyDescent="0.3">
      <c r="A148" s="39" t="s">
        <v>2252</v>
      </c>
      <c r="B148" s="40" t="s">
        <v>4586</v>
      </c>
      <c r="C148" s="40" t="s">
        <v>3188</v>
      </c>
      <c r="D148" s="40"/>
      <c r="E148" s="40"/>
      <c r="F148" s="40" t="s">
        <v>2103</v>
      </c>
      <c r="G148" s="40"/>
      <c r="H148" s="40" t="s">
        <v>3189</v>
      </c>
      <c r="I148" s="40" t="s">
        <v>3189</v>
      </c>
      <c r="J148" s="40" t="s">
        <v>108</v>
      </c>
      <c r="K148" s="40" t="s">
        <v>16</v>
      </c>
      <c r="L148" s="40" t="s">
        <v>86</v>
      </c>
      <c r="M148" s="40" t="s">
        <v>11</v>
      </c>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row>
    <row r="149" spans="1:99" x14ac:dyDescent="0.3">
      <c r="A149" s="39" t="s">
        <v>2229</v>
      </c>
      <c r="B149" s="40" t="s">
        <v>1412</v>
      </c>
      <c r="C149" s="40"/>
      <c r="D149" s="40" t="s">
        <v>1813</v>
      </c>
      <c r="E149" s="40" t="s">
        <v>4472</v>
      </c>
      <c r="F149" s="40" t="s">
        <v>2103</v>
      </c>
      <c r="G149" s="40"/>
      <c r="H149" s="40" t="s">
        <v>109</v>
      </c>
      <c r="I149" s="40" t="s">
        <v>109</v>
      </c>
      <c r="J149" s="40"/>
      <c r="K149" s="40"/>
      <c r="L149" s="40" t="s">
        <v>4</v>
      </c>
      <c r="M149" s="40" t="s">
        <v>14</v>
      </c>
      <c r="N149" s="40">
        <v>2</v>
      </c>
      <c r="O149" s="40" t="s">
        <v>16</v>
      </c>
      <c r="P149" s="40" t="s">
        <v>114</v>
      </c>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row>
    <row r="150" spans="1:99" x14ac:dyDescent="0.3">
      <c r="A150" s="39" t="s">
        <v>2230</v>
      </c>
      <c r="B150" s="40" t="s">
        <v>3190</v>
      </c>
      <c r="C150" s="40"/>
      <c r="D150" s="40" t="s">
        <v>1813</v>
      </c>
      <c r="E150" s="40" t="s">
        <v>4472</v>
      </c>
      <c r="F150" s="40" t="s">
        <v>2103</v>
      </c>
      <c r="G150" s="40"/>
      <c r="H150" s="40" t="s">
        <v>110</v>
      </c>
      <c r="I150" s="40" t="s">
        <v>110</v>
      </c>
      <c r="J150" s="40"/>
      <c r="K150" s="40"/>
      <c r="L150" s="40" t="s">
        <v>4</v>
      </c>
      <c r="M150" s="40" t="s">
        <v>14</v>
      </c>
      <c r="N150" s="40">
        <v>2</v>
      </c>
      <c r="O150" s="40" t="s">
        <v>16</v>
      </c>
      <c r="P150" s="40" t="s">
        <v>114</v>
      </c>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row>
    <row r="151" spans="1:99" x14ac:dyDescent="0.3">
      <c r="A151" s="39" t="s">
        <v>2253</v>
      </c>
      <c r="B151" s="40" t="s">
        <v>4587</v>
      </c>
      <c r="C151" s="40"/>
      <c r="D151" s="40"/>
      <c r="E151" s="40"/>
      <c r="F151" s="40" t="s">
        <v>2103</v>
      </c>
      <c r="G151" s="40"/>
      <c r="H151" s="40" t="s">
        <v>111</v>
      </c>
      <c r="I151" s="40" t="s">
        <v>111</v>
      </c>
      <c r="J151" s="40" t="s">
        <v>110</v>
      </c>
      <c r="K151" s="40" t="s">
        <v>16</v>
      </c>
      <c r="L151" s="40" t="s">
        <v>86</v>
      </c>
      <c r="M151" s="40" t="s">
        <v>11</v>
      </c>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row>
    <row r="152" spans="1:99" x14ac:dyDescent="0.3">
      <c r="A152" s="39" t="s">
        <v>2231</v>
      </c>
      <c r="B152" s="40" t="s">
        <v>3191</v>
      </c>
      <c r="C152" s="40"/>
      <c r="D152" s="40" t="s">
        <v>1813</v>
      </c>
      <c r="E152" s="40" t="s">
        <v>4472</v>
      </c>
      <c r="F152" s="40" t="s">
        <v>2103</v>
      </c>
      <c r="G152" s="40"/>
      <c r="H152" s="40" t="s">
        <v>3192</v>
      </c>
      <c r="I152" s="40" t="s">
        <v>3192</v>
      </c>
      <c r="J152" s="40"/>
      <c r="K152" s="40"/>
      <c r="L152" s="40" t="s">
        <v>4</v>
      </c>
      <c r="M152" s="40" t="s">
        <v>14</v>
      </c>
      <c r="N152" s="40">
        <v>2</v>
      </c>
      <c r="O152" s="40" t="s">
        <v>16</v>
      </c>
      <c r="P152" s="40" t="s">
        <v>114</v>
      </c>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row>
    <row r="153" spans="1:99" x14ac:dyDescent="0.3">
      <c r="A153" s="39" t="s">
        <v>2329</v>
      </c>
      <c r="B153" s="40" t="s">
        <v>3193</v>
      </c>
      <c r="C153" s="40"/>
      <c r="D153" s="40"/>
      <c r="E153" s="40"/>
      <c r="F153" s="40" t="s">
        <v>2103</v>
      </c>
      <c r="G153" s="40"/>
      <c r="H153" s="40" t="s">
        <v>3194</v>
      </c>
      <c r="I153" s="40" t="s">
        <v>3194</v>
      </c>
      <c r="J153" s="40" t="s">
        <v>3192</v>
      </c>
      <c r="K153" s="40" t="s">
        <v>16</v>
      </c>
      <c r="L153" s="40" t="s">
        <v>10</v>
      </c>
      <c r="M153" s="40" t="s">
        <v>47</v>
      </c>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row>
    <row r="154" spans="1:99" x14ac:dyDescent="0.3">
      <c r="A154" s="39" t="s">
        <v>2232</v>
      </c>
      <c r="B154" s="40" t="s">
        <v>1413</v>
      </c>
      <c r="C154" s="40"/>
      <c r="D154" s="40" t="s">
        <v>1813</v>
      </c>
      <c r="E154" s="40" t="s">
        <v>4472</v>
      </c>
      <c r="F154" s="40" t="s">
        <v>2103</v>
      </c>
      <c r="G154" s="40"/>
      <c r="H154" s="40" t="s">
        <v>112</v>
      </c>
      <c r="I154" s="40" t="s">
        <v>112</v>
      </c>
      <c r="J154" s="40"/>
      <c r="K154" s="40"/>
      <c r="L154" s="40" t="s">
        <v>4</v>
      </c>
      <c r="M154" s="40" t="s">
        <v>14</v>
      </c>
      <c r="N154" s="40">
        <v>2</v>
      </c>
      <c r="O154" s="40" t="s">
        <v>16</v>
      </c>
      <c r="P154" s="40" t="s">
        <v>114</v>
      </c>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row>
    <row r="155" spans="1:99" x14ac:dyDescent="0.3">
      <c r="A155" s="39" t="s">
        <v>2255</v>
      </c>
      <c r="B155" s="40" t="s">
        <v>1414</v>
      </c>
      <c r="C155" s="40"/>
      <c r="D155" s="40"/>
      <c r="E155" s="40"/>
      <c r="F155" s="40" t="s">
        <v>2103</v>
      </c>
      <c r="G155" s="40"/>
      <c r="H155" s="40" t="s">
        <v>113</v>
      </c>
      <c r="I155" s="40" t="s">
        <v>113</v>
      </c>
      <c r="J155" s="40" t="s">
        <v>112</v>
      </c>
      <c r="K155" s="40" t="s">
        <v>114</v>
      </c>
      <c r="L155" s="40" t="s">
        <v>10</v>
      </c>
      <c r="M155" s="40" t="s">
        <v>47</v>
      </c>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row>
    <row r="156" spans="1:99" x14ac:dyDescent="0.3">
      <c r="A156" s="39" t="s">
        <v>2233</v>
      </c>
      <c r="B156" s="40" t="s">
        <v>1415</v>
      </c>
      <c r="C156" s="40" t="s">
        <v>3195</v>
      </c>
      <c r="D156" s="40" t="s">
        <v>1813</v>
      </c>
      <c r="E156" s="40" t="s">
        <v>4472</v>
      </c>
      <c r="F156" s="40" t="s">
        <v>2103</v>
      </c>
      <c r="G156" s="40"/>
      <c r="H156" s="40" t="s">
        <v>115</v>
      </c>
      <c r="I156" s="40" t="s">
        <v>115</v>
      </c>
      <c r="J156" s="40"/>
      <c r="K156" s="40"/>
      <c r="L156" s="40" t="s">
        <v>4</v>
      </c>
      <c r="M156" s="40" t="s">
        <v>14</v>
      </c>
      <c r="N156" s="40">
        <v>2</v>
      </c>
      <c r="O156" s="40" t="s">
        <v>16</v>
      </c>
      <c r="P156" s="40" t="s">
        <v>114</v>
      </c>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row>
    <row r="157" spans="1:99" x14ac:dyDescent="0.3">
      <c r="A157" s="39" t="s">
        <v>2291</v>
      </c>
      <c r="B157" s="40" t="s">
        <v>1416</v>
      </c>
      <c r="C157" s="40"/>
      <c r="D157" s="40"/>
      <c r="E157" s="40"/>
      <c r="F157" s="40" t="s">
        <v>2103</v>
      </c>
      <c r="G157" s="40"/>
      <c r="H157" s="40" t="s">
        <v>116</v>
      </c>
      <c r="I157" s="40" t="s">
        <v>116</v>
      </c>
      <c r="J157" s="40" t="s">
        <v>115</v>
      </c>
      <c r="K157" s="40" t="s">
        <v>16</v>
      </c>
      <c r="L157" s="40" t="s">
        <v>10</v>
      </c>
      <c r="M157" s="40" t="s">
        <v>47</v>
      </c>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row>
    <row r="158" spans="1:99" x14ac:dyDescent="0.3">
      <c r="A158" s="39" t="s">
        <v>2234</v>
      </c>
      <c r="B158" s="40" t="s">
        <v>1417</v>
      </c>
      <c r="C158" s="40"/>
      <c r="D158" s="40" t="s">
        <v>1813</v>
      </c>
      <c r="E158" s="40" t="s">
        <v>4472</v>
      </c>
      <c r="F158" s="40" t="s">
        <v>2103</v>
      </c>
      <c r="G158" s="40"/>
      <c r="H158" s="40" t="s">
        <v>117</v>
      </c>
      <c r="I158" s="40" t="s">
        <v>117</v>
      </c>
      <c r="J158" s="40"/>
      <c r="K158" s="40"/>
      <c r="L158" s="40" t="s">
        <v>4</v>
      </c>
      <c r="M158" s="40" t="s">
        <v>14</v>
      </c>
      <c r="N158" s="40">
        <v>2</v>
      </c>
      <c r="O158" s="40" t="s">
        <v>16</v>
      </c>
      <c r="P158" s="40" t="s">
        <v>114</v>
      </c>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row>
    <row r="159" spans="1:99" x14ac:dyDescent="0.3">
      <c r="A159" s="39" t="s">
        <v>2257</v>
      </c>
      <c r="B159" s="40" t="s">
        <v>3196</v>
      </c>
      <c r="C159" s="40"/>
      <c r="D159" s="40"/>
      <c r="E159" s="40" t="s">
        <v>4472</v>
      </c>
      <c r="F159" s="40" t="s">
        <v>2103</v>
      </c>
      <c r="G159" s="40"/>
      <c r="H159" s="40" t="s">
        <v>118</v>
      </c>
      <c r="I159" s="40" t="s">
        <v>118</v>
      </c>
      <c r="J159" s="40" t="s">
        <v>117</v>
      </c>
      <c r="K159" s="40" t="s">
        <v>16</v>
      </c>
      <c r="L159" s="40" t="s">
        <v>10</v>
      </c>
      <c r="M159" s="40" t="s">
        <v>47</v>
      </c>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row>
    <row r="160" spans="1:99" x14ac:dyDescent="0.3">
      <c r="A160" s="39" t="s">
        <v>2235</v>
      </c>
      <c r="B160" s="40" t="s">
        <v>2474</v>
      </c>
      <c r="C160" s="40"/>
      <c r="D160" s="40" t="s">
        <v>1821</v>
      </c>
      <c r="E160" s="40" t="s">
        <v>4472</v>
      </c>
      <c r="F160" s="40" t="s">
        <v>2103</v>
      </c>
      <c r="G160" s="40"/>
      <c r="H160" s="40" t="s">
        <v>119</v>
      </c>
      <c r="I160" s="40" t="s">
        <v>119</v>
      </c>
      <c r="J160" s="40"/>
      <c r="K160" s="40"/>
      <c r="L160" s="40" t="s">
        <v>4</v>
      </c>
      <c r="M160" s="40" t="s">
        <v>14</v>
      </c>
      <c r="N160" s="40">
        <v>3</v>
      </c>
      <c r="O160" s="40" t="s">
        <v>16</v>
      </c>
      <c r="P160" s="40" t="s">
        <v>114</v>
      </c>
      <c r="Q160" s="40" t="s">
        <v>2640</v>
      </c>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row>
    <row r="161" spans="1:99" x14ac:dyDescent="0.3">
      <c r="A161" s="39" t="s">
        <v>2258</v>
      </c>
      <c r="B161" s="40" t="s">
        <v>4588</v>
      </c>
      <c r="C161" s="40"/>
      <c r="D161" s="40"/>
      <c r="E161" s="40"/>
      <c r="F161" s="40" t="s">
        <v>2103</v>
      </c>
      <c r="G161" s="40"/>
      <c r="H161" s="40" t="s">
        <v>121</v>
      </c>
      <c r="I161" s="40" t="s">
        <v>121</v>
      </c>
      <c r="J161" s="40" t="s">
        <v>119</v>
      </c>
      <c r="K161" s="40" t="s">
        <v>16</v>
      </c>
      <c r="L161" s="40" t="s">
        <v>86</v>
      </c>
      <c r="M161" s="40" t="s">
        <v>11</v>
      </c>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row>
    <row r="162" spans="1:99" x14ac:dyDescent="0.3">
      <c r="A162" s="39" t="s">
        <v>2259</v>
      </c>
      <c r="B162" s="40" t="s">
        <v>5377</v>
      </c>
      <c r="C162" s="40"/>
      <c r="D162" s="40"/>
      <c r="E162" s="40"/>
      <c r="F162" s="40" t="s">
        <v>2103</v>
      </c>
      <c r="G162" s="40"/>
      <c r="H162" s="40" t="s">
        <v>5378</v>
      </c>
      <c r="I162" s="40" t="s">
        <v>5378</v>
      </c>
      <c r="J162" s="40" t="s">
        <v>119</v>
      </c>
      <c r="K162" s="40" t="s">
        <v>16</v>
      </c>
      <c r="L162" s="40" t="s">
        <v>10</v>
      </c>
      <c r="M162" s="40" t="s">
        <v>11</v>
      </c>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row>
    <row r="163" spans="1:99" x14ac:dyDescent="0.3">
      <c r="A163" s="39" t="s">
        <v>2236</v>
      </c>
      <c r="B163" s="40" t="s">
        <v>4589</v>
      </c>
      <c r="C163" s="40"/>
      <c r="D163" s="40" t="s">
        <v>1813</v>
      </c>
      <c r="E163" s="40"/>
      <c r="F163" s="40" t="s">
        <v>2103</v>
      </c>
      <c r="G163" s="40"/>
      <c r="H163" s="40" t="s">
        <v>4590</v>
      </c>
      <c r="I163" s="40" t="s">
        <v>4590</v>
      </c>
      <c r="J163" s="40"/>
      <c r="K163" s="40"/>
      <c r="L163" s="40" t="s">
        <v>4</v>
      </c>
      <c r="M163" s="40" t="s">
        <v>14</v>
      </c>
      <c r="N163" s="40">
        <v>2</v>
      </c>
      <c r="O163" s="40" t="s">
        <v>16</v>
      </c>
      <c r="P163" s="40" t="s">
        <v>114</v>
      </c>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row>
    <row r="164" spans="1:99" x14ac:dyDescent="0.3">
      <c r="A164" s="39" t="s">
        <v>2260</v>
      </c>
      <c r="B164" s="40" t="s">
        <v>3197</v>
      </c>
      <c r="C164" s="40"/>
      <c r="D164" s="40" t="s">
        <v>3198</v>
      </c>
      <c r="E164" s="40"/>
      <c r="F164" s="40" t="s">
        <v>2103</v>
      </c>
      <c r="G164" s="40"/>
      <c r="H164" s="40" t="s">
        <v>3980</v>
      </c>
      <c r="I164" s="40" t="s">
        <v>120</v>
      </c>
      <c r="J164" s="40" t="s">
        <v>4590</v>
      </c>
      <c r="K164" s="40" t="s">
        <v>16</v>
      </c>
      <c r="L164" s="40" t="s">
        <v>4</v>
      </c>
      <c r="M164" s="40" t="s">
        <v>17</v>
      </c>
      <c r="N164" s="40">
        <v>1</v>
      </c>
      <c r="O164" s="40" t="s">
        <v>3198</v>
      </c>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row>
    <row r="165" spans="1:99" x14ac:dyDescent="0.3">
      <c r="A165" s="39" t="s">
        <v>2260</v>
      </c>
      <c r="B165" s="40" t="s">
        <v>3197</v>
      </c>
      <c r="C165" s="40"/>
      <c r="D165" s="40" t="s">
        <v>3199</v>
      </c>
      <c r="E165" s="40"/>
      <c r="F165" s="40" t="s">
        <v>2103</v>
      </c>
      <c r="G165" s="40"/>
      <c r="H165" s="40" t="s">
        <v>3981</v>
      </c>
      <c r="I165" s="40" t="s">
        <v>120</v>
      </c>
      <c r="J165" s="40" t="s">
        <v>4590</v>
      </c>
      <c r="K165" s="40" t="s">
        <v>16</v>
      </c>
      <c r="L165" s="40" t="s">
        <v>4</v>
      </c>
      <c r="M165" s="40" t="s">
        <v>17</v>
      </c>
      <c r="N165" s="40">
        <v>1</v>
      </c>
      <c r="O165" s="40" t="s">
        <v>3199</v>
      </c>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row>
    <row r="166" spans="1:99" x14ac:dyDescent="0.3">
      <c r="A166" s="39" t="s">
        <v>2260</v>
      </c>
      <c r="B166" s="40" t="s">
        <v>3197</v>
      </c>
      <c r="C166" s="40"/>
      <c r="D166" s="40" t="s">
        <v>3200</v>
      </c>
      <c r="E166" s="40"/>
      <c r="F166" s="40" t="s">
        <v>2103</v>
      </c>
      <c r="G166" s="40"/>
      <c r="H166" s="40" t="s">
        <v>3982</v>
      </c>
      <c r="I166" s="40" t="s">
        <v>120</v>
      </c>
      <c r="J166" s="40" t="s">
        <v>4590</v>
      </c>
      <c r="K166" s="40" t="s">
        <v>16</v>
      </c>
      <c r="L166" s="40" t="s">
        <v>4</v>
      </c>
      <c r="M166" s="40" t="s">
        <v>17</v>
      </c>
      <c r="N166" s="40">
        <v>1</v>
      </c>
      <c r="O166" s="40" t="s">
        <v>3200</v>
      </c>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row>
    <row r="167" spans="1:99" x14ac:dyDescent="0.3">
      <c r="A167" s="39" t="s">
        <v>2260</v>
      </c>
      <c r="B167" s="40" t="s">
        <v>3197</v>
      </c>
      <c r="C167" s="40"/>
      <c r="D167" s="40" t="s">
        <v>3201</v>
      </c>
      <c r="E167" s="40"/>
      <c r="F167" s="40" t="s">
        <v>2103</v>
      </c>
      <c r="G167" s="40"/>
      <c r="H167" s="40" t="s">
        <v>3983</v>
      </c>
      <c r="I167" s="40" t="s">
        <v>120</v>
      </c>
      <c r="J167" s="40" t="s">
        <v>4590</v>
      </c>
      <c r="K167" s="40" t="s">
        <v>16</v>
      </c>
      <c r="L167" s="40" t="s">
        <v>4</v>
      </c>
      <c r="M167" s="40" t="s">
        <v>17</v>
      </c>
      <c r="N167" s="40">
        <v>1</v>
      </c>
      <c r="O167" s="40" t="s">
        <v>3201</v>
      </c>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row>
    <row r="168" spans="1:99" x14ac:dyDescent="0.3">
      <c r="A168" s="39" t="s">
        <v>2260</v>
      </c>
      <c r="B168" s="40" t="s">
        <v>3197</v>
      </c>
      <c r="C168" s="40"/>
      <c r="D168" s="40" t="s">
        <v>3202</v>
      </c>
      <c r="E168" s="40"/>
      <c r="F168" s="40" t="s">
        <v>2103</v>
      </c>
      <c r="G168" s="40"/>
      <c r="H168" s="40" t="s">
        <v>3984</v>
      </c>
      <c r="I168" s="40" t="s">
        <v>120</v>
      </c>
      <c r="J168" s="40" t="s">
        <v>4590</v>
      </c>
      <c r="K168" s="40" t="s">
        <v>16</v>
      </c>
      <c r="L168" s="40" t="s">
        <v>4</v>
      </c>
      <c r="M168" s="40" t="s">
        <v>17</v>
      </c>
      <c r="N168" s="40">
        <v>1</v>
      </c>
      <c r="O168" s="40" t="s">
        <v>3202</v>
      </c>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row>
    <row r="169" spans="1:99" x14ac:dyDescent="0.3">
      <c r="A169" s="39" t="s">
        <v>5379</v>
      </c>
      <c r="B169" s="40" t="s">
        <v>3203</v>
      </c>
      <c r="C169" s="40"/>
      <c r="D169" s="40"/>
      <c r="E169" s="40"/>
      <c r="F169" s="40" t="s">
        <v>2103</v>
      </c>
      <c r="G169" s="40"/>
      <c r="H169" s="40" t="s">
        <v>122</v>
      </c>
      <c r="I169" s="40" t="s">
        <v>122</v>
      </c>
      <c r="J169" s="40" t="s">
        <v>4590</v>
      </c>
      <c r="K169" s="40" t="s">
        <v>16</v>
      </c>
      <c r="L169" s="40" t="s">
        <v>10</v>
      </c>
      <c r="M169" s="40" t="s">
        <v>11</v>
      </c>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row>
    <row r="170" spans="1:99" x14ac:dyDescent="0.3">
      <c r="A170" s="39" t="s">
        <v>5380</v>
      </c>
      <c r="B170" s="40" t="s">
        <v>3204</v>
      </c>
      <c r="C170" s="40"/>
      <c r="D170" s="40"/>
      <c r="E170" s="40"/>
      <c r="F170" s="40" t="s">
        <v>2103</v>
      </c>
      <c r="G170" s="40"/>
      <c r="H170" s="40" t="s">
        <v>123</v>
      </c>
      <c r="I170" s="40" t="s">
        <v>123</v>
      </c>
      <c r="J170" s="40" t="s">
        <v>4590</v>
      </c>
      <c r="K170" s="40" t="s">
        <v>16</v>
      </c>
      <c r="L170" s="40" t="s">
        <v>10</v>
      </c>
      <c r="M170" s="40" t="s">
        <v>11</v>
      </c>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row>
    <row r="171" spans="1:99" x14ac:dyDescent="0.3">
      <c r="A171" s="39" t="s">
        <v>2237</v>
      </c>
      <c r="B171" s="40" t="s">
        <v>5381</v>
      </c>
      <c r="C171" s="40"/>
      <c r="D171" s="40" t="s">
        <v>1813</v>
      </c>
      <c r="E171" s="40"/>
      <c r="F171" s="40" t="s">
        <v>2103</v>
      </c>
      <c r="G171" s="40"/>
      <c r="H171" s="40" t="s">
        <v>5382</v>
      </c>
      <c r="I171" s="40" t="s">
        <v>5382</v>
      </c>
      <c r="J171" s="40"/>
      <c r="K171" s="40"/>
      <c r="L171" s="40" t="s">
        <v>4</v>
      </c>
      <c r="M171" s="40" t="s">
        <v>14</v>
      </c>
      <c r="N171" s="40">
        <v>2</v>
      </c>
      <c r="O171" s="40" t="s">
        <v>16</v>
      </c>
      <c r="P171" s="40" t="s">
        <v>114</v>
      </c>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row>
    <row r="172" spans="1:99" x14ac:dyDescent="0.3">
      <c r="A172" s="39" t="s">
        <v>2261</v>
      </c>
      <c r="B172" s="40" t="s">
        <v>5383</v>
      </c>
      <c r="C172" s="40"/>
      <c r="D172" s="40"/>
      <c r="E172" s="40"/>
      <c r="F172" s="40" t="s">
        <v>2103</v>
      </c>
      <c r="G172" s="40"/>
      <c r="H172" s="40" t="s">
        <v>5384</v>
      </c>
      <c r="I172" s="40" t="s">
        <v>5384</v>
      </c>
      <c r="J172" s="40" t="s">
        <v>5382</v>
      </c>
      <c r="K172" s="40" t="s">
        <v>16</v>
      </c>
      <c r="L172" s="40" t="s">
        <v>10</v>
      </c>
      <c r="M172" s="40" t="s">
        <v>47</v>
      </c>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row>
    <row r="173" spans="1:99" x14ac:dyDescent="0.3">
      <c r="A173" s="39" t="s">
        <v>2262</v>
      </c>
      <c r="B173" s="40" t="s">
        <v>6170</v>
      </c>
      <c r="C173" s="40"/>
      <c r="D173" s="40" t="s">
        <v>5385</v>
      </c>
      <c r="E173" s="40" t="s">
        <v>4472</v>
      </c>
      <c r="F173" s="40" t="s">
        <v>2103</v>
      </c>
      <c r="G173" s="40"/>
      <c r="H173" s="40" t="s">
        <v>5386</v>
      </c>
      <c r="I173" s="40" t="s">
        <v>5387</v>
      </c>
      <c r="J173" s="40"/>
      <c r="K173" s="40"/>
      <c r="L173" s="40" t="s">
        <v>4</v>
      </c>
      <c r="M173" s="40" t="s">
        <v>17</v>
      </c>
      <c r="N173" s="40">
        <v>1</v>
      </c>
      <c r="O173" s="40" t="s">
        <v>5385</v>
      </c>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row>
    <row r="174" spans="1:99" x14ac:dyDescent="0.3">
      <c r="A174" s="39" t="s">
        <v>2262</v>
      </c>
      <c r="B174" s="40" t="s">
        <v>6170</v>
      </c>
      <c r="C174" s="40"/>
      <c r="D174" s="40" t="s">
        <v>5388</v>
      </c>
      <c r="E174" s="40" t="s">
        <v>4472</v>
      </c>
      <c r="F174" s="40" t="s">
        <v>2103</v>
      </c>
      <c r="G174" s="40"/>
      <c r="H174" s="40" t="s">
        <v>5389</v>
      </c>
      <c r="I174" s="40" t="s">
        <v>5387</v>
      </c>
      <c r="J174" s="40"/>
      <c r="K174" s="40"/>
      <c r="L174" s="40" t="s">
        <v>4</v>
      </c>
      <c r="M174" s="40" t="s">
        <v>17</v>
      </c>
      <c r="N174" s="40">
        <v>1</v>
      </c>
      <c r="O174" s="40" t="s">
        <v>5388</v>
      </c>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row>
    <row r="175" spans="1:99" x14ac:dyDescent="0.3">
      <c r="A175" s="39" t="s">
        <v>2262</v>
      </c>
      <c r="B175" s="40" t="s">
        <v>6170</v>
      </c>
      <c r="C175" s="40"/>
      <c r="D175" s="40" t="s">
        <v>5390</v>
      </c>
      <c r="E175" s="40" t="s">
        <v>4472</v>
      </c>
      <c r="F175" s="40" t="s">
        <v>2103</v>
      </c>
      <c r="G175" s="40"/>
      <c r="H175" s="40" t="s">
        <v>5391</v>
      </c>
      <c r="I175" s="40" t="s">
        <v>5387</v>
      </c>
      <c r="J175" s="40"/>
      <c r="K175" s="40"/>
      <c r="L175" s="40" t="s">
        <v>4</v>
      </c>
      <c r="M175" s="40" t="s">
        <v>17</v>
      </c>
      <c r="N175" s="40">
        <v>1</v>
      </c>
      <c r="O175" s="40" t="s">
        <v>5390</v>
      </c>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row>
    <row r="176" spans="1:99" x14ac:dyDescent="0.3">
      <c r="A176" s="39" t="s">
        <v>2262</v>
      </c>
      <c r="B176" s="40" t="s">
        <v>6170</v>
      </c>
      <c r="C176" s="40"/>
      <c r="D176" s="40" t="s">
        <v>5392</v>
      </c>
      <c r="E176" s="40" t="s">
        <v>4472</v>
      </c>
      <c r="F176" s="40" t="s">
        <v>2103</v>
      </c>
      <c r="G176" s="40"/>
      <c r="H176" s="40" t="s">
        <v>5393</v>
      </c>
      <c r="I176" s="40" t="s">
        <v>5387</v>
      </c>
      <c r="J176" s="40"/>
      <c r="K176" s="40"/>
      <c r="L176" s="40" t="s">
        <v>4</v>
      </c>
      <c r="M176" s="40" t="s">
        <v>17</v>
      </c>
      <c r="N176" s="40">
        <v>1</v>
      </c>
      <c r="O176" s="40" t="s">
        <v>5392</v>
      </c>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row>
    <row r="177" spans="1:99" x14ac:dyDescent="0.3">
      <c r="A177" s="39" t="s">
        <v>2262</v>
      </c>
      <c r="B177" s="40" t="s">
        <v>6170</v>
      </c>
      <c r="C177" s="40"/>
      <c r="D177" s="40" t="s">
        <v>5394</v>
      </c>
      <c r="E177" s="40" t="s">
        <v>4472</v>
      </c>
      <c r="F177" s="40" t="s">
        <v>2103</v>
      </c>
      <c r="G177" s="40"/>
      <c r="H177" s="40" t="s">
        <v>5395</v>
      </c>
      <c r="I177" s="40" t="s">
        <v>5387</v>
      </c>
      <c r="J177" s="40"/>
      <c r="K177" s="40"/>
      <c r="L177" s="40" t="s">
        <v>4</v>
      </c>
      <c r="M177" s="40" t="s">
        <v>17</v>
      </c>
      <c r="N177" s="40">
        <v>1</v>
      </c>
      <c r="O177" s="40" t="s">
        <v>5394</v>
      </c>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row>
    <row r="178" spans="1:99" x14ac:dyDescent="0.3">
      <c r="A178" s="39" t="s">
        <v>2262</v>
      </c>
      <c r="B178" s="40" t="s">
        <v>6170</v>
      </c>
      <c r="C178" s="40"/>
      <c r="D178" s="40" t="s">
        <v>9</v>
      </c>
      <c r="E178" s="40" t="s">
        <v>4472</v>
      </c>
      <c r="F178" s="40" t="s">
        <v>2103</v>
      </c>
      <c r="G178" s="40"/>
      <c r="H178" s="40" t="s">
        <v>5396</v>
      </c>
      <c r="I178" s="40" t="s">
        <v>5387</v>
      </c>
      <c r="J178" s="40"/>
      <c r="K178" s="40"/>
      <c r="L178" s="40" t="s">
        <v>4</v>
      </c>
      <c r="M178" s="40" t="s">
        <v>17</v>
      </c>
      <c r="N178" s="40">
        <v>1</v>
      </c>
      <c r="O178" s="40" t="s">
        <v>9</v>
      </c>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row>
    <row r="179" spans="1:99" x14ac:dyDescent="0.3">
      <c r="A179" s="39" t="s">
        <v>2263</v>
      </c>
      <c r="B179" s="40" t="s">
        <v>5397</v>
      </c>
      <c r="C179" s="40"/>
      <c r="D179" s="40"/>
      <c r="E179" s="40"/>
      <c r="F179" s="40" t="s">
        <v>2103</v>
      </c>
      <c r="G179" s="40"/>
      <c r="H179" s="40" t="s">
        <v>5398</v>
      </c>
      <c r="I179" s="40" t="s">
        <v>5398</v>
      </c>
      <c r="J179" s="40" t="s">
        <v>5387</v>
      </c>
      <c r="K179" s="40" t="s">
        <v>9</v>
      </c>
      <c r="L179" s="40" t="s">
        <v>10</v>
      </c>
      <c r="M179" s="40" t="s">
        <v>11</v>
      </c>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row>
    <row r="180" spans="1:99" x14ac:dyDescent="0.3">
      <c r="A180" s="39" t="s">
        <v>2264</v>
      </c>
      <c r="B180" s="40" t="s">
        <v>3205</v>
      </c>
      <c r="C180" s="40"/>
      <c r="D180" s="40"/>
      <c r="E180" s="40"/>
      <c r="F180" s="40" t="s">
        <v>2103</v>
      </c>
      <c r="G180" s="40"/>
      <c r="H180" s="40" t="s">
        <v>124</v>
      </c>
      <c r="I180" s="40" t="s">
        <v>124</v>
      </c>
      <c r="J180" s="40"/>
      <c r="K180" s="40"/>
      <c r="L180" s="40" t="s">
        <v>10</v>
      </c>
      <c r="M180" s="40" t="s">
        <v>47</v>
      </c>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row>
    <row r="181" spans="1:99" x14ac:dyDescent="0.3">
      <c r="A181" s="39" t="s">
        <v>2265</v>
      </c>
      <c r="B181" s="40" t="s">
        <v>4591</v>
      </c>
      <c r="C181" s="40"/>
      <c r="D181" s="40" t="s">
        <v>1813</v>
      </c>
      <c r="E181" s="40" t="s">
        <v>4472</v>
      </c>
      <c r="F181" s="40" t="s">
        <v>2103</v>
      </c>
      <c r="G181" s="40"/>
      <c r="H181" s="40" t="s">
        <v>3206</v>
      </c>
      <c r="I181" s="40" t="s">
        <v>3206</v>
      </c>
      <c r="J181" s="40"/>
      <c r="K181" s="40"/>
      <c r="L181" s="40" t="s">
        <v>4</v>
      </c>
      <c r="M181" s="40" t="s">
        <v>14</v>
      </c>
      <c r="N181" s="40">
        <v>2</v>
      </c>
      <c r="O181" s="40" t="s">
        <v>16</v>
      </c>
      <c r="P181" s="40" t="s">
        <v>114</v>
      </c>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row>
    <row r="182" spans="1:99" x14ac:dyDescent="0.3">
      <c r="A182" s="39" t="s">
        <v>2320</v>
      </c>
      <c r="B182" s="40" t="s">
        <v>4592</v>
      </c>
      <c r="C182" s="40"/>
      <c r="D182" s="40"/>
      <c r="E182" s="40"/>
      <c r="F182" s="40" t="s">
        <v>2103</v>
      </c>
      <c r="G182" s="40"/>
      <c r="H182" s="40" t="s">
        <v>3207</v>
      </c>
      <c r="I182" s="40" t="s">
        <v>3207</v>
      </c>
      <c r="J182" s="40" t="s">
        <v>3206</v>
      </c>
      <c r="K182" s="40" t="s">
        <v>16</v>
      </c>
      <c r="L182" s="40" t="s">
        <v>86</v>
      </c>
      <c r="M182" s="40" t="s">
        <v>11</v>
      </c>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row>
    <row r="183" spans="1:99" x14ac:dyDescent="0.3">
      <c r="A183" s="39" t="s">
        <v>2266</v>
      </c>
      <c r="B183" s="40" t="s">
        <v>3208</v>
      </c>
      <c r="C183" s="40"/>
      <c r="D183" s="40" t="s">
        <v>1876</v>
      </c>
      <c r="E183" s="40" t="s">
        <v>4472</v>
      </c>
      <c r="F183" s="40" t="s">
        <v>2103</v>
      </c>
      <c r="G183" s="40"/>
      <c r="H183" s="40" t="s">
        <v>3985</v>
      </c>
      <c r="I183" s="40" t="s">
        <v>125</v>
      </c>
      <c r="J183" s="40"/>
      <c r="K183" s="40"/>
      <c r="L183" s="40" t="s">
        <v>4</v>
      </c>
      <c r="M183" s="40" t="s">
        <v>17</v>
      </c>
      <c r="N183" s="40">
        <v>1</v>
      </c>
      <c r="O183" s="40" t="s">
        <v>1876</v>
      </c>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row>
    <row r="184" spans="1:99" x14ac:dyDescent="0.3">
      <c r="A184" s="39" t="s">
        <v>2266</v>
      </c>
      <c r="B184" s="40" t="s">
        <v>3208</v>
      </c>
      <c r="C184" s="40"/>
      <c r="D184" s="40" t="s">
        <v>1877</v>
      </c>
      <c r="E184" s="40" t="s">
        <v>4472</v>
      </c>
      <c r="F184" s="40" t="s">
        <v>2103</v>
      </c>
      <c r="G184" s="40"/>
      <c r="H184" s="40" t="s">
        <v>3986</v>
      </c>
      <c r="I184" s="40" t="s">
        <v>125</v>
      </c>
      <c r="J184" s="40"/>
      <c r="K184" s="40"/>
      <c r="L184" s="40" t="s">
        <v>4</v>
      </c>
      <c r="M184" s="40" t="s">
        <v>17</v>
      </c>
      <c r="N184" s="40">
        <v>1</v>
      </c>
      <c r="O184" s="40" t="s">
        <v>1877</v>
      </c>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row>
    <row r="185" spans="1:99" x14ac:dyDescent="0.3">
      <c r="A185" s="39" t="s">
        <v>2266</v>
      </c>
      <c r="B185" s="40" t="s">
        <v>3208</v>
      </c>
      <c r="C185" s="40"/>
      <c r="D185" s="40" t="s">
        <v>1878</v>
      </c>
      <c r="E185" s="40" t="s">
        <v>4472</v>
      </c>
      <c r="F185" s="40" t="s">
        <v>2103</v>
      </c>
      <c r="G185" s="40"/>
      <c r="H185" s="40" t="s">
        <v>3987</v>
      </c>
      <c r="I185" s="40" t="s">
        <v>125</v>
      </c>
      <c r="J185" s="40"/>
      <c r="K185" s="40"/>
      <c r="L185" s="40" t="s">
        <v>4</v>
      </c>
      <c r="M185" s="40" t="s">
        <v>17</v>
      </c>
      <c r="N185" s="40">
        <v>1</v>
      </c>
      <c r="O185" s="40" t="s">
        <v>1878</v>
      </c>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row>
    <row r="186" spans="1:99" x14ac:dyDescent="0.3">
      <c r="A186" s="39" t="s">
        <v>2266</v>
      </c>
      <c r="B186" s="40" t="s">
        <v>3208</v>
      </c>
      <c r="C186" s="40"/>
      <c r="D186" s="40" t="s">
        <v>1879</v>
      </c>
      <c r="E186" s="40" t="s">
        <v>4472</v>
      </c>
      <c r="F186" s="40" t="s">
        <v>2103</v>
      </c>
      <c r="G186" s="40"/>
      <c r="H186" s="40" t="s">
        <v>3988</v>
      </c>
      <c r="I186" s="40" t="s">
        <v>125</v>
      </c>
      <c r="J186" s="40"/>
      <c r="K186" s="40"/>
      <c r="L186" s="40" t="s">
        <v>4</v>
      </c>
      <c r="M186" s="40" t="s">
        <v>17</v>
      </c>
      <c r="N186" s="40">
        <v>1</v>
      </c>
      <c r="O186" s="40" t="s">
        <v>1879</v>
      </c>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row>
    <row r="187" spans="1:99" x14ac:dyDescent="0.3">
      <c r="A187" s="39" t="s">
        <v>2266</v>
      </c>
      <c r="B187" s="40" t="s">
        <v>3208</v>
      </c>
      <c r="C187" s="40"/>
      <c r="D187" s="40" t="s">
        <v>1880</v>
      </c>
      <c r="E187" s="40" t="s">
        <v>4472</v>
      </c>
      <c r="F187" s="40" t="s">
        <v>2103</v>
      </c>
      <c r="G187" s="40"/>
      <c r="H187" s="40" t="s">
        <v>3989</v>
      </c>
      <c r="I187" s="40" t="s">
        <v>125</v>
      </c>
      <c r="J187" s="40"/>
      <c r="K187" s="40"/>
      <c r="L187" s="40" t="s">
        <v>4</v>
      </c>
      <c r="M187" s="40" t="s">
        <v>17</v>
      </c>
      <c r="N187" s="40">
        <v>1</v>
      </c>
      <c r="O187" s="40" t="s">
        <v>1880</v>
      </c>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row>
    <row r="188" spans="1:99" x14ac:dyDescent="0.3">
      <c r="A188" s="39" t="s">
        <v>2266</v>
      </c>
      <c r="B188" s="40" t="s">
        <v>3208</v>
      </c>
      <c r="C188" s="40"/>
      <c r="D188" s="40" t="s">
        <v>3209</v>
      </c>
      <c r="E188" s="40" t="s">
        <v>4472</v>
      </c>
      <c r="F188" s="40" t="s">
        <v>2103</v>
      </c>
      <c r="G188" s="40"/>
      <c r="H188" s="40" t="s">
        <v>3990</v>
      </c>
      <c r="I188" s="40" t="s">
        <v>125</v>
      </c>
      <c r="J188" s="40"/>
      <c r="K188" s="40"/>
      <c r="L188" s="40" t="s">
        <v>4</v>
      </c>
      <c r="M188" s="40" t="s">
        <v>17</v>
      </c>
      <c r="N188" s="40">
        <v>1</v>
      </c>
      <c r="O188" s="40" t="s">
        <v>3209</v>
      </c>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row>
    <row r="189" spans="1:99" x14ac:dyDescent="0.3">
      <c r="A189" s="39" t="s">
        <v>2266</v>
      </c>
      <c r="B189" s="40" t="s">
        <v>3208</v>
      </c>
      <c r="C189" s="40"/>
      <c r="D189" s="40" t="s">
        <v>3210</v>
      </c>
      <c r="E189" s="40" t="s">
        <v>4472</v>
      </c>
      <c r="F189" s="40" t="s">
        <v>2103</v>
      </c>
      <c r="G189" s="40"/>
      <c r="H189" s="40" t="s">
        <v>3991</v>
      </c>
      <c r="I189" s="40" t="s">
        <v>125</v>
      </c>
      <c r="J189" s="40"/>
      <c r="K189" s="40"/>
      <c r="L189" s="40" t="s">
        <v>4</v>
      </c>
      <c r="M189" s="40" t="s">
        <v>17</v>
      </c>
      <c r="N189" s="40">
        <v>1</v>
      </c>
      <c r="O189" s="40" t="s">
        <v>3210</v>
      </c>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row>
    <row r="190" spans="1:99" x14ac:dyDescent="0.3">
      <c r="A190" s="39" t="s">
        <v>2266</v>
      </c>
      <c r="B190" s="40" t="s">
        <v>3208</v>
      </c>
      <c r="C190" s="40"/>
      <c r="D190" s="40" t="s">
        <v>3211</v>
      </c>
      <c r="E190" s="40" t="s">
        <v>4472</v>
      </c>
      <c r="F190" s="40" t="s">
        <v>2103</v>
      </c>
      <c r="G190" s="40"/>
      <c r="H190" s="40" t="s">
        <v>3992</v>
      </c>
      <c r="I190" s="40" t="s">
        <v>125</v>
      </c>
      <c r="J190" s="40"/>
      <c r="K190" s="40"/>
      <c r="L190" s="40" t="s">
        <v>4</v>
      </c>
      <c r="M190" s="40" t="s">
        <v>17</v>
      </c>
      <c r="N190" s="40">
        <v>1</v>
      </c>
      <c r="O190" s="40" t="s">
        <v>3211</v>
      </c>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row>
    <row r="191" spans="1:99" x14ac:dyDescent="0.3">
      <c r="A191" s="39" t="s">
        <v>2266</v>
      </c>
      <c r="B191" s="40" t="s">
        <v>3208</v>
      </c>
      <c r="C191" s="40"/>
      <c r="D191" s="40" t="s">
        <v>3212</v>
      </c>
      <c r="E191" s="40" t="s">
        <v>4472</v>
      </c>
      <c r="F191" s="40" t="s">
        <v>2103</v>
      </c>
      <c r="G191" s="40"/>
      <c r="H191" s="40" t="s">
        <v>3993</v>
      </c>
      <c r="I191" s="40" t="s">
        <v>125</v>
      </c>
      <c r="J191" s="40"/>
      <c r="K191" s="40"/>
      <c r="L191" s="40" t="s">
        <v>4</v>
      </c>
      <c r="M191" s="40" t="s">
        <v>17</v>
      </c>
      <c r="N191" s="40">
        <v>1</v>
      </c>
      <c r="O191" s="40" t="s">
        <v>3212</v>
      </c>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row>
    <row r="192" spans="1:99" x14ac:dyDescent="0.3">
      <c r="A192" s="39" t="s">
        <v>2266</v>
      </c>
      <c r="B192" s="40" t="s">
        <v>3208</v>
      </c>
      <c r="C192" s="40"/>
      <c r="D192" s="40" t="s">
        <v>3213</v>
      </c>
      <c r="E192" s="40" t="s">
        <v>4472</v>
      </c>
      <c r="F192" s="40" t="s">
        <v>2103</v>
      </c>
      <c r="G192" s="40"/>
      <c r="H192" s="40" t="s">
        <v>3994</v>
      </c>
      <c r="I192" s="40" t="s">
        <v>125</v>
      </c>
      <c r="J192" s="40"/>
      <c r="K192" s="40"/>
      <c r="L192" s="40" t="s">
        <v>4</v>
      </c>
      <c r="M192" s="40" t="s">
        <v>17</v>
      </c>
      <c r="N192" s="40">
        <v>1</v>
      </c>
      <c r="O192" s="40" t="s">
        <v>3213</v>
      </c>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row>
    <row r="193" spans="1:99" x14ac:dyDescent="0.3">
      <c r="A193" s="39" t="s">
        <v>2266</v>
      </c>
      <c r="B193" s="40" t="s">
        <v>3208</v>
      </c>
      <c r="C193" s="40"/>
      <c r="D193" s="40" t="s">
        <v>3214</v>
      </c>
      <c r="E193" s="40" t="s">
        <v>4472</v>
      </c>
      <c r="F193" s="40" t="s">
        <v>2103</v>
      </c>
      <c r="G193" s="40"/>
      <c r="H193" s="40" t="s">
        <v>3995</v>
      </c>
      <c r="I193" s="40" t="s">
        <v>125</v>
      </c>
      <c r="J193" s="40"/>
      <c r="K193" s="40"/>
      <c r="L193" s="40" t="s">
        <v>4</v>
      </c>
      <c r="M193" s="40" t="s">
        <v>17</v>
      </c>
      <c r="N193" s="40">
        <v>1</v>
      </c>
      <c r="O193" s="40" t="s">
        <v>3214</v>
      </c>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row>
    <row r="194" spans="1:99" x14ac:dyDescent="0.3">
      <c r="A194" s="39" t="s">
        <v>2266</v>
      </c>
      <c r="B194" s="40" t="s">
        <v>3208</v>
      </c>
      <c r="C194" s="40"/>
      <c r="D194" s="40" t="s">
        <v>3215</v>
      </c>
      <c r="E194" s="40" t="s">
        <v>4472</v>
      </c>
      <c r="F194" s="40" t="s">
        <v>2103</v>
      </c>
      <c r="G194" s="40"/>
      <c r="H194" s="40" t="s">
        <v>3996</v>
      </c>
      <c r="I194" s="40" t="s">
        <v>125</v>
      </c>
      <c r="J194" s="40"/>
      <c r="K194" s="40"/>
      <c r="L194" s="40" t="s">
        <v>4</v>
      </c>
      <c r="M194" s="40" t="s">
        <v>17</v>
      </c>
      <c r="N194" s="40">
        <v>1</v>
      </c>
      <c r="O194" s="40" t="s">
        <v>3215</v>
      </c>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row>
    <row r="195" spans="1:99" x14ac:dyDescent="0.3">
      <c r="A195" s="39" t="s">
        <v>2266</v>
      </c>
      <c r="B195" s="40" t="s">
        <v>3208</v>
      </c>
      <c r="C195" s="40"/>
      <c r="D195" s="40" t="s">
        <v>9</v>
      </c>
      <c r="E195" s="40" t="s">
        <v>4472</v>
      </c>
      <c r="F195" s="40" t="s">
        <v>2103</v>
      </c>
      <c r="G195" s="40"/>
      <c r="H195" s="40" t="s">
        <v>3997</v>
      </c>
      <c r="I195" s="40" t="s">
        <v>125</v>
      </c>
      <c r="J195" s="40"/>
      <c r="K195" s="40"/>
      <c r="L195" s="40" t="s">
        <v>4</v>
      </c>
      <c r="M195" s="40" t="s">
        <v>17</v>
      </c>
      <c r="N195" s="40">
        <v>1</v>
      </c>
      <c r="O195" s="40" t="s">
        <v>9</v>
      </c>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row>
    <row r="196" spans="1:99" x14ac:dyDescent="0.3">
      <c r="A196" s="39" t="s">
        <v>2548</v>
      </c>
      <c r="B196" s="40" t="s">
        <v>1418</v>
      </c>
      <c r="C196" s="40"/>
      <c r="D196" s="40"/>
      <c r="E196" s="40"/>
      <c r="F196" s="40" t="s">
        <v>2103</v>
      </c>
      <c r="G196" s="40"/>
      <c r="H196" s="40" t="s">
        <v>126</v>
      </c>
      <c r="I196" s="40" t="s">
        <v>126</v>
      </c>
      <c r="J196" s="40" t="s">
        <v>125</v>
      </c>
      <c r="K196" s="40" t="s">
        <v>9</v>
      </c>
      <c r="L196" s="40" t="s">
        <v>10</v>
      </c>
      <c r="M196" s="40" t="s">
        <v>47</v>
      </c>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row>
    <row r="197" spans="1:99" x14ac:dyDescent="0.3">
      <c r="A197" s="39" t="s">
        <v>2267</v>
      </c>
      <c r="B197" s="40" t="s">
        <v>4593</v>
      </c>
      <c r="C197" s="40"/>
      <c r="D197" s="40"/>
      <c r="E197" s="40"/>
      <c r="F197" s="40" t="s">
        <v>2103</v>
      </c>
      <c r="G197" s="40"/>
      <c r="H197" s="40" t="s">
        <v>127</v>
      </c>
      <c r="I197" s="40" t="s">
        <v>127</v>
      </c>
      <c r="J197" s="40"/>
      <c r="K197" s="40"/>
      <c r="L197" s="40" t="s">
        <v>86</v>
      </c>
      <c r="M197" s="40" t="s">
        <v>11</v>
      </c>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row>
    <row r="198" spans="1:99" x14ac:dyDescent="0.3">
      <c r="A198" s="39" t="s">
        <v>2292</v>
      </c>
      <c r="B198" s="40" t="s">
        <v>1419</v>
      </c>
      <c r="C198" s="40"/>
      <c r="D198" s="40"/>
      <c r="E198" s="40"/>
      <c r="F198" s="40" t="s">
        <v>2103</v>
      </c>
      <c r="G198" s="40"/>
      <c r="H198" s="40" t="s">
        <v>128</v>
      </c>
      <c r="I198" s="40" t="s">
        <v>128</v>
      </c>
      <c r="J198" s="40"/>
      <c r="K198" s="40"/>
      <c r="L198" s="40" t="s">
        <v>10</v>
      </c>
      <c r="M198" s="40" t="s">
        <v>11</v>
      </c>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row>
    <row r="199" spans="1:99" x14ac:dyDescent="0.3">
      <c r="A199" s="39" t="s">
        <v>2293</v>
      </c>
      <c r="B199" s="40" t="s">
        <v>3216</v>
      </c>
      <c r="C199" s="40"/>
      <c r="D199" s="40"/>
      <c r="E199" s="40"/>
      <c r="F199" s="40" t="s">
        <v>2103</v>
      </c>
      <c r="G199" s="40"/>
      <c r="H199" s="40" t="s">
        <v>129</v>
      </c>
      <c r="I199" s="40" t="s">
        <v>129</v>
      </c>
      <c r="J199" s="40"/>
      <c r="K199" s="40"/>
      <c r="L199" s="40" t="s">
        <v>10</v>
      </c>
      <c r="M199" s="40" t="s">
        <v>47</v>
      </c>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row>
    <row r="200" spans="1:99" x14ac:dyDescent="0.3">
      <c r="A200" s="39" t="s">
        <v>2294</v>
      </c>
      <c r="B200" s="40" t="s">
        <v>3217</v>
      </c>
      <c r="C200" s="40" t="s">
        <v>1796</v>
      </c>
      <c r="D200" s="40" t="s">
        <v>1813</v>
      </c>
      <c r="E200" s="40"/>
      <c r="F200" s="40" t="s">
        <v>2103</v>
      </c>
      <c r="G200" s="40"/>
      <c r="H200" s="40" t="s">
        <v>130</v>
      </c>
      <c r="I200" s="40" t="s">
        <v>130</v>
      </c>
      <c r="J200" s="40"/>
      <c r="K200" s="40"/>
      <c r="L200" s="40" t="s">
        <v>4</v>
      </c>
      <c r="M200" s="40" t="s">
        <v>14</v>
      </c>
      <c r="N200" s="40">
        <v>2</v>
      </c>
      <c r="O200" s="40" t="s">
        <v>16</v>
      </c>
      <c r="P200" s="40" t="s">
        <v>114</v>
      </c>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row>
    <row r="201" spans="1:99" x14ac:dyDescent="0.3">
      <c r="A201" s="39" t="s">
        <v>2321</v>
      </c>
      <c r="B201" s="40" t="s">
        <v>1420</v>
      </c>
      <c r="C201" s="40"/>
      <c r="D201" s="40"/>
      <c r="E201" s="40"/>
      <c r="F201" s="40" t="s">
        <v>2103</v>
      </c>
      <c r="G201" s="40"/>
      <c r="H201" s="40" t="s">
        <v>131</v>
      </c>
      <c r="I201" s="40" t="s">
        <v>131</v>
      </c>
      <c r="J201" s="40" t="s">
        <v>130</v>
      </c>
      <c r="K201" s="40" t="s">
        <v>16</v>
      </c>
      <c r="L201" s="40" t="s">
        <v>10</v>
      </c>
      <c r="M201" s="40" t="s">
        <v>11</v>
      </c>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row>
    <row r="202" spans="1:99" x14ac:dyDescent="0.3">
      <c r="A202" s="39" t="s">
        <v>3392</v>
      </c>
      <c r="B202" s="40" t="s">
        <v>1421</v>
      </c>
      <c r="C202" s="40"/>
      <c r="D202" s="40"/>
      <c r="E202" s="40"/>
      <c r="F202" s="40" t="s">
        <v>2103</v>
      </c>
      <c r="G202" s="40"/>
      <c r="H202" s="40" t="s">
        <v>132</v>
      </c>
      <c r="I202" s="40" t="s">
        <v>132</v>
      </c>
      <c r="J202" s="40" t="s">
        <v>130</v>
      </c>
      <c r="K202" s="40" t="s">
        <v>16</v>
      </c>
      <c r="L202" s="40" t="s">
        <v>10</v>
      </c>
      <c r="M202" s="40" t="s">
        <v>11</v>
      </c>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row>
    <row r="203" spans="1:99" x14ac:dyDescent="0.3">
      <c r="A203" s="39" t="s">
        <v>2295</v>
      </c>
      <c r="B203" s="40" t="s">
        <v>1422</v>
      </c>
      <c r="C203" s="40"/>
      <c r="D203" s="40"/>
      <c r="E203" s="40"/>
      <c r="F203" s="40" t="s">
        <v>2103</v>
      </c>
      <c r="G203" s="40"/>
      <c r="H203" s="40" t="s">
        <v>133</v>
      </c>
      <c r="I203" s="40" t="s">
        <v>133</v>
      </c>
      <c r="J203" s="40"/>
      <c r="K203" s="40"/>
      <c r="L203" s="40" t="s">
        <v>10</v>
      </c>
      <c r="M203" s="40" t="s">
        <v>47</v>
      </c>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row>
    <row r="204" spans="1:99" x14ac:dyDescent="0.3">
      <c r="A204" s="39" t="s">
        <v>4373</v>
      </c>
      <c r="B204" s="40" t="s">
        <v>5173</v>
      </c>
      <c r="C204" s="40"/>
      <c r="D204" s="40" t="s">
        <v>1813</v>
      </c>
      <c r="E204" s="40"/>
      <c r="F204" s="40" t="s">
        <v>2103</v>
      </c>
      <c r="G204" s="40"/>
      <c r="H204" s="40" t="s">
        <v>136</v>
      </c>
      <c r="I204" s="40" t="s">
        <v>136</v>
      </c>
      <c r="J204" s="40"/>
      <c r="K204" s="40"/>
      <c r="L204" s="40" t="s">
        <v>4</v>
      </c>
      <c r="M204" s="40" t="s">
        <v>14</v>
      </c>
      <c r="N204" s="40">
        <v>2</v>
      </c>
      <c r="O204" s="40" t="s">
        <v>16</v>
      </c>
      <c r="P204" s="40" t="s">
        <v>114</v>
      </c>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row>
    <row r="205" spans="1:99" x14ac:dyDescent="0.3">
      <c r="A205" s="39" t="s">
        <v>2452</v>
      </c>
      <c r="B205" s="40" t="s">
        <v>6171</v>
      </c>
      <c r="C205" s="40" t="s">
        <v>3218</v>
      </c>
      <c r="D205" s="40"/>
      <c r="E205" s="40"/>
      <c r="F205" s="40" t="s">
        <v>2103</v>
      </c>
      <c r="G205" s="40"/>
      <c r="H205" s="40" t="s">
        <v>137</v>
      </c>
      <c r="I205" s="40" t="s">
        <v>137</v>
      </c>
      <c r="J205" s="40" t="s">
        <v>136</v>
      </c>
      <c r="K205" s="40" t="s">
        <v>16</v>
      </c>
      <c r="L205" s="40" t="s">
        <v>86</v>
      </c>
      <c r="M205" s="40" t="s">
        <v>11</v>
      </c>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row>
    <row r="206" spans="1:99" x14ac:dyDescent="0.3">
      <c r="A206" s="39" t="s">
        <v>5399</v>
      </c>
      <c r="B206" s="40" t="s">
        <v>3219</v>
      </c>
      <c r="C206" s="40"/>
      <c r="D206" s="40"/>
      <c r="E206" s="40"/>
      <c r="F206" s="40" t="s">
        <v>2103</v>
      </c>
      <c r="G206" s="40"/>
      <c r="H206" s="40" t="s">
        <v>138</v>
      </c>
      <c r="I206" s="40" t="s">
        <v>138</v>
      </c>
      <c r="J206" s="40" t="s">
        <v>136</v>
      </c>
      <c r="K206" s="40" t="s">
        <v>16</v>
      </c>
      <c r="L206" s="40" t="s">
        <v>10</v>
      </c>
      <c r="M206" s="40" t="s">
        <v>11</v>
      </c>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row>
    <row r="207" spans="1:99" x14ac:dyDescent="0.3">
      <c r="A207" s="39" t="s">
        <v>4374</v>
      </c>
      <c r="B207" s="40" t="s">
        <v>3220</v>
      </c>
      <c r="C207" s="40"/>
      <c r="D207" s="40" t="s">
        <v>1813</v>
      </c>
      <c r="E207" s="40"/>
      <c r="F207" s="40" t="s">
        <v>2103</v>
      </c>
      <c r="G207" s="40"/>
      <c r="H207" s="40" t="s">
        <v>139</v>
      </c>
      <c r="I207" s="40" t="s">
        <v>139</v>
      </c>
      <c r="J207" s="40"/>
      <c r="K207" s="40"/>
      <c r="L207" s="40" t="s">
        <v>4</v>
      </c>
      <c r="M207" s="40" t="s">
        <v>14</v>
      </c>
      <c r="N207" s="40">
        <v>2</v>
      </c>
      <c r="O207" s="40" t="s">
        <v>16</v>
      </c>
      <c r="P207" s="40" t="s">
        <v>114</v>
      </c>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row>
    <row r="208" spans="1:99" x14ac:dyDescent="0.3">
      <c r="A208" s="39" t="s">
        <v>3468</v>
      </c>
      <c r="B208" s="40" t="s">
        <v>3221</v>
      </c>
      <c r="C208" s="40"/>
      <c r="D208" s="40"/>
      <c r="E208" s="40"/>
      <c r="F208" s="40" t="s">
        <v>2103</v>
      </c>
      <c r="G208" s="40"/>
      <c r="H208" s="40" t="s">
        <v>140</v>
      </c>
      <c r="I208" s="40" t="s">
        <v>140</v>
      </c>
      <c r="J208" s="40" t="s">
        <v>139</v>
      </c>
      <c r="K208" s="40" t="s">
        <v>16</v>
      </c>
      <c r="L208" s="40" t="s">
        <v>10</v>
      </c>
      <c r="M208" s="40" t="s">
        <v>47</v>
      </c>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0"/>
      <c r="CM208" s="40"/>
      <c r="CN208" s="40"/>
      <c r="CO208" s="40"/>
      <c r="CP208" s="40"/>
      <c r="CQ208" s="40"/>
      <c r="CR208" s="40"/>
      <c r="CS208" s="40"/>
      <c r="CT208" s="40"/>
      <c r="CU208" s="40"/>
    </row>
    <row r="209" spans="1:99" x14ac:dyDescent="0.3">
      <c r="A209" s="39" t="s">
        <v>2296</v>
      </c>
      <c r="B209" s="40" t="s">
        <v>5320</v>
      </c>
      <c r="C209" s="40"/>
      <c r="D209" s="40" t="s">
        <v>1813</v>
      </c>
      <c r="E209" s="40"/>
      <c r="F209" s="40" t="s">
        <v>2103</v>
      </c>
      <c r="G209" s="40"/>
      <c r="H209" s="40" t="s">
        <v>141</v>
      </c>
      <c r="I209" s="40" t="s">
        <v>141</v>
      </c>
      <c r="J209" s="40"/>
      <c r="K209" s="40"/>
      <c r="L209" s="40" t="s">
        <v>4</v>
      </c>
      <c r="M209" s="40" t="s">
        <v>14</v>
      </c>
      <c r="N209" s="40">
        <v>2</v>
      </c>
      <c r="O209" s="40" t="s">
        <v>16</v>
      </c>
      <c r="P209" s="40" t="s">
        <v>114</v>
      </c>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0"/>
      <c r="CM209" s="40"/>
      <c r="CN209" s="40"/>
      <c r="CO209" s="40"/>
      <c r="CP209" s="40"/>
      <c r="CQ209" s="40"/>
      <c r="CR209" s="40"/>
      <c r="CS209" s="40"/>
      <c r="CT209" s="40"/>
      <c r="CU209" s="40"/>
    </row>
    <row r="210" spans="1:99" x14ac:dyDescent="0.3">
      <c r="A210" s="39" t="s">
        <v>3646</v>
      </c>
      <c r="B210" s="40" t="s">
        <v>1424</v>
      </c>
      <c r="C210" s="40"/>
      <c r="D210" s="40"/>
      <c r="E210" s="40"/>
      <c r="F210" s="40" t="s">
        <v>2103</v>
      </c>
      <c r="G210" s="40"/>
      <c r="H210" s="40" t="s">
        <v>142</v>
      </c>
      <c r="I210" s="40" t="s">
        <v>142</v>
      </c>
      <c r="J210" s="40" t="s">
        <v>141</v>
      </c>
      <c r="K210" s="40" t="s">
        <v>16</v>
      </c>
      <c r="L210" s="40" t="s">
        <v>10</v>
      </c>
      <c r="M210" s="40" t="s">
        <v>47</v>
      </c>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0"/>
      <c r="CM210" s="40"/>
      <c r="CN210" s="40"/>
      <c r="CO210" s="40"/>
      <c r="CP210" s="40"/>
      <c r="CQ210" s="40"/>
      <c r="CR210" s="40"/>
      <c r="CS210" s="40"/>
      <c r="CT210" s="40"/>
      <c r="CU210" s="40"/>
    </row>
    <row r="211" spans="1:99" x14ac:dyDescent="0.3">
      <c r="A211" s="39" t="s">
        <v>2297</v>
      </c>
      <c r="B211" s="40" t="s">
        <v>3222</v>
      </c>
      <c r="C211" s="40"/>
      <c r="D211" s="40" t="s">
        <v>1813</v>
      </c>
      <c r="E211" s="40"/>
      <c r="F211" s="40" t="s">
        <v>2103</v>
      </c>
      <c r="G211" s="40"/>
      <c r="H211" s="40" t="s">
        <v>3223</v>
      </c>
      <c r="I211" s="40" t="s">
        <v>3223</v>
      </c>
      <c r="J211" s="40"/>
      <c r="K211" s="40"/>
      <c r="L211" s="40" t="s">
        <v>4</v>
      </c>
      <c r="M211" s="40" t="s">
        <v>14</v>
      </c>
      <c r="N211" s="40">
        <v>2</v>
      </c>
      <c r="O211" s="40" t="s">
        <v>16</v>
      </c>
      <c r="P211" s="40" t="s">
        <v>114</v>
      </c>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0"/>
      <c r="CM211" s="40"/>
      <c r="CN211" s="40"/>
      <c r="CO211" s="40"/>
      <c r="CP211" s="40"/>
      <c r="CQ211" s="40"/>
      <c r="CR211" s="40"/>
      <c r="CS211" s="40"/>
      <c r="CT211" s="40"/>
      <c r="CU211" s="40"/>
    </row>
    <row r="212" spans="1:99" x14ac:dyDescent="0.3">
      <c r="A212" s="39" t="s">
        <v>3469</v>
      </c>
      <c r="B212" s="40" t="s">
        <v>5400</v>
      </c>
      <c r="C212" s="40"/>
      <c r="D212" s="40" t="s">
        <v>3224</v>
      </c>
      <c r="E212" s="40"/>
      <c r="F212" s="40" t="s">
        <v>2103</v>
      </c>
      <c r="G212" s="40"/>
      <c r="H212" s="40" t="s">
        <v>3998</v>
      </c>
      <c r="I212" s="40" t="s">
        <v>3225</v>
      </c>
      <c r="J212" s="40" t="s">
        <v>3223</v>
      </c>
      <c r="K212" s="40" t="s">
        <v>16</v>
      </c>
      <c r="L212" s="40" t="s">
        <v>4</v>
      </c>
      <c r="M212" s="40" t="s">
        <v>17</v>
      </c>
      <c r="N212" s="40">
        <v>1</v>
      </c>
      <c r="O212" s="40" t="s">
        <v>3224</v>
      </c>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0"/>
      <c r="CM212" s="40"/>
      <c r="CN212" s="40"/>
      <c r="CO212" s="40"/>
      <c r="CP212" s="40"/>
      <c r="CQ212" s="40"/>
      <c r="CR212" s="40"/>
      <c r="CS212" s="40"/>
      <c r="CT212" s="40"/>
      <c r="CU212" s="40"/>
    </row>
    <row r="213" spans="1:99" x14ac:dyDescent="0.3">
      <c r="A213" s="39" t="s">
        <v>3469</v>
      </c>
      <c r="B213" s="40" t="s">
        <v>5400</v>
      </c>
      <c r="C213" s="40"/>
      <c r="D213" s="40" t="s">
        <v>3226</v>
      </c>
      <c r="E213" s="40"/>
      <c r="F213" s="40" t="s">
        <v>2103</v>
      </c>
      <c r="G213" s="40"/>
      <c r="H213" s="40" t="s">
        <v>3999</v>
      </c>
      <c r="I213" s="40" t="s">
        <v>3225</v>
      </c>
      <c r="J213" s="40" t="s">
        <v>3223</v>
      </c>
      <c r="K213" s="40" t="s">
        <v>16</v>
      </c>
      <c r="L213" s="40" t="s">
        <v>4</v>
      </c>
      <c r="M213" s="40" t="s">
        <v>17</v>
      </c>
      <c r="N213" s="40">
        <v>1</v>
      </c>
      <c r="O213" s="40" t="s">
        <v>3226</v>
      </c>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0"/>
      <c r="CM213" s="40"/>
      <c r="CN213" s="40"/>
      <c r="CO213" s="40"/>
      <c r="CP213" s="40"/>
      <c r="CQ213" s="40"/>
      <c r="CR213" s="40"/>
      <c r="CS213" s="40"/>
      <c r="CT213" s="40"/>
      <c r="CU213" s="40"/>
    </row>
    <row r="214" spans="1:99" x14ac:dyDescent="0.3">
      <c r="A214" s="39" t="s">
        <v>3469</v>
      </c>
      <c r="B214" s="40" t="s">
        <v>5400</v>
      </c>
      <c r="C214" s="40"/>
      <c r="D214" s="40" t="s">
        <v>3227</v>
      </c>
      <c r="E214" s="40"/>
      <c r="F214" s="40" t="s">
        <v>2103</v>
      </c>
      <c r="G214" s="40"/>
      <c r="H214" s="40" t="s">
        <v>4000</v>
      </c>
      <c r="I214" s="40" t="s">
        <v>3225</v>
      </c>
      <c r="J214" s="40" t="s">
        <v>3223</v>
      </c>
      <c r="K214" s="40" t="s">
        <v>16</v>
      </c>
      <c r="L214" s="40" t="s">
        <v>4</v>
      </c>
      <c r="M214" s="40" t="s">
        <v>17</v>
      </c>
      <c r="N214" s="40">
        <v>1</v>
      </c>
      <c r="O214" s="40" t="s">
        <v>3227</v>
      </c>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row>
    <row r="215" spans="1:99" x14ac:dyDescent="0.3">
      <c r="A215" s="39" t="s">
        <v>3469</v>
      </c>
      <c r="B215" s="40" t="s">
        <v>5400</v>
      </c>
      <c r="C215" s="40"/>
      <c r="D215" s="40" t="s">
        <v>3228</v>
      </c>
      <c r="E215" s="40"/>
      <c r="F215" s="40" t="s">
        <v>2103</v>
      </c>
      <c r="G215" s="40"/>
      <c r="H215" s="40" t="s">
        <v>4001</v>
      </c>
      <c r="I215" s="40" t="s">
        <v>3225</v>
      </c>
      <c r="J215" s="40" t="s">
        <v>3223</v>
      </c>
      <c r="K215" s="40" t="s">
        <v>16</v>
      </c>
      <c r="L215" s="40" t="s">
        <v>4</v>
      </c>
      <c r="M215" s="40" t="s">
        <v>17</v>
      </c>
      <c r="N215" s="40">
        <v>1</v>
      </c>
      <c r="O215" s="40" t="s">
        <v>3228</v>
      </c>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0"/>
      <c r="CM215" s="40"/>
      <c r="CN215" s="40"/>
      <c r="CO215" s="40"/>
      <c r="CP215" s="40"/>
      <c r="CQ215" s="40"/>
      <c r="CR215" s="40"/>
      <c r="CS215" s="40"/>
      <c r="CT215" s="40"/>
      <c r="CU215" s="40"/>
    </row>
    <row r="216" spans="1:99" x14ac:dyDescent="0.3">
      <c r="A216" s="39" t="s">
        <v>3469</v>
      </c>
      <c r="B216" s="40" t="s">
        <v>5400</v>
      </c>
      <c r="C216" s="40"/>
      <c r="D216" s="40" t="s">
        <v>3229</v>
      </c>
      <c r="E216" s="40"/>
      <c r="F216" s="40" t="s">
        <v>2103</v>
      </c>
      <c r="G216" s="40"/>
      <c r="H216" s="40" t="s">
        <v>4002</v>
      </c>
      <c r="I216" s="40" t="s">
        <v>3225</v>
      </c>
      <c r="J216" s="40" t="s">
        <v>3223</v>
      </c>
      <c r="K216" s="40" t="s">
        <v>16</v>
      </c>
      <c r="L216" s="40" t="s">
        <v>4</v>
      </c>
      <c r="M216" s="40" t="s">
        <v>17</v>
      </c>
      <c r="N216" s="40">
        <v>1</v>
      </c>
      <c r="O216" s="40" t="s">
        <v>3229</v>
      </c>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0"/>
      <c r="CM216" s="40"/>
      <c r="CN216" s="40"/>
      <c r="CO216" s="40"/>
      <c r="CP216" s="40"/>
      <c r="CQ216" s="40"/>
      <c r="CR216" s="40"/>
      <c r="CS216" s="40"/>
      <c r="CT216" s="40"/>
      <c r="CU216" s="40"/>
    </row>
    <row r="217" spans="1:99" x14ac:dyDescent="0.3">
      <c r="A217" s="39" t="s">
        <v>3469</v>
      </c>
      <c r="B217" s="40" t="s">
        <v>5400</v>
      </c>
      <c r="C217" s="40"/>
      <c r="D217" s="40" t="s">
        <v>4594</v>
      </c>
      <c r="E217" s="40"/>
      <c r="F217" s="40" t="s">
        <v>2103</v>
      </c>
      <c r="G217" s="40"/>
      <c r="H217" s="40" t="s">
        <v>4595</v>
      </c>
      <c r="I217" s="40" t="s">
        <v>3225</v>
      </c>
      <c r="J217" s="40" t="s">
        <v>3223</v>
      </c>
      <c r="K217" s="40" t="s">
        <v>16</v>
      </c>
      <c r="L217" s="40" t="s">
        <v>4</v>
      </c>
      <c r="M217" s="40" t="s">
        <v>17</v>
      </c>
      <c r="N217" s="40">
        <v>1</v>
      </c>
      <c r="O217" s="40" t="s">
        <v>4594</v>
      </c>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0"/>
      <c r="CM217" s="40"/>
      <c r="CN217" s="40"/>
      <c r="CO217" s="40"/>
      <c r="CP217" s="40"/>
      <c r="CQ217" s="40"/>
      <c r="CR217" s="40"/>
      <c r="CS217" s="40"/>
      <c r="CT217" s="40"/>
      <c r="CU217" s="40"/>
    </row>
    <row r="218" spans="1:99" x14ac:dyDescent="0.3">
      <c r="A218" s="39" t="s">
        <v>3469</v>
      </c>
      <c r="B218" s="40" t="s">
        <v>5400</v>
      </c>
      <c r="C218" s="40"/>
      <c r="D218" s="40" t="s">
        <v>3230</v>
      </c>
      <c r="E218" s="40"/>
      <c r="F218" s="40" t="s">
        <v>2103</v>
      </c>
      <c r="G218" s="40"/>
      <c r="H218" s="40" t="s">
        <v>4003</v>
      </c>
      <c r="I218" s="40" t="s">
        <v>3225</v>
      </c>
      <c r="J218" s="40" t="s">
        <v>3223</v>
      </c>
      <c r="K218" s="40" t="s">
        <v>16</v>
      </c>
      <c r="L218" s="40" t="s">
        <v>4</v>
      </c>
      <c r="M218" s="40" t="s">
        <v>17</v>
      </c>
      <c r="N218" s="40">
        <v>1</v>
      </c>
      <c r="O218" s="40" t="s">
        <v>3230</v>
      </c>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0"/>
      <c r="CM218" s="40"/>
      <c r="CN218" s="40"/>
      <c r="CO218" s="40"/>
      <c r="CP218" s="40"/>
      <c r="CQ218" s="40"/>
      <c r="CR218" s="40"/>
      <c r="CS218" s="40"/>
      <c r="CT218" s="40"/>
      <c r="CU218" s="40"/>
    </row>
    <row r="219" spans="1:99" x14ac:dyDescent="0.3">
      <c r="A219" s="39" t="s">
        <v>3469</v>
      </c>
      <c r="B219" s="40" t="s">
        <v>5400</v>
      </c>
      <c r="C219" s="40"/>
      <c r="D219" s="40" t="s">
        <v>3231</v>
      </c>
      <c r="E219" s="40"/>
      <c r="F219" s="40" t="s">
        <v>2103</v>
      </c>
      <c r="G219" s="40"/>
      <c r="H219" s="40" t="s">
        <v>4004</v>
      </c>
      <c r="I219" s="40" t="s">
        <v>3225</v>
      </c>
      <c r="J219" s="40" t="s">
        <v>3223</v>
      </c>
      <c r="K219" s="40" t="s">
        <v>16</v>
      </c>
      <c r="L219" s="40" t="s">
        <v>4</v>
      </c>
      <c r="M219" s="40" t="s">
        <v>17</v>
      </c>
      <c r="N219" s="40">
        <v>1</v>
      </c>
      <c r="O219" s="40" t="s">
        <v>3231</v>
      </c>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40"/>
      <c r="CE219" s="40"/>
      <c r="CF219" s="40"/>
      <c r="CG219" s="40"/>
      <c r="CH219" s="40"/>
      <c r="CI219" s="40"/>
      <c r="CJ219" s="40"/>
      <c r="CK219" s="40"/>
      <c r="CL219" s="40"/>
      <c r="CM219" s="40"/>
      <c r="CN219" s="40"/>
      <c r="CO219" s="40"/>
      <c r="CP219" s="40"/>
      <c r="CQ219" s="40"/>
      <c r="CR219" s="40"/>
      <c r="CS219" s="40"/>
      <c r="CT219" s="40"/>
      <c r="CU219" s="40"/>
    </row>
    <row r="220" spans="1:99" x14ac:dyDescent="0.3">
      <c r="A220" s="39" t="s">
        <v>3469</v>
      </c>
      <c r="B220" s="40" t="s">
        <v>5400</v>
      </c>
      <c r="C220" s="40"/>
      <c r="D220" s="40" t="s">
        <v>9</v>
      </c>
      <c r="E220" s="40"/>
      <c r="F220" s="40" t="s">
        <v>2103</v>
      </c>
      <c r="G220" s="40"/>
      <c r="H220" s="40" t="s">
        <v>4005</v>
      </c>
      <c r="I220" s="40" t="s">
        <v>3225</v>
      </c>
      <c r="J220" s="40" t="s">
        <v>3223</v>
      </c>
      <c r="K220" s="40" t="s">
        <v>16</v>
      </c>
      <c r="L220" s="40" t="s">
        <v>4</v>
      </c>
      <c r="M220" s="40" t="s">
        <v>17</v>
      </c>
      <c r="N220" s="40">
        <v>1</v>
      </c>
      <c r="O220" s="40" t="s">
        <v>9</v>
      </c>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0"/>
      <c r="CM220" s="40"/>
      <c r="CN220" s="40"/>
      <c r="CO220" s="40"/>
      <c r="CP220" s="40"/>
      <c r="CQ220" s="40"/>
      <c r="CR220" s="40"/>
      <c r="CS220" s="40"/>
      <c r="CT220" s="40"/>
      <c r="CU220" s="40"/>
    </row>
    <row r="221" spans="1:99" x14ac:dyDescent="0.3">
      <c r="A221" s="39" t="s">
        <v>5401</v>
      </c>
      <c r="B221" s="40" t="s">
        <v>3232</v>
      </c>
      <c r="C221" s="40"/>
      <c r="D221" s="40"/>
      <c r="E221" s="40"/>
      <c r="F221" s="40" t="s">
        <v>2103</v>
      </c>
      <c r="G221" s="40"/>
      <c r="H221" s="40" t="s">
        <v>3233</v>
      </c>
      <c r="I221" s="40" t="s">
        <v>3233</v>
      </c>
      <c r="J221" s="40" t="s">
        <v>3225</v>
      </c>
      <c r="K221" s="40" t="s">
        <v>9</v>
      </c>
      <c r="L221" s="40" t="s">
        <v>10</v>
      </c>
      <c r="M221" s="40" t="s">
        <v>47</v>
      </c>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40"/>
      <c r="CE221" s="40"/>
      <c r="CF221" s="40"/>
      <c r="CG221" s="40"/>
      <c r="CH221" s="40"/>
      <c r="CI221" s="40"/>
      <c r="CJ221" s="40"/>
      <c r="CK221" s="40"/>
      <c r="CL221" s="40"/>
      <c r="CM221" s="40"/>
      <c r="CN221" s="40"/>
      <c r="CO221" s="40"/>
      <c r="CP221" s="40"/>
      <c r="CQ221" s="40"/>
      <c r="CR221" s="40"/>
      <c r="CS221" s="40"/>
      <c r="CT221" s="40"/>
      <c r="CU221" s="40"/>
    </row>
    <row r="222" spans="1:99" x14ac:dyDescent="0.3">
      <c r="A222" s="39" t="s">
        <v>5402</v>
      </c>
      <c r="B222" s="40" t="s">
        <v>3234</v>
      </c>
      <c r="C222" s="40"/>
      <c r="D222" s="40"/>
      <c r="E222" s="40"/>
      <c r="F222" s="40" t="s">
        <v>2103</v>
      </c>
      <c r="G222" s="40"/>
      <c r="H222" s="40" t="s">
        <v>3235</v>
      </c>
      <c r="I222" s="40" t="s">
        <v>3235</v>
      </c>
      <c r="J222" s="40" t="s">
        <v>3225</v>
      </c>
      <c r="K222" s="40" t="s">
        <v>3229</v>
      </c>
      <c r="L222" s="40" t="s">
        <v>10</v>
      </c>
      <c r="M222" s="40" t="s">
        <v>11</v>
      </c>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row>
    <row r="223" spans="1:99" x14ac:dyDescent="0.3">
      <c r="A223" s="39"/>
      <c r="B223" s="40" t="s">
        <v>4596</v>
      </c>
      <c r="C223" s="40"/>
      <c r="D223" s="40"/>
      <c r="E223" s="40"/>
      <c r="F223" s="40" t="s">
        <v>2103</v>
      </c>
      <c r="G223" s="40"/>
      <c r="H223" s="40" t="s">
        <v>3236</v>
      </c>
      <c r="I223" s="40" t="s">
        <v>3236</v>
      </c>
      <c r="J223" s="40"/>
      <c r="K223" s="40"/>
      <c r="L223" s="40" t="s">
        <v>1</v>
      </c>
      <c r="M223" s="40" t="s">
        <v>2</v>
      </c>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0"/>
      <c r="CM223" s="40"/>
      <c r="CN223" s="40"/>
      <c r="CO223" s="40"/>
      <c r="CP223" s="40"/>
      <c r="CQ223" s="40"/>
      <c r="CR223" s="40"/>
      <c r="CS223" s="40"/>
      <c r="CT223" s="40"/>
      <c r="CU223" s="40"/>
    </row>
    <row r="224" spans="1:99" x14ac:dyDescent="0.3">
      <c r="A224" s="39" t="s">
        <v>2298</v>
      </c>
      <c r="B224" s="40" t="s">
        <v>3237</v>
      </c>
      <c r="C224" s="40"/>
      <c r="D224" s="40" t="s">
        <v>1813</v>
      </c>
      <c r="E224" s="40"/>
      <c r="F224" s="40" t="s">
        <v>2103</v>
      </c>
      <c r="G224" s="40"/>
      <c r="H224" s="40" t="s">
        <v>143</v>
      </c>
      <c r="I224" s="40" t="s">
        <v>143</v>
      </c>
      <c r="J224" s="40"/>
      <c r="K224" s="40"/>
      <c r="L224" s="40" t="s">
        <v>4</v>
      </c>
      <c r="M224" s="40" t="s">
        <v>14</v>
      </c>
      <c r="N224" s="40">
        <v>2</v>
      </c>
      <c r="O224" s="40" t="s">
        <v>16</v>
      </c>
      <c r="P224" s="40" t="s">
        <v>114</v>
      </c>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0"/>
      <c r="CM224" s="40"/>
      <c r="CN224" s="40"/>
      <c r="CO224" s="40"/>
      <c r="CP224" s="40"/>
      <c r="CQ224" s="40"/>
      <c r="CR224" s="40"/>
      <c r="CS224" s="40"/>
      <c r="CT224" s="40"/>
      <c r="CU224" s="40"/>
    </row>
    <row r="225" spans="1:99" x14ac:dyDescent="0.3">
      <c r="A225" s="39"/>
      <c r="B225" s="40" t="s">
        <v>4597</v>
      </c>
      <c r="C225" s="40"/>
      <c r="D225" s="40"/>
      <c r="E225" s="40"/>
      <c r="F225" s="40" t="s">
        <v>2103</v>
      </c>
      <c r="G225" s="40"/>
      <c r="H225" s="40" t="s">
        <v>3238</v>
      </c>
      <c r="I225" s="40" t="s">
        <v>3238</v>
      </c>
      <c r="J225" s="40" t="s">
        <v>143</v>
      </c>
      <c r="K225" s="40" t="s">
        <v>16</v>
      </c>
      <c r="L225" s="40" t="s">
        <v>30</v>
      </c>
      <c r="M225" s="40" t="s">
        <v>31</v>
      </c>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0"/>
      <c r="CM225" s="40"/>
      <c r="CN225" s="40"/>
      <c r="CO225" s="40"/>
      <c r="CP225" s="40"/>
      <c r="CQ225" s="40"/>
      <c r="CR225" s="40"/>
      <c r="CS225" s="40"/>
      <c r="CT225" s="40"/>
      <c r="CU225" s="40"/>
    </row>
    <row r="226" spans="1:99" x14ac:dyDescent="0.3">
      <c r="A226" s="39" t="s">
        <v>2299</v>
      </c>
      <c r="B226" s="40" t="s">
        <v>4598</v>
      </c>
      <c r="C226" s="40"/>
      <c r="D226" s="40"/>
      <c r="E226" s="40"/>
      <c r="F226" s="40" t="s">
        <v>2103</v>
      </c>
      <c r="G226" s="40"/>
      <c r="H226" s="40" t="s">
        <v>3239</v>
      </c>
      <c r="I226" s="40" t="s">
        <v>3239</v>
      </c>
      <c r="J226" s="40"/>
      <c r="K226" s="40"/>
      <c r="L226" s="40" t="s">
        <v>10</v>
      </c>
      <c r="M226" s="40" t="s">
        <v>47</v>
      </c>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0"/>
      <c r="CM226" s="40"/>
      <c r="CN226" s="40"/>
      <c r="CO226" s="40"/>
      <c r="CP226" s="40"/>
      <c r="CQ226" s="40"/>
      <c r="CR226" s="40"/>
      <c r="CS226" s="40"/>
      <c r="CT226" s="40"/>
      <c r="CU226" s="40"/>
    </row>
    <row r="227" spans="1:99" x14ac:dyDescent="0.3">
      <c r="A227" s="39" t="s">
        <v>4375</v>
      </c>
      <c r="B227" s="40" t="s">
        <v>5861</v>
      </c>
      <c r="C227" s="40"/>
      <c r="D227" s="40"/>
      <c r="E227" s="40"/>
      <c r="F227" s="40" t="s">
        <v>2103</v>
      </c>
      <c r="G227" s="40"/>
      <c r="H227" s="40" t="s">
        <v>3240</v>
      </c>
      <c r="I227" s="40" t="s">
        <v>3240</v>
      </c>
      <c r="J227" s="40"/>
      <c r="K227" s="40"/>
      <c r="L227" s="40" t="s">
        <v>10</v>
      </c>
      <c r="M227" s="40" t="s">
        <v>47</v>
      </c>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40"/>
      <c r="CE227" s="40"/>
      <c r="CF227" s="40"/>
      <c r="CG227" s="40"/>
      <c r="CH227" s="40"/>
      <c r="CI227" s="40"/>
      <c r="CJ227" s="40"/>
      <c r="CK227" s="40"/>
      <c r="CL227" s="40"/>
      <c r="CM227" s="40"/>
      <c r="CN227" s="40"/>
      <c r="CO227" s="40"/>
      <c r="CP227" s="40"/>
      <c r="CQ227" s="40"/>
      <c r="CR227" s="40"/>
      <c r="CS227" s="40"/>
      <c r="CT227" s="40"/>
      <c r="CU227" s="40"/>
    </row>
    <row r="228" spans="1:99" x14ac:dyDescent="0.3">
      <c r="A228" s="39" t="s">
        <v>4376</v>
      </c>
      <c r="B228" s="40" t="s">
        <v>5862</v>
      </c>
      <c r="C228" s="40"/>
      <c r="D228" s="40"/>
      <c r="E228" s="40"/>
      <c r="F228" s="40" t="s">
        <v>2103</v>
      </c>
      <c r="G228" s="40"/>
      <c r="H228" s="40" t="s">
        <v>3241</v>
      </c>
      <c r="I228" s="40" t="s">
        <v>3241</v>
      </c>
      <c r="J228" s="40"/>
      <c r="K228" s="40"/>
      <c r="L228" s="40" t="s">
        <v>10</v>
      </c>
      <c r="M228" s="40" t="s">
        <v>47</v>
      </c>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0"/>
      <c r="CM228" s="40"/>
      <c r="CN228" s="40"/>
      <c r="CO228" s="40"/>
      <c r="CP228" s="40"/>
      <c r="CQ228" s="40"/>
      <c r="CR228" s="40"/>
      <c r="CS228" s="40"/>
      <c r="CT228" s="40"/>
      <c r="CU228" s="40"/>
    </row>
    <row r="229" spans="1:99" x14ac:dyDescent="0.3">
      <c r="A229" s="39" t="s">
        <v>4377</v>
      </c>
      <c r="B229" s="40" t="s">
        <v>5863</v>
      </c>
      <c r="C229" s="40"/>
      <c r="D229" s="40" t="s">
        <v>3242</v>
      </c>
      <c r="E229" s="40"/>
      <c r="F229" s="40" t="s">
        <v>2103</v>
      </c>
      <c r="G229" s="40"/>
      <c r="H229" s="40" t="s">
        <v>3243</v>
      </c>
      <c r="I229" s="40" t="s">
        <v>3243</v>
      </c>
      <c r="J229" s="40"/>
      <c r="K229" s="40"/>
      <c r="L229" s="40" t="s">
        <v>4</v>
      </c>
      <c r="M229" s="40" t="s">
        <v>5</v>
      </c>
      <c r="N229" s="40">
        <v>10</v>
      </c>
      <c r="O229" s="40" t="s">
        <v>3244</v>
      </c>
      <c r="P229" s="40" t="s">
        <v>3245</v>
      </c>
      <c r="Q229" s="40" t="s">
        <v>3246</v>
      </c>
      <c r="R229" s="40" t="s">
        <v>3247</v>
      </c>
      <c r="S229" s="40" t="s">
        <v>3248</v>
      </c>
      <c r="T229" s="40" t="s">
        <v>3249</v>
      </c>
      <c r="U229" s="40" t="s">
        <v>3250</v>
      </c>
      <c r="V229" s="40" t="s">
        <v>3251</v>
      </c>
      <c r="W229" s="40" t="s">
        <v>3252</v>
      </c>
      <c r="X229" s="40" t="s">
        <v>9</v>
      </c>
      <c r="Y229" s="40"/>
      <c r="Z229" s="40"/>
      <c r="AA229" s="40"/>
      <c r="AB229" s="40"/>
      <c r="AC229" s="40"/>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0"/>
      <c r="CM229" s="40"/>
      <c r="CN229" s="40"/>
      <c r="CO229" s="40"/>
      <c r="CP229" s="40"/>
      <c r="CQ229" s="40"/>
      <c r="CR229" s="40"/>
      <c r="CS229" s="40"/>
      <c r="CT229" s="40"/>
      <c r="CU229" s="40"/>
    </row>
    <row r="230" spans="1:99" x14ac:dyDescent="0.3">
      <c r="A230" s="39" t="s">
        <v>4378</v>
      </c>
      <c r="B230" s="40" t="s">
        <v>5864</v>
      </c>
      <c r="C230" s="40"/>
      <c r="D230" s="40" t="s">
        <v>3242</v>
      </c>
      <c r="E230" s="40"/>
      <c r="F230" s="40" t="s">
        <v>2103</v>
      </c>
      <c r="G230" s="40"/>
      <c r="H230" s="40" t="s">
        <v>3253</v>
      </c>
      <c r="I230" s="40" t="s">
        <v>3253</v>
      </c>
      <c r="J230" s="40"/>
      <c r="K230" s="40"/>
      <c r="L230" s="40" t="s">
        <v>4</v>
      </c>
      <c r="M230" s="40" t="s">
        <v>5</v>
      </c>
      <c r="N230" s="40">
        <v>10</v>
      </c>
      <c r="O230" s="40" t="s">
        <v>3244</v>
      </c>
      <c r="P230" s="40" t="s">
        <v>3245</v>
      </c>
      <c r="Q230" s="40" t="s">
        <v>3246</v>
      </c>
      <c r="R230" s="40" t="s">
        <v>3247</v>
      </c>
      <c r="S230" s="40" t="s">
        <v>3248</v>
      </c>
      <c r="T230" s="40" t="s">
        <v>3249</v>
      </c>
      <c r="U230" s="40" t="s">
        <v>3250</v>
      </c>
      <c r="V230" s="40" t="s">
        <v>3251</v>
      </c>
      <c r="W230" s="40" t="s">
        <v>3252</v>
      </c>
      <c r="X230" s="40" t="s">
        <v>9</v>
      </c>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row>
    <row r="231" spans="1:99" x14ac:dyDescent="0.3">
      <c r="A231" s="39" t="s">
        <v>4379</v>
      </c>
      <c r="B231" s="40" t="s">
        <v>5865</v>
      </c>
      <c r="C231" s="40"/>
      <c r="D231" s="40" t="s">
        <v>3242</v>
      </c>
      <c r="E231" s="40"/>
      <c r="F231" s="40" t="s">
        <v>2103</v>
      </c>
      <c r="G231" s="40"/>
      <c r="H231" s="40" t="s">
        <v>3254</v>
      </c>
      <c r="I231" s="40" t="s">
        <v>3254</v>
      </c>
      <c r="J231" s="40"/>
      <c r="K231" s="40"/>
      <c r="L231" s="40" t="s">
        <v>4</v>
      </c>
      <c r="M231" s="40" t="s">
        <v>5</v>
      </c>
      <c r="N231" s="40">
        <v>10</v>
      </c>
      <c r="O231" s="40" t="s">
        <v>3244</v>
      </c>
      <c r="P231" s="40" t="s">
        <v>3245</v>
      </c>
      <c r="Q231" s="40" t="s">
        <v>3246</v>
      </c>
      <c r="R231" s="40" t="s">
        <v>3247</v>
      </c>
      <c r="S231" s="40" t="s">
        <v>3248</v>
      </c>
      <c r="T231" s="40" t="s">
        <v>3249</v>
      </c>
      <c r="U231" s="40" t="s">
        <v>3250</v>
      </c>
      <c r="V231" s="40" t="s">
        <v>3251</v>
      </c>
      <c r="W231" s="40" t="s">
        <v>3252</v>
      </c>
      <c r="X231" s="40" t="s">
        <v>9</v>
      </c>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0"/>
      <c r="CM231" s="40"/>
      <c r="CN231" s="40"/>
      <c r="CO231" s="40"/>
      <c r="CP231" s="40"/>
      <c r="CQ231" s="40"/>
      <c r="CR231" s="40"/>
      <c r="CS231" s="40"/>
      <c r="CT231" s="40"/>
      <c r="CU231" s="40"/>
    </row>
    <row r="232" spans="1:99" x14ac:dyDescent="0.3">
      <c r="A232" s="39" t="s">
        <v>4380</v>
      </c>
      <c r="B232" s="40" t="s">
        <v>4599</v>
      </c>
      <c r="C232" s="40"/>
      <c r="D232" s="40"/>
      <c r="E232" s="40"/>
      <c r="F232" s="40" t="s">
        <v>2103</v>
      </c>
      <c r="G232" s="40"/>
      <c r="H232" s="40" t="s">
        <v>3255</v>
      </c>
      <c r="I232" s="40" t="s">
        <v>3255</v>
      </c>
      <c r="J232" s="40"/>
      <c r="K232" s="40"/>
      <c r="L232" s="40" t="s">
        <v>10</v>
      </c>
      <c r="M232" s="40" t="s">
        <v>47</v>
      </c>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0"/>
      <c r="CM232" s="40"/>
      <c r="CN232" s="40"/>
      <c r="CO232" s="40"/>
      <c r="CP232" s="40"/>
      <c r="CQ232" s="40"/>
      <c r="CR232" s="40"/>
      <c r="CS232" s="40"/>
      <c r="CT232" s="40"/>
      <c r="CU232" s="40"/>
    </row>
    <row r="233" spans="1:99" x14ac:dyDescent="0.3">
      <c r="A233" s="39" t="s">
        <v>4381</v>
      </c>
      <c r="B233" s="40" t="s">
        <v>4600</v>
      </c>
      <c r="C233" s="40"/>
      <c r="D233" s="40"/>
      <c r="E233" s="40"/>
      <c r="F233" s="40" t="s">
        <v>2103</v>
      </c>
      <c r="G233" s="40"/>
      <c r="H233" s="40" t="s">
        <v>3256</v>
      </c>
      <c r="I233" s="40" t="s">
        <v>3256</v>
      </c>
      <c r="J233" s="40"/>
      <c r="K233" s="40"/>
      <c r="L233" s="40" t="s">
        <v>10</v>
      </c>
      <c r="M233" s="40" t="s">
        <v>47</v>
      </c>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40"/>
      <c r="CE233" s="40"/>
      <c r="CF233" s="40"/>
      <c r="CG233" s="40"/>
      <c r="CH233" s="40"/>
      <c r="CI233" s="40"/>
      <c r="CJ233" s="40"/>
      <c r="CK233" s="40"/>
      <c r="CL233" s="40"/>
      <c r="CM233" s="40"/>
      <c r="CN233" s="40"/>
      <c r="CO233" s="40"/>
      <c r="CP233" s="40"/>
      <c r="CQ233" s="40"/>
      <c r="CR233" s="40"/>
      <c r="CS233" s="40"/>
      <c r="CT233" s="40"/>
      <c r="CU233" s="40"/>
    </row>
    <row r="234" spans="1:99" x14ac:dyDescent="0.3">
      <c r="A234" s="39" t="s">
        <v>4382</v>
      </c>
      <c r="B234" s="40" t="s">
        <v>4601</v>
      </c>
      <c r="C234" s="40"/>
      <c r="D234" s="40"/>
      <c r="E234" s="40"/>
      <c r="F234" s="40" t="s">
        <v>2103</v>
      </c>
      <c r="G234" s="40"/>
      <c r="H234" s="40" t="s">
        <v>3257</v>
      </c>
      <c r="I234" s="40" t="s">
        <v>3257</v>
      </c>
      <c r="J234" s="40"/>
      <c r="K234" s="40"/>
      <c r="L234" s="40" t="s">
        <v>10</v>
      </c>
      <c r="M234" s="40" t="s">
        <v>47</v>
      </c>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0"/>
      <c r="CM234" s="40"/>
      <c r="CN234" s="40"/>
      <c r="CO234" s="40"/>
      <c r="CP234" s="40"/>
      <c r="CQ234" s="40"/>
      <c r="CR234" s="40"/>
      <c r="CS234" s="40"/>
      <c r="CT234" s="40"/>
      <c r="CU234" s="40"/>
    </row>
    <row r="235" spans="1:99" x14ac:dyDescent="0.3">
      <c r="A235" s="39" t="s">
        <v>4383</v>
      </c>
      <c r="B235" s="40" t="s">
        <v>4602</v>
      </c>
      <c r="C235" s="40"/>
      <c r="D235" s="40"/>
      <c r="E235" s="40"/>
      <c r="F235" s="40" t="s">
        <v>2103</v>
      </c>
      <c r="G235" s="40"/>
      <c r="H235" s="40" t="s">
        <v>3258</v>
      </c>
      <c r="I235" s="40" t="s">
        <v>3258</v>
      </c>
      <c r="J235" s="40"/>
      <c r="K235" s="40"/>
      <c r="L235" s="40" t="s">
        <v>10</v>
      </c>
      <c r="M235" s="40" t="s">
        <v>47</v>
      </c>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row>
    <row r="236" spans="1:99" x14ac:dyDescent="0.3">
      <c r="A236" s="39" t="s">
        <v>4384</v>
      </c>
      <c r="B236" s="40" t="s">
        <v>4603</v>
      </c>
      <c r="C236" s="40"/>
      <c r="D236" s="40"/>
      <c r="E236" s="40"/>
      <c r="F236" s="40" t="s">
        <v>2103</v>
      </c>
      <c r="G236" s="40"/>
      <c r="H236" s="40" t="s">
        <v>3259</v>
      </c>
      <c r="I236" s="40" t="s">
        <v>3259</v>
      </c>
      <c r="J236" s="40"/>
      <c r="K236" s="40"/>
      <c r="L236" s="40" t="s">
        <v>10</v>
      </c>
      <c r="M236" s="40" t="s">
        <v>47</v>
      </c>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40"/>
      <c r="CE236" s="40"/>
      <c r="CF236" s="40"/>
      <c r="CG236" s="40"/>
      <c r="CH236" s="40"/>
      <c r="CI236" s="40"/>
      <c r="CJ236" s="40"/>
      <c r="CK236" s="40"/>
      <c r="CL236" s="40"/>
      <c r="CM236" s="40"/>
      <c r="CN236" s="40"/>
      <c r="CO236" s="40"/>
      <c r="CP236" s="40"/>
      <c r="CQ236" s="40"/>
      <c r="CR236" s="40"/>
      <c r="CS236" s="40"/>
      <c r="CT236" s="40"/>
      <c r="CU236" s="40"/>
    </row>
    <row r="237" spans="1:99" x14ac:dyDescent="0.3">
      <c r="A237" s="39" t="s">
        <v>4385</v>
      </c>
      <c r="B237" s="40" t="s">
        <v>5866</v>
      </c>
      <c r="C237" s="40"/>
      <c r="D237" s="40"/>
      <c r="E237" s="40"/>
      <c r="F237" s="40" t="s">
        <v>2103</v>
      </c>
      <c r="G237" s="40"/>
      <c r="H237" s="40" t="s">
        <v>3260</v>
      </c>
      <c r="I237" s="40" t="s">
        <v>3260</v>
      </c>
      <c r="J237" s="40"/>
      <c r="K237" s="40"/>
      <c r="L237" s="40" t="s">
        <v>10</v>
      </c>
      <c r="M237" s="40" t="s">
        <v>47</v>
      </c>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0"/>
      <c r="CM237" s="40"/>
      <c r="CN237" s="40"/>
      <c r="CO237" s="40"/>
      <c r="CP237" s="40"/>
      <c r="CQ237" s="40"/>
      <c r="CR237" s="40"/>
      <c r="CS237" s="40"/>
      <c r="CT237" s="40"/>
      <c r="CU237" s="40"/>
    </row>
    <row r="238" spans="1:99" x14ac:dyDescent="0.3">
      <c r="A238" s="39" t="s">
        <v>4386</v>
      </c>
      <c r="B238" s="40" t="s">
        <v>5867</v>
      </c>
      <c r="C238" s="40"/>
      <c r="D238" s="40"/>
      <c r="E238" s="40"/>
      <c r="F238" s="40" t="s">
        <v>2103</v>
      </c>
      <c r="G238" s="40"/>
      <c r="H238" s="40" t="s">
        <v>3261</v>
      </c>
      <c r="I238" s="40" t="s">
        <v>3261</v>
      </c>
      <c r="J238" s="40"/>
      <c r="K238" s="40"/>
      <c r="L238" s="40" t="s">
        <v>10</v>
      </c>
      <c r="M238" s="40" t="s">
        <v>47</v>
      </c>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row>
    <row r="239" spans="1:99" x14ac:dyDescent="0.3">
      <c r="A239" s="39" t="s">
        <v>4387</v>
      </c>
      <c r="B239" s="40" t="s">
        <v>4604</v>
      </c>
      <c r="C239" s="40"/>
      <c r="D239" s="40"/>
      <c r="E239" s="40"/>
      <c r="F239" s="40" t="s">
        <v>2103</v>
      </c>
      <c r="G239" s="40"/>
      <c r="H239" s="40" t="s">
        <v>3262</v>
      </c>
      <c r="I239" s="40" t="s">
        <v>3262</v>
      </c>
      <c r="J239" s="40"/>
      <c r="K239" s="40"/>
      <c r="L239" s="40" t="s">
        <v>10</v>
      </c>
      <c r="M239" s="40" t="s">
        <v>47</v>
      </c>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0"/>
      <c r="CM239" s="40"/>
      <c r="CN239" s="40"/>
      <c r="CO239" s="40"/>
      <c r="CP239" s="40"/>
      <c r="CQ239" s="40"/>
      <c r="CR239" s="40"/>
      <c r="CS239" s="40"/>
      <c r="CT239" s="40"/>
      <c r="CU239" s="40"/>
    </row>
    <row r="240" spans="1:99" x14ac:dyDescent="0.3">
      <c r="A240" s="39" t="s">
        <v>4388</v>
      </c>
      <c r="B240" s="40" t="s">
        <v>4605</v>
      </c>
      <c r="C240" s="40"/>
      <c r="D240" s="40"/>
      <c r="E240" s="40"/>
      <c r="F240" s="40" t="s">
        <v>2103</v>
      </c>
      <c r="G240" s="40"/>
      <c r="H240" s="40" t="s">
        <v>3263</v>
      </c>
      <c r="I240" s="40" t="s">
        <v>3263</v>
      </c>
      <c r="J240" s="40"/>
      <c r="K240" s="40"/>
      <c r="L240" s="40" t="s">
        <v>10</v>
      </c>
      <c r="M240" s="40" t="s">
        <v>47</v>
      </c>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0"/>
      <c r="CM240" s="40"/>
      <c r="CN240" s="40"/>
      <c r="CO240" s="40"/>
      <c r="CP240" s="40"/>
      <c r="CQ240" s="40"/>
      <c r="CR240" s="40"/>
      <c r="CS240" s="40"/>
      <c r="CT240" s="40"/>
      <c r="CU240" s="40"/>
    </row>
    <row r="241" spans="1:99" x14ac:dyDescent="0.3">
      <c r="A241" s="39" t="s">
        <v>4389</v>
      </c>
      <c r="B241" s="40" t="s">
        <v>3264</v>
      </c>
      <c r="C241" s="40"/>
      <c r="D241" s="40" t="s">
        <v>1813</v>
      </c>
      <c r="E241" s="40"/>
      <c r="F241" s="40" t="s">
        <v>2103</v>
      </c>
      <c r="G241" s="40"/>
      <c r="H241" s="40" t="s">
        <v>3265</v>
      </c>
      <c r="I241" s="40" t="s">
        <v>3265</v>
      </c>
      <c r="J241" s="40"/>
      <c r="K241" s="40"/>
      <c r="L241" s="40" t="s">
        <v>4</v>
      </c>
      <c r="M241" s="40" t="s">
        <v>14</v>
      </c>
      <c r="N241" s="40">
        <v>2</v>
      </c>
      <c r="O241" s="40" t="s">
        <v>16</v>
      </c>
      <c r="P241" s="40" t="s">
        <v>114</v>
      </c>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40"/>
      <c r="CE241" s="40"/>
      <c r="CF241" s="40"/>
      <c r="CG241" s="40"/>
      <c r="CH241" s="40"/>
      <c r="CI241" s="40"/>
      <c r="CJ241" s="40"/>
      <c r="CK241" s="40"/>
      <c r="CL241" s="40"/>
      <c r="CM241" s="40"/>
      <c r="CN241" s="40"/>
      <c r="CO241" s="40"/>
      <c r="CP241" s="40"/>
      <c r="CQ241" s="40"/>
      <c r="CR241" s="40"/>
      <c r="CS241" s="40"/>
      <c r="CT241" s="40"/>
      <c r="CU241" s="40"/>
    </row>
    <row r="242" spans="1:99" x14ac:dyDescent="0.3">
      <c r="A242" s="39" t="s">
        <v>3273</v>
      </c>
      <c r="B242" s="40" t="s">
        <v>3267</v>
      </c>
      <c r="C242" s="40"/>
      <c r="D242" s="40"/>
      <c r="E242" s="40"/>
      <c r="F242" s="40" t="s">
        <v>2103</v>
      </c>
      <c r="G242" s="40"/>
      <c r="H242" s="40" t="s">
        <v>3268</v>
      </c>
      <c r="I242" s="40" t="s">
        <v>3268</v>
      </c>
      <c r="J242" s="40" t="s">
        <v>3265</v>
      </c>
      <c r="K242" s="40" t="s">
        <v>16</v>
      </c>
      <c r="L242" s="40" t="s">
        <v>10</v>
      </c>
      <c r="M242" s="40" t="s">
        <v>47</v>
      </c>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0"/>
      <c r="CM242" s="40"/>
      <c r="CN242" s="40"/>
      <c r="CO242" s="40"/>
      <c r="CP242" s="40"/>
      <c r="CQ242" s="40"/>
      <c r="CR242" s="40"/>
      <c r="CS242" s="40"/>
      <c r="CT242" s="40"/>
      <c r="CU242" s="40"/>
    </row>
    <row r="243" spans="1:99" x14ac:dyDescent="0.3">
      <c r="A243" s="39" t="s">
        <v>4390</v>
      </c>
      <c r="B243" s="40" t="s">
        <v>1423</v>
      </c>
      <c r="C243" s="40"/>
      <c r="D243" s="40" t="s">
        <v>1813</v>
      </c>
      <c r="E243" s="40" t="s">
        <v>4472</v>
      </c>
      <c r="F243" s="40" t="s">
        <v>2103</v>
      </c>
      <c r="G243" s="40"/>
      <c r="H243" s="40" t="s">
        <v>134</v>
      </c>
      <c r="I243" s="40" t="s">
        <v>134</v>
      </c>
      <c r="J243" s="40"/>
      <c r="K243" s="40"/>
      <c r="L243" s="40" t="s">
        <v>4</v>
      </c>
      <c r="M243" s="40" t="s">
        <v>14</v>
      </c>
      <c r="N243" s="40">
        <v>2</v>
      </c>
      <c r="O243" s="40" t="s">
        <v>16</v>
      </c>
      <c r="P243" s="40" t="s">
        <v>114</v>
      </c>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0"/>
      <c r="CM243" s="40"/>
      <c r="CN243" s="40"/>
      <c r="CO243" s="40"/>
      <c r="CP243" s="40"/>
      <c r="CQ243" s="40"/>
      <c r="CR243" s="40"/>
      <c r="CS243" s="40"/>
      <c r="CT243" s="40"/>
      <c r="CU243" s="40"/>
    </row>
    <row r="244" spans="1:99" x14ac:dyDescent="0.3">
      <c r="A244" s="39" t="s">
        <v>5403</v>
      </c>
      <c r="B244" s="40" t="s">
        <v>3270</v>
      </c>
      <c r="C244" s="40"/>
      <c r="D244" s="40"/>
      <c r="E244" s="40"/>
      <c r="F244" s="40" t="s">
        <v>2103</v>
      </c>
      <c r="G244" s="40"/>
      <c r="H244" s="40" t="s">
        <v>135</v>
      </c>
      <c r="I244" s="40" t="s">
        <v>135</v>
      </c>
      <c r="J244" s="40" t="s">
        <v>134</v>
      </c>
      <c r="K244" s="40" t="s">
        <v>16</v>
      </c>
      <c r="L244" s="40" t="s">
        <v>10</v>
      </c>
      <c r="M244" s="40" t="s">
        <v>47</v>
      </c>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40"/>
      <c r="CE244" s="40"/>
      <c r="CF244" s="40"/>
      <c r="CG244" s="40"/>
      <c r="CH244" s="40"/>
      <c r="CI244" s="40"/>
      <c r="CJ244" s="40"/>
      <c r="CK244" s="40"/>
      <c r="CL244" s="40"/>
      <c r="CM244" s="40"/>
      <c r="CN244" s="40"/>
      <c r="CO244" s="40"/>
      <c r="CP244" s="40"/>
      <c r="CQ244" s="40"/>
      <c r="CR244" s="40"/>
      <c r="CS244" s="40"/>
      <c r="CT244" s="40"/>
      <c r="CU244" s="40"/>
    </row>
    <row r="245" spans="1:99" x14ac:dyDescent="0.3">
      <c r="A245" s="39" t="s">
        <v>4391</v>
      </c>
      <c r="B245" s="40" t="s">
        <v>3271</v>
      </c>
      <c r="C245" s="40"/>
      <c r="D245" s="40" t="s">
        <v>1813</v>
      </c>
      <c r="E245" s="40"/>
      <c r="F245" s="40" t="s">
        <v>2103</v>
      </c>
      <c r="G245" s="40"/>
      <c r="H245" s="40" t="s">
        <v>3272</v>
      </c>
      <c r="I245" s="40" t="s">
        <v>3272</v>
      </c>
      <c r="J245" s="40"/>
      <c r="K245" s="40"/>
      <c r="L245" s="40" t="s">
        <v>4</v>
      </c>
      <c r="M245" s="40" t="s">
        <v>14</v>
      </c>
      <c r="N245" s="40">
        <v>2</v>
      </c>
      <c r="O245" s="40" t="s">
        <v>16</v>
      </c>
      <c r="P245" s="40" t="s">
        <v>114</v>
      </c>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0"/>
      <c r="CM245" s="40"/>
      <c r="CN245" s="40"/>
      <c r="CO245" s="40"/>
      <c r="CP245" s="40"/>
      <c r="CQ245" s="40"/>
      <c r="CR245" s="40"/>
      <c r="CS245" s="40"/>
      <c r="CT245" s="40"/>
      <c r="CU245" s="40"/>
    </row>
    <row r="246" spans="1:99" x14ac:dyDescent="0.3">
      <c r="A246" s="39" t="s">
        <v>4903</v>
      </c>
      <c r="B246" s="40" t="s">
        <v>3274</v>
      </c>
      <c r="C246" s="40"/>
      <c r="D246" s="40"/>
      <c r="E246" s="40"/>
      <c r="F246" s="40" t="s">
        <v>2103</v>
      </c>
      <c r="G246" s="40"/>
      <c r="H246" s="40" t="s">
        <v>3275</v>
      </c>
      <c r="I246" s="40" t="s">
        <v>3275</v>
      </c>
      <c r="J246" s="40" t="s">
        <v>3272</v>
      </c>
      <c r="K246" s="40" t="s">
        <v>16</v>
      </c>
      <c r="L246" s="40" t="s">
        <v>10</v>
      </c>
      <c r="M246" s="40" t="s">
        <v>47</v>
      </c>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row>
    <row r="247" spans="1:99" x14ac:dyDescent="0.3">
      <c r="A247" s="39"/>
      <c r="B247" s="40" t="s">
        <v>3276</v>
      </c>
      <c r="C247" s="40"/>
      <c r="D247" s="40"/>
      <c r="E247" s="40"/>
      <c r="F247" s="40" t="s">
        <v>2103</v>
      </c>
      <c r="G247" s="40"/>
      <c r="H247" s="40" t="s">
        <v>144</v>
      </c>
      <c r="I247" s="40" t="s">
        <v>144</v>
      </c>
      <c r="J247" s="40"/>
      <c r="K247" s="40"/>
      <c r="L247" s="40" t="s">
        <v>1</v>
      </c>
      <c r="M247" s="40" t="s">
        <v>11</v>
      </c>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0"/>
      <c r="CS247" s="40"/>
      <c r="CT247" s="40"/>
      <c r="CU247" s="40"/>
    </row>
    <row r="248" spans="1:99" x14ac:dyDescent="0.3">
      <c r="A248" s="39" t="s">
        <v>4392</v>
      </c>
      <c r="B248" s="40" t="s">
        <v>4606</v>
      </c>
      <c r="C248" s="40"/>
      <c r="D248" s="40"/>
      <c r="E248" s="40"/>
      <c r="F248" s="40" t="s">
        <v>2103</v>
      </c>
      <c r="G248" s="40"/>
      <c r="H248" s="40" t="s">
        <v>145</v>
      </c>
      <c r="I248" s="40" t="s">
        <v>145</v>
      </c>
      <c r="J248" s="40"/>
      <c r="K248" s="40"/>
      <c r="L248" s="40" t="s">
        <v>10</v>
      </c>
      <c r="M248" s="40" t="s">
        <v>47</v>
      </c>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0"/>
      <c r="CS248" s="40"/>
      <c r="CT248" s="40"/>
      <c r="CU248" s="40"/>
    </row>
    <row r="249" spans="1:99" ht="172.8" x14ac:dyDescent="0.3">
      <c r="A249" s="39" t="s">
        <v>4393</v>
      </c>
      <c r="B249" s="42" t="s">
        <v>4607</v>
      </c>
      <c r="C249" s="40"/>
      <c r="D249" s="40"/>
      <c r="E249" s="40"/>
      <c r="F249" s="40" t="s">
        <v>2103</v>
      </c>
      <c r="G249" s="40"/>
      <c r="H249" s="40" t="s">
        <v>146</v>
      </c>
      <c r="I249" s="40" t="s">
        <v>146</v>
      </c>
      <c r="J249" s="40"/>
      <c r="K249" s="40"/>
      <c r="L249" s="40" t="s">
        <v>86</v>
      </c>
      <c r="M249" s="40" t="s">
        <v>11</v>
      </c>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0"/>
      <c r="CS249" s="40"/>
      <c r="CT249" s="40"/>
      <c r="CU249" s="40"/>
    </row>
    <row r="250" spans="1:99" x14ac:dyDescent="0.3">
      <c r="A250" s="39" t="s">
        <v>4394</v>
      </c>
      <c r="B250" s="40" t="s">
        <v>4608</v>
      </c>
      <c r="C250" s="40"/>
      <c r="D250" s="40"/>
      <c r="E250" s="40"/>
      <c r="F250" s="40" t="s">
        <v>2103</v>
      </c>
      <c r="G250" s="40"/>
      <c r="H250" s="40" t="s">
        <v>147</v>
      </c>
      <c r="I250" s="40" t="s">
        <v>147</v>
      </c>
      <c r="J250" s="40"/>
      <c r="K250" s="40"/>
      <c r="L250" s="40" t="s">
        <v>10</v>
      </c>
      <c r="M250" s="40" t="s">
        <v>47</v>
      </c>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0"/>
      <c r="CS250" s="40"/>
      <c r="CT250" s="40"/>
      <c r="CU250" s="40"/>
    </row>
    <row r="251" spans="1:99" x14ac:dyDescent="0.3">
      <c r="A251" s="39" t="s">
        <v>4395</v>
      </c>
      <c r="B251" s="40" t="s">
        <v>4609</v>
      </c>
      <c r="C251" s="40"/>
      <c r="D251" s="40"/>
      <c r="E251" s="40"/>
      <c r="F251" s="40" t="s">
        <v>2103</v>
      </c>
      <c r="G251" s="40"/>
      <c r="H251" s="40" t="s">
        <v>148</v>
      </c>
      <c r="I251" s="40" t="s">
        <v>148</v>
      </c>
      <c r="J251" s="40"/>
      <c r="K251" s="40"/>
      <c r="L251" s="40" t="s">
        <v>86</v>
      </c>
      <c r="M251" s="40" t="s">
        <v>11</v>
      </c>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0"/>
      <c r="CS251" s="40"/>
      <c r="CT251" s="40"/>
      <c r="CU251" s="40"/>
    </row>
    <row r="252" spans="1:99" ht="201.6" x14ac:dyDescent="0.3">
      <c r="A252" s="39"/>
      <c r="B252" s="42" t="s">
        <v>5321</v>
      </c>
      <c r="C252" s="40"/>
      <c r="D252" s="40"/>
      <c r="E252" s="40"/>
      <c r="F252" s="40" t="s">
        <v>2104</v>
      </c>
      <c r="G252" s="40"/>
      <c r="H252" s="40" t="s">
        <v>149</v>
      </c>
      <c r="I252" s="40" t="s">
        <v>149</v>
      </c>
      <c r="J252" s="40"/>
      <c r="K252" s="40"/>
      <c r="L252" s="40" t="s">
        <v>1</v>
      </c>
      <c r="M252" s="40" t="s">
        <v>2</v>
      </c>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0"/>
      <c r="CS252" s="40"/>
      <c r="CT252" s="40"/>
      <c r="CU252" s="40"/>
    </row>
    <row r="253" spans="1:99" x14ac:dyDescent="0.3">
      <c r="A253" s="39"/>
      <c r="B253" s="40" t="s">
        <v>1425</v>
      </c>
      <c r="C253" s="40"/>
      <c r="D253" s="40"/>
      <c r="E253" s="40"/>
      <c r="F253" s="40" t="s">
        <v>2104</v>
      </c>
      <c r="G253" s="40"/>
      <c r="H253" s="40" t="s">
        <v>150</v>
      </c>
      <c r="I253" s="40" t="s">
        <v>150</v>
      </c>
      <c r="J253" s="40"/>
      <c r="K253" s="40"/>
      <c r="L253" s="40" t="s">
        <v>1</v>
      </c>
      <c r="M253" s="40" t="s">
        <v>2</v>
      </c>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0"/>
      <c r="CS253" s="40"/>
      <c r="CT253" s="40"/>
      <c r="CU253" s="40"/>
    </row>
    <row r="254" spans="1:99" x14ac:dyDescent="0.3">
      <c r="A254" s="39"/>
      <c r="B254" s="40" t="s">
        <v>4610</v>
      </c>
      <c r="C254" s="40"/>
      <c r="D254" s="40"/>
      <c r="E254" s="40"/>
      <c r="F254" s="40" t="s">
        <v>2104</v>
      </c>
      <c r="G254" s="40"/>
      <c r="H254" s="40" t="s">
        <v>151</v>
      </c>
      <c r="I254" s="40" t="s">
        <v>151</v>
      </c>
      <c r="J254" s="40"/>
      <c r="K254" s="40"/>
      <c r="L254" s="40" t="s">
        <v>1</v>
      </c>
      <c r="M254" s="40" t="s">
        <v>2</v>
      </c>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row>
    <row r="255" spans="1:99" x14ac:dyDescent="0.3">
      <c r="A255" s="39"/>
      <c r="B255" s="40" t="s">
        <v>1426</v>
      </c>
      <c r="C255" s="40"/>
      <c r="D255" s="40"/>
      <c r="E255" s="40"/>
      <c r="F255" s="40" t="s">
        <v>2104</v>
      </c>
      <c r="G255" s="40"/>
      <c r="H255" s="40" t="s">
        <v>152</v>
      </c>
      <c r="I255" s="40" t="s">
        <v>152</v>
      </c>
      <c r="J255" s="40"/>
      <c r="K255" s="40"/>
      <c r="L255" s="40" t="s">
        <v>1</v>
      </c>
      <c r="M255" s="40" t="s">
        <v>2</v>
      </c>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0"/>
      <c r="CS255" s="40"/>
      <c r="CT255" s="40"/>
      <c r="CU255" s="40"/>
    </row>
    <row r="256" spans="1:99" ht="409.6" x14ac:dyDescent="0.3">
      <c r="A256" s="39"/>
      <c r="B256" s="42" t="s">
        <v>5322</v>
      </c>
      <c r="C256" s="40"/>
      <c r="D256" s="40"/>
      <c r="E256" s="40"/>
      <c r="F256" s="40" t="s">
        <v>2104</v>
      </c>
      <c r="G256" s="40"/>
      <c r="H256" s="40" t="s">
        <v>153</v>
      </c>
      <c r="I256" s="40" t="s">
        <v>153</v>
      </c>
      <c r="J256" s="40"/>
      <c r="K256" s="40"/>
      <c r="L256" s="40" t="s">
        <v>1</v>
      </c>
      <c r="M256" s="40" t="s">
        <v>2</v>
      </c>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0"/>
      <c r="CS256" s="40"/>
      <c r="CT256" s="40"/>
      <c r="CU256" s="40"/>
    </row>
    <row r="257" spans="1:99" x14ac:dyDescent="0.3">
      <c r="A257" s="39" t="s">
        <v>2202</v>
      </c>
      <c r="B257" s="40" t="s">
        <v>5868</v>
      </c>
      <c r="C257" s="40"/>
      <c r="D257" s="40" t="s">
        <v>1813</v>
      </c>
      <c r="E257" s="40"/>
      <c r="F257" s="40" t="s">
        <v>2104</v>
      </c>
      <c r="G257" s="40"/>
      <c r="H257" s="40" t="s">
        <v>154</v>
      </c>
      <c r="I257" s="40" t="s">
        <v>154</v>
      </c>
      <c r="J257" s="40"/>
      <c r="K257" s="40"/>
      <c r="L257" s="40" t="s">
        <v>4</v>
      </c>
      <c r="M257" s="40" t="s">
        <v>14</v>
      </c>
      <c r="N257" s="40">
        <v>2</v>
      </c>
      <c r="O257" s="40" t="s">
        <v>16</v>
      </c>
      <c r="P257" s="40" t="s">
        <v>114</v>
      </c>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row>
    <row r="258" spans="1:99" x14ac:dyDescent="0.3">
      <c r="A258" s="39" t="s">
        <v>2203</v>
      </c>
      <c r="B258" s="40" t="s">
        <v>5869</v>
      </c>
      <c r="C258" s="40"/>
      <c r="D258" s="40" t="s">
        <v>169</v>
      </c>
      <c r="E258" s="40"/>
      <c r="F258" s="40" t="s">
        <v>2104</v>
      </c>
      <c r="G258" s="40"/>
      <c r="H258" s="40" t="s">
        <v>4006</v>
      </c>
      <c r="I258" s="40" t="s">
        <v>155</v>
      </c>
      <c r="J258" s="40" t="s">
        <v>154</v>
      </c>
      <c r="K258" s="40" t="s">
        <v>16</v>
      </c>
      <c r="L258" s="40" t="s">
        <v>4</v>
      </c>
      <c r="M258" s="40" t="s">
        <v>17</v>
      </c>
      <c r="N258" s="40">
        <v>1</v>
      </c>
      <c r="O258" s="40" t="s">
        <v>169</v>
      </c>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row>
    <row r="259" spans="1:99" x14ac:dyDescent="0.3">
      <c r="A259" s="39" t="s">
        <v>2203</v>
      </c>
      <c r="B259" s="40" t="s">
        <v>5869</v>
      </c>
      <c r="C259" s="40"/>
      <c r="D259" s="40" t="s">
        <v>175</v>
      </c>
      <c r="E259" s="40"/>
      <c r="F259" s="40" t="s">
        <v>2104</v>
      </c>
      <c r="G259" s="40"/>
      <c r="H259" s="40" t="s">
        <v>4007</v>
      </c>
      <c r="I259" s="40" t="s">
        <v>155</v>
      </c>
      <c r="J259" s="40" t="s">
        <v>154</v>
      </c>
      <c r="K259" s="40" t="s">
        <v>16</v>
      </c>
      <c r="L259" s="40" t="s">
        <v>4</v>
      </c>
      <c r="M259" s="40" t="s">
        <v>17</v>
      </c>
      <c r="N259" s="40">
        <v>1</v>
      </c>
      <c r="O259" s="40" t="s">
        <v>175</v>
      </c>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0"/>
      <c r="CS259" s="40"/>
      <c r="CT259" s="40"/>
      <c r="CU259" s="40"/>
    </row>
    <row r="260" spans="1:99" x14ac:dyDescent="0.3">
      <c r="A260" s="39" t="s">
        <v>2203</v>
      </c>
      <c r="B260" s="40" t="s">
        <v>5869</v>
      </c>
      <c r="C260" s="40"/>
      <c r="D260" s="40" t="s">
        <v>181</v>
      </c>
      <c r="E260" s="40"/>
      <c r="F260" s="40" t="s">
        <v>2104</v>
      </c>
      <c r="G260" s="40"/>
      <c r="H260" s="40" t="s">
        <v>4008</v>
      </c>
      <c r="I260" s="40" t="s">
        <v>155</v>
      </c>
      <c r="J260" s="40" t="s">
        <v>154</v>
      </c>
      <c r="K260" s="40" t="s">
        <v>16</v>
      </c>
      <c r="L260" s="40" t="s">
        <v>4</v>
      </c>
      <c r="M260" s="40" t="s">
        <v>17</v>
      </c>
      <c r="N260" s="40">
        <v>1</v>
      </c>
      <c r="O260" s="40" t="s">
        <v>181</v>
      </c>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0"/>
      <c r="CS260" s="40"/>
      <c r="CT260" s="40"/>
      <c r="CU260" s="40"/>
    </row>
    <row r="261" spans="1:99" x14ac:dyDescent="0.3">
      <c r="A261" s="39" t="s">
        <v>2203</v>
      </c>
      <c r="B261" s="40" t="s">
        <v>5869</v>
      </c>
      <c r="C261" s="40"/>
      <c r="D261" s="40" t="s">
        <v>187</v>
      </c>
      <c r="E261" s="40"/>
      <c r="F261" s="40" t="s">
        <v>2104</v>
      </c>
      <c r="G261" s="40"/>
      <c r="H261" s="40" t="s">
        <v>4009</v>
      </c>
      <c r="I261" s="40" t="s">
        <v>155</v>
      </c>
      <c r="J261" s="40" t="s">
        <v>154</v>
      </c>
      <c r="K261" s="40" t="s">
        <v>16</v>
      </c>
      <c r="L261" s="40" t="s">
        <v>4</v>
      </c>
      <c r="M261" s="40" t="s">
        <v>17</v>
      </c>
      <c r="N261" s="40">
        <v>1</v>
      </c>
      <c r="O261" s="40" t="s">
        <v>187</v>
      </c>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0"/>
      <c r="CS261" s="40"/>
      <c r="CT261" s="40"/>
      <c r="CU261" s="40"/>
    </row>
    <row r="262" spans="1:99" x14ac:dyDescent="0.3">
      <c r="A262" s="39" t="s">
        <v>2203</v>
      </c>
      <c r="B262" s="40" t="s">
        <v>5869</v>
      </c>
      <c r="C262" s="40"/>
      <c r="D262" s="40" t="s">
        <v>209</v>
      </c>
      <c r="E262" s="40"/>
      <c r="F262" s="40" t="s">
        <v>2104</v>
      </c>
      <c r="G262" s="40"/>
      <c r="H262" s="40" t="s">
        <v>4010</v>
      </c>
      <c r="I262" s="40" t="s">
        <v>155</v>
      </c>
      <c r="J262" s="40" t="s">
        <v>154</v>
      </c>
      <c r="K262" s="40" t="s">
        <v>16</v>
      </c>
      <c r="L262" s="40" t="s">
        <v>4</v>
      </c>
      <c r="M262" s="40" t="s">
        <v>17</v>
      </c>
      <c r="N262" s="40">
        <v>1</v>
      </c>
      <c r="O262" s="40" t="s">
        <v>209</v>
      </c>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row>
    <row r="263" spans="1:99" x14ac:dyDescent="0.3">
      <c r="A263" s="39" t="s">
        <v>2203</v>
      </c>
      <c r="B263" s="40" t="s">
        <v>5869</v>
      </c>
      <c r="C263" s="40"/>
      <c r="D263" s="40" t="s">
        <v>242</v>
      </c>
      <c r="E263" s="40"/>
      <c r="F263" s="40" t="s">
        <v>2104</v>
      </c>
      <c r="G263" s="40"/>
      <c r="H263" s="40" t="s">
        <v>4011</v>
      </c>
      <c r="I263" s="40" t="s">
        <v>155</v>
      </c>
      <c r="J263" s="40" t="s">
        <v>154</v>
      </c>
      <c r="K263" s="40" t="s">
        <v>16</v>
      </c>
      <c r="L263" s="40" t="s">
        <v>4</v>
      </c>
      <c r="M263" s="40" t="s">
        <v>17</v>
      </c>
      <c r="N263" s="40">
        <v>1</v>
      </c>
      <c r="O263" s="40" t="s">
        <v>242</v>
      </c>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0"/>
      <c r="CS263" s="40"/>
      <c r="CT263" s="40"/>
      <c r="CU263" s="40"/>
    </row>
    <row r="264" spans="1:99" x14ac:dyDescent="0.3">
      <c r="A264" s="39" t="s">
        <v>2203</v>
      </c>
      <c r="B264" s="40" t="s">
        <v>5869</v>
      </c>
      <c r="C264" s="40"/>
      <c r="D264" s="40" t="s">
        <v>248</v>
      </c>
      <c r="E264" s="40"/>
      <c r="F264" s="40" t="s">
        <v>2104</v>
      </c>
      <c r="G264" s="40"/>
      <c r="H264" s="40" t="s">
        <v>4012</v>
      </c>
      <c r="I264" s="40" t="s">
        <v>155</v>
      </c>
      <c r="J264" s="40" t="s">
        <v>154</v>
      </c>
      <c r="K264" s="40" t="s">
        <v>16</v>
      </c>
      <c r="L264" s="40" t="s">
        <v>4</v>
      </c>
      <c r="M264" s="40" t="s">
        <v>17</v>
      </c>
      <c r="N264" s="40">
        <v>1</v>
      </c>
      <c r="O264" s="40" t="s">
        <v>248</v>
      </c>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0"/>
      <c r="CS264" s="40"/>
      <c r="CT264" s="40"/>
      <c r="CU264" s="40"/>
    </row>
    <row r="265" spans="1:99" x14ac:dyDescent="0.3">
      <c r="A265" s="39" t="s">
        <v>2203</v>
      </c>
      <c r="B265" s="40" t="s">
        <v>5869</v>
      </c>
      <c r="C265" s="40"/>
      <c r="D265" s="40" t="s">
        <v>254</v>
      </c>
      <c r="E265" s="40"/>
      <c r="F265" s="40" t="s">
        <v>2104</v>
      </c>
      <c r="G265" s="40"/>
      <c r="H265" s="40" t="s">
        <v>4013</v>
      </c>
      <c r="I265" s="40" t="s">
        <v>155</v>
      </c>
      <c r="J265" s="40" t="s">
        <v>154</v>
      </c>
      <c r="K265" s="40" t="s">
        <v>16</v>
      </c>
      <c r="L265" s="40" t="s">
        <v>4</v>
      </c>
      <c r="M265" s="40" t="s">
        <v>17</v>
      </c>
      <c r="N265" s="40">
        <v>1</v>
      </c>
      <c r="O265" s="40" t="s">
        <v>254</v>
      </c>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0"/>
      <c r="CS265" s="40"/>
      <c r="CT265" s="40"/>
      <c r="CU265" s="40"/>
    </row>
    <row r="266" spans="1:99" x14ac:dyDescent="0.3">
      <c r="A266" s="39" t="s">
        <v>2203</v>
      </c>
      <c r="B266" s="40" t="s">
        <v>5869</v>
      </c>
      <c r="C266" s="40"/>
      <c r="D266" s="40" t="s">
        <v>260</v>
      </c>
      <c r="E266" s="40"/>
      <c r="F266" s="40" t="s">
        <v>2104</v>
      </c>
      <c r="G266" s="40"/>
      <c r="H266" s="40" t="s">
        <v>4014</v>
      </c>
      <c r="I266" s="40" t="s">
        <v>155</v>
      </c>
      <c r="J266" s="40" t="s">
        <v>154</v>
      </c>
      <c r="K266" s="40" t="s">
        <v>16</v>
      </c>
      <c r="L266" s="40" t="s">
        <v>4</v>
      </c>
      <c r="M266" s="40" t="s">
        <v>17</v>
      </c>
      <c r="N266" s="40">
        <v>1</v>
      </c>
      <c r="O266" s="40" t="s">
        <v>260</v>
      </c>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0"/>
      <c r="CS266" s="40"/>
      <c r="CT266" s="40"/>
      <c r="CU266" s="40"/>
    </row>
    <row r="267" spans="1:99" x14ac:dyDescent="0.3">
      <c r="A267" s="39" t="s">
        <v>2203</v>
      </c>
      <c r="B267" s="40" t="s">
        <v>5869</v>
      </c>
      <c r="C267" s="40"/>
      <c r="D267" s="40" t="s">
        <v>266</v>
      </c>
      <c r="E267" s="40"/>
      <c r="F267" s="40" t="s">
        <v>2104</v>
      </c>
      <c r="G267" s="40"/>
      <c r="H267" s="40" t="s">
        <v>4015</v>
      </c>
      <c r="I267" s="40" t="s">
        <v>155</v>
      </c>
      <c r="J267" s="40" t="s">
        <v>154</v>
      </c>
      <c r="K267" s="40" t="s">
        <v>16</v>
      </c>
      <c r="L267" s="40" t="s">
        <v>4</v>
      </c>
      <c r="M267" s="40" t="s">
        <v>17</v>
      </c>
      <c r="N267" s="40">
        <v>1</v>
      </c>
      <c r="O267" s="40" t="s">
        <v>266</v>
      </c>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0"/>
      <c r="CS267" s="40"/>
      <c r="CT267" s="40"/>
      <c r="CU267" s="40"/>
    </row>
    <row r="268" spans="1:99" x14ac:dyDescent="0.3">
      <c r="A268" s="39" t="s">
        <v>2203</v>
      </c>
      <c r="B268" s="40" t="s">
        <v>5869</v>
      </c>
      <c r="C268" s="40"/>
      <c r="D268" s="40" t="s">
        <v>272</v>
      </c>
      <c r="E268" s="40"/>
      <c r="F268" s="40" t="s">
        <v>2104</v>
      </c>
      <c r="G268" s="40"/>
      <c r="H268" s="40" t="s">
        <v>4016</v>
      </c>
      <c r="I268" s="40" t="s">
        <v>155</v>
      </c>
      <c r="J268" s="40" t="s">
        <v>154</v>
      </c>
      <c r="K268" s="40" t="s">
        <v>16</v>
      </c>
      <c r="L268" s="40" t="s">
        <v>4</v>
      </c>
      <c r="M268" s="40" t="s">
        <v>17</v>
      </c>
      <c r="N268" s="40">
        <v>1</v>
      </c>
      <c r="O268" s="40" t="s">
        <v>272</v>
      </c>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0"/>
      <c r="CS268" s="40"/>
      <c r="CT268" s="40"/>
      <c r="CU268" s="40"/>
    </row>
    <row r="269" spans="1:99" x14ac:dyDescent="0.3">
      <c r="A269" s="39" t="s">
        <v>2203</v>
      </c>
      <c r="B269" s="40" t="s">
        <v>5869</v>
      </c>
      <c r="C269" s="40"/>
      <c r="D269" s="40" t="s">
        <v>278</v>
      </c>
      <c r="E269" s="40"/>
      <c r="F269" s="40" t="s">
        <v>2104</v>
      </c>
      <c r="G269" s="40"/>
      <c r="H269" s="40" t="s">
        <v>4017</v>
      </c>
      <c r="I269" s="40" t="s">
        <v>155</v>
      </c>
      <c r="J269" s="40" t="s">
        <v>154</v>
      </c>
      <c r="K269" s="40" t="s">
        <v>16</v>
      </c>
      <c r="L269" s="40" t="s">
        <v>4</v>
      </c>
      <c r="M269" s="40" t="s">
        <v>17</v>
      </c>
      <c r="N269" s="40">
        <v>1</v>
      </c>
      <c r="O269" s="40" t="s">
        <v>278</v>
      </c>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0"/>
      <c r="CS269" s="40"/>
      <c r="CT269" s="40"/>
      <c r="CU269" s="40"/>
    </row>
    <row r="270" spans="1:99" x14ac:dyDescent="0.3">
      <c r="A270" s="39" t="s">
        <v>2203</v>
      </c>
      <c r="B270" s="40" t="s">
        <v>5869</v>
      </c>
      <c r="C270" s="40"/>
      <c r="D270" s="40" t="s">
        <v>284</v>
      </c>
      <c r="E270" s="40"/>
      <c r="F270" s="40" t="s">
        <v>2104</v>
      </c>
      <c r="G270" s="40"/>
      <c r="H270" s="40" t="s">
        <v>4018</v>
      </c>
      <c r="I270" s="40" t="s">
        <v>155</v>
      </c>
      <c r="J270" s="40" t="s">
        <v>154</v>
      </c>
      <c r="K270" s="40" t="s">
        <v>16</v>
      </c>
      <c r="L270" s="40" t="s">
        <v>4</v>
      </c>
      <c r="M270" s="40" t="s">
        <v>17</v>
      </c>
      <c r="N270" s="40">
        <v>1</v>
      </c>
      <c r="O270" s="40" t="s">
        <v>284</v>
      </c>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row>
    <row r="271" spans="1:99" x14ac:dyDescent="0.3">
      <c r="A271" s="39" t="s">
        <v>2203</v>
      </c>
      <c r="B271" s="40" t="s">
        <v>5869</v>
      </c>
      <c r="C271" s="40"/>
      <c r="D271" s="40" t="s">
        <v>290</v>
      </c>
      <c r="E271" s="40"/>
      <c r="F271" s="40" t="s">
        <v>2104</v>
      </c>
      <c r="G271" s="40"/>
      <c r="H271" s="40" t="s">
        <v>4019</v>
      </c>
      <c r="I271" s="40" t="s">
        <v>155</v>
      </c>
      <c r="J271" s="40" t="s">
        <v>154</v>
      </c>
      <c r="K271" s="40" t="s">
        <v>16</v>
      </c>
      <c r="L271" s="40" t="s">
        <v>4</v>
      </c>
      <c r="M271" s="40" t="s">
        <v>17</v>
      </c>
      <c r="N271" s="40">
        <v>1</v>
      </c>
      <c r="O271" s="40" t="s">
        <v>290</v>
      </c>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0"/>
      <c r="CS271" s="40"/>
      <c r="CT271" s="40"/>
      <c r="CU271" s="40"/>
    </row>
    <row r="272" spans="1:99" x14ac:dyDescent="0.3">
      <c r="A272" s="39" t="s">
        <v>2203</v>
      </c>
      <c r="B272" s="40" t="s">
        <v>5869</v>
      </c>
      <c r="C272" s="40"/>
      <c r="D272" s="40" t="s">
        <v>2481</v>
      </c>
      <c r="E272" s="40"/>
      <c r="F272" s="40" t="s">
        <v>2104</v>
      </c>
      <c r="G272" s="40"/>
      <c r="H272" s="40" t="s">
        <v>5404</v>
      </c>
      <c r="I272" s="40" t="s">
        <v>155</v>
      </c>
      <c r="J272" s="40" t="s">
        <v>154</v>
      </c>
      <c r="K272" s="40" t="s">
        <v>16</v>
      </c>
      <c r="L272" s="40" t="s">
        <v>4</v>
      </c>
      <c r="M272" s="40" t="s">
        <v>17</v>
      </c>
      <c r="N272" s="40">
        <v>1</v>
      </c>
      <c r="O272" s="40" t="s">
        <v>2481</v>
      </c>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0"/>
      <c r="CS272" s="40"/>
      <c r="CT272" s="40"/>
      <c r="CU272" s="40"/>
    </row>
    <row r="273" spans="1:99" x14ac:dyDescent="0.3">
      <c r="A273" s="39" t="s">
        <v>2203</v>
      </c>
      <c r="B273" s="40" t="s">
        <v>5869</v>
      </c>
      <c r="C273" s="40"/>
      <c r="D273" s="40" t="s">
        <v>301</v>
      </c>
      <c r="E273" s="40"/>
      <c r="F273" s="40" t="s">
        <v>2104</v>
      </c>
      <c r="G273" s="40"/>
      <c r="H273" s="40" t="s">
        <v>4020</v>
      </c>
      <c r="I273" s="40" t="s">
        <v>155</v>
      </c>
      <c r="J273" s="40" t="s">
        <v>154</v>
      </c>
      <c r="K273" s="40" t="s">
        <v>16</v>
      </c>
      <c r="L273" s="40" t="s">
        <v>4</v>
      </c>
      <c r="M273" s="40" t="s">
        <v>17</v>
      </c>
      <c r="N273" s="40">
        <v>1</v>
      </c>
      <c r="O273" s="40" t="s">
        <v>301</v>
      </c>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0"/>
      <c r="CS273" s="40"/>
      <c r="CT273" s="40"/>
      <c r="CU273" s="40"/>
    </row>
    <row r="274" spans="1:99" x14ac:dyDescent="0.3">
      <c r="A274" s="39" t="s">
        <v>2203</v>
      </c>
      <c r="B274" s="40" t="s">
        <v>5869</v>
      </c>
      <c r="C274" s="40"/>
      <c r="D274" s="40" t="s">
        <v>307</v>
      </c>
      <c r="E274" s="40"/>
      <c r="F274" s="40" t="s">
        <v>2104</v>
      </c>
      <c r="G274" s="40"/>
      <c r="H274" s="40" t="s">
        <v>4021</v>
      </c>
      <c r="I274" s="40" t="s">
        <v>155</v>
      </c>
      <c r="J274" s="40" t="s">
        <v>154</v>
      </c>
      <c r="K274" s="40" t="s">
        <v>16</v>
      </c>
      <c r="L274" s="40" t="s">
        <v>4</v>
      </c>
      <c r="M274" s="40" t="s">
        <v>17</v>
      </c>
      <c r="N274" s="40">
        <v>1</v>
      </c>
      <c r="O274" s="40" t="s">
        <v>307</v>
      </c>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0"/>
      <c r="CS274" s="40"/>
      <c r="CT274" s="40"/>
      <c r="CU274" s="40"/>
    </row>
    <row r="275" spans="1:99" x14ac:dyDescent="0.3">
      <c r="A275" s="39" t="s">
        <v>2203</v>
      </c>
      <c r="B275" s="40" t="s">
        <v>5869</v>
      </c>
      <c r="C275" s="40"/>
      <c r="D275" s="40" t="s">
        <v>313</v>
      </c>
      <c r="E275" s="40"/>
      <c r="F275" s="40" t="s">
        <v>2104</v>
      </c>
      <c r="G275" s="40"/>
      <c r="H275" s="40" t="s">
        <v>4022</v>
      </c>
      <c r="I275" s="40" t="s">
        <v>155</v>
      </c>
      <c r="J275" s="40" t="s">
        <v>154</v>
      </c>
      <c r="K275" s="40" t="s">
        <v>16</v>
      </c>
      <c r="L275" s="40" t="s">
        <v>4</v>
      </c>
      <c r="M275" s="40" t="s">
        <v>17</v>
      </c>
      <c r="N275" s="40">
        <v>1</v>
      </c>
      <c r="O275" s="40" t="s">
        <v>313</v>
      </c>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row>
    <row r="276" spans="1:99" x14ac:dyDescent="0.3">
      <c r="A276" s="39" t="s">
        <v>2203</v>
      </c>
      <c r="B276" s="40" t="s">
        <v>5869</v>
      </c>
      <c r="C276" s="40"/>
      <c r="D276" s="40" t="s">
        <v>319</v>
      </c>
      <c r="E276" s="40"/>
      <c r="F276" s="40" t="s">
        <v>2104</v>
      </c>
      <c r="G276" s="40"/>
      <c r="H276" s="40" t="s">
        <v>4023</v>
      </c>
      <c r="I276" s="40" t="s">
        <v>155</v>
      </c>
      <c r="J276" s="40" t="s">
        <v>154</v>
      </c>
      <c r="K276" s="40" t="s">
        <v>16</v>
      </c>
      <c r="L276" s="40" t="s">
        <v>4</v>
      </c>
      <c r="M276" s="40" t="s">
        <v>17</v>
      </c>
      <c r="N276" s="40">
        <v>1</v>
      </c>
      <c r="O276" s="40" t="s">
        <v>319</v>
      </c>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0"/>
      <c r="CS276" s="40"/>
      <c r="CT276" s="40"/>
      <c r="CU276" s="40"/>
    </row>
    <row r="277" spans="1:99" x14ac:dyDescent="0.3">
      <c r="A277" s="39"/>
      <c r="B277" s="40" t="s">
        <v>4611</v>
      </c>
      <c r="C277" s="40"/>
      <c r="D277" s="40"/>
      <c r="E277" s="40"/>
      <c r="F277" s="40" t="s">
        <v>2104</v>
      </c>
      <c r="G277" s="40"/>
      <c r="H277" s="40" t="s">
        <v>156</v>
      </c>
      <c r="I277" s="40" t="s">
        <v>156</v>
      </c>
      <c r="J277" s="40" t="s">
        <v>154</v>
      </c>
      <c r="K277" s="40" t="s">
        <v>16</v>
      </c>
      <c r="L277" s="40" t="s">
        <v>1</v>
      </c>
      <c r="M277" s="40" t="s">
        <v>2</v>
      </c>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0"/>
      <c r="CS277" s="40"/>
      <c r="CT277" s="40"/>
      <c r="CU277" s="40"/>
    </row>
    <row r="278" spans="1:99" x14ac:dyDescent="0.3">
      <c r="A278" s="39"/>
      <c r="B278" s="40" t="s">
        <v>1427</v>
      </c>
      <c r="C278" s="40"/>
      <c r="D278" s="40"/>
      <c r="E278" s="40"/>
      <c r="F278" s="40" t="s">
        <v>2104</v>
      </c>
      <c r="G278" s="40"/>
      <c r="H278" s="40" t="s">
        <v>157</v>
      </c>
      <c r="I278" s="40" t="s">
        <v>157</v>
      </c>
      <c r="J278" s="40" t="s">
        <v>154</v>
      </c>
      <c r="K278" s="40" t="s">
        <v>16</v>
      </c>
      <c r="L278" s="40" t="s">
        <v>30</v>
      </c>
      <c r="M278" s="40" t="s">
        <v>31</v>
      </c>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row>
    <row r="279" spans="1:99" x14ac:dyDescent="0.3">
      <c r="A279" s="39" t="s">
        <v>2205</v>
      </c>
      <c r="B279" s="40" t="s">
        <v>5870</v>
      </c>
      <c r="C279" s="40"/>
      <c r="D279" s="40" t="s">
        <v>1816</v>
      </c>
      <c r="E279" s="40"/>
      <c r="F279" s="40" t="s">
        <v>2104</v>
      </c>
      <c r="G279" s="40"/>
      <c r="H279" s="40" t="s">
        <v>158</v>
      </c>
      <c r="I279" s="40" t="s">
        <v>158</v>
      </c>
      <c r="J279" s="40" t="s">
        <v>154</v>
      </c>
      <c r="K279" s="40" t="s">
        <v>16</v>
      </c>
      <c r="L279" s="40" t="s">
        <v>10</v>
      </c>
      <c r="M279" s="40" t="s">
        <v>11</v>
      </c>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0"/>
      <c r="CS279" s="40"/>
      <c r="CT279" s="40"/>
      <c r="CU279" s="40"/>
    </row>
    <row r="280" spans="1:99" x14ac:dyDescent="0.3">
      <c r="A280" s="39" t="s">
        <v>2268</v>
      </c>
      <c r="B280" s="40" t="s">
        <v>5871</v>
      </c>
      <c r="C280" s="40"/>
      <c r="D280" s="40" t="s">
        <v>1822</v>
      </c>
      <c r="E280" s="40"/>
      <c r="F280" s="40" t="s">
        <v>2104</v>
      </c>
      <c r="G280" s="40"/>
      <c r="H280" s="40" t="s">
        <v>159</v>
      </c>
      <c r="I280" s="40" t="s">
        <v>159</v>
      </c>
      <c r="J280" s="40" t="s">
        <v>154</v>
      </c>
      <c r="K280" s="40" t="s">
        <v>16</v>
      </c>
      <c r="L280" s="40" t="s">
        <v>10</v>
      </c>
      <c r="M280" s="40" t="s">
        <v>11</v>
      </c>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0"/>
      <c r="CM280" s="40"/>
      <c r="CN280" s="40"/>
      <c r="CO280" s="40"/>
      <c r="CP280" s="40"/>
      <c r="CQ280" s="40"/>
      <c r="CR280" s="40"/>
      <c r="CS280" s="40"/>
      <c r="CT280" s="40"/>
      <c r="CU280" s="40"/>
    </row>
    <row r="281" spans="1:99" x14ac:dyDescent="0.3">
      <c r="A281" s="39" t="s">
        <v>2269</v>
      </c>
      <c r="B281" s="40" t="s">
        <v>5872</v>
      </c>
      <c r="C281" s="40"/>
      <c r="D281" s="40" t="s">
        <v>1822</v>
      </c>
      <c r="E281" s="40"/>
      <c r="F281" s="40" t="s">
        <v>2104</v>
      </c>
      <c r="G281" s="40"/>
      <c r="H281" s="40" t="s">
        <v>160</v>
      </c>
      <c r="I281" s="40" t="s">
        <v>160</v>
      </c>
      <c r="J281" s="40" t="s">
        <v>154</v>
      </c>
      <c r="K281" s="40" t="s">
        <v>16</v>
      </c>
      <c r="L281" s="40" t="s">
        <v>10</v>
      </c>
      <c r="M281" s="40" t="s">
        <v>11</v>
      </c>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0"/>
      <c r="CM281" s="40"/>
      <c r="CN281" s="40"/>
      <c r="CO281" s="40"/>
      <c r="CP281" s="40"/>
      <c r="CQ281" s="40"/>
      <c r="CR281" s="40"/>
      <c r="CS281" s="40"/>
      <c r="CT281" s="40"/>
      <c r="CU281" s="40"/>
    </row>
    <row r="282" spans="1:99" x14ac:dyDescent="0.3">
      <c r="A282" s="39" t="s">
        <v>2335</v>
      </c>
      <c r="B282" s="40" t="s">
        <v>5873</v>
      </c>
      <c r="C282" s="40"/>
      <c r="D282" s="40"/>
      <c r="E282" s="40"/>
      <c r="F282" s="40" t="s">
        <v>2104</v>
      </c>
      <c r="G282" s="40"/>
      <c r="H282" s="40" t="s">
        <v>161</v>
      </c>
      <c r="I282" s="40" t="s">
        <v>161</v>
      </c>
      <c r="J282" s="40" t="s">
        <v>154</v>
      </c>
      <c r="K282" s="40" t="s">
        <v>16</v>
      </c>
      <c r="L282" s="40" t="s">
        <v>10</v>
      </c>
      <c r="M282" s="40" t="s">
        <v>11</v>
      </c>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0"/>
      <c r="CM282" s="40"/>
      <c r="CN282" s="40"/>
      <c r="CO282" s="40"/>
      <c r="CP282" s="40"/>
      <c r="CQ282" s="40"/>
      <c r="CR282" s="40"/>
      <c r="CS282" s="40"/>
      <c r="CT282" s="40"/>
      <c r="CU282" s="40"/>
    </row>
    <row r="283" spans="1:99" x14ac:dyDescent="0.3">
      <c r="A283" s="39" t="s">
        <v>2207</v>
      </c>
      <c r="B283" s="40" t="s">
        <v>5174</v>
      </c>
      <c r="C283" s="40"/>
      <c r="D283" s="40" t="s">
        <v>164</v>
      </c>
      <c r="E283" s="40"/>
      <c r="F283" s="40" t="s">
        <v>2104</v>
      </c>
      <c r="G283" s="40"/>
      <c r="H283" s="40" t="s">
        <v>4024</v>
      </c>
      <c r="I283" s="40" t="s">
        <v>162</v>
      </c>
      <c r="J283" s="40"/>
      <c r="K283" s="40"/>
      <c r="L283" s="40" t="s">
        <v>4</v>
      </c>
      <c r="M283" s="40" t="s">
        <v>17</v>
      </c>
      <c r="N283" s="40">
        <v>1</v>
      </c>
      <c r="O283" s="40" t="s">
        <v>164</v>
      </c>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0"/>
      <c r="CM283" s="40"/>
      <c r="CN283" s="40"/>
      <c r="CO283" s="40"/>
      <c r="CP283" s="40"/>
      <c r="CQ283" s="40"/>
      <c r="CR283" s="40"/>
      <c r="CS283" s="40"/>
      <c r="CT283" s="40"/>
      <c r="CU283" s="40"/>
    </row>
    <row r="284" spans="1:99" x14ac:dyDescent="0.3">
      <c r="A284" s="39" t="s">
        <v>2207</v>
      </c>
      <c r="B284" s="40" t="s">
        <v>5174</v>
      </c>
      <c r="C284" s="40"/>
      <c r="D284" s="40" t="s">
        <v>169</v>
      </c>
      <c r="E284" s="40"/>
      <c r="F284" s="40" t="s">
        <v>2104</v>
      </c>
      <c r="G284" s="40"/>
      <c r="H284" s="40" t="s">
        <v>4025</v>
      </c>
      <c r="I284" s="40" t="s">
        <v>162</v>
      </c>
      <c r="J284" s="40"/>
      <c r="K284" s="40"/>
      <c r="L284" s="40" t="s">
        <v>4</v>
      </c>
      <c r="M284" s="40" t="s">
        <v>17</v>
      </c>
      <c r="N284" s="40">
        <v>1</v>
      </c>
      <c r="O284" s="40" t="s">
        <v>169</v>
      </c>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0"/>
      <c r="CM284" s="40"/>
      <c r="CN284" s="40"/>
      <c r="CO284" s="40"/>
      <c r="CP284" s="40"/>
      <c r="CQ284" s="40"/>
      <c r="CR284" s="40"/>
      <c r="CS284" s="40"/>
      <c r="CT284" s="40"/>
      <c r="CU284" s="40"/>
    </row>
    <row r="285" spans="1:99" x14ac:dyDescent="0.3">
      <c r="A285" s="39" t="s">
        <v>2207</v>
      </c>
      <c r="B285" s="40" t="s">
        <v>5174</v>
      </c>
      <c r="C285" s="40"/>
      <c r="D285" s="40" t="s">
        <v>175</v>
      </c>
      <c r="E285" s="40"/>
      <c r="F285" s="40" t="s">
        <v>2104</v>
      </c>
      <c r="G285" s="40"/>
      <c r="H285" s="40" t="s">
        <v>4026</v>
      </c>
      <c r="I285" s="40" t="s">
        <v>162</v>
      </c>
      <c r="J285" s="40"/>
      <c r="K285" s="40"/>
      <c r="L285" s="40" t="s">
        <v>4</v>
      </c>
      <c r="M285" s="40" t="s">
        <v>17</v>
      </c>
      <c r="N285" s="40">
        <v>1</v>
      </c>
      <c r="O285" s="40" t="s">
        <v>175</v>
      </c>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0"/>
      <c r="CM285" s="40"/>
      <c r="CN285" s="40"/>
      <c r="CO285" s="40"/>
      <c r="CP285" s="40"/>
      <c r="CQ285" s="40"/>
      <c r="CR285" s="40"/>
      <c r="CS285" s="40"/>
      <c r="CT285" s="40"/>
      <c r="CU285" s="40"/>
    </row>
    <row r="286" spans="1:99" x14ac:dyDescent="0.3">
      <c r="A286" s="39" t="s">
        <v>2207</v>
      </c>
      <c r="B286" s="40" t="s">
        <v>5174</v>
      </c>
      <c r="C286" s="40"/>
      <c r="D286" s="40" t="s">
        <v>181</v>
      </c>
      <c r="E286" s="40"/>
      <c r="F286" s="40" t="s">
        <v>2104</v>
      </c>
      <c r="G286" s="40"/>
      <c r="H286" s="40" t="s">
        <v>4027</v>
      </c>
      <c r="I286" s="40" t="s">
        <v>162</v>
      </c>
      <c r="J286" s="40"/>
      <c r="K286" s="40"/>
      <c r="L286" s="40" t="s">
        <v>4</v>
      </c>
      <c r="M286" s="40" t="s">
        <v>17</v>
      </c>
      <c r="N286" s="40">
        <v>1</v>
      </c>
      <c r="O286" s="40" t="s">
        <v>181</v>
      </c>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row>
    <row r="287" spans="1:99" x14ac:dyDescent="0.3">
      <c r="A287" s="39" t="s">
        <v>2207</v>
      </c>
      <c r="B287" s="40" t="s">
        <v>5174</v>
      </c>
      <c r="C287" s="40"/>
      <c r="D287" s="40" t="s">
        <v>187</v>
      </c>
      <c r="E287" s="40"/>
      <c r="F287" s="40" t="s">
        <v>2104</v>
      </c>
      <c r="G287" s="40"/>
      <c r="H287" s="40" t="s">
        <v>4028</v>
      </c>
      <c r="I287" s="40" t="s">
        <v>162</v>
      </c>
      <c r="J287" s="40"/>
      <c r="K287" s="40"/>
      <c r="L287" s="40" t="s">
        <v>4</v>
      </c>
      <c r="M287" s="40" t="s">
        <v>17</v>
      </c>
      <c r="N287" s="40">
        <v>1</v>
      </c>
      <c r="O287" s="40" t="s">
        <v>187</v>
      </c>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0"/>
      <c r="CM287" s="40"/>
      <c r="CN287" s="40"/>
      <c r="CO287" s="40"/>
      <c r="CP287" s="40"/>
      <c r="CQ287" s="40"/>
      <c r="CR287" s="40"/>
      <c r="CS287" s="40"/>
      <c r="CT287" s="40"/>
      <c r="CU287" s="40"/>
    </row>
    <row r="288" spans="1:99" x14ac:dyDescent="0.3">
      <c r="A288" s="39" t="s">
        <v>2207</v>
      </c>
      <c r="B288" s="40" t="s">
        <v>5174</v>
      </c>
      <c r="C288" s="40"/>
      <c r="D288" s="40" t="s">
        <v>193</v>
      </c>
      <c r="E288" s="40"/>
      <c r="F288" s="40" t="s">
        <v>2104</v>
      </c>
      <c r="G288" s="40"/>
      <c r="H288" s="40" t="s">
        <v>4029</v>
      </c>
      <c r="I288" s="40" t="s">
        <v>162</v>
      </c>
      <c r="J288" s="40"/>
      <c r="K288" s="40"/>
      <c r="L288" s="40" t="s">
        <v>4</v>
      </c>
      <c r="M288" s="40" t="s">
        <v>17</v>
      </c>
      <c r="N288" s="40">
        <v>1</v>
      </c>
      <c r="O288" s="40" t="s">
        <v>193</v>
      </c>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0"/>
      <c r="CM288" s="40"/>
      <c r="CN288" s="40"/>
      <c r="CO288" s="40"/>
      <c r="CP288" s="40"/>
      <c r="CQ288" s="40"/>
      <c r="CR288" s="40"/>
      <c r="CS288" s="40"/>
      <c r="CT288" s="40"/>
      <c r="CU288" s="40"/>
    </row>
    <row r="289" spans="1:99" x14ac:dyDescent="0.3">
      <c r="A289" s="39" t="s">
        <v>2207</v>
      </c>
      <c r="B289" s="40" t="s">
        <v>5174</v>
      </c>
      <c r="C289" s="40"/>
      <c r="D289" s="40" t="s">
        <v>198</v>
      </c>
      <c r="E289" s="40"/>
      <c r="F289" s="40" t="s">
        <v>2104</v>
      </c>
      <c r="G289" s="40"/>
      <c r="H289" s="40" t="s">
        <v>4030</v>
      </c>
      <c r="I289" s="40" t="s">
        <v>162</v>
      </c>
      <c r="J289" s="40"/>
      <c r="K289" s="40"/>
      <c r="L289" s="40" t="s">
        <v>4</v>
      </c>
      <c r="M289" s="40" t="s">
        <v>17</v>
      </c>
      <c r="N289" s="40">
        <v>1</v>
      </c>
      <c r="O289" s="40" t="s">
        <v>198</v>
      </c>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0"/>
      <c r="CM289" s="40"/>
      <c r="CN289" s="40"/>
      <c r="CO289" s="40"/>
      <c r="CP289" s="40"/>
      <c r="CQ289" s="40"/>
      <c r="CR289" s="40"/>
      <c r="CS289" s="40"/>
      <c r="CT289" s="40"/>
      <c r="CU289" s="40"/>
    </row>
    <row r="290" spans="1:99" x14ac:dyDescent="0.3">
      <c r="A290" s="39" t="s">
        <v>2207</v>
      </c>
      <c r="B290" s="40" t="s">
        <v>5174</v>
      </c>
      <c r="C290" s="40"/>
      <c r="D290" s="40" t="s">
        <v>203</v>
      </c>
      <c r="E290" s="40"/>
      <c r="F290" s="40" t="s">
        <v>2104</v>
      </c>
      <c r="G290" s="40"/>
      <c r="H290" s="40" t="s">
        <v>4031</v>
      </c>
      <c r="I290" s="40" t="s">
        <v>162</v>
      </c>
      <c r="J290" s="40"/>
      <c r="K290" s="40"/>
      <c r="L290" s="40" t="s">
        <v>4</v>
      </c>
      <c r="M290" s="40" t="s">
        <v>17</v>
      </c>
      <c r="N290" s="40">
        <v>1</v>
      </c>
      <c r="O290" s="40" t="s">
        <v>203</v>
      </c>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0"/>
      <c r="CM290" s="40"/>
      <c r="CN290" s="40"/>
      <c r="CO290" s="40"/>
      <c r="CP290" s="40"/>
      <c r="CQ290" s="40"/>
      <c r="CR290" s="40"/>
      <c r="CS290" s="40"/>
      <c r="CT290" s="40"/>
      <c r="CU290" s="40"/>
    </row>
    <row r="291" spans="1:99" x14ac:dyDescent="0.3">
      <c r="A291" s="39" t="s">
        <v>2207</v>
      </c>
      <c r="B291" s="40" t="s">
        <v>5174</v>
      </c>
      <c r="C291" s="40"/>
      <c r="D291" s="40" t="s">
        <v>209</v>
      </c>
      <c r="E291" s="40"/>
      <c r="F291" s="40" t="s">
        <v>2104</v>
      </c>
      <c r="G291" s="40"/>
      <c r="H291" s="40" t="s">
        <v>4032</v>
      </c>
      <c r="I291" s="40" t="s">
        <v>162</v>
      </c>
      <c r="J291" s="40"/>
      <c r="K291" s="40"/>
      <c r="L291" s="40" t="s">
        <v>4</v>
      </c>
      <c r="M291" s="40" t="s">
        <v>17</v>
      </c>
      <c r="N291" s="40">
        <v>1</v>
      </c>
      <c r="O291" s="40" t="s">
        <v>209</v>
      </c>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0"/>
      <c r="CM291" s="40"/>
      <c r="CN291" s="40"/>
      <c r="CO291" s="40"/>
      <c r="CP291" s="40"/>
      <c r="CQ291" s="40"/>
      <c r="CR291" s="40"/>
      <c r="CS291" s="40"/>
      <c r="CT291" s="40"/>
      <c r="CU291" s="40"/>
    </row>
    <row r="292" spans="1:99" x14ac:dyDescent="0.3">
      <c r="A292" s="39" t="s">
        <v>2207</v>
      </c>
      <c r="B292" s="40" t="s">
        <v>5174</v>
      </c>
      <c r="C292" s="40"/>
      <c r="D292" s="40" t="s">
        <v>215</v>
      </c>
      <c r="E292" s="40"/>
      <c r="F292" s="40" t="s">
        <v>2104</v>
      </c>
      <c r="G292" s="40"/>
      <c r="H292" s="40" t="s">
        <v>4033</v>
      </c>
      <c r="I292" s="40" t="s">
        <v>162</v>
      </c>
      <c r="J292" s="40"/>
      <c r="K292" s="40"/>
      <c r="L292" s="40" t="s">
        <v>4</v>
      </c>
      <c r="M292" s="40" t="s">
        <v>17</v>
      </c>
      <c r="N292" s="40">
        <v>1</v>
      </c>
      <c r="O292" s="40" t="s">
        <v>215</v>
      </c>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0"/>
      <c r="CM292" s="40"/>
      <c r="CN292" s="40"/>
      <c r="CO292" s="40"/>
      <c r="CP292" s="40"/>
      <c r="CQ292" s="40"/>
      <c r="CR292" s="40"/>
      <c r="CS292" s="40"/>
      <c r="CT292" s="40"/>
      <c r="CU292" s="40"/>
    </row>
    <row r="293" spans="1:99" x14ac:dyDescent="0.3">
      <c r="A293" s="39" t="s">
        <v>2207</v>
      </c>
      <c r="B293" s="40" t="s">
        <v>5174</v>
      </c>
      <c r="C293" s="40"/>
      <c r="D293" s="40" t="s">
        <v>221</v>
      </c>
      <c r="E293" s="40"/>
      <c r="F293" s="40" t="s">
        <v>2104</v>
      </c>
      <c r="G293" s="40"/>
      <c r="H293" s="40" t="s">
        <v>4034</v>
      </c>
      <c r="I293" s="40" t="s">
        <v>162</v>
      </c>
      <c r="J293" s="40"/>
      <c r="K293" s="40"/>
      <c r="L293" s="40" t="s">
        <v>4</v>
      </c>
      <c r="M293" s="40" t="s">
        <v>17</v>
      </c>
      <c r="N293" s="40">
        <v>1</v>
      </c>
      <c r="O293" s="40" t="s">
        <v>221</v>
      </c>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0"/>
      <c r="CM293" s="40"/>
      <c r="CN293" s="40"/>
      <c r="CO293" s="40"/>
      <c r="CP293" s="40"/>
      <c r="CQ293" s="40"/>
      <c r="CR293" s="40"/>
      <c r="CS293" s="40"/>
      <c r="CT293" s="40"/>
      <c r="CU293" s="40"/>
    </row>
    <row r="294" spans="1:99" x14ac:dyDescent="0.3">
      <c r="A294" s="39" t="s">
        <v>2207</v>
      </c>
      <c r="B294" s="40" t="s">
        <v>5174</v>
      </c>
      <c r="C294" s="40"/>
      <c r="D294" s="40" t="s">
        <v>226</v>
      </c>
      <c r="E294" s="40"/>
      <c r="F294" s="40" t="s">
        <v>2104</v>
      </c>
      <c r="G294" s="40"/>
      <c r="H294" s="40" t="s">
        <v>4035</v>
      </c>
      <c r="I294" s="40" t="s">
        <v>162</v>
      </c>
      <c r="J294" s="40"/>
      <c r="K294" s="40"/>
      <c r="L294" s="40" t="s">
        <v>4</v>
      </c>
      <c r="M294" s="40" t="s">
        <v>17</v>
      </c>
      <c r="N294" s="40">
        <v>1</v>
      </c>
      <c r="O294" s="40" t="s">
        <v>226</v>
      </c>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row>
    <row r="295" spans="1:99" x14ac:dyDescent="0.3">
      <c r="A295" s="39" t="s">
        <v>2207</v>
      </c>
      <c r="B295" s="40" t="s">
        <v>5174</v>
      </c>
      <c r="C295" s="40"/>
      <c r="D295" s="40" t="s">
        <v>231</v>
      </c>
      <c r="E295" s="40"/>
      <c r="F295" s="40" t="s">
        <v>2104</v>
      </c>
      <c r="G295" s="40"/>
      <c r="H295" s="40" t="s">
        <v>4036</v>
      </c>
      <c r="I295" s="40" t="s">
        <v>162</v>
      </c>
      <c r="J295" s="40"/>
      <c r="K295" s="40"/>
      <c r="L295" s="40" t="s">
        <v>4</v>
      </c>
      <c r="M295" s="40" t="s">
        <v>17</v>
      </c>
      <c r="N295" s="40">
        <v>1</v>
      </c>
      <c r="O295" s="40" t="s">
        <v>231</v>
      </c>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0"/>
      <c r="CM295" s="40"/>
      <c r="CN295" s="40"/>
      <c r="CO295" s="40"/>
      <c r="CP295" s="40"/>
      <c r="CQ295" s="40"/>
      <c r="CR295" s="40"/>
      <c r="CS295" s="40"/>
      <c r="CT295" s="40"/>
      <c r="CU295" s="40"/>
    </row>
    <row r="296" spans="1:99" x14ac:dyDescent="0.3">
      <c r="A296" s="39" t="s">
        <v>2207</v>
      </c>
      <c r="B296" s="40" t="s">
        <v>5174</v>
      </c>
      <c r="C296" s="40"/>
      <c r="D296" s="40" t="s">
        <v>236</v>
      </c>
      <c r="E296" s="40"/>
      <c r="F296" s="40" t="s">
        <v>2104</v>
      </c>
      <c r="G296" s="40"/>
      <c r="H296" s="40" t="s">
        <v>4037</v>
      </c>
      <c r="I296" s="40" t="s">
        <v>162</v>
      </c>
      <c r="J296" s="40"/>
      <c r="K296" s="40"/>
      <c r="L296" s="40" t="s">
        <v>4</v>
      </c>
      <c r="M296" s="40" t="s">
        <v>17</v>
      </c>
      <c r="N296" s="40">
        <v>1</v>
      </c>
      <c r="O296" s="40" t="s">
        <v>236</v>
      </c>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0"/>
      <c r="CM296" s="40"/>
      <c r="CN296" s="40"/>
      <c r="CO296" s="40"/>
      <c r="CP296" s="40"/>
      <c r="CQ296" s="40"/>
      <c r="CR296" s="40"/>
      <c r="CS296" s="40"/>
      <c r="CT296" s="40"/>
      <c r="CU296" s="40"/>
    </row>
    <row r="297" spans="1:99" x14ac:dyDescent="0.3">
      <c r="A297" s="39" t="s">
        <v>2207</v>
      </c>
      <c r="B297" s="40" t="s">
        <v>5174</v>
      </c>
      <c r="C297" s="40"/>
      <c r="D297" s="40" t="s">
        <v>242</v>
      </c>
      <c r="E297" s="40"/>
      <c r="F297" s="40" t="s">
        <v>2104</v>
      </c>
      <c r="G297" s="40"/>
      <c r="H297" s="40" t="s">
        <v>4038</v>
      </c>
      <c r="I297" s="40" t="s">
        <v>162</v>
      </c>
      <c r="J297" s="40"/>
      <c r="K297" s="40"/>
      <c r="L297" s="40" t="s">
        <v>4</v>
      </c>
      <c r="M297" s="40" t="s">
        <v>17</v>
      </c>
      <c r="N297" s="40">
        <v>1</v>
      </c>
      <c r="O297" s="40" t="s">
        <v>242</v>
      </c>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0"/>
      <c r="CM297" s="40"/>
      <c r="CN297" s="40"/>
      <c r="CO297" s="40"/>
      <c r="CP297" s="40"/>
      <c r="CQ297" s="40"/>
      <c r="CR297" s="40"/>
      <c r="CS297" s="40"/>
      <c r="CT297" s="40"/>
      <c r="CU297" s="40"/>
    </row>
    <row r="298" spans="1:99" x14ac:dyDescent="0.3">
      <c r="A298" s="39" t="s">
        <v>2207</v>
      </c>
      <c r="B298" s="40" t="s">
        <v>5174</v>
      </c>
      <c r="C298" s="40"/>
      <c r="D298" s="40" t="s">
        <v>248</v>
      </c>
      <c r="E298" s="40"/>
      <c r="F298" s="40" t="s">
        <v>2104</v>
      </c>
      <c r="G298" s="40"/>
      <c r="H298" s="40" t="s">
        <v>4039</v>
      </c>
      <c r="I298" s="40" t="s">
        <v>162</v>
      </c>
      <c r="J298" s="40"/>
      <c r="K298" s="40"/>
      <c r="L298" s="40" t="s">
        <v>4</v>
      </c>
      <c r="M298" s="40" t="s">
        <v>17</v>
      </c>
      <c r="N298" s="40">
        <v>1</v>
      </c>
      <c r="O298" s="40" t="s">
        <v>248</v>
      </c>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0"/>
      <c r="CM298" s="40"/>
      <c r="CN298" s="40"/>
      <c r="CO298" s="40"/>
      <c r="CP298" s="40"/>
      <c r="CQ298" s="40"/>
      <c r="CR298" s="40"/>
      <c r="CS298" s="40"/>
      <c r="CT298" s="40"/>
      <c r="CU298" s="40"/>
    </row>
    <row r="299" spans="1:99" x14ac:dyDescent="0.3">
      <c r="A299" s="39" t="s">
        <v>2207</v>
      </c>
      <c r="B299" s="40" t="s">
        <v>5174</v>
      </c>
      <c r="C299" s="40"/>
      <c r="D299" s="40" t="s">
        <v>254</v>
      </c>
      <c r="E299" s="40"/>
      <c r="F299" s="40" t="s">
        <v>2104</v>
      </c>
      <c r="G299" s="40"/>
      <c r="H299" s="40" t="s">
        <v>4040</v>
      </c>
      <c r="I299" s="40" t="s">
        <v>162</v>
      </c>
      <c r="J299" s="40"/>
      <c r="K299" s="40"/>
      <c r="L299" s="40" t="s">
        <v>4</v>
      </c>
      <c r="M299" s="40" t="s">
        <v>17</v>
      </c>
      <c r="N299" s="40">
        <v>1</v>
      </c>
      <c r="O299" s="40" t="s">
        <v>254</v>
      </c>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0"/>
      <c r="CM299" s="40"/>
      <c r="CN299" s="40"/>
      <c r="CO299" s="40"/>
      <c r="CP299" s="40"/>
      <c r="CQ299" s="40"/>
      <c r="CR299" s="40"/>
      <c r="CS299" s="40"/>
      <c r="CT299" s="40"/>
      <c r="CU299" s="40"/>
    </row>
    <row r="300" spans="1:99" x14ac:dyDescent="0.3">
      <c r="A300" s="39" t="s">
        <v>2207</v>
      </c>
      <c r="B300" s="40" t="s">
        <v>5174</v>
      </c>
      <c r="C300" s="40"/>
      <c r="D300" s="40" t="s">
        <v>260</v>
      </c>
      <c r="E300" s="40"/>
      <c r="F300" s="40" t="s">
        <v>2104</v>
      </c>
      <c r="G300" s="40"/>
      <c r="H300" s="40" t="s">
        <v>4041</v>
      </c>
      <c r="I300" s="40" t="s">
        <v>162</v>
      </c>
      <c r="J300" s="40"/>
      <c r="K300" s="40"/>
      <c r="L300" s="40" t="s">
        <v>4</v>
      </c>
      <c r="M300" s="40" t="s">
        <v>17</v>
      </c>
      <c r="N300" s="40">
        <v>1</v>
      </c>
      <c r="O300" s="40" t="s">
        <v>260</v>
      </c>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0"/>
      <c r="CM300" s="40"/>
      <c r="CN300" s="40"/>
      <c r="CO300" s="40"/>
      <c r="CP300" s="40"/>
      <c r="CQ300" s="40"/>
      <c r="CR300" s="40"/>
      <c r="CS300" s="40"/>
      <c r="CT300" s="40"/>
      <c r="CU300" s="40"/>
    </row>
    <row r="301" spans="1:99" x14ac:dyDescent="0.3">
      <c r="A301" s="39" t="s">
        <v>2207</v>
      </c>
      <c r="B301" s="40" t="s">
        <v>5174</v>
      </c>
      <c r="C301" s="40"/>
      <c r="D301" s="40" t="s">
        <v>266</v>
      </c>
      <c r="E301" s="40"/>
      <c r="F301" s="40" t="s">
        <v>2104</v>
      </c>
      <c r="G301" s="40"/>
      <c r="H301" s="40" t="s">
        <v>4042</v>
      </c>
      <c r="I301" s="40" t="s">
        <v>162</v>
      </c>
      <c r="J301" s="40"/>
      <c r="K301" s="40"/>
      <c r="L301" s="40" t="s">
        <v>4</v>
      </c>
      <c r="M301" s="40" t="s">
        <v>17</v>
      </c>
      <c r="N301" s="40">
        <v>1</v>
      </c>
      <c r="O301" s="40" t="s">
        <v>266</v>
      </c>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0"/>
      <c r="CM301" s="40"/>
      <c r="CN301" s="40"/>
      <c r="CO301" s="40"/>
      <c r="CP301" s="40"/>
      <c r="CQ301" s="40"/>
      <c r="CR301" s="40"/>
      <c r="CS301" s="40"/>
      <c r="CT301" s="40"/>
      <c r="CU301" s="40"/>
    </row>
    <row r="302" spans="1:99" x14ac:dyDescent="0.3">
      <c r="A302" s="39" t="s">
        <v>2207</v>
      </c>
      <c r="B302" s="40" t="s">
        <v>5174</v>
      </c>
      <c r="C302" s="40"/>
      <c r="D302" s="40" t="s">
        <v>272</v>
      </c>
      <c r="E302" s="40"/>
      <c r="F302" s="40" t="s">
        <v>2104</v>
      </c>
      <c r="G302" s="40"/>
      <c r="H302" s="40" t="s">
        <v>4043</v>
      </c>
      <c r="I302" s="40" t="s">
        <v>162</v>
      </c>
      <c r="J302" s="40"/>
      <c r="K302" s="40"/>
      <c r="L302" s="40" t="s">
        <v>4</v>
      </c>
      <c r="M302" s="40" t="s">
        <v>17</v>
      </c>
      <c r="N302" s="40">
        <v>1</v>
      </c>
      <c r="O302" s="40" t="s">
        <v>272</v>
      </c>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row>
    <row r="303" spans="1:99" x14ac:dyDescent="0.3">
      <c r="A303" s="39" t="s">
        <v>2207</v>
      </c>
      <c r="B303" s="40" t="s">
        <v>5174</v>
      </c>
      <c r="C303" s="40"/>
      <c r="D303" s="40" t="s">
        <v>278</v>
      </c>
      <c r="E303" s="40"/>
      <c r="F303" s="40" t="s">
        <v>2104</v>
      </c>
      <c r="G303" s="40"/>
      <c r="H303" s="40" t="s">
        <v>4044</v>
      </c>
      <c r="I303" s="40" t="s">
        <v>162</v>
      </c>
      <c r="J303" s="40"/>
      <c r="K303" s="40"/>
      <c r="L303" s="40" t="s">
        <v>4</v>
      </c>
      <c r="M303" s="40" t="s">
        <v>17</v>
      </c>
      <c r="N303" s="40">
        <v>1</v>
      </c>
      <c r="O303" s="40" t="s">
        <v>278</v>
      </c>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row>
    <row r="304" spans="1:99" x14ac:dyDescent="0.3">
      <c r="A304" s="39" t="s">
        <v>2207</v>
      </c>
      <c r="B304" s="40" t="s">
        <v>5174</v>
      </c>
      <c r="C304" s="40"/>
      <c r="D304" s="40" t="s">
        <v>284</v>
      </c>
      <c r="E304" s="40"/>
      <c r="F304" s="40" t="s">
        <v>2104</v>
      </c>
      <c r="G304" s="40"/>
      <c r="H304" s="40" t="s">
        <v>4045</v>
      </c>
      <c r="I304" s="40" t="s">
        <v>162</v>
      </c>
      <c r="J304" s="40"/>
      <c r="K304" s="40"/>
      <c r="L304" s="40" t="s">
        <v>4</v>
      </c>
      <c r="M304" s="40" t="s">
        <v>17</v>
      </c>
      <c r="N304" s="40">
        <v>1</v>
      </c>
      <c r="O304" s="40" t="s">
        <v>284</v>
      </c>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0"/>
      <c r="CM304" s="40"/>
      <c r="CN304" s="40"/>
      <c r="CO304" s="40"/>
      <c r="CP304" s="40"/>
      <c r="CQ304" s="40"/>
      <c r="CR304" s="40"/>
      <c r="CS304" s="40"/>
      <c r="CT304" s="40"/>
      <c r="CU304" s="40"/>
    </row>
    <row r="305" spans="1:99" x14ac:dyDescent="0.3">
      <c r="A305" s="39" t="s">
        <v>2207</v>
      </c>
      <c r="B305" s="40" t="s">
        <v>5174</v>
      </c>
      <c r="C305" s="40"/>
      <c r="D305" s="40" t="s">
        <v>290</v>
      </c>
      <c r="E305" s="40"/>
      <c r="F305" s="40" t="s">
        <v>2104</v>
      </c>
      <c r="G305" s="40"/>
      <c r="H305" s="40" t="s">
        <v>4046</v>
      </c>
      <c r="I305" s="40" t="s">
        <v>162</v>
      </c>
      <c r="J305" s="40"/>
      <c r="K305" s="40"/>
      <c r="L305" s="40" t="s">
        <v>4</v>
      </c>
      <c r="M305" s="40" t="s">
        <v>17</v>
      </c>
      <c r="N305" s="40">
        <v>1</v>
      </c>
      <c r="O305" s="40" t="s">
        <v>290</v>
      </c>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0"/>
      <c r="CM305" s="40"/>
      <c r="CN305" s="40"/>
      <c r="CO305" s="40"/>
      <c r="CP305" s="40"/>
      <c r="CQ305" s="40"/>
      <c r="CR305" s="40"/>
      <c r="CS305" s="40"/>
      <c r="CT305" s="40"/>
      <c r="CU305" s="40"/>
    </row>
    <row r="306" spans="1:99" x14ac:dyDescent="0.3">
      <c r="A306" s="39" t="s">
        <v>2207</v>
      </c>
      <c r="B306" s="40" t="s">
        <v>5174</v>
      </c>
      <c r="C306" s="40"/>
      <c r="D306" s="40" t="s">
        <v>2481</v>
      </c>
      <c r="E306" s="40"/>
      <c r="F306" s="40" t="s">
        <v>2104</v>
      </c>
      <c r="G306" s="40"/>
      <c r="H306" s="40" t="s">
        <v>4047</v>
      </c>
      <c r="I306" s="40" t="s">
        <v>162</v>
      </c>
      <c r="J306" s="40"/>
      <c r="K306" s="40"/>
      <c r="L306" s="40" t="s">
        <v>4</v>
      </c>
      <c r="M306" s="40" t="s">
        <v>17</v>
      </c>
      <c r="N306" s="40">
        <v>1</v>
      </c>
      <c r="O306" s="40" t="s">
        <v>2481</v>
      </c>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0"/>
      <c r="CM306" s="40"/>
      <c r="CN306" s="40"/>
      <c r="CO306" s="40"/>
      <c r="CP306" s="40"/>
      <c r="CQ306" s="40"/>
      <c r="CR306" s="40"/>
      <c r="CS306" s="40"/>
      <c r="CT306" s="40"/>
      <c r="CU306" s="40"/>
    </row>
    <row r="307" spans="1:99" x14ac:dyDescent="0.3">
      <c r="A307" s="39" t="s">
        <v>2207</v>
      </c>
      <c r="B307" s="40" t="s">
        <v>5174</v>
      </c>
      <c r="C307" s="40"/>
      <c r="D307" s="40" t="s">
        <v>301</v>
      </c>
      <c r="E307" s="40"/>
      <c r="F307" s="40" t="s">
        <v>2104</v>
      </c>
      <c r="G307" s="40"/>
      <c r="H307" s="40" t="s">
        <v>4048</v>
      </c>
      <c r="I307" s="40" t="s">
        <v>162</v>
      </c>
      <c r="J307" s="40"/>
      <c r="K307" s="40"/>
      <c r="L307" s="40" t="s">
        <v>4</v>
      </c>
      <c r="M307" s="40" t="s">
        <v>17</v>
      </c>
      <c r="N307" s="40">
        <v>1</v>
      </c>
      <c r="O307" s="40" t="s">
        <v>301</v>
      </c>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0"/>
      <c r="CM307" s="40"/>
      <c r="CN307" s="40"/>
      <c r="CO307" s="40"/>
      <c r="CP307" s="40"/>
      <c r="CQ307" s="40"/>
      <c r="CR307" s="40"/>
      <c r="CS307" s="40"/>
      <c r="CT307" s="40"/>
      <c r="CU307" s="40"/>
    </row>
    <row r="308" spans="1:99" x14ac:dyDescent="0.3">
      <c r="A308" s="39" t="s">
        <v>2207</v>
      </c>
      <c r="B308" s="40" t="s">
        <v>5174</v>
      </c>
      <c r="C308" s="40"/>
      <c r="D308" s="40" t="s">
        <v>307</v>
      </c>
      <c r="E308" s="40"/>
      <c r="F308" s="40" t="s">
        <v>2104</v>
      </c>
      <c r="G308" s="40"/>
      <c r="H308" s="40" t="s">
        <v>4049</v>
      </c>
      <c r="I308" s="40" t="s">
        <v>162</v>
      </c>
      <c r="J308" s="40"/>
      <c r="K308" s="40"/>
      <c r="L308" s="40" t="s">
        <v>4</v>
      </c>
      <c r="M308" s="40" t="s">
        <v>17</v>
      </c>
      <c r="N308" s="40">
        <v>1</v>
      </c>
      <c r="O308" s="40" t="s">
        <v>307</v>
      </c>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0"/>
      <c r="CM308" s="40"/>
      <c r="CN308" s="40"/>
      <c r="CO308" s="40"/>
      <c r="CP308" s="40"/>
      <c r="CQ308" s="40"/>
      <c r="CR308" s="40"/>
      <c r="CS308" s="40"/>
      <c r="CT308" s="40"/>
      <c r="CU308" s="40"/>
    </row>
    <row r="309" spans="1:99" x14ac:dyDescent="0.3">
      <c r="A309" s="39" t="s">
        <v>2207</v>
      </c>
      <c r="B309" s="40" t="s">
        <v>5174</v>
      </c>
      <c r="C309" s="40"/>
      <c r="D309" s="40" t="s">
        <v>313</v>
      </c>
      <c r="E309" s="40"/>
      <c r="F309" s="40" t="s">
        <v>2104</v>
      </c>
      <c r="G309" s="40"/>
      <c r="H309" s="40" t="s">
        <v>4050</v>
      </c>
      <c r="I309" s="40" t="s">
        <v>162</v>
      </c>
      <c r="J309" s="40"/>
      <c r="K309" s="40"/>
      <c r="L309" s="40" t="s">
        <v>4</v>
      </c>
      <c r="M309" s="40" t="s">
        <v>17</v>
      </c>
      <c r="N309" s="40">
        <v>1</v>
      </c>
      <c r="O309" s="40" t="s">
        <v>313</v>
      </c>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0"/>
      <c r="CM309" s="40"/>
      <c r="CN309" s="40"/>
      <c r="CO309" s="40"/>
      <c r="CP309" s="40"/>
      <c r="CQ309" s="40"/>
      <c r="CR309" s="40"/>
      <c r="CS309" s="40"/>
      <c r="CT309" s="40"/>
      <c r="CU309" s="40"/>
    </row>
    <row r="310" spans="1:99" x14ac:dyDescent="0.3">
      <c r="A310" s="39" t="s">
        <v>2207</v>
      </c>
      <c r="B310" s="40" t="s">
        <v>5174</v>
      </c>
      <c r="C310" s="40"/>
      <c r="D310" s="40" t="s">
        <v>319</v>
      </c>
      <c r="E310" s="40"/>
      <c r="F310" s="40" t="s">
        <v>2104</v>
      </c>
      <c r="G310" s="40"/>
      <c r="H310" s="40" t="s">
        <v>4051</v>
      </c>
      <c r="I310" s="40" t="s">
        <v>162</v>
      </c>
      <c r="J310" s="40"/>
      <c r="K310" s="40"/>
      <c r="L310" s="40" t="s">
        <v>4</v>
      </c>
      <c r="M310" s="40" t="s">
        <v>17</v>
      </c>
      <c r="N310" s="40">
        <v>1</v>
      </c>
      <c r="O310" s="40" t="s">
        <v>319</v>
      </c>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row>
    <row r="311" spans="1:99" x14ac:dyDescent="0.3">
      <c r="A311" s="39" t="s">
        <v>2207</v>
      </c>
      <c r="B311" s="40" t="s">
        <v>5174</v>
      </c>
      <c r="C311" s="40"/>
      <c r="D311" s="40" t="s">
        <v>325</v>
      </c>
      <c r="E311" s="40"/>
      <c r="F311" s="40" t="s">
        <v>2104</v>
      </c>
      <c r="G311" s="40"/>
      <c r="H311" s="40" t="s">
        <v>4052</v>
      </c>
      <c r="I311" s="40" t="s">
        <v>162</v>
      </c>
      <c r="J311" s="40"/>
      <c r="K311" s="40"/>
      <c r="L311" s="40" t="s">
        <v>4</v>
      </c>
      <c r="M311" s="40" t="s">
        <v>17</v>
      </c>
      <c r="N311" s="40">
        <v>1</v>
      </c>
      <c r="O311" s="40" t="s">
        <v>325</v>
      </c>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0"/>
      <c r="CM311" s="40"/>
      <c r="CN311" s="40"/>
      <c r="CO311" s="40"/>
      <c r="CP311" s="40"/>
      <c r="CQ311" s="40"/>
      <c r="CR311" s="40"/>
      <c r="CS311" s="40"/>
      <c r="CT311" s="40"/>
      <c r="CU311" s="40"/>
    </row>
    <row r="312" spans="1:99" x14ac:dyDescent="0.3">
      <c r="A312" s="39" t="s">
        <v>2207</v>
      </c>
      <c r="B312" s="40" t="s">
        <v>5174</v>
      </c>
      <c r="C312" s="40"/>
      <c r="D312" s="40" t="s">
        <v>331</v>
      </c>
      <c r="E312" s="40"/>
      <c r="F312" s="40" t="s">
        <v>2104</v>
      </c>
      <c r="G312" s="40"/>
      <c r="H312" s="40" t="s">
        <v>4053</v>
      </c>
      <c r="I312" s="40" t="s">
        <v>162</v>
      </c>
      <c r="J312" s="40"/>
      <c r="K312" s="40"/>
      <c r="L312" s="40" t="s">
        <v>4</v>
      </c>
      <c r="M312" s="40" t="s">
        <v>17</v>
      </c>
      <c r="N312" s="40">
        <v>1</v>
      </c>
      <c r="O312" s="40" t="s">
        <v>331</v>
      </c>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0"/>
      <c r="CM312" s="40"/>
      <c r="CN312" s="40"/>
      <c r="CO312" s="40"/>
      <c r="CP312" s="40"/>
      <c r="CQ312" s="40"/>
      <c r="CR312" s="40"/>
      <c r="CS312" s="40"/>
      <c r="CT312" s="40"/>
      <c r="CU312" s="40"/>
    </row>
    <row r="313" spans="1:99" x14ac:dyDescent="0.3">
      <c r="A313" s="39" t="s">
        <v>2207</v>
      </c>
      <c r="B313" s="40" t="s">
        <v>5174</v>
      </c>
      <c r="C313" s="40"/>
      <c r="D313" s="40" t="s">
        <v>336</v>
      </c>
      <c r="E313" s="40"/>
      <c r="F313" s="40" t="s">
        <v>2104</v>
      </c>
      <c r="G313" s="40"/>
      <c r="H313" s="40" t="s">
        <v>4054</v>
      </c>
      <c r="I313" s="40" t="s">
        <v>162</v>
      </c>
      <c r="J313" s="40"/>
      <c r="K313" s="40"/>
      <c r="L313" s="40" t="s">
        <v>4</v>
      </c>
      <c r="M313" s="40" t="s">
        <v>17</v>
      </c>
      <c r="N313" s="40">
        <v>1</v>
      </c>
      <c r="O313" s="40" t="s">
        <v>336</v>
      </c>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0"/>
      <c r="CM313" s="40"/>
      <c r="CN313" s="40"/>
      <c r="CO313" s="40"/>
      <c r="CP313" s="40"/>
      <c r="CQ313" s="40"/>
      <c r="CR313" s="40"/>
      <c r="CS313" s="40"/>
      <c r="CT313" s="40"/>
      <c r="CU313" s="40"/>
    </row>
    <row r="314" spans="1:99" x14ac:dyDescent="0.3">
      <c r="A314" s="39" t="s">
        <v>2207</v>
      </c>
      <c r="B314" s="40" t="s">
        <v>5174</v>
      </c>
      <c r="C314" s="40"/>
      <c r="D314" s="40" t="s">
        <v>2486</v>
      </c>
      <c r="E314" s="40"/>
      <c r="F314" s="40" t="s">
        <v>2104</v>
      </c>
      <c r="G314" s="40"/>
      <c r="H314" s="40" t="s">
        <v>4055</v>
      </c>
      <c r="I314" s="40" t="s">
        <v>162</v>
      </c>
      <c r="J314" s="40"/>
      <c r="K314" s="40"/>
      <c r="L314" s="40" t="s">
        <v>4</v>
      </c>
      <c r="M314" s="40" t="s">
        <v>17</v>
      </c>
      <c r="N314" s="40">
        <v>1</v>
      </c>
      <c r="O314" s="40" t="s">
        <v>2486</v>
      </c>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0"/>
      <c r="CM314" s="40"/>
      <c r="CN314" s="40"/>
      <c r="CO314" s="40"/>
      <c r="CP314" s="40"/>
      <c r="CQ314" s="40"/>
      <c r="CR314" s="40"/>
      <c r="CS314" s="40"/>
      <c r="CT314" s="40"/>
      <c r="CU314" s="40"/>
    </row>
    <row r="315" spans="1:99" x14ac:dyDescent="0.3">
      <c r="A315" s="39" t="s">
        <v>2207</v>
      </c>
      <c r="B315" s="40" t="s">
        <v>5174</v>
      </c>
      <c r="C315" s="40"/>
      <c r="D315" s="40" t="s">
        <v>2499</v>
      </c>
      <c r="E315" s="40"/>
      <c r="F315" s="40" t="s">
        <v>2104</v>
      </c>
      <c r="G315" s="40"/>
      <c r="H315" s="40" t="s">
        <v>4056</v>
      </c>
      <c r="I315" s="40" t="s">
        <v>162</v>
      </c>
      <c r="J315" s="40"/>
      <c r="K315" s="40"/>
      <c r="L315" s="40" t="s">
        <v>4</v>
      </c>
      <c r="M315" s="40" t="s">
        <v>17</v>
      </c>
      <c r="N315" s="40">
        <v>1</v>
      </c>
      <c r="O315" s="40" t="s">
        <v>2499</v>
      </c>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0"/>
      <c r="CM315" s="40"/>
      <c r="CN315" s="40"/>
      <c r="CO315" s="40"/>
      <c r="CP315" s="40"/>
      <c r="CQ315" s="40"/>
      <c r="CR315" s="40"/>
      <c r="CS315" s="40"/>
      <c r="CT315" s="40"/>
      <c r="CU315" s="40"/>
    </row>
    <row r="316" spans="1:99" x14ac:dyDescent="0.3">
      <c r="A316" s="39"/>
      <c r="B316" s="40" t="s">
        <v>164</v>
      </c>
      <c r="C316" s="40"/>
      <c r="D316" s="40"/>
      <c r="E316" s="40"/>
      <c r="F316" s="40" t="s">
        <v>2104</v>
      </c>
      <c r="G316" s="40"/>
      <c r="H316" s="40" t="s">
        <v>163</v>
      </c>
      <c r="I316" s="40" t="s">
        <v>163</v>
      </c>
      <c r="J316" s="40" t="s">
        <v>162</v>
      </c>
      <c r="K316" s="40" t="s">
        <v>164</v>
      </c>
      <c r="L316" s="40" t="s">
        <v>30</v>
      </c>
      <c r="M316" s="40" t="s">
        <v>31</v>
      </c>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0"/>
      <c r="CM316" s="40"/>
      <c r="CN316" s="40"/>
      <c r="CO316" s="40"/>
      <c r="CP316" s="40"/>
      <c r="CQ316" s="40"/>
      <c r="CR316" s="40"/>
      <c r="CS316" s="40"/>
      <c r="CT316" s="40"/>
      <c r="CU316" s="40"/>
    </row>
    <row r="317" spans="1:99" x14ac:dyDescent="0.3">
      <c r="A317" s="39" t="s">
        <v>2238</v>
      </c>
      <c r="B317" s="40" t="s">
        <v>5874</v>
      </c>
      <c r="C317" s="40"/>
      <c r="D317" s="40" t="s">
        <v>1816</v>
      </c>
      <c r="E317" s="40"/>
      <c r="F317" s="40" t="s">
        <v>2104</v>
      </c>
      <c r="G317" s="40"/>
      <c r="H317" s="40" t="s">
        <v>2475</v>
      </c>
      <c r="I317" s="40" t="s">
        <v>2475</v>
      </c>
      <c r="J317" s="40" t="s">
        <v>162</v>
      </c>
      <c r="K317" s="40" t="s">
        <v>164</v>
      </c>
      <c r="L317" s="40" t="s">
        <v>10</v>
      </c>
      <c r="M317" s="40" t="s">
        <v>11</v>
      </c>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0"/>
      <c r="CM317" s="40"/>
      <c r="CN317" s="40"/>
      <c r="CO317" s="40"/>
      <c r="CP317" s="40"/>
      <c r="CQ317" s="40"/>
      <c r="CR317" s="40"/>
      <c r="CS317" s="40"/>
      <c r="CT317" s="40"/>
      <c r="CU317" s="40"/>
    </row>
    <row r="318" spans="1:99" x14ac:dyDescent="0.3">
      <c r="A318" s="39" t="s">
        <v>2239</v>
      </c>
      <c r="B318" s="40" t="s">
        <v>5875</v>
      </c>
      <c r="C318" s="40"/>
      <c r="D318" s="40" t="s">
        <v>1822</v>
      </c>
      <c r="E318" s="40"/>
      <c r="F318" s="40" t="s">
        <v>2104</v>
      </c>
      <c r="G318" s="40"/>
      <c r="H318" s="40" t="s">
        <v>165</v>
      </c>
      <c r="I318" s="40" t="s">
        <v>165</v>
      </c>
      <c r="J318" s="40" t="s">
        <v>162</v>
      </c>
      <c r="K318" s="40" t="s">
        <v>164</v>
      </c>
      <c r="L318" s="40" t="s">
        <v>10</v>
      </c>
      <c r="M318" s="40" t="s">
        <v>11</v>
      </c>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row>
    <row r="319" spans="1:99" x14ac:dyDescent="0.3">
      <c r="A319" s="39" t="s">
        <v>2240</v>
      </c>
      <c r="B319" s="40" t="s">
        <v>5876</v>
      </c>
      <c r="C319" s="40"/>
      <c r="D319" s="40" t="s">
        <v>1822</v>
      </c>
      <c r="E319" s="40"/>
      <c r="F319" s="40" t="s">
        <v>2104</v>
      </c>
      <c r="G319" s="40"/>
      <c r="H319" s="40" t="s">
        <v>166</v>
      </c>
      <c r="I319" s="40" t="s">
        <v>166</v>
      </c>
      <c r="J319" s="40" t="s">
        <v>162</v>
      </c>
      <c r="K319" s="40" t="s">
        <v>164</v>
      </c>
      <c r="L319" s="40" t="s">
        <v>10</v>
      </c>
      <c r="M319" s="40" t="s">
        <v>11</v>
      </c>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0"/>
      <c r="CM319" s="40"/>
      <c r="CN319" s="40"/>
      <c r="CO319" s="40"/>
      <c r="CP319" s="40"/>
      <c r="CQ319" s="40"/>
      <c r="CR319" s="40"/>
      <c r="CS319" s="40"/>
      <c r="CT319" s="40"/>
      <c r="CU319" s="40"/>
    </row>
    <row r="320" spans="1:99" x14ac:dyDescent="0.3">
      <c r="A320" s="39" t="s">
        <v>2241</v>
      </c>
      <c r="B320" s="40" t="s">
        <v>5877</v>
      </c>
      <c r="C320" s="40"/>
      <c r="D320" s="40"/>
      <c r="E320" s="40"/>
      <c r="F320" s="40" t="s">
        <v>2104</v>
      </c>
      <c r="G320" s="40"/>
      <c r="H320" s="40" t="s">
        <v>167</v>
      </c>
      <c r="I320" s="40" t="s">
        <v>167</v>
      </c>
      <c r="J320" s="40" t="s">
        <v>162</v>
      </c>
      <c r="K320" s="40" t="s">
        <v>164</v>
      </c>
      <c r="L320" s="40" t="s">
        <v>10</v>
      </c>
      <c r="M320" s="40" t="s">
        <v>11</v>
      </c>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0"/>
      <c r="CM320" s="40"/>
      <c r="CN320" s="40"/>
      <c r="CO320" s="40"/>
      <c r="CP320" s="40"/>
      <c r="CQ320" s="40"/>
      <c r="CR320" s="40"/>
      <c r="CS320" s="40"/>
      <c r="CT320" s="40"/>
      <c r="CU320" s="40"/>
    </row>
    <row r="321" spans="1:99" x14ac:dyDescent="0.3">
      <c r="A321" s="39"/>
      <c r="B321" s="40" t="s">
        <v>169</v>
      </c>
      <c r="C321" s="40"/>
      <c r="D321" s="40"/>
      <c r="E321" s="40"/>
      <c r="F321" s="40" t="s">
        <v>2104</v>
      </c>
      <c r="G321" s="40"/>
      <c r="H321" s="40" t="s">
        <v>168</v>
      </c>
      <c r="I321" s="40" t="s">
        <v>168</v>
      </c>
      <c r="J321" s="40" t="s">
        <v>162</v>
      </c>
      <c r="K321" s="40" t="s">
        <v>169</v>
      </c>
      <c r="L321" s="40" t="s">
        <v>30</v>
      </c>
      <c r="M321" s="40" t="s">
        <v>31</v>
      </c>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0"/>
      <c r="CM321" s="40"/>
      <c r="CN321" s="40"/>
      <c r="CO321" s="40"/>
      <c r="CP321" s="40"/>
      <c r="CQ321" s="40"/>
      <c r="CR321" s="40"/>
      <c r="CS321" s="40"/>
      <c r="CT321" s="40"/>
      <c r="CU321" s="40"/>
    </row>
    <row r="322" spans="1:99" x14ac:dyDescent="0.3">
      <c r="A322" s="39" t="s">
        <v>2242</v>
      </c>
      <c r="B322" s="40" t="s">
        <v>5878</v>
      </c>
      <c r="C322" s="40"/>
      <c r="D322" s="40" t="s">
        <v>1816</v>
      </c>
      <c r="E322" s="40"/>
      <c r="F322" s="40" t="s">
        <v>2104</v>
      </c>
      <c r="G322" s="40"/>
      <c r="H322" s="40" t="s">
        <v>170</v>
      </c>
      <c r="I322" s="40" t="s">
        <v>170</v>
      </c>
      <c r="J322" s="40" t="s">
        <v>162</v>
      </c>
      <c r="K322" s="40" t="s">
        <v>169</v>
      </c>
      <c r="L322" s="40" t="s">
        <v>10</v>
      </c>
      <c r="M322" s="40" t="s">
        <v>11</v>
      </c>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row>
    <row r="323" spans="1:99" x14ac:dyDescent="0.3">
      <c r="A323" s="39" t="s">
        <v>2270</v>
      </c>
      <c r="B323" s="40" t="s">
        <v>5879</v>
      </c>
      <c r="C323" s="40"/>
      <c r="D323" s="40" t="s">
        <v>1822</v>
      </c>
      <c r="E323" s="40"/>
      <c r="F323" s="40" t="s">
        <v>2104</v>
      </c>
      <c r="G323" s="40"/>
      <c r="H323" s="40" t="s">
        <v>171</v>
      </c>
      <c r="I323" s="40" t="s">
        <v>171</v>
      </c>
      <c r="J323" s="40" t="s">
        <v>162</v>
      </c>
      <c r="K323" s="40" t="s">
        <v>169</v>
      </c>
      <c r="L323" s="40" t="s">
        <v>10</v>
      </c>
      <c r="M323" s="40" t="s">
        <v>11</v>
      </c>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40"/>
      <c r="CE323" s="40"/>
      <c r="CF323" s="40"/>
      <c r="CG323" s="40"/>
      <c r="CH323" s="40"/>
      <c r="CI323" s="40"/>
      <c r="CJ323" s="40"/>
      <c r="CK323" s="40"/>
      <c r="CL323" s="40"/>
      <c r="CM323" s="40"/>
      <c r="CN323" s="40"/>
      <c r="CO323" s="40"/>
      <c r="CP323" s="40"/>
      <c r="CQ323" s="40"/>
      <c r="CR323" s="40"/>
      <c r="CS323" s="40"/>
      <c r="CT323" s="40"/>
      <c r="CU323" s="40"/>
    </row>
    <row r="324" spans="1:99" x14ac:dyDescent="0.3">
      <c r="A324" s="39" t="s">
        <v>2271</v>
      </c>
      <c r="B324" s="40" t="s">
        <v>5880</v>
      </c>
      <c r="C324" s="40"/>
      <c r="D324" s="40" t="s">
        <v>1822</v>
      </c>
      <c r="E324" s="40"/>
      <c r="F324" s="40" t="s">
        <v>2104</v>
      </c>
      <c r="G324" s="40"/>
      <c r="H324" s="40" t="s">
        <v>172</v>
      </c>
      <c r="I324" s="40" t="s">
        <v>172</v>
      </c>
      <c r="J324" s="40" t="s">
        <v>162</v>
      </c>
      <c r="K324" s="40" t="s">
        <v>169</v>
      </c>
      <c r="L324" s="40" t="s">
        <v>10</v>
      </c>
      <c r="M324" s="40" t="s">
        <v>11</v>
      </c>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0"/>
      <c r="CM324" s="40"/>
      <c r="CN324" s="40"/>
      <c r="CO324" s="40"/>
      <c r="CP324" s="40"/>
      <c r="CQ324" s="40"/>
      <c r="CR324" s="40"/>
      <c r="CS324" s="40"/>
      <c r="CT324" s="40"/>
      <c r="CU324" s="40"/>
    </row>
    <row r="325" spans="1:99" x14ac:dyDescent="0.3">
      <c r="A325" s="39" t="s">
        <v>2272</v>
      </c>
      <c r="B325" s="40" t="s">
        <v>5881</v>
      </c>
      <c r="C325" s="40"/>
      <c r="D325" s="40"/>
      <c r="E325" s="40"/>
      <c r="F325" s="40" t="s">
        <v>2104</v>
      </c>
      <c r="G325" s="40"/>
      <c r="H325" s="40" t="s">
        <v>173</v>
      </c>
      <c r="I325" s="40" t="s">
        <v>173</v>
      </c>
      <c r="J325" s="40" t="s">
        <v>162</v>
      </c>
      <c r="K325" s="40" t="s">
        <v>169</v>
      </c>
      <c r="L325" s="40" t="s">
        <v>10</v>
      </c>
      <c r="M325" s="40" t="s">
        <v>11</v>
      </c>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0"/>
      <c r="CM325" s="40"/>
      <c r="CN325" s="40"/>
      <c r="CO325" s="40"/>
      <c r="CP325" s="40"/>
      <c r="CQ325" s="40"/>
      <c r="CR325" s="40"/>
      <c r="CS325" s="40"/>
      <c r="CT325" s="40"/>
      <c r="CU325" s="40"/>
    </row>
    <row r="326" spans="1:99" x14ac:dyDescent="0.3">
      <c r="A326" s="39"/>
      <c r="B326" s="40" t="s">
        <v>175</v>
      </c>
      <c r="C326" s="40"/>
      <c r="D326" s="40"/>
      <c r="E326" s="40"/>
      <c r="F326" s="40" t="s">
        <v>2104</v>
      </c>
      <c r="G326" s="40"/>
      <c r="H326" s="40" t="s">
        <v>174</v>
      </c>
      <c r="I326" s="40" t="s">
        <v>174</v>
      </c>
      <c r="J326" s="40" t="s">
        <v>162</v>
      </c>
      <c r="K326" s="40" t="s">
        <v>175</v>
      </c>
      <c r="L326" s="40" t="s">
        <v>30</v>
      </c>
      <c r="M326" s="40" t="s">
        <v>31</v>
      </c>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row>
    <row r="327" spans="1:99" x14ac:dyDescent="0.3">
      <c r="A327" s="39" t="s">
        <v>2273</v>
      </c>
      <c r="B327" s="40" t="s">
        <v>5882</v>
      </c>
      <c r="C327" s="40"/>
      <c r="D327" s="40" t="s">
        <v>1816</v>
      </c>
      <c r="E327" s="40"/>
      <c r="F327" s="40" t="s">
        <v>2104</v>
      </c>
      <c r="G327" s="40"/>
      <c r="H327" s="40" t="s">
        <v>176</v>
      </c>
      <c r="I327" s="40" t="s">
        <v>176</v>
      </c>
      <c r="J327" s="40" t="s">
        <v>162</v>
      </c>
      <c r="K327" s="40" t="s">
        <v>175</v>
      </c>
      <c r="L327" s="40" t="s">
        <v>10</v>
      </c>
      <c r="M327" s="40" t="s">
        <v>11</v>
      </c>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0"/>
      <c r="CM327" s="40"/>
      <c r="CN327" s="40"/>
      <c r="CO327" s="40"/>
      <c r="CP327" s="40"/>
      <c r="CQ327" s="40"/>
      <c r="CR327" s="40"/>
      <c r="CS327" s="40"/>
      <c r="CT327" s="40"/>
      <c r="CU327" s="40"/>
    </row>
    <row r="328" spans="1:99" x14ac:dyDescent="0.3">
      <c r="A328" s="39" t="s">
        <v>2274</v>
      </c>
      <c r="B328" s="40" t="s">
        <v>5883</v>
      </c>
      <c r="C328" s="40"/>
      <c r="D328" s="40" t="s">
        <v>1822</v>
      </c>
      <c r="E328" s="40"/>
      <c r="F328" s="40" t="s">
        <v>2104</v>
      </c>
      <c r="G328" s="40"/>
      <c r="H328" s="40" t="s">
        <v>177</v>
      </c>
      <c r="I328" s="40" t="s">
        <v>177</v>
      </c>
      <c r="J328" s="40" t="s">
        <v>162</v>
      </c>
      <c r="K328" s="40" t="s">
        <v>175</v>
      </c>
      <c r="L328" s="40" t="s">
        <v>10</v>
      </c>
      <c r="M328" s="40" t="s">
        <v>11</v>
      </c>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0"/>
      <c r="CM328" s="40"/>
      <c r="CN328" s="40"/>
      <c r="CO328" s="40"/>
      <c r="CP328" s="40"/>
      <c r="CQ328" s="40"/>
      <c r="CR328" s="40"/>
      <c r="CS328" s="40"/>
      <c r="CT328" s="40"/>
      <c r="CU328" s="40"/>
    </row>
    <row r="329" spans="1:99" x14ac:dyDescent="0.3">
      <c r="A329" s="39" t="s">
        <v>2275</v>
      </c>
      <c r="B329" s="40" t="s">
        <v>5884</v>
      </c>
      <c r="C329" s="40"/>
      <c r="D329" s="40" t="s">
        <v>1822</v>
      </c>
      <c r="E329" s="40"/>
      <c r="F329" s="40" t="s">
        <v>2104</v>
      </c>
      <c r="G329" s="40"/>
      <c r="H329" s="40" t="s">
        <v>178</v>
      </c>
      <c r="I329" s="40" t="s">
        <v>178</v>
      </c>
      <c r="J329" s="40" t="s">
        <v>162</v>
      </c>
      <c r="K329" s="40" t="s">
        <v>175</v>
      </c>
      <c r="L329" s="40" t="s">
        <v>10</v>
      </c>
      <c r="M329" s="40" t="s">
        <v>11</v>
      </c>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0"/>
      <c r="CM329" s="40"/>
      <c r="CN329" s="40"/>
      <c r="CO329" s="40"/>
      <c r="CP329" s="40"/>
      <c r="CQ329" s="40"/>
      <c r="CR329" s="40"/>
      <c r="CS329" s="40"/>
      <c r="CT329" s="40"/>
      <c r="CU329" s="40"/>
    </row>
    <row r="330" spans="1:99" x14ac:dyDescent="0.3">
      <c r="A330" s="39" t="s">
        <v>2276</v>
      </c>
      <c r="B330" s="40" t="s">
        <v>5885</v>
      </c>
      <c r="C330" s="40"/>
      <c r="D330" s="40"/>
      <c r="E330" s="40"/>
      <c r="F330" s="40" t="s">
        <v>2104</v>
      </c>
      <c r="G330" s="40"/>
      <c r="H330" s="40" t="s">
        <v>179</v>
      </c>
      <c r="I330" s="40" t="s">
        <v>179</v>
      </c>
      <c r="J330" s="40" t="s">
        <v>162</v>
      </c>
      <c r="K330" s="40" t="s">
        <v>175</v>
      </c>
      <c r="L330" s="40" t="s">
        <v>10</v>
      </c>
      <c r="M330" s="40" t="s">
        <v>11</v>
      </c>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40"/>
      <c r="CE330" s="40"/>
      <c r="CF330" s="40"/>
      <c r="CG330" s="40"/>
      <c r="CH330" s="40"/>
      <c r="CI330" s="40"/>
      <c r="CJ330" s="40"/>
      <c r="CK330" s="40"/>
      <c r="CL330" s="40"/>
      <c r="CM330" s="40"/>
      <c r="CN330" s="40"/>
      <c r="CO330" s="40"/>
      <c r="CP330" s="40"/>
      <c r="CQ330" s="40"/>
      <c r="CR330" s="40"/>
      <c r="CS330" s="40"/>
      <c r="CT330" s="40"/>
      <c r="CU330" s="40"/>
    </row>
    <row r="331" spans="1:99" x14ac:dyDescent="0.3">
      <c r="A331" s="39"/>
      <c r="B331" s="40" t="s">
        <v>181</v>
      </c>
      <c r="C331" s="40"/>
      <c r="D331" s="40"/>
      <c r="E331" s="40"/>
      <c r="F331" s="40" t="s">
        <v>2104</v>
      </c>
      <c r="G331" s="40"/>
      <c r="H331" s="40" t="s">
        <v>180</v>
      </c>
      <c r="I331" s="40" t="s">
        <v>180</v>
      </c>
      <c r="J331" s="40" t="s">
        <v>162</v>
      </c>
      <c r="K331" s="40" t="s">
        <v>181</v>
      </c>
      <c r="L331" s="40" t="s">
        <v>30</v>
      </c>
      <c r="M331" s="40" t="s">
        <v>31</v>
      </c>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0"/>
      <c r="CM331" s="40"/>
      <c r="CN331" s="40"/>
      <c r="CO331" s="40"/>
      <c r="CP331" s="40"/>
      <c r="CQ331" s="40"/>
      <c r="CR331" s="40"/>
      <c r="CS331" s="40"/>
      <c r="CT331" s="40"/>
      <c r="CU331" s="40"/>
    </row>
    <row r="332" spans="1:99" x14ac:dyDescent="0.3">
      <c r="A332" s="39" t="s">
        <v>2277</v>
      </c>
      <c r="B332" s="40" t="s">
        <v>5886</v>
      </c>
      <c r="C332" s="40"/>
      <c r="D332" s="40" t="s">
        <v>1816</v>
      </c>
      <c r="E332" s="40"/>
      <c r="F332" s="40" t="s">
        <v>2104</v>
      </c>
      <c r="G332" s="40"/>
      <c r="H332" s="40" t="s">
        <v>182</v>
      </c>
      <c r="I332" s="40" t="s">
        <v>182</v>
      </c>
      <c r="J332" s="40" t="s">
        <v>162</v>
      </c>
      <c r="K332" s="40" t="s">
        <v>181</v>
      </c>
      <c r="L332" s="40" t="s">
        <v>10</v>
      </c>
      <c r="M332" s="40" t="s">
        <v>11</v>
      </c>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0"/>
      <c r="CM332" s="40"/>
      <c r="CN332" s="40"/>
      <c r="CO332" s="40"/>
      <c r="CP332" s="40"/>
      <c r="CQ332" s="40"/>
      <c r="CR332" s="40"/>
      <c r="CS332" s="40"/>
      <c r="CT332" s="40"/>
      <c r="CU332" s="40"/>
    </row>
    <row r="333" spans="1:99" x14ac:dyDescent="0.3">
      <c r="A333" s="39" t="s">
        <v>2278</v>
      </c>
      <c r="B333" s="40" t="s">
        <v>5887</v>
      </c>
      <c r="C333" s="40"/>
      <c r="D333" s="40" t="s">
        <v>1822</v>
      </c>
      <c r="E333" s="40"/>
      <c r="F333" s="40" t="s">
        <v>2104</v>
      </c>
      <c r="G333" s="40"/>
      <c r="H333" s="40" t="s">
        <v>183</v>
      </c>
      <c r="I333" s="40" t="s">
        <v>183</v>
      </c>
      <c r="J333" s="40" t="s">
        <v>162</v>
      </c>
      <c r="K333" s="40" t="s">
        <v>181</v>
      </c>
      <c r="L333" s="40" t="s">
        <v>10</v>
      </c>
      <c r="M333" s="40" t="s">
        <v>11</v>
      </c>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0"/>
      <c r="CM333" s="40"/>
      <c r="CN333" s="40"/>
      <c r="CO333" s="40"/>
      <c r="CP333" s="40"/>
      <c r="CQ333" s="40"/>
      <c r="CR333" s="40"/>
      <c r="CS333" s="40"/>
      <c r="CT333" s="40"/>
      <c r="CU333" s="40"/>
    </row>
    <row r="334" spans="1:99" x14ac:dyDescent="0.3">
      <c r="A334" s="39" t="s">
        <v>2279</v>
      </c>
      <c r="B334" s="40" t="s">
        <v>5888</v>
      </c>
      <c r="C334" s="40"/>
      <c r="D334" s="40" t="s">
        <v>1822</v>
      </c>
      <c r="E334" s="40"/>
      <c r="F334" s="40" t="s">
        <v>2104</v>
      </c>
      <c r="G334" s="40"/>
      <c r="H334" s="40" t="s">
        <v>184</v>
      </c>
      <c r="I334" s="40" t="s">
        <v>184</v>
      </c>
      <c r="J334" s="40" t="s">
        <v>162</v>
      </c>
      <c r="K334" s="40" t="s">
        <v>181</v>
      </c>
      <c r="L334" s="40" t="s">
        <v>10</v>
      </c>
      <c r="M334" s="40" t="s">
        <v>11</v>
      </c>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row>
    <row r="335" spans="1:99" x14ac:dyDescent="0.3">
      <c r="A335" s="39" t="s">
        <v>2280</v>
      </c>
      <c r="B335" s="40" t="s">
        <v>5889</v>
      </c>
      <c r="C335" s="40"/>
      <c r="D335" s="40"/>
      <c r="E335" s="40"/>
      <c r="F335" s="40" t="s">
        <v>2104</v>
      </c>
      <c r="G335" s="40"/>
      <c r="H335" s="40" t="s">
        <v>185</v>
      </c>
      <c r="I335" s="40" t="s">
        <v>185</v>
      </c>
      <c r="J335" s="40" t="s">
        <v>162</v>
      </c>
      <c r="K335" s="40" t="s">
        <v>181</v>
      </c>
      <c r="L335" s="40" t="s">
        <v>10</v>
      </c>
      <c r="M335" s="40" t="s">
        <v>11</v>
      </c>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0"/>
      <c r="CM335" s="40"/>
      <c r="CN335" s="40"/>
      <c r="CO335" s="40"/>
      <c r="CP335" s="40"/>
      <c r="CQ335" s="40"/>
      <c r="CR335" s="40"/>
      <c r="CS335" s="40"/>
      <c r="CT335" s="40"/>
      <c r="CU335" s="40"/>
    </row>
    <row r="336" spans="1:99" x14ac:dyDescent="0.3">
      <c r="A336" s="39"/>
      <c r="B336" s="40" t="s">
        <v>187</v>
      </c>
      <c r="C336" s="40"/>
      <c r="D336" s="40"/>
      <c r="E336" s="40"/>
      <c r="F336" s="40" t="s">
        <v>2104</v>
      </c>
      <c r="G336" s="40"/>
      <c r="H336" s="40" t="s">
        <v>186</v>
      </c>
      <c r="I336" s="40" t="s">
        <v>186</v>
      </c>
      <c r="J336" s="40" t="s">
        <v>162</v>
      </c>
      <c r="K336" s="40" t="s">
        <v>187</v>
      </c>
      <c r="L336" s="40" t="s">
        <v>30</v>
      </c>
      <c r="M336" s="40" t="s">
        <v>31</v>
      </c>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0"/>
      <c r="CM336" s="40"/>
      <c r="CN336" s="40"/>
      <c r="CO336" s="40"/>
      <c r="CP336" s="40"/>
      <c r="CQ336" s="40"/>
      <c r="CR336" s="40"/>
      <c r="CS336" s="40"/>
      <c r="CT336" s="40"/>
      <c r="CU336" s="40"/>
    </row>
    <row r="337" spans="1:99" x14ac:dyDescent="0.3">
      <c r="A337" s="39" t="s">
        <v>2281</v>
      </c>
      <c r="B337" s="40" t="s">
        <v>5890</v>
      </c>
      <c r="C337" s="40"/>
      <c r="D337" s="40" t="s">
        <v>1816</v>
      </c>
      <c r="E337" s="40"/>
      <c r="F337" s="40" t="s">
        <v>2104</v>
      </c>
      <c r="G337" s="40"/>
      <c r="H337" s="40" t="s">
        <v>188</v>
      </c>
      <c r="I337" s="40" t="s">
        <v>188</v>
      </c>
      <c r="J337" s="40" t="s">
        <v>162</v>
      </c>
      <c r="K337" s="40" t="s">
        <v>187</v>
      </c>
      <c r="L337" s="40" t="s">
        <v>10</v>
      </c>
      <c r="M337" s="40" t="s">
        <v>11</v>
      </c>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0"/>
      <c r="CM337" s="40"/>
      <c r="CN337" s="40"/>
      <c r="CO337" s="40"/>
      <c r="CP337" s="40"/>
      <c r="CQ337" s="40"/>
      <c r="CR337" s="40"/>
      <c r="CS337" s="40"/>
      <c r="CT337" s="40"/>
      <c r="CU337" s="40"/>
    </row>
    <row r="338" spans="1:99" x14ac:dyDescent="0.3">
      <c r="A338" s="39" t="s">
        <v>2282</v>
      </c>
      <c r="B338" s="40" t="s">
        <v>5891</v>
      </c>
      <c r="C338" s="40"/>
      <c r="D338" s="40" t="s">
        <v>1822</v>
      </c>
      <c r="E338" s="40"/>
      <c r="F338" s="40" t="s">
        <v>2104</v>
      </c>
      <c r="G338" s="40"/>
      <c r="H338" s="40" t="s">
        <v>189</v>
      </c>
      <c r="I338" s="40" t="s">
        <v>189</v>
      </c>
      <c r="J338" s="40" t="s">
        <v>162</v>
      </c>
      <c r="K338" s="40" t="s">
        <v>187</v>
      </c>
      <c r="L338" s="40" t="s">
        <v>10</v>
      </c>
      <c r="M338" s="40" t="s">
        <v>11</v>
      </c>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0"/>
      <c r="CM338" s="40"/>
      <c r="CN338" s="40"/>
      <c r="CO338" s="40"/>
      <c r="CP338" s="40"/>
      <c r="CQ338" s="40"/>
      <c r="CR338" s="40"/>
      <c r="CS338" s="40"/>
      <c r="CT338" s="40"/>
      <c r="CU338" s="40"/>
    </row>
    <row r="339" spans="1:99" x14ac:dyDescent="0.3">
      <c r="A339" s="39" t="s">
        <v>2283</v>
      </c>
      <c r="B339" s="40" t="s">
        <v>5892</v>
      </c>
      <c r="C339" s="40"/>
      <c r="D339" s="40" t="s">
        <v>1822</v>
      </c>
      <c r="E339" s="40"/>
      <c r="F339" s="40" t="s">
        <v>2104</v>
      </c>
      <c r="G339" s="40"/>
      <c r="H339" s="40" t="s">
        <v>190</v>
      </c>
      <c r="I339" s="40" t="s">
        <v>190</v>
      </c>
      <c r="J339" s="40" t="s">
        <v>162</v>
      </c>
      <c r="K339" s="40" t="s">
        <v>187</v>
      </c>
      <c r="L339" s="40" t="s">
        <v>10</v>
      </c>
      <c r="M339" s="40" t="s">
        <v>11</v>
      </c>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0"/>
      <c r="CM339" s="40"/>
      <c r="CN339" s="40"/>
      <c r="CO339" s="40"/>
      <c r="CP339" s="40"/>
      <c r="CQ339" s="40"/>
      <c r="CR339" s="40"/>
      <c r="CS339" s="40"/>
      <c r="CT339" s="40"/>
      <c r="CU339" s="40"/>
    </row>
    <row r="340" spans="1:99" x14ac:dyDescent="0.3">
      <c r="A340" s="39" t="s">
        <v>2284</v>
      </c>
      <c r="B340" s="40" t="s">
        <v>5893</v>
      </c>
      <c r="C340" s="40"/>
      <c r="D340" s="40"/>
      <c r="E340" s="40"/>
      <c r="F340" s="40" t="s">
        <v>2104</v>
      </c>
      <c r="G340" s="40"/>
      <c r="H340" s="40" t="s">
        <v>191</v>
      </c>
      <c r="I340" s="40" t="s">
        <v>191</v>
      </c>
      <c r="J340" s="40" t="s">
        <v>162</v>
      </c>
      <c r="K340" s="40" t="s">
        <v>187</v>
      </c>
      <c r="L340" s="40" t="s">
        <v>10</v>
      </c>
      <c r="M340" s="40" t="s">
        <v>11</v>
      </c>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0"/>
      <c r="CM340" s="40"/>
      <c r="CN340" s="40"/>
      <c r="CO340" s="40"/>
      <c r="CP340" s="40"/>
      <c r="CQ340" s="40"/>
      <c r="CR340" s="40"/>
      <c r="CS340" s="40"/>
      <c r="CT340" s="40"/>
      <c r="CU340" s="40"/>
    </row>
    <row r="341" spans="1:99" x14ac:dyDescent="0.3">
      <c r="A341" s="39"/>
      <c r="B341" s="40" t="s">
        <v>193</v>
      </c>
      <c r="C341" s="40"/>
      <c r="D341" s="40"/>
      <c r="E341" s="40"/>
      <c r="F341" s="40" t="s">
        <v>2104</v>
      </c>
      <c r="G341" s="40"/>
      <c r="H341" s="40" t="s">
        <v>192</v>
      </c>
      <c r="I341" s="40" t="s">
        <v>192</v>
      </c>
      <c r="J341" s="40" t="s">
        <v>162</v>
      </c>
      <c r="K341" s="40" t="s">
        <v>193</v>
      </c>
      <c r="L341" s="40" t="s">
        <v>30</v>
      </c>
      <c r="M341" s="40" t="s">
        <v>31</v>
      </c>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0"/>
      <c r="CM341" s="40"/>
      <c r="CN341" s="40"/>
      <c r="CO341" s="40"/>
      <c r="CP341" s="40"/>
      <c r="CQ341" s="40"/>
      <c r="CR341" s="40"/>
      <c r="CS341" s="40"/>
      <c r="CT341" s="40"/>
      <c r="CU341" s="40"/>
    </row>
    <row r="342" spans="1:99" x14ac:dyDescent="0.3">
      <c r="A342" s="39" t="s">
        <v>2285</v>
      </c>
      <c r="B342" s="40" t="s">
        <v>5894</v>
      </c>
      <c r="C342" s="40"/>
      <c r="D342" s="40" t="s">
        <v>1816</v>
      </c>
      <c r="E342" s="40"/>
      <c r="F342" s="40" t="s">
        <v>2104</v>
      </c>
      <c r="G342" s="40"/>
      <c r="H342" s="40" t="s">
        <v>2476</v>
      </c>
      <c r="I342" s="40" t="s">
        <v>2476</v>
      </c>
      <c r="J342" s="40" t="s">
        <v>162</v>
      </c>
      <c r="K342" s="40" t="s">
        <v>193</v>
      </c>
      <c r="L342" s="40" t="s">
        <v>10</v>
      </c>
      <c r="M342" s="40" t="s">
        <v>11</v>
      </c>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row>
    <row r="343" spans="1:99" x14ac:dyDescent="0.3">
      <c r="A343" s="39" t="s">
        <v>2286</v>
      </c>
      <c r="B343" s="40" t="s">
        <v>5895</v>
      </c>
      <c r="C343" s="40"/>
      <c r="D343" s="40" t="s">
        <v>1822</v>
      </c>
      <c r="E343" s="40"/>
      <c r="F343" s="40" t="s">
        <v>2104</v>
      </c>
      <c r="G343" s="40"/>
      <c r="H343" s="40" t="s">
        <v>194</v>
      </c>
      <c r="I343" s="40" t="s">
        <v>194</v>
      </c>
      <c r="J343" s="40" t="s">
        <v>162</v>
      </c>
      <c r="K343" s="40" t="s">
        <v>193</v>
      </c>
      <c r="L343" s="40" t="s">
        <v>10</v>
      </c>
      <c r="M343" s="40" t="s">
        <v>11</v>
      </c>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40"/>
      <c r="CE343" s="40"/>
      <c r="CF343" s="40"/>
      <c r="CG343" s="40"/>
      <c r="CH343" s="40"/>
      <c r="CI343" s="40"/>
      <c r="CJ343" s="40"/>
      <c r="CK343" s="40"/>
      <c r="CL343" s="40"/>
      <c r="CM343" s="40"/>
      <c r="CN343" s="40"/>
      <c r="CO343" s="40"/>
      <c r="CP343" s="40"/>
      <c r="CQ343" s="40"/>
      <c r="CR343" s="40"/>
      <c r="CS343" s="40"/>
      <c r="CT343" s="40"/>
      <c r="CU343" s="40"/>
    </row>
    <row r="344" spans="1:99" x14ac:dyDescent="0.3">
      <c r="A344" s="39" t="s">
        <v>2287</v>
      </c>
      <c r="B344" s="40" t="s">
        <v>5405</v>
      </c>
      <c r="C344" s="40"/>
      <c r="D344" s="40" t="s">
        <v>1822</v>
      </c>
      <c r="E344" s="40"/>
      <c r="F344" s="40" t="s">
        <v>2104</v>
      </c>
      <c r="G344" s="40"/>
      <c r="H344" s="40" t="s">
        <v>195</v>
      </c>
      <c r="I344" s="40" t="s">
        <v>195</v>
      </c>
      <c r="J344" s="40" t="s">
        <v>162</v>
      </c>
      <c r="K344" s="40" t="s">
        <v>193</v>
      </c>
      <c r="L344" s="40" t="s">
        <v>10</v>
      </c>
      <c r="M344" s="40" t="s">
        <v>11</v>
      </c>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40"/>
      <c r="CE344" s="40"/>
      <c r="CF344" s="40"/>
      <c r="CG344" s="40"/>
      <c r="CH344" s="40"/>
      <c r="CI344" s="40"/>
      <c r="CJ344" s="40"/>
      <c r="CK344" s="40"/>
      <c r="CL344" s="40"/>
      <c r="CM344" s="40"/>
      <c r="CN344" s="40"/>
      <c r="CO344" s="40"/>
      <c r="CP344" s="40"/>
      <c r="CQ344" s="40"/>
      <c r="CR344" s="40"/>
      <c r="CS344" s="40"/>
      <c r="CT344" s="40"/>
      <c r="CU344" s="40"/>
    </row>
    <row r="345" spans="1:99" x14ac:dyDescent="0.3">
      <c r="A345" s="39" t="s">
        <v>2288</v>
      </c>
      <c r="B345" s="40" t="s">
        <v>1428</v>
      </c>
      <c r="C345" s="40"/>
      <c r="D345" s="40"/>
      <c r="E345" s="40"/>
      <c r="F345" s="40" t="s">
        <v>2104</v>
      </c>
      <c r="G345" s="40"/>
      <c r="H345" s="40" t="s">
        <v>196</v>
      </c>
      <c r="I345" s="40" t="s">
        <v>196</v>
      </c>
      <c r="J345" s="40" t="s">
        <v>162</v>
      </c>
      <c r="K345" s="40" t="s">
        <v>193</v>
      </c>
      <c r="L345" s="40" t="s">
        <v>10</v>
      </c>
      <c r="M345" s="40" t="s">
        <v>11</v>
      </c>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40"/>
      <c r="CE345" s="40"/>
      <c r="CF345" s="40"/>
      <c r="CG345" s="40"/>
      <c r="CH345" s="40"/>
      <c r="CI345" s="40"/>
      <c r="CJ345" s="40"/>
      <c r="CK345" s="40"/>
      <c r="CL345" s="40"/>
      <c r="CM345" s="40"/>
      <c r="CN345" s="40"/>
      <c r="CO345" s="40"/>
      <c r="CP345" s="40"/>
      <c r="CQ345" s="40"/>
      <c r="CR345" s="40"/>
      <c r="CS345" s="40"/>
      <c r="CT345" s="40"/>
      <c r="CU345" s="40"/>
    </row>
    <row r="346" spans="1:99" x14ac:dyDescent="0.3">
      <c r="A346" s="39"/>
      <c r="B346" s="40" t="s">
        <v>198</v>
      </c>
      <c r="C346" s="40"/>
      <c r="D346" s="40"/>
      <c r="E346" s="40"/>
      <c r="F346" s="40" t="s">
        <v>2104</v>
      </c>
      <c r="G346" s="40"/>
      <c r="H346" s="40" t="s">
        <v>197</v>
      </c>
      <c r="I346" s="40" t="s">
        <v>197</v>
      </c>
      <c r="J346" s="40" t="s">
        <v>162</v>
      </c>
      <c r="K346" s="40" t="s">
        <v>198</v>
      </c>
      <c r="L346" s="40" t="s">
        <v>30</v>
      </c>
      <c r="M346" s="40" t="s">
        <v>31</v>
      </c>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c r="BV346" s="40"/>
      <c r="BW346" s="40"/>
      <c r="BX346" s="40"/>
      <c r="BY346" s="40"/>
      <c r="BZ346" s="40"/>
      <c r="CA346" s="40"/>
      <c r="CB346" s="40"/>
      <c r="CC346" s="40"/>
      <c r="CD346" s="40"/>
      <c r="CE346" s="40"/>
      <c r="CF346" s="40"/>
      <c r="CG346" s="40"/>
      <c r="CH346" s="40"/>
      <c r="CI346" s="40"/>
      <c r="CJ346" s="40"/>
      <c r="CK346" s="40"/>
      <c r="CL346" s="40"/>
      <c r="CM346" s="40"/>
      <c r="CN346" s="40"/>
      <c r="CO346" s="40"/>
      <c r="CP346" s="40"/>
      <c r="CQ346" s="40"/>
      <c r="CR346" s="40"/>
      <c r="CS346" s="40"/>
      <c r="CT346" s="40"/>
      <c r="CU346" s="40"/>
    </row>
    <row r="347" spans="1:99" x14ac:dyDescent="0.3">
      <c r="A347" s="39" t="s">
        <v>2289</v>
      </c>
      <c r="B347" s="40" t="s">
        <v>5406</v>
      </c>
      <c r="C347" s="40"/>
      <c r="D347" s="40" t="s">
        <v>1816</v>
      </c>
      <c r="E347" s="40"/>
      <c r="F347" s="40" t="s">
        <v>2104</v>
      </c>
      <c r="G347" s="40"/>
      <c r="H347" s="40" t="s">
        <v>2477</v>
      </c>
      <c r="I347" s="40" t="s">
        <v>2477</v>
      </c>
      <c r="J347" s="40" t="s">
        <v>162</v>
      </c>
      <c r="K347" s="40" t="s">
        <v>198</v>
      </c>
      <c r="L347" s="40" t="s">
        <v>10</v>
      </c>
      <c r="M347" s="40" t="s">
        <v>11</v>
      </c>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40"/>
      <c r="CE347" s="40"/>
      <c r="CF347" s="40"/>
      <c r="CG347" s="40"/>
      <c r="CH347" s="40"/>
      <c r="CI347" s="40"/>
      <c r="CJ347" s="40"/>
      <c r="CK347" s="40"/>
      <c r="CL347" s="40"/>
      <c r="CM347" s="40"/>
      <c r="CN347" s="40"/>
      <c r="CO347" s="40"/>
      <c r="CP347" s="40"/>
      <c r="CQ347" s="40"/>
      <c r="CR347" s="40"/>
      <c r="CS347" s="40"/>
      <c r="CT347" s="40"/>
      <c r="CU347" s="40"/>
    </row>
    <row r="348" spans="1:99" x14ac:dyDescent="0.3">
      <c r="A348" s="39" t="s">
        <v>2290</v>
      </c>
      <c r="B348" s="40" t="s">
        <v>5407</v>
      </c>
      <c r="C348" s="40"/>
      <c r="D348" s="40" t="s">
        <v>1822</v>
      </c>
      <c r="E348" s="40"/>
      <c r="F348" s="40" t="s">
        <v>2104</v>
      </c>
      <c r="G348" s="40"/>
      <c r="H348" s="40" t="s">
        <v>199</v>
      </c>
      <c r="I348" s="40" t="s">
        <v>199</v>
      </c>
      <c r="J348" s="40" t="s">
        <v>162</v>
      </c>
      <c r="K348" s="40" t="s">
        <v>198</v>
      </c>
      <c r="L348" s="40" t="s">
        <v>10</v>
      </c>
      <c r="M348" s="40" t="s">
        <v>11</v>
      </c>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40"/>
      <c r="CE348" s="40"/>
      <c r="CF348" s="40"/>
      <c r="CG348" s="40"/>
      <c r="CH348" s="40"/>
      <c r="CI348" s="40"/>
      <c r="CJ348" s="40"/>
      <c r="CK348" s="40"/>
      <c r="CL348" s="40"/>
      <c r="CM348" s="40"/>
      <c r="CN348" s="40"/>
      <c r="CO348" s="40"/>
      <c r="CP348" s="40"/>
      <c r="CQ348" s="40"/>
      <c r="CR348" s="40"/>
      <c r="CS348" s="40"/>
      <c r="CT348" s="40"/>
      <c r="CU348" s="40"/>
    </row>
    <row r="349" spans="1:99" x14ac:dyDescent="0.3">
      <c r="A349" s="39" t="s">
        <v>2354</v>
      </c>
      <c r="B349" s="40" t="s">
        <v>5408</v>
      </c>
      <c r="C349" s="40"/>
      <c r="D349" s="40" t="s">
        <v>1822</v>
      </c>
      <c r="E349" s="40"/>
      <c r="F349" s="40" t="s">
        <v>2104</v>
      </c>
      <c r="G349" s="40"/>
      <c r="H349" s="40" t="s">
        <v>200</v>
      </c>
      <c r="I349" s="40" t="s">
        <v>200</v>
      </c>
      <c r="J349" s="40" t="s">
        <v>162</v>
      </c>
      <c r="K349" s="40" t="s">
        <v>198</v>
      </c>
      <c r="L349" s="40" t="s">
        <v>10</v>
      </c>
      <c r="M349" s="40" t="s">
        <v>11</v>
      </c>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40"/>
      <c r="CE349" s="40"/>
      <c r="CF349" s="40"/>
      <c r="CG349" s="40"/>
      <c r="CH349" s="40"/>
      <c r="CI349" s="40"/>
      <c r="CJ349" s="40"/>
      <c r="CK349" s="40"/>
      <c r="CL349" s="40"/>
      <c r="CM349" s="40"/>
      <c r="CN349" s="40"/>
      <c r="CO349" s="40"/>
      <c r="CP349" s="40"/>
      <c r="CQ349" s="40"/>
      <c r="CR349" s="40"/>
      <c r="CS349" s="40"/>
      <c r="CT349" s="40"/>
      <c r="CU349" s="40"/>
    </row>
    <row r="350" spans="1:99" x14ac:dyDescent="0.3">
      <c r="A350" s="39" t="s">
        <v>2355</v>
      </c>
      <c r="B350" s="40" t="s">
        <v>1429</v>
      </c>
      <c r="C350" s="40"/>
      <c r="D350" s="40"/>
      <c r="E350" s="40"/>
      <c r="F350" s="40" t="s">
        <v>2104</v>
      </c>
      <c r="G350" s="40"/>
      <c r="H350" s="40" t="s">
        <v>201</v>
      </c>
      <c r="I350" s="40" t="s">
        <v>201</v>
      </c>
      <c r="J350" s="40" t="s">
        <v>162</v>
      </c>
      <c r="K350" s="40" t="s">
        <v>198</v>
      </c>
      <c r="L350" s="40" t="s">
        <v>10</v>
      </c>
      <c r="M350" s="40" t="s">
        <v>11</v>
      </c>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row>
    <row r="351" spans="1:99" x14ac:dyDescent="0.3">
      <c r="A351" s="39"/>
      <c r="B351" s="40" t="s">
        <v>203</v>
      </c>
      <c r="C351" s="40"/>
      <c r="D351" s="40"/>
      <c r="E351" s="40"/>
      <c r="F351" s="40" t="s">
        <v>2104</v>
      </c>
      <c r="G351" s="40"/>
      <c r="H351" s="40" t="s">
        <v>202</v>
      </c>
      <c r="I351" s="40" t="s">
        <v>202</v>
      </c>
      <c r="J351" s="40" t="s">
        <v>162</v>
      </c>
      <c r="K351" s="40" t="s">
        <v>203</v>
      </c>
      <c r="L351" s="40" t="s">
        <v>30</v>
      </c>
      <c r="M351" s="40" t="s">
        <v>31</v>
      </c>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40"/>
      <c r="CE351" s="40"/>
      <c r="CF351" s="40"/>
      <c r="CG351" s="40"/>
      <c r="CH351" s="40"/>
      <c r="CI351" s="40"/>
      <c r="CJ351" s="40"/>
      <c r="CK351" s="40"/>
      <c r="CL351" s="40"/>
      <c r="CM351" s="40"/>
      <c r="CN351" s="40"/>
      <c r="CO351" s="40"/>
      <c r="CP351" s="40"/>
      <c r="CQ351" s="40"/>
      <c r="CR351" s="40"/>
      <c r="CS351" s="40"/>
      <c r="CT351" s="40"/>
      <c r="CU351" s="40"/>
    </row>
    <row r="352" spans="1:99" x14ac:dyDescent="0.3">
      <c r="A352" s="39" t="s">
        <v>2356</v>
      </c>
      <c r="B352" s="40" t="s">
        <v>5409</v>
      </c>
      <c r="C352" s="40"/>
      <c r="D352" s="40" t="s">
        <v>1816</v>
      </c>
      <c r="E352" s="40"/>
      <c r="F352" s="40" t="s">
        <v>2104</v>
      </c>
      <c r="G352" s="40"/>
      <c r="H352" s="40" t="s">
        <v>204</v>
      </c>
      <c r="I352" s="40" t="s">
        <v>204</v>
      </c>
      <c r="J352" s="40" t="s">
        <v>162</v>
      </c>
      <c r="K352" s="40" t="s">
        <v>203</v>
      </c>
      <c r="L352" s="40" t="s">
        <v>10</v>
      </c>
      <c r="M352" s="40" t="s">
        <v>11</v>
      </c>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40"/>
      <c r="CE352" s="40"/>
      <c r="CF352" s="40"/>
      <c r="CG352" s="40"/>
      <c r="CH352" s="40"/>
      <c r="CI352" s="40"/>
      <c r="CJ352" s="40"/>
      <c r="CK352" s="40"/>
      <c r="CL352" s="40"/>
      <c r="CM352" s="40"/>
      <c r="CN352" s="40"/>
      <c r="CO352" s="40"/>
      <c r="CP352" s="40"/>
      <c r="CQ352" s="40"/>
      <c r="CR352" s="40"/>
      <c r="CS352" s="40"/>
      <c r="CT352" s="40"/>
      <c r="CU352" s="40"/>
    </row>
    <row r="353" spans="1:99" x14ac:dyDescent="0.3">
      <c r="A353" s="39" t="s">
        <v>2357</v>
      </c>
      <c r="B353" s="40" t="s">
        <v>5410</v>
      </c>
      <c r="C353" s="40"/>
      <c r="D353" s="40" t="s">
        <v>1822</v>
      </c>
      <c r="E353" s="40"/>
      <c r="F353" s="40" t="s">
        <v>2104</v>
      </c>
      <c r="G353" s="40"/>
      <c r="H353" s="40" t="s">
        <v>205</v>
      </c>
      <c r="I353" s="40" t="s">
        <v>205</v>
      </c>
      <c r="J353" s="40" t="s">
        <v>162</v>
      </c>
      <c r="K353" s="40" t="s">
        <v>203</v>
      </c>
      <c r="L353" s="40" t="s">
        <v>10</v>
      </c>
      <c r="M353" s="40" t="s">
        <v>11</v>
      </c>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40"/>
      <c r="CE353" s="40"/>
      <c r="CF353" s="40"/>
      <c r="CG353" s="40"/>
      <c r="CH353" s="40"/>
      <c r="CI353" s="40"/>
      <c r="CJ353" s="40"/>
      <c r="CK353" s="40"/>
      <c r="CL353" s="40"/>
      <c r="CM353" s="40"/>
      <c r="CN353" s="40"/>
      <c r="CO353" s="40"/>
      <c r="CP353" s="40"/>
      <c r="CQ353" s="40"/>
      <c r="CR353" s="40"/>
      <c r="CS353" s="40"/>
      <c r="CT353" s="40"/>
      <c r="CU353" s="40"/>
    </row>
    <row r="354" spans="1:99" x14ac:dyDescent="0.3">
      <c r="A354" s="39" t="s">
        <v>2358</v>
      </c>
      <c r="B354" s="40" t="s">
        <v>5411</v>
      </c>
      <c r="C354" s="40"/>
      <c r="D354" s="40" t="s">
        <v>1822</v>
      </c>
      <c r="E354" s="40"/>
      <c r="F354" s="40" t="s">
        <v>2104</v>
      </c>
      <c r="G354" s="40"/>
      <c r="H354" s="40" t="s">
        <v>206</v>
      </c>
      <c r="I354" s="40" t="s">
        <v>206</v>
      </c>
      <c r="J354" s="40" t="s">
        <v>162</v>
      </c>
      <c r="K354" s="40" t="s">
        <v>203</v>
      </c>
      <c r="L354" s="40" t="s">
        <v>10</v>
      </c>
      <c r="M354" s="40" t="s">
        <v>11</v>
      </c>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40"/>
      <c r="CE354" s="40"/>
      <c r="CF354" s="40"/>
      <c r="CG354" s="40"/>
      <c r="CH354" s="40"/>
      <c r="CI354" s="40"/>
      <c r="CJ354" s="40"/>
      <c r="CK354" s="40"/>
      <c r="CL354" s="40"/>
      <c r="CM354" s="40"/>
      <c r="CN354" s="40"/>
      <c r="CO354" s="40"/>
      <c r="CP354" s="40"/>
      <c r="CQ354" s="40"/>
      <c r="CR354" s="40"/>
      <c r="CS354" s="40"/>
      <c r="CT354" s="40"/>
      <c r="CU354" s="40"/>
    </row>
    <row r="355" spans="1:99" x14ac:dyDescent="0.3">
      <c r="A355" s="39" t="s">
        <v>2359</v>
      </c>
      <c r="B355" s="40" t="s">
        <v>1430</v>
      </c>
      <c r="C355" s="40"/>
      <c r="D355" s="40"/>
      <c r="E355" s="40"/>
      <c r="F355" s="40" t="s">
        <v>2104</v>
      </c>
      <c r="G355" s="40"/>
      <c r="H355" s="40" t="s">
        <v>207</v>
      </c>
      <c r="I355" s="40" t="s">
        <v>207</v>
      </c>
      <c r="J355" s="40" t="s">
        <v>162</v>
      </c>
      <c r="K355" s="40" t="s">
        <v>203</v>
      </c>
      <c r="L355" s="40" t="s">
        <v>10</v>
      </c>
      <c r="M355" s="40" t="s">
        <v>11</v>
      </c>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40"/>
      <c r="CE355" s="40"/>
      <c r="CF355" s="40"/>
      <c r="CG355" s="40"/>
      <c r="CH355" s="40"/>
      <c r="CI355" s="40"/>
      <c r="CJ355" s="40"/>
      <c r="CK355" s="40"/>
      <c r="CL355" s="40"/>
      <c r="CM355" s="40"/>
      <c r="CN355" s="40"/>
      <c r="CO355" s="40"/>
      <c r="CP355" s="40"/>
      <c r="CQ355" s="40"/>
      <c r="CR355" s="40"/>
      <c r="CS355" s="40"/>
      <c r="CT355" s="40"/>
      <c r="CU355" s="40"/>
    </row>
    <row r="356" spans="1:99" x14ac:dyDescent="0.3">
      <c r="A356" s="39"/>
      <c r="B356" s="40" t="s">
        <v>209</v>
      </c>
      <c r="C356" s="40"/>
      <c r="D356" s="40"/>
      <c r="E356" s="40"/>
      <c r="F356" s="40" t="s">
        <v>2104</v>
      </c>
      <c r="G356" s="40"/>
      <c r="H356" s="40" t="s">
        <v>208</v>
      </c>
      <c r="I356" s="40" t="s">
        <v>208</v>
      </c>
      <c r="J356" s="40" t="s">
        <v>162</v>
      </c>
      <c r="K356" s="40" t="s">
        <v>209</v>
      </c>
      <c r="L356" s="40" t="s">
        <v>30</v>
      </c>
      <c r="M356" s="40" t="s">
        <v>31</v>
      </c>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40"/>
      <c r="CE356" s="40"/>
      <c r="CF356" s="40"/>
      <c r="CG356" s="40"/>
      <c r="CH356" s="40"/>
      <c r="CI356" s="40"/>
      <c r="CJ356" s="40"/>
      <c r="CK356" s="40"/>
      <c r="CL356" s="40"/>
      <c r="CM356" s="40"/>
      <c r="CN356" s="40"/>
      <c r="CO356" s="40"/>
      <c r="CP356" s="40"/>
      <c r="CQ356" s="40"/>
      <c r="CR356" s="40"/>
      <c r="CS356" s="40"/>
      <c r="CT356" s="40"/>
      <c r="CU356" s="40"/>
    </row>
    <row r="357" spans="1:99" x14ac:dyDescent="0.3">
      <c r="A357" s="39" t="s">
        <v>2360</v>
      </c>
      <c r="B357" s="40" t="s">
        <v>5412</v>
      </c>
      <c r="C357" s="40"/>
      <c r="D357" s="40" t="s">
        <v>1816</v>
      </c>
      <c r="E357" s="40"/>
      <c r="F357" s="40" t="s">
        <v>2104</v>
      </c>
      <c r="G357" s="40"/>
      <c r="H357" s="40" t="s">
        <v>210</v>
      </c>
      <c r="I357" s="40" t="s">
        <v>210</v>
      </c>
      <c r="J357" s="40" t="s">
        <v>162</v>
      </c>
      <c r="K357" s="40" t="s">
        <v>209</v>
      </c>
      <c r="L357" s="40" t="s">
        <v>10</v>
      </c>
      <c r="M357" s="40" t="s">
        <v>11</v>
      </c>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40"/>
      <c r="CE357" s="40"/>
      <c r="CF357" s="40"/>
      <c r="CG357" s="40"/>
      <c r="CH357" s="40"/>
      <c r="CI357" s="40"/>
      <c r="CJ357" s="40"/>
      <c r="CK357" s="40"/>
      <c r="CL357" s="40"/>
      <c r="CM357" s="40"/>
      <c r="CN357" s="40"/>
      <c r="CO357" s="40"/>
      <c r="CP357" s="40"/>
      <c r="CQ357" s="40"/>
      <c r="CR357" s="40"/>
      <c r="CS357" s="40"/>
      <c r="CT357" s="40"/>
      <c r="CU357" s="40"/>
    </row>
    <row r="358" spans="1:99" x14ac:dyDescent="0.3">
      <c r="A358" s="39" t="s">
        <v>2361</v>
      </c>
      <c r="B358" s="40" t="s">
        <v>5413</v>
      </c>
      <c r="C358" s="40"/>
      <c r="D358" s="40" t="s">
        <v>1822</v>
      </c>
      <c r="E358" s="40"/>
      <c r="F358" s="40" t="s">
        <v>2104</v>
      </c>
      <c r="G358" s="40"/>
      <c r="H358" s="40" t="s">
        <v>211</v>
      </c>
      <c r="I358" s="40" t="s">
        <v>211</v>
      </c>
      <c r="J358" s="40" t="s">
        <v>162</v>
      </c>
      <c r="K358" s="40" t="s">
        <v>209</v>
      </c>
      <c r="L358" s="40" t="s">
        <v>10</v>
      </c>
      <c r="M358" s="40" t="s">
        <v>11</v>
      </c>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row>
    <row r="359" spans="1:99" x14ac:dyDescent="0.3">
      <c r="A359" s="39" t="s">
        <v>2362</v>
      </c>
      <c r="B359" s="40" t="s">
        <v>5414</v>
      </c>
      <c r="C359" s="40"/>
      <c r="D359" s="40" t="s">
        <v>1822</v>
      </c>
      <c r="E359" s="40"/>
      <c r="F359" s="40" t="s">
        <v>2104</v>
      </c>
      <c r="G359" s="40"/>
      <c r="H359" s="40" t="s">
        <v>212</v>
      </c>
      <c r="I359" s="40" t="s">
        <v>212</v>
      </c>
      <c r="J359" s="40" t="s">
        <v>162</v>
      </c>
      <c r="K359" s="40" t="s">
        <v>209</v>
      </c>
      <c r="L359" s="40" t="s">
        <v>10</v>
      </c>
      <c r="M359" s="40" t="s">
        <v>11</v>
      </c>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40"/>
      <c r="CE359" s="40"/>
      <c r="CF359" s="40"/>
      <c r="CG359" s="40"/>
      <c r="CH359" s="40"/>
      <c r="CI359" s="40"/>
      <c r="CJ359" s="40"/>
      <c r="CK359" s="40"/>
      <c r="CL359" s="40"/>
      <c r="CM359" s="40"/>
      <c r="CN359" s="40"/>
      <c r="CO359" s="40"/>
      <c r="CP359" s="40"/>
      <c r="CQ359" s="40"/>
      <c r="CR359" s="40"/>
      <c r="CS359" s="40"/>
      <c r="CT359" s="40"/>
      <c r="CU359" s="40"/>
    </row>
    <row r="360" spans="1:99" x14ac:dyDescent="0.3">
      <c r="A360" s="39" t="s">
        <v>2363</v>
      </c>
      <c r="B360" s="40" t="s">
        <v>1431</v>
      </c>
      <c r="C360" s="40"/>
      <c r="D360" s="40"/>
      <c r="E360" s="40"/>
      <c r="F360" s="40" t="s">
        <v>2104</v>
      </c>
      <c r="G360" s="40"/>
      <c r="H360" s="40" t="s">
        <v>213</v>
      </c>
      <c r="I360" s="40" t="s">
        <v>213</v>
      </c>
      <c r="J360" s="40" t="s">
        <v>162</v>
      </c>
      <c r="K360" s="40" t="s">
        <v>209</v>
      </c>
      <c r="L360" s="40" t="s">
        <v>10</v>
      </c>
      <c r="M360" s="40" t="s">
        <v>11</v>
      </c>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c r="BV360" s="40"/>
      <c r="BW360" s="40"/>
      <c r="BX360" s="40"/>
      <c r="BY360" s="40"/>
      <c r="BZ360" s="40"/>
      <c r="CA360" s="40"/>
      <c r="CB360" s="40"/>
      <c r="CC360" s="40"/>
      <c r="CD360" s="40"/>
      <c r="CE360" s="40"/>
      <c r="CF360" s="40"/>
      <c r="CG360" s="40"/>
      <c r="CH360" s="40"/>
      <c r="CI360" s="40"/>
      <c r="CJ360" s="40"/>
      <c r="CK360" s="40"/>
      <c r="CL360" s="40"/>
      <c r="CM360" s="40"/>
      <c r="CN360" s="40"/>
      <c r="CO360" s="40"/>
      <c r="CP360" s="40"/>
      <c r="CQ360" s="40"/>
      <c r="CR360" s="40"/>
      <c r="CS360" s="40"/>
      <c r="CT360" s="40"/>
      <c r="CU360" s="40"/>
    </row>
    <row r="361" spans="1:99" x14ac:dyDescent="0.3">
      <c r="A361" s="39"/>
      <c r="B361" s="40" t="s">
        <v>215</v>
      </c>
      <c r="C361" s="40"/>
      <c r="D361" s="40"/>
      <c r="E361" s="40"/>
      <c r="F361" s="40" t="s">
        <v>2104</v>
      </c>
      <c r="G361" s="40"/>
      <c r="H361" s="40" t="s">
        <v>214</v>
      </c>
      <c r="I361" s="40" t="s">
        <v>214</v>
      </c>
      <c r="J361" s="40" t="s">
        <v>162</v>
      </c>
      <c r="K361" s="40" t="s">
        <v>215</v>
      </c>
      <c r="L361" s="40" t="s">
        <v>30</v>
      </c>
      <c r="M361" s="40" t="s">
        <v>31</v>
      </c>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40"/>
      <c r="CE361" s="40"/>
      <c r="CF361" s="40"/>
      <c r="CG361" s="40"/>
      <c r="CH361" s="40"/>
      <c r="CI361" s="40"/>
      <c r="CJ361" s="40"/>
      <c r="CK361" s="40"/>
      <c r="CL361" s="40"/>
      <c r="CM361" s="40"/>
      <c r="CN361" s="40"/>
      <c r="CO361" s="40"/>
      <c r="CP361" s="40"/>
      <c r="CQ361" s="40"/>
      <c r="CR361" s="40"/>
      <c r="CS361" s="40"/>
      <c r="CT361" s="40"/>
      <c r="CU361" s="40"/>
    </row>
    <row r="362" spans="1:99" x14ac:dyDescent="0.3">
      <c r="A362" s="39" t="s">
        <v>2364</v>
      </c>
      <c r="B362" s="40" t="s">
        <v>5415</v>
      </c>
      <c r="C362" s="40"/>
      <c r="D362" s="40" t="s">
        <v>1816</v>
      </c>
      <c r="E362" s="40"/>
      <c r="F362" s="40" t="s">
        <v>2104</v>
      </c>
      <c r="G362" s="40"/>
      <c r="H362" s="40" t="s">
        <v>216</v>
      </c>
      <c r="I362" s="40" t="s">
        <v>216</v>
      </c>
      <c r="J362" s="40" t="s">
        <v>162</v>
      </c>
      <c r="K362" s="40" t="s">
        <v>215</v>
      </c>
      <c r="L362" s="40" t="s">
        <v>10</v>
      </c>
      <c r="M362" s="40" t="s">
        <v>11</v>
      </c>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40"/>
      <c r="CE362" s="40"/>
      <c r="CF362" s="40"/>
      <c r="CG362" s="40"/>
      <c r="CH362" s="40"/>
      <c r="CI362" s="40"/>
      <c r="CJ362" s="40"/>
      <c r="CK362" s="40"/>
      <c r="CL362" s="40"/>
      <c r="CM362" s="40"/>
      <c r="CN362" s="40"/>
      <c r="CO362" s="40"/>
      <c r="CP362" s="40"/>
      <c r="CQ362" s="40"/>
      <c r="CR362" s="40"/>
      <c r="CS362" s="40"/>
      <c r="CT362" s="40"/>
      <c r="CU362" s="40"/>
    </row>
    <row r="363" spans="1:99" x14ac:dyDescent="0.3">
      <c r="A363" s="39" t="s">
        <v>2365</v>
      </c>
      <c r="B363" s="40" t="s">
        <v>5416</v>
      </c>
      <c r="C363" s="40"/>
      <c r="D363" s="40" t="s">
        <v>1822</v>
      </c>
      <c r="E363" s="40"/>
      <c r="F363" s="40" t="s">
        <v>2104</v>
      </c>
      <c r="G363" s="40"/>
      <c r="H363" s="40" t="s">
        <v>217</v>
      </c>
      <c r="I363" s="40" t="s">
        <v>217</v>
      </c>
      <c r="J363" s="40" t="s">
        <v>162</v>
      </c>
      <c r="K363" s="40" t="s">
        <v>215</v>
      </c>
      <c r="L363" s="40" t="s">
        <v>10</v>
      </c>
      <c r="M363" s="40" t="s">
        <v>11</v>
      </c>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40"/>
      <c r="CE363" s="40"/>
      <c r="CF363" s="40"/>
      <c r="CG363" s="40"/>
      <c r="CH363" s="40"/>
      <c r="CI363" s="40"/>
      <c r="CJ363" s="40"/>
      <c r="CK363" s="40"/>
      <c r="CL363" s="40"/>
      <c r="CM363" s="40"/>
      <c r="CN363" s="40"/>
      <c r="CO363" s="40"/>
      <c r="CP363" s="40"/>
      <c r="CQ363" s="40"/>
      <c r="CR363" s="40"/>
      <c r="CS363" s="40"/>
      <c r="CT363" s="40"/>
      <c r="CU363" s="40"/>
    </row>
    <row r="364" spans="1:99" x14ac:dyDescent="0.3">
      <c r="A364" s="39" t="s">
        <v>2366</v>
      </c>
      <c r="B364" s="40" t="s">
        <v>5896</v>
      </c>
      <c r="C364" s="40"/>
      <c r="D364" s="40" t="s">
        <v>1822</v>
      </c>
      <c r="E364" s="40"/>
      <c r="F364" s="40" t="s">
        <v>2104</v>
      </c>
      <c r="G364" s="40"/>
      <c r="H364" s="40" t="s">
        <v>218</v>
      </c>
      <c r="I364" s="40" t="s">
        <v>218</v>
      </c>
      <c r="J364" s="40" t="s">
        <v>162</v>
      </c>
      <c r="K364" s="40" t="s">
        <v>215</v>
      </c>
      <c r="L364" s="40" t="s">
        <v>10</v>
      </c>
      <c r="M364" s="40" t="s">
        <v>11</v>
      </c>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c r="BV364" s="40"/>
      <c r="BW364" s="40"/>
      <c r="BX364" s="40"/>
      <c r="BY364" s="40"/>
      <c r="BZ364" s="40"/>
      <c r="CA364" s="40"/>
      <c r="CB364" s="40"/>
      <c r="CC364" s="40"/>
      <c r="CD364" s="40"/>
      <c r="CE364" s="40"/>
      <c r="CF364" s="40"/>
      <c r="CG364" s="40"/>
      <c r="CH364" s="40"/>
      <c r="CI364" s="40"/>
      <c r="CJ364" s="40"/>
      <c r="CK364" s="40"/>
      <c r="CL364" s="40"/>
      <c r="CM364" s="40"/>
      <c r="CN364" s="40"/>
      <c r="CO364" s="40"/>
      <c r="CP364" s="40"/>
      <c r="CQ364" s="40"/>
      <c r="CR364" s="40"/>
      <c r="CS364" s="40"/>
      <c r="CT364" s="40"/>
      <c r="CU364" s="40"/>
    </row>
    <row r="365" spans="1:99" x14ac:dyDescent="0.3">
      <c r="A365" s="39" t="s">
        <v>2367</v>
      </c>
      <c r="B365" s="40" t="s">
        <v>5897</v>
      </c>
      <c r="C365" s="40"/>
      <c r="D365" s="40"/>
      <c r="E365" s="40"/>
      <c r="F365" s="40" t="s">
        <v>2104</v>
      </c>
      <c r="G365" s="40"/>
      <c r="H365" s="40" t="s">
        <v>219</v>
      </c>
      <c r="I365" s="40" t="s">
        <v>219</v>
      </c>
      <c r="J365" s="40" t="s">
        <v>162</v>
      </c>
      <c r="K365" s="40" t="s">
        <v>215</v>
      </c>
      <c r="L365" s="40" t="s">
        <v>10</v>
      </c>
      <c r="M365" s="40" t="s">
        <v>11</v>
      </c>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c r="BV365" s="40"/>
      <c r="BW365" s="40"/>
      <c r="BX365" s="40"/>
      <c r="BY365" s="40"/>
      <c r="BZ365" s="40"/>
      <c r="CA365" s="40"/>
      <c r="CB365" s="40"/>
      <c r="CC365" s="40"/>
      <c r="CD365" s="40"/>
      <c r="CE365" s="40"/>
      <c r="CF365" s="40"/>
      <c r="CG365" s="40"/>
      <c r="CH365" s="40"/>
      <c r="CI365" s="40"/>
      <c r="CJ365" s="40"/>
      <c r="CK365" s="40"/>
      <c r="CL365" s="40"/>
      <c r="CM365" s="40"/>
      <c r="CN365" s="40"/>
      <c r="CO365" s="40"/>
      <c r="CP365" s="40"/>
      <c r="CQ365" s="40"/>
      <c r="CR365" s="40"/>
      <c r="CS365" s="40"/>
      <c r="CT365" s="40"/>
      <c r="CU365" s="40"/>
    </row>
    <row r="366" spans="1:99" x14ac:dyDescent="0.3">
      <c r="A366" s="39"/>
      <c r="B366" s="40" t="s">
        <v>221</v>
      </c>
      <c r="C366" s="40"/>
      <c r="D366" s="40"/>
      <c r="E366" s="40"/>
      <c r="F366" s="40" t="s">
        <v>2104</v>
      </c>
      <c r="G366" s="40"/>
      <c r="H366" s="40" t="s">
        <v>220</v>
      </c>
      <c r="I366" s="40" t="s">
        <v>220</v>
      </c>
      <c r="J366" s="40" t="s">
        <v>162</v>
      </c>
      <c r="K366" s="40" t="s">
        <v>221</v>
      </c>
      <c r="L366" s="40" t="s">
        <v>30</v>
      </c>
      <c r="M366" s="40" t="s">
        <v>31</v>
      </c>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row>
    <row r="367" spans="1:99" x14ac:dyDescent="0.3">
      <c r="A367" s="39" t="s">
        <v>2368</v>
      </c>
      <c r="B367" s="40" t="s">
        <v>5898</v>
      </c>
      <c r="C367" s="40"/>
      <c r="D367" s="40" t="s">
        <v>1816</v>
      </c>
      <c r="E367" s="40"/>
      <c r="F367" s="40" t="s">
        <v>2104</v>
      </c>
      <c r="G367" s="40"/>
      <c r="H367" s="40" t="s">
        <v>222</v>
      </c>
      <c r="I367" s="40" t="s">
        <v>222</v>
      </c>
      <c r="J367" s="40" t="s">
        <v>162</v>
      </c>
      <c r="K367" s="40" t="s">
        <v>221</v>
      </c>
      <c r="L367" s="40" t="s">
        <v>10</v>
      </c>
      <c r="M367" s="40" t="s">
        <v>11</v>
      </c>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40"/>
      <c r="CE367" s="40"/>
      <c r="CF367" s="40"/>
      <c r="CG367" s="40"/>
      <c r="CH367" s="40"/>
      <c r="CI367" s="40"/>
      <c r="CJ367" s="40"/>
      <c r="CK367" s="40"/>
      <c r="CL367" s="40"/>
      <c r="CM367" s="40"/>
      <c r="CN367" s="40"/>
      <c r="CO367" s="40"/>
      <c r="CP367" s="40"/>
      <c r="CQ367" s="40"/>
      <c r="CR367" s="40"/>
      <c r="CS367" s="40"/>
      <c r="CT367" s="40"/>
      <c r="CU367" s="40"/>
    </row>
    <row r="368" spans="1:99" x14ac:dyDescent="0.3">
      <c r="A368" s="39" t="s">
        <v>2369</v>
      </c>
      <c r="B368" s="40" t="s">
        <v>5899</v>
      </c>
      <c r="C368" s="40"/>
      <c r="D368" s="40" t="s">
        <v>1822</v>
      </c>
      <c r="E368" s="40"/>
      <c r="F368" s="40" t="s">
        <v>2104</v>
      </c>
      <c r="G368" s="40"/>
      <c r="H368" s="40" t="s">
        <v>2478</v>
      </c>
      <c r="I368" s="40" t="s">
        <v>2478</v>
      </c>
      <c r="J368" s="40" t="s">
        <v>162</v>
      </c>
      <c r="K368" s="40" t="s">
        <v>221</v>
      </c>
      <c r="L368" s="40" t="s">
        <v>10</v>
      </c>
      <c r="M368" s="40" t="s">
        <v>11</v>
      </c>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40"/>
      <c r="CE368" s="40"/>
      <c r="CF368" s="40"/>
      <c r="CG368" s="40"/>
      <c r="CH368" s="40"/>
      <c r="CI368" s="40"/>
      <c r="CJ368" s="40"/>
      <c r="CK368" s="40"/>
      <c r="CL368" s="40"/>
      <c r="CM368" s="40"/>
      <c r="CN368" s="40"/>
      <c r="CO368" s="40"/>
      <c r="CP368" s="40"/>
      <c r="CQ368" s="40"/>
      <c r="CR368" s="40"/>
      <c r="CS368" s="40"/>
      <c r="CT368" s="40"/>
      <c r="CU368" s="40"/>
    </row>
    <row r="369" spans="1:99" x14ac:dyDescent="0.3">
      <c r="A369" s="39" t="s">
        <v>2370</v>
      </c>
      <c r="B369" s="40" t="s">
        <v>5900</v>
      </c>
      <c r="C369" s="40"/>
      <c r="D369" s="40" t="s">
        <v>1822</v>
      </c>
      <c r="E369" s="40"/>
      <c r="F369" s="40" t="s">
        <v>2104</v>
      </c>
      <c r="G369" s="40"/>
      <c r="H369" s="40" t="s">
        <v>223</v>
      </c>
      <c r="I369" s="40" t="s">
        <v>223</v>
      </c>
      <c r="J369" s="40" t="s">
        <v>162</v>
      </c>
      <c r="K369" s="40" t="s">
        <v>221</v>
      </c>
      <c r="L369" s="40" t="s">
        <v>10</v>
      </c>
      <c r="M369" s="40" t="s">
        <v>11</v>
      </c>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40"/>
      <c r="CE369" s="40"/>
      <c r="CF369" s="40"/>
      <c r="CG369" s="40"/>
      <c r="CH369" s="40"/>
      <c r="CI369" s="40"/>
      <c r="CJ369" s="40"/>
      <c r="CK369" s="40"/>
      <c r="CL369" s="40"/>
      <c r="CM369" s="40"/>
      <c r="CN369" s="40"/>
      <c r="CO369" s="40"/>
      <c r="CP369" s="40"/>
      <c r="CQ369" s="40"/>
      <c r="CR369" s="40"/>
      <c r="CS369" s="40"/>
      <c r="CT369" s="40"/>
      <c r="CU369" s="40"/>
    </row>
    <row r="370" spans="1:99" x14ac:dyDescent="0.3">
      <c r="A370" s="39" t="s">
        <v>2371</v>
      </c>
      <c r="B370" s="40" t="s">
        <v>5901</v>
      </c>
      <c r="C370" s="40"/>
      <c r="D370" s="40"/>
      <c r="E370" s="40"/>
      <c r="F370" s="40" t="s">
        <v>2104</v>
      </c>
      <c r="G370" s="40"/>
      <c r="H370" s="40" t="s">
        <v>224</v>
      </c>
      <c r="I370" s="40" t="s">
        <v>224</v>
      </c>
      <c r="J370" s="40" t="s">
        <v>162</v>
      </c>
      <c r="K370" s="40" t="s">
        <v>221</v>
      </c>
      <c r="L370" s="40" t="s">
        <v>10</v>
      </c>
      <c r="M370" s="40" t="s">
        <v>11</v>
      </c>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40"/>
      <c r="CE370" s="40"/>
      <c r="CF370" s="40"/>
      <c r="CG370" s="40"/>
      <c r="CH370" s="40"/>
      <c r="CI370" s="40"/>
      <c r="CJ370" s="40"/>
      <c r="CK370" s="40"/>
      <c r="CL370" s="40"/>
      <c r="CM370" s="40"/>
      <c r="CN370" s="40"/>
      <c r="CO370" s="40"/>
      <c r="CP370" s="40"/>
      <c r="CQ370" s="40"/>
      <c r="CR370" s="40"/>
      <c r="CS370" s="40"/>
      <c r="CT370" s="40"/>
      <c r="CU370" s="40"/>
    </row>
    <row r="371" spans="1:99" x14ac:dyDescent="0.3">
      <c r="A371" s="39"/>
      <c r="B371" s="40" t="s">
        <v>226</v>
      </c>
      <c r="C371" s="40"/>
      <c r="D371" s="40"/>
      <c r="E371" s="40"/>
      <c r="F371" s="40" t="s">
        <v>2104</v>
      </c>
      <c r="G371" s="40"/>
      <c r="H371" s="40" t="s">
        <v>225</v>
      </c>
      <c r="I371" s="40" t="s">
        <v>225</v>
      </c>
      <c r="J371" s="40" t="s">
        <v>162</v>
      </c>
      <c r="K371" s="40" t="s">
        <v>226</v>
      </c>
      <c r="L371" s="40" t="s">
        <v>30</v>
      </c>
      <c r="M371" s="40" t="s">
        <v>31</v>
      </c>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40"/>
      <c r="CE371" s="40"/>
      <c r="CF371" s="40"/>
      <c r="CG371" s="40"/>
      <c r="CH371" s="40"/>
      <c r="CI371" s="40"/>
      <c r="CJ371" s="40"/>
      <c r="CK371" s="40"/>
      <c r="CL371" s="40"/>
      <c r="CM371" s="40"/>
      <c r="CN371" s="40"/>
      <c r="CO371" s="40"/>
      <c r="CP371" s="40"/>
      <c r="CQ371" s="40"/>
      <c r="CR371" s="40"/>
      <c r="CS371" s="40"/>
      <c r="CT371" s="40"/>
      <c r="CU371" s="40"/>
    </row>
    <row r="372" spans="1:99" x14ac:dyDescent="0.3">
      <c r="A372" s="39" t="s">
        <v>2372</v>
      </c>
      <c r="B372" s="40" t="s">
        <v>5902</v>
      </c>
      <c r="C372" s="40"/>
      <c r="D372" s="40" t="s">
        <v>1816</v>
      </c>
      <c r="E372" s="40"/>
      <c r="F372" s="40" t="s">
        <v>2104</v>
      </c>
      <c r="G372" s="40"/>
      <c r="H372" s="40" t="s">
        <v>227</v>
      </c>
      <c r="I372" s="40" t="s">
        <v>227</v>
      </c>
      <c r="J372" s="40" t="s">
        <v>162</v>
      </c>
      <c r="K372" s="40" t="s">
        <v>226</v>
      </c>
      <c r="L372" s="40" t="s">
        <v>10</v>
      </c>
      <c r="M372" s="40" t="s">
        <v>11</v>
      </c>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40"/>
      <c r="CE372" s="40"/>
      <c r="CF372" s="40"/>
      <c r="CG372" s="40"/>
      <c r="CH372" s="40"/>
      <c r="CI372" s="40"/>
      <c r="CJ372" s="40"/>
      <c r="CK372" s="40"/>
      <c r="CL372" s="40"/>
      <c r="CM372" s="40"/>
      <c r="CN372" s="40"/>
      <c r="CO372" s="40"/>
      <c r="CP372" s="40"/>
      <c r="CQ372" s="40"/>
      <c r="CR372" s="40"/>
      <c r="CS372" s="40"/>
      <c r="CT372" s="40"/>
      <c r="CU372" s="40"/>
    </row>
    <row r="373" spans="1:99" x14ac:dyDescent="0.3">
      <c r="A373" s="39" t="s">
        <v>2373</v>
      </c>
      <c r="B373" s="40" t="s">
        <v>5903</v>
      </c>
      <c r="C373" s="40"/>
      <c r="D373" s="40" t="s">
        <v>1822</v>
      </c>
      <c r="E373" s="40"/>
      <c r="F373" s="40" t="s">
        <v>2104</v>
      </c>
      <c r="G373" s="40"/>
      <c r="H373" s="40" t="s">
        <v>2479</v>
      </c>
      <c r="I373" s="40" t="s">
        <v>2479</v>
      </c>
      <c r="J373" s="40" t="s">
        <v>162</v>
      </c>
      <c r="K373" s="40" t="s">
        <v>226</v>
      </c>
      <c r="L373" s="40" t="s">
        <v>10</v>
      </c>
      <c r="M373" s="40" t="s">
        <v>11</v>
      </c>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40"/>
      <c r="CE373" s="40"/>
      <c r="CF373" s="40"/>
      <c r="CG373" s="40"/>
      <c r="CH373" s="40"/>
      <c r="CI373" s="40"/>
      <c r="CJ373" s="40"/>
      <c r="CK373" s="40"/>
      <c r="CL373" s="40"/>
      <c r="CM373" s="40"/>
      <c r="CN373" s="40"/>
      <c r="CO373" s="40"/>
      <c r="CP373" s="40"/>
      <c r="CQ373" s="40"/>
      <c r="CR373" s="40"/>
      <c r="CS373" s="40"/>
      <c r="CT373" s="40"/>
      <c r="CU373" s="40"/>
    </row>
    <row r="374" spans="1:99" x14ac:dyDescent="0.3">
      <c r="A374" s="39" t="s">
        <v>2374</v>
      </c>
      <c r="B374" s="40" t="s">
        <v>5417</v>
      </c>
      <c r="C374" s="40"/>
      <c r="D374" s="40" t="s">
        <v>1822</v>
      </c>
      <c r="E374" s="40"/>
      <c r="F374" s="40" t="s">
        <v>2104</v>
      </c>
      <c r="G374" s="40"/>
      <c r="H374" s="40" t="s">
        <v>228</v>
      </c>
      <c r="I374" s="40" t="s">
        <v>228</v>
      </c>
      <c r="J374" s="40" t="s">
        <v>162</v>
      </c>
      <c r="K374" s="40" t="s">
        <v>226</v>
      </c>
      <c r="L374" s="40" t="s">
        <v>10</v>
      </c>
      <c r="M374" s="40" t="s">
        <v>11</v>
      </c>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row>
    <row r="375" spans="1:99" x14ac:dyDescent="0.3">
      <c r="A375" s="39" t="s">
        <v>2375</v>
      </c>
      <c r="B375" s="40" t="s">
        <v>1432</v>
      </c>
      <c r="C375" s="40"/>
      <c r="D375" s="40"/>
      <c r="E375" s="40"/>
      <c r="F375" s="40" t="s">
        <v>2104</v>
      </c>
      <c r="G375" s="40"/>
      <c r="H375" s="40" t="s">
        <v>229</v>
      </c>
      <c r="I375" s="40" t="s">
        <v>229</v>
      </c>
      <c r="J375" s="40" t="s">
        <v>162</v>
      </c>
      <c r="K375" s="40" t="s">
        <v>226</v>
      </c>
      <c r="L375" s="40" t="s">
        <v>10</v>
      </c>
      <c r="M375" s="40" t="s">
        <v>11</v>
      </c>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row>
    <row r="376" spans="1:99" x14ac:dyDescent="0.3">
      <c r="A376" s="39"/>
      <c r="B376" s="40" t="s">
        <v>231</v>
      </c>
      <c r="C376" s="40"/>
      <c r="D376" s="40"/>
      <c r="E376" s="40"/>
      <c r="F376" s="40" t="s">
        <v>2104</v>
      </c>
      <c r="G376" s="40"/>
      <c r="H376" s="40" t="s">
        <v>230</v>
      </c>
      <c r="I376" s="40" t="s">
        <v>230</v>
      </c>
      <c r="J376" s="40" t="s">
        <v>162</v>
      </c>
      <c r="K376" s="40" t="s">
        <v>231</v>
      </c>
      <c r="L376" s="40" t="s">
        <v>30</v>
      </c>
      <c r="M376" s="40" t="s">
        <v>31</v>
      </c>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40"/>
      <c r="CE376" s="40"/>
      <c r="CF376" s="40"/>
      <c r="CG376" s="40"/>
      <c r="CH376" s="40"/>
      <c r="CI376" s="40"/>
      <c r="CJ376" s="40"/>
      <c r="CK376" s="40"/>
      <c r="CL376" s="40"/>
      <c r="CM376" s="40"/>
      <c r="CN376" s="40"/>
      <c r="CO376" s="40"/>
      <c r="CP376" s="40"/>
      <c r="CQ376" s="40"/>
      <c r="CR376" s="40"/>
      <c r="CS376" s="40"/>
      <c r="CT376" s="40"/>
      <c r="CU376" s="40"/>
    </row>
    <row r="377" spans="1:99" x14ac:dyDescent="0.3">
      <c r="A377" s="39" t="s">
        <v>2376</v>
      </c>
      <c r="B377" s="40" t="s">
        <v>5418</v>
      </c>
      <c r="C377" s="40"/>
      <c r="D377" s="40" t="s">
        <v>1816</v>
      </c>
      <c r="E377" s="40"/>
      <c r="F377" s="40" t="s">
        <v>2104</v>
      </c>
      <c r="G377" s="40"/>
      <c r="H377" s="40" t="s">
        <v>2480</v>
      </c>
      <c r="I377" s="40" t="s">
        <v>2480</v>
      </c>
      <c r="J377" s="40" t="s">
        <v>162</v>
      </c>
      <c r="K377" s="40" t="s">
        <v>231</v>
      </c>
      <c r="L377" s="40" t="s">
        <v>10</v>
      </c>
      <c r="M377" s="40" t="s">
        <v>11</v>
      </c>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40"/>
      <c r="CE377" s="40"/>
      <c r="CF377" s="40"/>
      <c r="CG377" s="40"/>
      <c r="CH377" s="40"/>
      <c r="CI377" s="40"/>
      <c r="CJ377" s="40"/>
      <c r="CK377" s="40"/>
      <c r="CL377" s="40"/>
      <c r="CM377" s="40"/>
      <c r="CN377" s="40"/>
      <c r="CO377" s="40"/>
      <c r="CP377" s="40"/>
      <c r="CQ377" s="40"/>
      <c r="CR377" s="40"/>
      <c r="CS377" s="40"/>
      <c r="CT377" s="40"/>
      <c r="CU377" s="40"/>
    </row>
    <row r="378" spans="1:99" x14ac:dyDescent="0.3">
      <c r="A378" s="39" t="s">
        <v>2377</v>
      </c>
      <c r="B378" s="40" t="s">
        <v>5419</v>
      </c>
      <c r="C378" s="40"/>
      <c r="D378" s="40" t="s">
        <v>1822</v>
      </c>
      <c r="E378" s="40"/>
      <c r="F378" s="40" t="s">
        <v>2104</v>
      </c>
      <c r="G378" s="40"/>
      <c r="H378" s="40" t="s">
        <v>232</v>
      </c>
      <c r="I378" s="40" t="s">
        <v>232</v>
      </c>
      <c r="J378" s="40" t="s">
        <v>162</v>
      </c>
      <c r="K378" s="40" t="s">
        <v>231</v>
      </c>
      <c r="L378" s="40" t="s">
        <v>10</v>
      </c>
      <c r="M378" s="40" t="s">
        <v>11</v>
      </c>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40"/>
      <c r="CE378" s="40"/>
      <c r="CF378" s="40"/>
      <c r="CG378" s="40"/>
      <c r="CH378" s="40"/>
      <c r="CI378" s="40"/>
      <c r="CJ378" s="40"/>
      <c r="CK378" s="40"/>
      <c r="CL378" s="40"/>
      <c r="CM378" s="40"/>
      <c r="CN378" s="40"/>
      <c r="CO378" s="40"/>
      <c r="CP378" s="40"/>
      <c r="CQ378" s="40"/>
      <c r="CR378" s="40"/>
      <c r="CS378" s="40"/>
      <c r="CT378" s="40"/>
      <c r="CU378" s="40"/>
    </row>
    <row r="379" spans="1:99" x14ac:dyDescent="0.3">
      <c r="A379" s="39" t="s">
        <v>2378</v>
      </c>
      <c r="B379" s="40" t="s">
        <v>5904</v>
      </c>
      <c r="C379" s="40"/>
      <c r="D379" s="40" t="s">
        <v>1822</v>
      </c>
      <c r="E379" s="40"/>
      <c r="F379" s="40" t="s">
        <v>2104</v>
      </c>
      <c r="G379" s="40"/>
      <c r="H379" s="40" t="s">
        <v>233</v>
      </c>
      <c r="I379" s="40" t="s">
        <v>233</v>
      </c>
      <c r="J379" s="40" t="s">
        <v>162</v>
      </c>
      <c r="K379" s="40" t="s">
        <v>231</v>
      </c>
      <c r="L379" s="40" t="s">
        <v>10</v>
      </c>
      <c r="M379" s="40" t="s">
        <v>11</v>
      </c>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40"/>
      <c r="CE379" s="40"/>
      <c r="CF379" s="40"/>
      <c r="CG379" s="40"/>
      <c r="CH379" s="40"/>
      <c r="CI379" s="40"/>
      <c r="CJ379" s="40"/>
      <c r="CK379" s="40"/>
      <c r="CL379" s="40"/>
      <c r="CM379" s="40"/>
      <c r="CN379" s="40"/>
      <c r="CO379" s="40"/>
      <c r="CP379" s="40"/>
      <c r="CQ379" s="40"/>
      <c r="CR379" s="40"/>
      <c r="CS379" s="40"/>
      <c r="CT379" s="40"/>
      <c r="CU379" s="40"/>
    </row>
    <row r="380" spans="1:99" x14ac:dyDescent="0.3">
      <c r="A380" s="39" t="s">
        <v>2379</v>
      </c>
      <c r="B380" s="40" t="s">
        <v>1433</v>
      </c>
      <c r="C380" s="40"/>
      <c r="D380" s="40"/>
      <c r="E380" s="40"/>
      <c r="F380" s="40" t="s">
        <v>2104</v>
      </c>
      <c r="G380" s="40"/>
      <c r="H380" s="40" t="s">
        <v>234</v>
      </c>
      <c r="I380" s="40" t="s">
        <v>234</v>
      </c>
      <c r="J380" s="40" t="s">
        <v>162</v>
      </c>
      <c r="K380" s="40" t="s">
        <v>231</v>
      </c>
      <c r="L380" s="40" t="s">
        <v>10</v>
      </c>
      <c r="M380" s="40" t="s">
        <v>11</v>
      </c>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40"/>
      <c r="CE380" s="40"/>
      <c r="CF380" s="40"/>
      <c r="CG380" s="40"/>
      <c r="CH380" s="40"/>
      <c r="CI380" s="40"/>
      <c r="CJ380" s="40"/>
      <c r="CK380" s="40"/>
      <c r="CL380" s="40"/>
      <c r="CM380" s="40"/>
      <c r="CN380" s="40"/>
      <c r="CO380" s="40"/>
      <c r="CP380" s="40"/>
      <c r="CQ380" s="40"/>
      <c r="CR380" s="40"/>
      <c r="CS380" s="40"/>
      <c r="CT380" s="40"/>
      <c r="CU380" s="40"/>
    </row>
    <row r="381" spans="1:99" x14ac:dyDescent="0.3">
      <c r="A381" s="39"/>
      <c r="B381" s="40" t="s">
        <v>236</v>
      </c>
      <c r="C381" s="40"/>
      <c r="D381" s="40"/>
      <c r="E381" s="40"/>
      <c r="F381" s="40" t="s">
        <v>2104</v>
      </c>
      <c r="G381" s="40"/>
      <c r="H381" s="40" t="s">
        <v>235</v>
      </c>
      <c r="I381" s="40" t="s">
        <v>235</v>
      </c>
      <c r="J381" s="40" t="s">
        <v>162</v>
      </c>
      <c r="K381" s="40" t="s">
        <v>236</v>
      </c>
      <c r="L381" s="40" t="s">
        <v>30</v>
      </c>
      <c r="M381" s="40" t="s">
        <v>31</v>
      </c>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40"/>
      <c r="CE381" s="40"/>
      <c r="CF381" s="40"/>
      <c r="CG381" s="40"/>
      <c r="CH381" s="40"/>
      <c r="CI381" s="40"/>
      <c r="CJ381" s="40"/>
      <c r="CK381" s="40"/>
      <c r="CL381" s="40"/>
      <c r="CM381" s="40"/>
      <c r="CN381" s="40"/>
      <c r="CO381" s="40"/>
      <c r="CP381" s="40"/>
      <c r="CQ381" s="40"/>
      <c r="CR381" s="40"/>
      <c r="CS381" s="40"/>
      <c r="CT381" s="40"/>
      <c r="CU381" s="40"/>
    </row>
    <row r="382" spans="1:99" x14ac:dyDescent="0.3">
      <c r="A382" s="39" t="s">
        <v>2380</v>
      </c>
      <c r="B382" s="40" t="s">
        <v>5420</v>
      </c>
      <c r="C382" s="40"/>
      <c r="D382" s="40" t="s">
        <v>1816</v>
      </c>
      <c r="E382" s="40"/>
      <c r="F382" s="40" t="s">
        <v>2104</v>
      </c>
      <c r="G382" s="40"/>
      <c r="H382" s="40" t="s">
        <v>237</v>
      </c>
      <c r="I382" s="40" t="s">
        <v>237</v>
      </c>
      <c r="J382" s="40" t="s">
        <v>162</v>
      </c>
      <c r="K382" s="40" t="s">
        <v>236</v>
      </c>
      <c r="L382" s="40" t="s">
        <v>10</v>
      </c>
      <c r="M382" s="40" t="s">
        <v>11</v>
      </c>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row>
    <row r="383" spans="1:99" x14ac:dyDescent="0.3">
      <c r="A383" s="39" t="s">
        <v>2381</v>
      </c>
      <c r="B383" s="40" t="s">
        <v>5421</v>
      </c>
      <c r="C383" s="40"/>
      <c r="D383" s="40" t="s">
        <v>1822</v>
      </c>
      <c r="E383" s="40"/>
      <c r="F383" s="40" t="s">
        <v>2104</v>
      </c>
      <c r="G383" s="40"/>
      <c r="H383" s="40" t="s">
        <v>238</v>
      </c>
      <c r="I383" s="40" t="s">
        <v>238</v>
      </c>
      <c r="J383" s="40" t="s">
        <v>162</v>
      </c>
      <c r="K383" s="40" t="s">
        <v>236</v>
      </c>
      <c r="L383" s="40" t="s">
        <v>10</v>
      </c>
      <c r="M383" s="40" t="s">
        <v>11</v>
      </c>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40"/>
      <c r="CE383" s="40"/>
      <c r="CF383" s="40"/>
      <c r="CG383" s="40"/>
      <c r="CH383" s="40"/>
      <c r="CI383" s="40"/>
      <c r="CJ383" s="40"/>
      <c r="CK383" s="40"/>
      <c r="CL383" s="40"/>
      <c r="CM383" s="40"/>
      <c r="CN383" s="40"/>
      <c r="CO383" s="40"/>
      <c r="CP383" s="40"/>
      <c r="CQ383" s="40"/>
      <c r="CR383" s="40"/>
      <c r="CS383" s="40"/>
      <c r="CT383" s="40"/>
      <c r="CU383" s="40"/>
    </row>
    <row r="384" spans="1:99" x14ac:dyDescent="0.3">
      <c r="A384" s="39" t="s">
        <v>2382</v>
      </c>
      <c r="B384" s="40" t="s">
        <v>5422</v>
      </c>
      <c r="C384" s="40"/>
      <c r="D384" s="40" t="s">
        <v>1822</v>
      </c>
      <c r="E384" s="40"/>
      <c r="F384" s="40" t="s">
        <v>2104</v>
      </c>
      <c r="G384" s="40"/>
      <c r="H384" s="40" t="s">
        <v>239</v>
      </c>
      <c r="I384" s="40" t="s">
        <v>239</v>
      </c>
      <c r="J384" s="40" t="s">
        <v>162</v>
      </c>
      <c r="K384" s="40" t="s">
        <v>236</v>
      </c>
      <c r="L384" s="40" t="s">
        <v>10</v>
      </c>
      <c r="M384" s="40" t="s">
        <v>11</v>
      </c>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40"/>
      <c r="CE384" s="40"/>
      <c r="CF384" s="40"/>
      <c r="CG384" s="40"/>
      <c r="CH384" s="40"/>
      <c r="CI384" s="40"/>
      <c r="CJ384" s="40"/>
      <c r="CK384" s="40"/>
      <c r="CL384" s="40"/>
      <c r="CM384" s="40"/>
      <c r="CN384" s="40"/>
      <c r="CO384" s="40"/>
      <c r="CP384" s="40"/>
      <c r="CQ384" s="40"/>
      <c r="CR384" s="40"/>
      <c r="CS384" s="40"/>
      <c r="CT384" s="40"/>
      <c r="CU384" s="40"/>
    </row>
    <row r="385" spans="1:99" x14ac:dyDescent="0.3">
      <c r="A385" s="39" t="s">
        <v>2383</v>
      </c>
      <c r="B385" s="40" t="s">
        <v>1434</v>
      </c>
      <c r="C385" s="40"/>
      <c r="D385" s="40"/>
      <c r="E385" s="40"/>
      <c r="F385" s="40" t="s">
        <v>2104</v>
      </c>
      <c r="G385" s="40"/>
      <c r="H385" s="40" t="s">
        <v>240</v>
      </c>
      <c r="I385" s="40" t="s">
        <v>240</v>
      </c>
      <c r="J385" s="40" t="s">
        <v>162</v>
      </c>
      <c r="K385" s="40" t="s">
        <v>236</v>
      </c>
      <c r="L385" s="40" t="s">
        <v>10</v>
      </c>
      <c r="M385" s="40" t="s">
        <v>11</v>
      </c>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40"/>
      <c r="CE385" s="40"/>
      <c r="CF385" s="40"/>
      <c r="CG385" s="40"/>
      <c r="CH385" s="40"/>
      <c r="CI385" s="40"/>
      <c r="CJ385" s="40"/>
      <c r="CK385" s="40"/>
      <c r="CL385" s="40"/>
      <c r="CM385" s="40"/>
      <c r="CN385" s="40"/>
      <c r="CO385" s="40"/>
      <c r="CP385" s="40"/>
      <c r="CQ385" s="40"/>
      <c r="CR385" s="40"/>
      <c r="CS385" s="40"/>
      <c r="CT385" s="40"/>
      <c r="CU385" s="40"/>
    </row>
    <row r="386" spans="1:99" x14ac:dyDescent="0.3">
      <c r="A386" s="39"/>
      <c r="B386" s="40" t="s">
        <v>242</v>
      </c>
      <c r="C386" s="40"/>
      <c r="D386" s="40"/>
      <c r="E386" s="40"/>
      <c r="F386" s="40" t="s">
        <v>2104</v>
      </c>
      <c r="G386" s="40"/>
      <c r="H386" s="40" t="s">
        <v>241</v>
      </c>
      <c r="I386" s="40" t="s">
        <v>241</v>
      </c>
      <c r="J386" s="40" t="s">
        <v>162</v>
      </c>
      <c r="K386" s="40" t="s">
        <v>242</v>
      </c>
      <c r="L386" s="40" t="s">
        <v>30</v>
      </c>
      <c r="M386" s="40" t="s">
        <v>31</v>
      </c>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40"/>
      <c r="CE386" s="40"/>
      <c r="CF386" s="40"/>
      <c r="CG386" s="40"/>
      <c r="CH386" s="40"/>
      <c r="CI386" s="40"/>
      <c r="CJ386" s="40"/>
      <c r="CK386" s="40"/>
      <c r="CL386" s="40"/>
      <c r="CM386" s="40"/>
      <c r="CN386" s="40"/>
      <c r="CO386" s="40"/>
      <c r="CP386" s="40"/>
      <c r="CQ386" s="40"/>
      <c r="CR386" s="40"/>
      <c r="CS386" s="40"/>
      <c r="CT386" s="40"/>
      <c r="CU386" s="40"/>
    </row>
    <row r="387" spans="1:99" x14ac:dyDescent="0.3">
      <c r="A387" s="39" t="s">
        <v>2384</v>
      </c>
      <c r="B387" s="40" t="s">
        <v>5423</v>
      </c>
      <c r="C387" s="40"/>
      <c r="D387" s="40" t="s">
        <v>1816</v>
      </c>
      <c r="E387" s="40"/>
      <c r="F387" s="40" t="s">
        <v>2104</v>
      </c>
      <c r="G387" s="40"/>
      <c r="H387" s="40" t="s">
        <v>243</v>
      </c>
      <c r="I387" s="40" t="s">
        <v>243</v>
      </c>
      <c r="J387" s="40" t="s">
        <v>162</v>
      </c>
      <c r="K387" s="40" t="s">
        <v>242</v>
      </c>
      <c r="L387" s="40" t="s">
        <v>10</v>
      </c>
      <c r="M387" s="40" t="s">
        <v>11</v>
      </c>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40"/>
      <c r="CE387" s="40"/>
      <c r="CF387" s="40"/>
      <c r="CG387" s="40"/>
      <c r="CH387" s="40"/>
      <c r="CI387" s="40"/>
      <c r="CJ387" s="40"/>
      <c r="CK387" s="40"/>
      <c r="CL387" s="40"/>
      <c r="CM387" s="40"/>
      <c r="CN387" s="40"/>
      <c r="CO387" s="40"/>
      <c r="CP387" s="40"/>
      <c r="CQ387" s="40"/>
      <c r="CR387" s="40"/>
      <c r="CS387" s="40"/>
      <c r="CT387" s="40"/>
      <c r="CU387" s="40"/>
    </row>
    <row r="388" spans="1:99" x14ac:dyDescent="0.3">
      <c r="A388" s="39" t="s">
        <v>2385</v>
      </c>
      <c r="B388" s="40" t="s">
        <v>5424</v>
      </c>
      <c r="C388" s="40"/>
      <c r="D388" s="40" t="s">
        <v>1822</v>
      </c>
      <c r="E388" s="40"/>
      <c r="F388" s="40" t="s">
        <v>2104</v>
      </c>
      <c r="G388" s="40"/>
      <c r="H388" s="40" t="s">
        <v>244</v>
      </c>
      <c r="I388" s="40" t="s">
        <v>244</v>
      </c>
      <c r="J388" s="40" t="s">
        <v>162</v>
      </c>
      <c r="K388" s="40" t="s">
        <v>242</v>
      </c>
      <c r="L388" s="40" t="s">
        <v>10</v>
      </c>
      <c r="M388" s="40" t="s">
        <v>11</v>
      </c>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40"/>
      <c r="CE388" s="40"/>
      <c r="CF388" s="40"/>
      <c r="CG388" s="40"/>
      <c r="CH388" s="40"/>
      <c r="CI388" s="40"/>
      <c r="CJ388" s="40"/>
      <c r="CK388" s="40"/>
      <c r="CL388" s="40"/>
      <c r="CM388" s="40"/>
      <c r="CN388" s="40"/>
      <c r="CO388" s="40"/>
      <c r="CP388" s="40"/>
      <c r="CQ388" s="40"/>
      <c r="CR388" s="40"/>
      <c r="CS388" s="40"/>
      <c r="CT388" s="40"/>
      <c r="CU388" s="40"/>
    </row>
    <row r="389" spans="1:99" x14ac:dyDescent="0.3">
      <c r="A389" s="39" t="s">
        <v>2386</v>
      </c>
      <c r="B389" s="40" t="s">
        <v>5425</v>
      </c>
      <c r="C389" s="40"/>
      <c r="D389" s="40" t="s">
        <v>1822</v>
      </c>
      <c r="E389" s="40"/>
      <c r="F389" s="40" t="s">
        <v>2104</v>
      </c>
      <c r="G389" s="40"/>
      <c r="H389" s="40" t="s">
        <v>245</v>
      </c>
      <c r="I389" s="40" t="s">
        <v>245</v>
      </c>
      <c r="J389" s="40" t="s">
        <v>162</v>
      </c>
      <c r="K389" s="40" t="s">
        <v>242</v>
      </c>
      <c r="L389" s="40" t="s">
        <v>10</v>
      </c>
      <c r="M389" s="40" t="s">
        <v>11</v>
      </c>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40"/>
      <c r="CE389" s="40"/>
      <c r="CF389" s="40"/>
      <c r="CG389" s="40"/>
      <c r="CH389" s="40"/>
      <c r="CI389" s="40"/>
      <c r="CJ389" s="40"/>
      <c r="CK389" s="40"/>
      <c r="CL389" s="40"/>
      <c r="CM389" s="40"/>
      <c r="CN389" s="40"/>
      <c r="CO389" s="40"/>
      <c r="CP389" s="40"/>
      <c r="CQ389" s="40"/>
      <c r="CR389" s="40"/>
      <c r="CS389" s="40"/>
      <c r="CT389" s="40"/>
      <c r="CU389" s="40"/>
    </row>
    <row r="390" spans="1:99" x14ac:dyDescent="0.3">
      <c r="A390" s="39" t="s">
        <v>2387</v>
      </c>
      <c r="B390" s="40" t="s">
        <v>1435</v>
      </c>
      <c r="C390" s="40"/>
      <c r="D390" s="40"/>
      <c r="E390" s="40"/>
      <c r="F390" s="40" t="s">
        <v>2104</v>
      </c>
      <c r="G390" s="40"/>
      <c r="H390" s="40" t="s">
        <v>246</v>
      </c>
      <c r="I390" s="40" t="s">
        <v>246</v>
      </c>
      <c r="J390" s="40" t="s">
        <v>162</v>
      </c>
      <c r="K390" s="40" t="s">
        <v>242</v>
      </c>
      <c r="L390" s="40" t="s">
        <v>10</v>
      </c>
      <c r="M390" s="40" t="s">
        <v>11</v>
      </c>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row>
    <row r="391" spans="1:99" x14ac:dyDescent="0.3">
      <c r="A391" s="39"/>
      <c r="B391" s="40" t="s">
        <v>248</v>
      </c>
      <c r="C391" s="40"/>
      <c r="D391" s="40"/>
      <c r="E391" s="40"/>
      <c r="F391" s="40" t="s">
        <v>2104</v>
      </c>
      <c r="G391" s="40"/>
      <c r="H391" s="40" t="s">
        <v>247</v>
      </c>
      <c r="I391" s="40" t="s">
        <v>247</v>
      </c>
      <c r="J391" s="40" t="s">
        <v>162</v>
      </c>
      <c r="K391" s="40" t="s">
        <v>248</v>
      </c>
      <c r="L391" s="40" t="s">
        <v>30</v>
      </c>
      <c r="M391" s="40" t="s">
        <v>31</v>
      </c>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40"/>
      <c r="CE391" s="40"/>
      <c r="CF391" s="40"/>
      <c r="CG391" s="40"/>
      <c r="CH391" s="40"/>
      <c r="CI391" s="40"/>
      <c r="CJ391" s="40"/>
      <c r="CK391" s="40"/>
      <c r="CL391" s="40"/>
      <c r="CM391" s="40"/>
      <c r="CN391" s="40"/>
      <c r="CO391" s="40"/>
      <c r="CP391" s="40"/>
      <c r="CQ391" s="40"/>
      <c r="CR391" s="40"/>
      <c r="CS391" s="40"/>
      <c r="CT391" s="40"/>
      <c r="CU391" s="40"/>
    </row>
    <row r="392" spans="1:99" x14ac:dyDescent="0.3">
      <c r="A392" s="39" t="s">
        <v>2388</v>
      </c>
      <c r="B392" s="40" t="s">
        <v>5426</v>
      </c>
      <c r="C392" s="40"/>
      <c r="D392" s="40" t="s">
        <v>1816</v>
      </c>
      <c r="E392" s="40"/>
      <c r="F392" s="40" t="s">
        <v>2104</v>
      </c>
      <c r="G392" s="40"/>
      <c r="H392" s="40" t="s">
        <v>249</v>
      </c>
      <c r="I392" s="40" t="s">
        <v>249</v>
      </c>
      <c r="J392" s="40" t="s">
        <v>162</v>
      </c>
      <c r="K392" s="40" t="s">
        <v>248</v>
      </c>
      <c r="L392" s="40" t="s">
        <v>10</v>
      </c>
      <c r="M392" s="40" t="s">
        <v>11</v>
      </c>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40"/>
      <c r="CE392" s="40"/>
      <c r="CF392" s="40"/>
      <c r="CG392" s="40"/>
      <c r="CH392" s="40"/>
      <c r="CI392" s="40"/>
      <c r="CJ392" s="40"/>
      <c r="CK392" s="40"/>
      <c r="CL392" s="40"/>
      <c r="CM392" s="40"/>
      <c r="CN392" s="40"/>
      <c r="CO392" s="40"/>
      <c r="CP392" s="40"/>
      <c r="CQ392" s="40"/>
      <c r="CR392" s="40"/>
      <c r="CS392" s="40"/>
      <c r="CT392" s="40"/>
      <c r="CU392" s="40"/>
    </row>
    <row r="393" spans="1:99" x14ac:dyDescent="0.3">
      <c r="A393" s="39" t="s">
        <v>2389</v>
      </c>
      <c r="B393" s="40" t="s">
        <v>5427</v>
      </c>
      <c r="C393" s="40"/>
      <c r="D393" s="40" t="s">
        <v>1822</v>
      </c>
      <c r="E393" s="40"/>
      <c r="F393" s="40" t="s">
        <v>2104</v>
      </c>
      <c r="G393" s="40"/>
      <c r="H393" s="40" t="s">
        <v>250</v>
      </c>
      <c r="I393" s="40" t="s">
        <v>250</v>
      </c>
      <c r="J393" s="40" t="s">
        <v>162</v>
      </c>
      <c r="K393" s="40" t="s">
        <v>248</v>
      </c>
      <c r="L393" s="40" t="s">
        <v>10</v>
      </c>
      <c r="M393" s="40" t="s">
        <v>11</v>
      </c>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40"/>
      <c r="CE393" s="40"/>
      <c r="CF393" s="40"/>
      <c r="CG393" s="40"/>
      <c r="CH393" s="40"/>
      <c r="CI393" s="40"/>
      <c r="CJ393" s="40"/>
      <c r="CK393" s="40"/>
      <c r="CL393" s="40"/>
      <c r="CM393" s="40"/>
      <c r="CN393" s="40"/>
      <c r="CO393" s="40"/>
      <c r="CP393" s="40"/>
      <c r="CQ393" s="40"/>
      <c r="CR393" s="40"/>
      <c r="CS393" s="40"/>
      <c r="CT393" s="40"/>
      <c r="CU393" s="40"/>
    </row>
    <row r="394" spans="1:99" x14ac:dyDescent="0.3">
      <c r="A394" s="39" t="s">
        <v>2390</v>
      </c>
      <c r="B394" s="40" t="s">
        <v>5428</v>
      </c>
      <c r="C394" s="40"/>
      <c r="D394" s="40" t="s">
        <v>1822</v>
      </c>
      <c r="E394" s="40"/>
      <c r="F394" s="40" t="s">
        <v>2104</v>
      </c>
      <c r="G394" s="40"/>
      <c r="H394" s="40" t="s">
        <v>251</v>
      </c>
      <c r="I394" s="40" t="s">
        <v>251</v>
      </c>
      <c r="J394" s="40" t="s">
        <v>162</v>
      </c>
      <c r="K394" s="40" t="s">
        <v>248</v>
      </c>
      <c r="L394" s="40" t="s">
        <v>10</v>
      </c>
      <c r="M394" s="40" t="s">
        <v>11</v>
      </c>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40"/>
      <c r="CE394" s="40"/>
      <c r="CF394" s="40"/>
      <c r="CG394" s="40"/>
      <c r="CH394" s="40"/>
      <c r="CI394" s="40"/>
      <c r="CJ394" s="40"/>
      <c r="CK394" s="40"/>
      <c r="CL394" s="40"/>
      <c r="CM394" s="40"/>
      <c r="CN394" s="40"/>
      <c r="CO394" s="40"/>
      <c r="CP394" s="40"/>
      <c r="CQ394" s="40"/>
      <c r="CR394" s="40"/>
      <c r="CS394" s="40"/>
      <c r="CT394" s="40"/>
      <c r="CU394" s="40"/>
    </row>
    <row r="395" spans="1:99" x14ac:dyDescent="0.3">
      <c r="A395" s="39" t="s">
        <v>2391</v>
      </c>
      <c r="B395" s="40" t="s">
        <v>1436</v>
      </c>
      <c r="C395" s="40"/>
      <c r="D395" s="40"/>
      <c r="E395" s="40"/>
      <c r="F395" s="40" t="s">
        <v>2104</v>
      </c>
      <c r="G395" s="40"/>
      <c r="H395" s="40" t="s">
        <v>252</v>
      </c>
      <c r="I395" s="40" t="s">
        <v>252</v>
      </c>
      <c r="J395" s="40" t="s">
        <v>162</v>
      </c>
      <c r="K395" s="40" t="s">
        <v>248</v>
      </c>
      <c r="L395" s="40" t="s">
        <v>10</v>
      </c>
      <c r="M395" s="40" t="s">
        <v>11</v>
      </c>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40"/>
      <c r="CE395" s="40"/>
      <c r="CF395" s="40"/>
      <c r="CG395" s="40"/>
      <c r="CH395" s="40"/>
      <c r="CI395" s="40"/>
      <c r="CJ395" s="40"/>
      <c r="CK395" s="40"/>
      <c r="CL395" s="40"/>
      <c r="CM395" s="40"/>
      <c r="CN395" s="40"/>
      <c r="CO395" s="40"/>
      <c r="CP395" s="40"/>
      <c r="CQ395" s="40"/>
      <c r="CR395" s="40"/>
      <c r="CS395" s="40"/>
      <c r="CT395" s="40"/>
      <c r="CU395" s="40"/>
    </row>
    <row r="396" spans="1:99" x14ac:dyDescent="0.3">
      <c r="A396" s="39"/>
      <c r="B396" s="40" t="s">
        <v>254</v>
      </c>
      <c r="C396" s="40"/>
      <c r="D396" s="40"/>
      <c r="E396" s="40"/>
      <c r="F396" s="40" t="s">
        <v>2104</v>
      </c>
      <c r="G396" s="40"/>
      <c r="H396" s="40" t="s">
        <v>253</v>
      </c>
      <c r="I396" s="40" t="s">
        <v>253</v>
      </c>
      <c r="J396" s="40" t="s">
        <v>162</v>
      </c>
      <c r="K396" s="40" t="s">
        <v>254</v>
      </c>
      <c r="L396" s="40" t="s">
        <v>30</v>
      </c>
      <c r="M396" s="40" t="s">
        <v>31</v>
      </c>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40"/>
      <c r="CE396" s="40"/>
      <c r="CF396" s="40"/>
      <c r="CG396" s="40"/>
      <c r="CH396" s="40"/>
      <c r="CI396" s="40"/>
      <c r="CJ396" s="40"/>
      <c r="CK396" s="40"/>
      <c r="CL396" s="40"/>
      <c r="CM396" s="40"/>
      <c r="CN396" s="40"/>
      <c r="CO396" s="40"/>
      <c r="CP396" s="40"/>
      <c r="CQ396" s="40"/>
      <c r="CR396" s="40"/>
      <c r="CS396" s="40"/>
      <c r="CT396" s="40"/>
      <c r="CU396" s="40"/>
    </row>
    <row r="397" spans="1:99" x14ac:dyDescent="0.3">
      <c r="A397" s="39" t="s">
        <v>2392</v>
      </c>
      <c r="B397" s="40" t="s">
        <v>5429</v>
      </c>
      <c r="C397" s="40"/>
      <c r="D397" s="40" t="s">
        <v>1816</v>
      </c>
      <c r="E397" s="40"/>
      <c r="F397" s="40" t="s">
        <v>2104</v>
      </c>
      <c r="G397" s="40"/>
      <c r="H397" s="40" t="s">
        <v>255</v>
      </c>
      <c r="I397" s="40" t="s">
        <v>255</v>
      </c>
      <c r="J397" s="40" t="s">
        <v>162</v>
      </c>
      <c r="K397" s="40" t="s">
        <v>254</v>
      </c>
      <c r="L397" s="40" t="s">
        <v>10</v>
      </c>
      <c r="M397" s="40" t="s">
        <v>11</v>
      </c>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c r="BV397" s="40"/>
      <c r="BW397" s="40"/>
      <c r="BX397" s="40"/>
      <c r="BY397" s="40"/>
      <c r="BZ397" s="40"/>
      <c r="CA397" s="40"/>
      <c r="CB397" s="40"/>
      <c r="CC397" s="40"/>
      <c r="CD397" s="40"/>
      <c r="CE397" s="40"/>
      <c r="CF397" s="40"/>
      <c r="CG397" s="40"/>
      <c r="CH397" s="40"/>
      <c r="CI397" s="40"/>
      <c r="CJ397" s="40"/>
      <c r="CK397" s="40"/>
      <c r="CL397" s="40"/>
      <c r="CM397" s="40"/>
      <c r="CN397" s="40"/>
      <c r="CO397" s="40"/>
      <c r="CP397" s="40"/>
      <c r="CQ397" s="40"/>
      <c r="CR397" s="40"/>
      <c r="CS397" s="40"/>
      <c r="CT397" s="40"/>
      <c r="CU397" s="40"/>
    </row>
    <row r="398" spans="1:99" x14ac:dyDescent="0.3">
      <c r="A398" s="39" t="s">
        <v>2393</v>
      </c>
      <c r="B398" s="40" t="s">
        <v>5430</v>
      </c>
      <c r="C398" s="40"/>
      <c r="D398" s="40" t="s">
        <v>1822</v>
      </c>
      <c r="E398" s="40"/>
      <c r="F398" s="40" t="s">
        <v>2104</v>
      </c>
      <c r="G398" s="40"/>
      <c r="H398" s="40" t="s">
        <v>256</v>
      </c>
      <c r="I398" s="40" t="s">
        <v>256</v>
      </c>
      <c r="J398" s="40" t="s">
        <v>162</v>
      </c>
      <c r="K398" s="40" t="s">
        <v>254</v>
      </c>
      <c r="L398" s="40" t="s">
        <v>10</v>
      </c>
      <c r="M398" s="40" t="s">
        <v>11</v>
      </c>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row>
    <row r="399" spans="1:99" x14ac:dyDescent="0.3">
      <c r="A399" s="39" t="s">
        <v>2394</v>
      </c>
      <c r="B399" s="40" t="s">
        <v>5431</v>
      </c>
      <c r="C399" s="40"/>
      <c r="D399" s="40" t="s">
        <v>1822</v>
      </c>
      <c r="E399" s="40"/>
      <c r="F399" s="40" t="s">
        <v>2104</v>
      </c>
      <c r="G399" s="40"/>
      <c r="H399" s="40" t="s">
        <v>257</v>
      </c>
      <c r="I399" s="40" t="s">
        <v>257</v>
      </c>
      <c r="J399" s="40" t="s">
        <v>162</v>
      </c>
      <c r="K399" s="40" t="s">
        <v>254</v>
      </c>
      <c r="L399" s="40" t="s">
        <v>10</v>
      </c>
      <c r="M399" s="40" t="s">
        <v>11</v>
      </c>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40"/>
      <c r="CE399" s="40"/>
      <c r="CF399" s="40"/>
      <c r="CG399" s="40"/>
      <c r="CH399" s="40"/>
      <c r="CI399" s="40"/>
      <c r="CJ399" s="40"/>
      <c r="CK399" s="40"/>
      <c r="CL399" s="40"/>
      <c r="CM399" s="40"/>
      <c r="CN399" s="40"/>
      <c r="CO399" s="40"/>
      <c r="CP399" s="40"/>
      <c r="CQ399" s="40"/>
      <c r="CR399" s="40"/>
      <c r="CS399" s="40"/>
      <c r="CT399" s="40"/>
      <c r="CU399" s="40"/>
    </row>
    <row r="400" spans="1:99" x14ac:dyDescent="0.3">
      <c r="A400" s="39" t="s">
        <v>2395</v>
      </c>
      <c r="B400" s="40" t="s">
        <v>1437</v>
      </c>
      <c r="C400" s="40"/>
      <c r="D400" s="40"/>
      <c r="E400" s="40"/>
      <c r="F400" s="40" t="s">
        <v>2104</v>
      </c>
      <c r="G400" s="40"/>
      <c r="H400" s="40" t="s">
        <v>258</v>
      </c>
      <c r="I400" s="40" t="s">
        <v>258</v>
      </c>
      <c r="J400" s="40" t="s">
        <v>162</v>
      </c>
      <c r="K400" s="40" t="s">
        <v>254</v>
      </c>
      <c r="L400" s="40" t="s">
        <v>10</v>
      </c>
      <c r="M400" s="40" t="s">
        <v>11</v>
      </c>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40"/>
      <c r="CE400" s="40"/>
      <c r="CF400" s="40"/>
      <c r="CG400" s="40"/>
      <c r="CH400" s="40"/>
      <c r="CI400" s="40"/>
      <c r="CJ400" s="40"/>
      <c r="CK400" s="40"/>
      <c r="CL400" s="40"/>
      <c r="CM400" s="40"/>
      <c r="CN400" s="40"/>
      <c r="CO400" s="40"/>
      <c r="CP400" s="40"/>
      <c r="CQ400" s="40"/>
      <c r="CR400" s="40"/>
      <c r="CS400" s="40"/>
      <c r="CT400" s="40"/>
      <c r="CU400" s="40"/>
    </row>
    <row r="401" spans="1:99" x14ac:dyDescent="0.3">
      <c r="A401" s="39"/>
      <c r="B401" s="40" t="s">
        <v>260</v>
      </c>
      <c r="C401" s="40"/>
      <c r="D401" s="40"/>
      <c r="E401" s="40"/>
      <c r="F401" s="40" t="s">
        <v>2104</v>
      </c>
      <c r="G401" s="40"/>
      <c r="H401" s="40" t="s">
        <v>259</v>
      </c>
      <c r="I401" s="40" t="s">
        <v>259</v>
      </c>
      <c r="J401" s="40" t="s">
        <v>162</v>
      </c>
      <c r="K401" s="40" t="s">
        <v>260</v>
      </c>
      <c r="L401" s="40" t="s">
        <v>30</v>
      </c>
      <c r="M401" s="40" t="s">
        <v>31</v>
      </c>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40"/>
      <c r="CE401" s="40"/>
      <c r="CF401" s="40"/>
      <c r="CG401" s="40"/>
      <c r="CH401" s="40"/>
      <c r="CI401" s="40"/>
      <c r="CJ401" s="40"/>
      <c r="CK401" s="40"/>
      <c r="CL401" s="40"/>
      <c r="CM401" s="40"/>
      <c r="CN401" s="40"/>
      <c r="CO401" s="40"/>
      <c r="CP401" s="40"/>
      <c r="CQ401" s="40"/>
      <c r="CR401" s="40"/>
      <c r="CS401" s="40"/>
      <c r="CT401" s="40"/>
      <c r="CU401" s="40"/>
    </row>
    <row r="402" spans="1:99" x14ac:dyDescent="0.3">
      <c r="A402" s="39" t="s">
        <v>2396</v>
      </c>
      <c r="B402" s="40" t="s">
        <v>5432</v>
      </c>
      <c r="C402" s="40"/>
      <c r="D402" s="40" t="s">
        <v>1816</v>
      </c>
      <c r="E402" s="40"/>
      <c r="F402" s="40" t="s">
        <v>2104</v>
      </c>
      <c r="G402" s="40"/>
      <c r="H402" s="40" t="s">
        <v>261</v>
      </c>
      <c r="I402" s="40" t="s">
        <v>261</v>
      </c>
      <c r="J402" s="40" t="s">
        <v>162</v>
      </c>
      <c r="K402" s="40" t="s">
        <v>260</v>
      </c>
      <c r="L402" s="40" t="s">
        <v>10</v>
      </c>
      <c r="M402" s="40" t="s">
        <v>11</v>
      </c>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40"/>
      <c r="CE402" s="40"/>
      <c r="CF402" s="40"/>
      <c r="CG402" s="40"/>
      <c r="CH402" s="40"/>
      <c r="CI402" s="40"/>
      <c r="CJ402" s="40"/>
      <c r="CK402" s="40"/>
      <c r="CL402" s="40"/>
      <c r="CM402" s="40"/>
      <c r="CN402" s="40"/>
      <c r="CO402" s="40"/>
      <c r="CP402" s="40"/>
      <c r="CQ402" s="40"/>
      <c r="CR402" s="40"/>
      <c r="CS402" s="40"/>
      <c r="CT402" s="40"/>
      <c r="CU402" s="40"/>
    </row>
    <row r="403" spans="1:99" x14ac:dyDescent="0.3">
      <c r="A403" s="39" t="s">
        <v>2397</v>
      </c>
      <c r="B403" s="40" t="s">
        <v>5433</v>
      </c>
      <c r="C403" s="40"/>
      <c r="D403" s="40" t="s">
        <v>1822</v>
      </c>
      <c r="E403" s="40"/>
      <c r="F403" s="40" t="s">
        <v>2104</v>
      </c>
      <c r="G403" s="40"/>
      <c r="H403" s="40" t="s">
        <v>262</v>
      </c>
      <c r="I403" s="40" t="s">
        <v>262</v>
      </c>
      <c r="J403" s="40" t="s">
        <v>162</v>
      </c>
      <c r="K403" s="40" t="s">
        <v>260</v>
      </c>
      <c r="L403" s="40" t="s">
        <v>10</v>
      </c>
      <c r="M403" s="40" t="s">
        <v>11</v>
      </c>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40"/>
      <c r="CE403" s="40"/>
      <c r="CF403" s="40"/>
      <c r="CG403" s="40"/>
      <c r="CH403" s="40"/>
      <c r="CI403" s="40"/>
      <c r="CJ403" s="40"/>
      <c r="CK403" s="40"/>
      <c r="CL403" s="40"/>
      <c r="CM403" s="40"/>
      <c r="CN403" s="40"/>
      <c r="CO403" s="40"/>
      <c r="CP403" s="40"/>
      <c r="CQ403" s="40"/>
      <c r="CR403" s="40"/>
      <c r="CS403" s="40"/>
      <c r="CT403" s="40"/>
      <c r="CU403" s="40"/>
    </row>
    <row r="404" spans="1:99" x14ac:dyDescent="0.3">
      <c r="A404" s="39" t="s">
        <v>2398</v>
      </c>
      <c r="B404" s="40" t="s">
        <v>5434</v>
      </c>
      <c r="C404" s="40"/>
      <c r="D404" s="40" t="s">
        <v>1822</v>
      </c>
      <c r="E404" s="40"/>
      <c r="F404" s="40" t="s">
        <v>2104</v>
      </c>
      <c r="G404" s="40"/>
      <c r="H404" s="40" t="s">
        <v>263</v>
      </c>
      <c r="I404" s="40" t="s">
        <v>263</v>
      </c>
      <c r="J404" s="40" t="s">
        <v>162</v>
      </c>
      <c r="K404" s="40" t="s">
        <v>260</v>
      </c>
      <c r="L404" s="40" t="s">
        <v>10</v>
      </c>
      <c r="M404" s="40" t="s">
        <v>11</v>
      </c>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40"/>
      <c r="CE404" s="40"/>
      <c r="CF404" s="40"/>
      <c r="CG404" s="40"/>
      <c r="CH404" s="40"/>
      <c r="CI404" s="40"/>
      <c r="CJ404" s="40"/>
      <c r="CK404" s="40"/>
      <c r="CL404" s="40"/>
      <c r="CM404" s="40"/>
      <c r="CN404" s="40"/>
      <c r="CO404" s="40"/>
      <c r="CP404" s="40"/>
      <c r="CQ404" s="40"/>
      <c r="CR404" s="40"/>
      <c r="CS404" s="40"/>
      <c r="CT404" s="40"/>
      <c r="CU404" s="40"/>
    </row>
    <row r="405" spans="1:99" x14ac:dyDescent="0.3">
      <c r="A405" s="39" t="s">
        <v>2399</v>
      </c>
      <c r="B405" s="40" t="s">
        <v>1438</v>
      </c>
      <c r="C405" s="40"/>
      <c r="D405" s="40"/>
      <c r="E405" s="40"/>
      <c r="F405" s="40" t="s">
        <v>2104</v>
      </c>
      <c r="G405" s="40"/>
      <c r="H405" s="40" t="s">
        <v>264</v>
      </c>
      <c r="I405" s="40" t="s">
        <v>264</v>
      </c>
      <c r="J405" s="40" t="s">
        <v>162</v>
      </c>
      <c r="K405" s="40" t="s">
        <v>260</v>
      </c>
      <c r="L405" s="40" t="s">
        <v>10</v>
      </c>
      <c r="M405" s="40" t="s">
        <v>11</v>
      </c>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40"/>
      <c r="CE405" s="40"/>
      <c r="CF405" s="40"/>
      <c r="CG405" s="40"/>
      <c r="CH405" s="40"/>
      <c r="CI405" s="40"/>
      <c r="CJ405" s="40"/>
      <c r="CK405" s="40"/>
      <c r="CL405" s="40"/>
      <c r="CM405" s="40"/>
      <c r="CN405" s="40"/>
      <c r="CO405" s="40"/>
      <c r="CP405" s="40"/>
      <c r="CQ405" s="40"/>
      <c r="CR405" s="40"/>
      <c r="CS405" s="40"/>
      <c r="CT405" s="40"/>
      <c r="CU405" s="40"/>
    </row>
    <row r="406" spans="1:99" x14ac:dyDescent="0.3">
      <c r="A406" s="39"/>
      <c r="B406" s="40" t="s">
        <v>266</v>
      </c>
      <c r="C406" s="40"/>
      <c r="D406" s="40"/>
      <c r="E406" s="40"/>
      <c r="F406" s="40" t="s">
        <v>2104</v>
      </c>
      <c r="G406" s="40"/>
      <c r="H406" s="40" t="s">
        <v>265</v>
      </c>
      <c r="I406" s="40" t="s">
        <v>265</v>
      </c>
      <c r="J406" s="40" t="s">
        <v>162</v>
      </c>
      <c r="K406" s="40" t="s">
        <v>266</v>
      </c>
      <c r="L406" s="40" t="s">
        <v>30</v>
      </c>
      <c r="M406" s="40" t="s">
        <v>31</v>
      </c>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row>
    <row r="407" spans="1:99" x14ac:dyDescent="0.3">
      <c r="A407" s="39" t="s">
        <v>2400</v>
      </c>
      <c r="B407" s="40" t="s">
        <v>5435</v>
      </c>
      <c r="C407" s="40"/>
      <c r="D407" s="40" t="s">
        <v>1816</v>
      </c>
      <c r="E407" s="40"/>
      <c r="F407" s="40" t="s">
        <v>2104</v>
      </c>
      <c r="G407" s="40"/>
      <c r="H407" s="40" t="s">
        <v>267</v>
      </c>
      <c r="I407" s="40" t="s">
        <v>267</v>
      </c>
      <c r="J407" s="40" t="s">
        <v>162</v>
      </c>
      <c r="K407" s="40" t="s">
        <v>266</v>
      </c>
      <c r="L407" s="40" t="s">
        <v>10</v>
      </c>
      <c r="M407" s="40" t="s">
        <v>11</v>
      </c>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40"/>
      <c r="CE407" s="40"/>
      <c r="CF407" s="40"/>
      <c r="CG407" s="40"/>
      <c r="CH407" s="40"/>
      <c r="CI407" s="40"/>
      <c r="CJ407" s="40"/>
      <c r="CK407" s="40"/>
      <c r="CL407" s="40"/>
      <c r="CM407" s="40"/>
      <c r="CN407" s="40"/>
      <c r="CO407" s="40"/>
      <c r="CP407" s="40"/>
      <c r="CQ407" s="40"/>
      <c r="CR407" s="40"/>
      <c r="CS407" s="40"/>
      <c r="CT407" s="40"/>
      <c r="CU407" s="40"/>
    </row>
    <row r="408" spans="1:99" x14ac:dyDescent="0.3">
      <c r="A408" s="39" t="s">
        <v>2401</v>
      </c>
      <c r="B408" s="40" t="s">
        <v>5436</v>
      </c>
      <c r="C408" s="40"/>
      <c r="D408" s="40" t="s">
        <v>1822</v>
      </c>
      <c r="E408" s="40"/>
      <c r="F408" s="40" t="s">
        <v>2104</v>
      </c>
      <c r="G408" s="40"/>
      <c r="H408" s="40" t="s">
        <v>268</v>
      </c>
      <c r="I408" s="40" t="s">
        <v>268</v>
      </c>
      <c r="J408" s="40" t="s">
        <v>162</v>
      </c>
      <c r="K408" s="40" t="s">
        <v>266</v>
      </c>
      <c r="L408" s="40" t="s">
        <v>10</v>
      </c>
      <c r="M408" s="40" t="s">
        <v>11</v>
      </c>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row>
    <row r="409" spans="1:99" x14ac:dyDescent="0.3">
      <c r="A409" s="39" t="s">
        <v>2402</v>
      </c>
      <c r="B409" s="40" t="s">
        <v>5437</v>
      </c>
      <c r="C409" s="40"/>
      <c r="D409" s="40" t="s">
        <v>1822</v>
      </c>
      <c r="E409" s="40"/>
      <c r="F409" s="40" t="s">
        <v>2104</v>
      </c>
      <c r="G409" s="40"/>
      <c r="H409" s="40" t="s">
        <v>269</v>
      </c>
      <c r="I409" s="40" t="s">
        <v>269</v>
      </c>
      <c r="J409" s="40" t="s">
        <v>162</v>
      </c>
      <c r="K409" s="40" t="s">
        <v>266</v>
      </c>
      <c r="L409" s="40" t="s">
        <v>10</v>
      </c>
      <c r="M409" s="40" t="s">
        <v>11</v>
      </c>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40"/>
      <c r="CE409" s="40"/>
      <c r="CF409" s="40"/>
      <c r="CG409" s="40"/>
      <c r="CH409" s="40"/>
      <c r="CI409" s="40"/>
      <c r="CJ409" s="40"/>
      <c r="CK409" s="40"/>
      <c r="CL409" s="40"/>
      <c r="CM409" s="40"/>
      <c r="CN409" s="40"/>
      <c r="CO409" s="40"/>
      <c r="CP409" s="40"/>
      <c r="CQ409" s="40"/>
      <c r="CR409" s="40"/>
      <c r="CS409" s="40"/>
      <c r="CT409" s="40"/>
      <c r="CU409" s="40"/>
    </row>
    <row r="410" spans="1:99" x14ac:dyDescent="0.3">
      <c r="A410" s="39" t="s">
        <v>2403</v>
      </c>
      <c r="B410" s="40" t="s">
        <v>1439</v>
      </c>
      <c r="C410" s="40"/>
      <c r="D410" s="40"/>
      <c r="E410" s="40"/>
      <c r="F410" s="40" t="s">
        <v>2104</v>
      </c>
      <c r="G410" s="40"/>
      <c r="H410" s="40" t="s">
        <v>270</v>
      </c>
      <c r="I410" s="40" t="s">
        <v>270</v>
      </c>
      <c r="J410" s="40" t="s">
        <v>162</v>
      </c>
      <c r="K410" s="40" t="s">
        <v>266</v>
      </c>
      <c r="L410" s="40" t="s">
        <v>10</v>
      </c>
      <c r="M410" s="40" t="s">
        <v>11</v>
      </c>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40"/>
      <c r="CE410" s="40"/>
      <c r="CF410" s="40"/>
      <c r="CG410" s="40"/>
      <c r="CH410" s="40"/>
      <c r="CI410" s="40"/>
      <c r="CJ410" s="40"/>
      <c r="CK410" s="40"/>
      <c r="CL410" s="40"/>
      <c r="CM410" s="40"/>
      <c r="CN410" s="40"/>
      <c r="CO410" s="40"/>
      <c r="CP410" s="40"/>
      <c r="CQ410" s="40"/>
      <c r="CR410" s="40"/>
      <c r="CS410" s="40"/>
      <c r="CT410" s="40"/>
      <c r="CU410" s="40"/>
    </row>
    <row r="411" spans="1:99" x14ac:dyDescent="0.3">
      <c r="A411" s="39"/>
      <c r="B411" s="40" t="s">
        <v>272</v>
      </c>
      <c r="C411" s="40"/>
      <c r="D411" s="40"/>
      <c r="E411" s="40"/>
      <c r="F411" s="40" t="s">
        <v>2104</v>
      </c>
      <c r="G411" s="40"/>
      <c r="H411" s="40" t="s">
        <v>271</v>
      </c>
      <c r="I411" s="40" t="s">
        <v>271</v>
      </c>
      <c r="J411" s="40" t="s">
        <v>162</v>
      </c>
      <c r="K411" s="40" t="s">
        <v>272</v>
      </c>
      <c r="L411" s="40" t="s">
        <v>30</v>
      </c>
      <c r="M411" s="40" t="s">
        <v>31</v>
      </c>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c r="BV411" s="40"/>
      <c r="BW411" s="40"/>
      <c r="BX411" s="40"/>
      <c r="BY411" s="40"/>
      <c r="BZ411" s="40"/>
      <c r="CA411" s="40"/>
      <c r="CB411" s="40"/>
      <c r="CC411" s="40"/>
      <c r="CD411" s="40"/>
      <c r="CE411" s="40"/>
      <c r="CF411" s="40"/>
      <c r="CG411" s="40"/>
      <c r="CH411" s="40"/>
      <c r="CI411" s="40"/>
      <c r="CJ411" s="40"/>
      <c r="CK411" s="40"/>
      <c r="CL411" s="40"/>
      <c r="CM411" s="40"/>
      <c r="CN411" s="40"/>
      <c r="CO411" s="40"/>
      <c r="CP411" s="40"/>
      <c r="CQ411" s="40"/>
      <c r="CR411" s="40"/>
      <c r="CS411" s="40"/>
      <c r="CT411" s="40"/>
      <c r="CU411" s="40"/>
    </row>
    <row r="412" spans="1:99" x14ac:dyDescent="0.3">
      <c r="A412" s="39" t="s">
        <v>2404</v>
      </c>
      <c r="B412" s="40" t="s">
        <v>5438</v>
      </c>
      <c r="C412" s="40"/>
      <c r="D412" s="40" t="s">
        <v>1816</v>
      </c>
      <c r="E412" s="40"/>
      <c r="F412" s="40" t="s">
        <v>2104</v>
      </c>
      <c r="G412" s="40"/>
      <c r="H412" s="40" t="s">
        <v>273</v>
      </c>
      <c r="I412" s="40" t="s">
        <v>273</v>
      </c>
      <c r="J412" s="40" t="s">
        <v>162</v>
      </c>
      <c r="K412" s="40" t="s">
        <v>272</v>
      </c>
      <c r="L412" s="40" t="s">
        <v>10</v>
      </c>
      <c r="M412" s="40" t="s">
        <v>11</v>
      </c>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40"/>
      <c r="CE412" s="40"/>
      <c r="CF412" s="40"/>
      <c r="CG412" s="40"/>
      <c r="CH412" s="40"/>
      <c r="CI412" s="40"/>
      <c r="CJ412" s="40"/>
      <c r="CK412" s="40"/>
      <c r="CL412" s="40"/>
      <c r="CM412" s="40"/>
      <c r="CN412" s="40"/>
      <c r="CO412" s="40"/>
      <c r="CP412" s="40"/>
      <c r="CQ412" s="40"/>
      <c r="CR412" s="40"/>
      <c r="CS412" s="40"/>
      <c r="CT412" s="40"/>
      <c r="CU412" s="40"/>
    </row>
    <row r="413" spans="1:99" x14ac:dyDescent="0.3">
      <c r="A413" s="39" t="s">
        <v>2405</v>
      </c>
      <c r="B413" s="40" t="s">
        <v>5439</v>
      </c>
      <c r="C413" s="40"/>
      <c r="D413" s="40" t="s">
        <v>1822</v>
      </c>
      <c r="E413" s="40"/>
      <c r="F413" s="40" t="s">
        <v>2104</v>
      </c>
      <c r="G413" s="40"/>
      <c r="H413" s="40" t="s">
        <v>274</v>
      </c>
      <c r="I413" s="40" t="s">
        <v>274</v>
      </c>
      <c r="J413" s="40" t="s">
        <v>162</v>
      </c>
      <c r="K413" s="40" t="s">
        <v>272</v>
      </c>
      <c r="L413" s="40" t="s">
        <v>10</v>
      </c>
      <c r="M413" s="40" t="s">
        <v>11</v>
      </c>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c r="BV413" s="40"/>
      <c r="BW413" s="40"/>
      <c r="BX413" s="40"/>
      <c r="BY413" s="40"/>
      <c r="BZ413" s="40"/>
      <c r="CA413" s="40"/>
      <c r="CB413" s="40"/>
      <c r="CC413" s="40"/>
      <c r="CD413" s="40"/>
      <c r="CE413" s="40"/>
      <c r="CF413" s="40"/>
      <c r="CG413" s="40"/>
      <c r="CH413" s="40"/>
      <c r="CI413" s="40"/>
      <c r="CJ413" s="40"/>
      <c r="CK413" s="40"/>
      <c r="CL413" s="40"/>
      <c r="CM413" s="40"/>
      <c r="CN413" s="40"/>
      <c r="CO413" s="40"/>
      <c r="CP413" s="40"/>
      <c r="CQ413" s="40"/>
      <c r="CR413" s="40"/>
      <c r="CS413" s="40"/>
      <c r="CT413" s="40"/>
      <c r="CU413" s="40"/>
    </row>
    <row r="414" spans="1:99" x14ac:dyDescent="0.3">
      <c r="A414" s="39" t="s">
        <v>2406</v>
      </c>
      <c r="B414" s="40" t="s">
        <v>5440</v>
      </c>
      <c r="C414" s="40"/>
      <c r="D414" s="40" t="s">
        <v>1822</v>
      </c>
      <c r="E414" s="40"/>
      <c r="F414" s="40" t="s">
        <v>2104</v>
      </c>
      <c r="G414" s="40"/>
      <c r="H414" s="40" t="s">
        <v>275</v>
      </c>
      <c r="I414" s="40" t="s">
        <v>275</v>
      </c>
      <c r="J414" s="40" t="s">
        <v>162</v>
      </c>
      <c r="K414" s="40" t="s">
        <v>272</v>
      </c>
      <c r="L414" s="40" t="s">
        <v>10</v>
      </c>
      <c r="M414" s="40" t="s">
        <v>11</v>
      </c>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row>
    <row r="415" spans="1:99" x14ac:dyDescent="0.3">
      <c r="A415" s="39" t="s">
        <v>2407</v>
      </c>
      <c r="B415" s="40" t="s">
        <v>1440</v>
      </c>
      <c r="C415" s="40"/>
      <c r="D415" s="40"/>
      <c r="E415" s="40"/>
      <c r="F415" s="40" t="s">
        <v>2104</v>
      </c>
      <c r="G415" s="40"/>
      <c r="H415" s="40" t="s">
        <v>276</v>
      </c>
      <c r="I415" s="40" t="s">
        <v>276</v>
      </c>
      <c r="J415" s="40" t="s">
        <v>162</v>
      </c>
      <c r="K415" s="40" t="s">
        <v>272</v>
      </c>
      <c r="L415" s="40" t="s">
        <v>10</v>
      </c>
      <c r="M415" s="40" t="s">
        <v>11</v>
      </c>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40"/>
      <c r="CE415" s="40"/>
      <c r="CF415" s="40"/>
      <c r="CG415" s="40"/>
      <c r="CH415" s="40"/>
      <c r="CI415" s="40"/>
      <c r="CJ415" s="40"/>
      <c r="CK415" s="40"/>
      <c r="CL415" s="40"/>
      <c r="CM415" s="40"/>
      <c r="CN415" s="40"/>
      <c r="CO415" s="40"/>
      <c r="CP415" s="40"/>
      <c r="CQ415" s="40"/>
      <c r="CR415" s="40"/>
      <c r="CS415" s="40"/>
      <c r="CT415" s="40"/>
      <c r="CU415" s="40"/>
    </row>
    <row r="416" spans="1:99" x14ac:dyDescent="0.3">
      <c r="A416" s="39"/>
      <c r="B416" s="40" t="s">
        <v>278</v>
      </c>
      <c r="C416" s="40"/>
      <c r="D416" s="40"/>
      <c r="E416" s="40"/>
      <c r="F416" s="40" t="s">
        <v>2104</v>
      </c>
      <c r="G416" s="40"/>
      <c r="H416" s="40" t="s">
        <v>277</v>
      </c>
      <c r="I416" s="40" t="s">
        <v>277</v>
      </c>
      <c r="J416" s="40" t="s">
        <v>162</v>
      </c>
      <c r="K416" s="40" t="s">
        <v>278</v>
      </c>
      <c r="L416" s="40" t="s">
        <v>30</v>
      </c>
      <c r="M416" s="40" t="s">
        <v>31</v>
      </c>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40"/>
      <c r="CE416" s="40"/>
      <c r="CF416" s="40"/>
      <c r="CG416" s="40"/>
      <c r="CH416" s="40"/>
      <c r="CI416" s="40"/>
      <c r="CJ416" s="40"/>
      <c r="CK416" s="40"/>
      <c r="CL416" s="40"/>
      <c r="CM416" s="40"/>
      <c r="CN416" s="40"/>
      <c r="CO416" s="40"/>
      <c r="CP416" s="40"/>
      <c r="CQ416" s="40"/>
      <c r="CR416" s="40"/>
      <c r="CS416" s="40"/>
      <c r="CT416" s="40"/>
      <c r="CU416" s="40"/>
    </row>
    <row r="417" spans="1:99" x14ac:dyDescent="0.3">
      <c r="A417" s="39" t="s">
        <v>2408</v>
      </c>
      <c r="B417" s="40" t="s">
        <v>5441</v>
      </c>
      <c r="C417" s="40"/>
      <c r="D417" s="40" t="s">
        <v>1816</v>
      </c>
      <c r="E417" s="40"/>
      <c r="F417" s="40" t="s">
        <v>2104</v>
      </c>
      <c r="G417" s="40"/>
      <c r="H417" s="40" t="s">
        <v>279</v>
      </c>
      <c r="I417" s="40" t="s">
        <v>279</v>
      </c>
      <c r="J417" s="40" t="s">
        <v>162</v>
      </c>
      <c r="K417" s="40" t="s">
        <v>278</v>
      </c>
      <c r="L417" s="40" t="s">
        <v>10</v>
      </c>
      <c r="M417" s="40" t="s">
        <v>11</v>
      </c>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c r="BV417" s="40"/>
      <c r="BW417" s="40"/>
      <c r="BX417" s="40"/>
      <c r="BY417" s="40"/>
      <c r="BZ417" s="40"/>
      <c r="CA417" s="40"/>
      <c r="CB417" s="40"/>
      <c r="CC417" s="40"/>
      <c r="CD417" s="40"/>
      <c r="CE417" s="40"/>
      <c r="CF417" s="40"/>
      <c r="CG417" s="40"/>
      <c r="CH417" s="40"/>
      <c r="CI417" s="40"/>
      <c r="CJ417" s="40"/>
      <c r="CK417" s="40"/>
      <c r="CL417" s="40"/>
      <c r="CM417" s="40"/>
      <c r="CN417" s="40"/>
      <c r="CO417" s="40"/>
      <c r="CP417" s="40"/>
      <c r="CQ417" s="40"/>
      <c r="CR417" s="40"/>
      <c r="CS417" s="40"/>
      <c r="CT417" s="40"/>
      <c r="CU417" s="40"/>
    </row>
    <row r="418" spans="1:99" x14ac:dyDescent="0.3">
      <c r="A418" s="39" t="s">
        <v>2409</v>
      </c>
      <c r="B418" s="40" t="s">
        <v>5442</v>
      </c>
      <c r="C418" s="40"/>
      <c r="D418" s="40" t="s">
        <v>1822</v>
      </c>
      <c r="E418" s="40"/>
      <c r="F418" s="40" t="s">
        <v>2104</v>
      </c>
      <c r="G418" s="40"/>
      <c r="H418" s="40" t="s">
        <v>280</v>
      </c>
      <c r="I418" s="40" t="s">
        <v>280</v>
      </c>
      <c r="J418" s="40" t="s">
        <v>162</v>
      </c>
      <c r="K418" s="40" t="s">
        <v>278</v>
      </c>
      <c r="L418" s="40" t="s">
        <v>10</v>
      </c>
      <c r="M418" s="40" t="s">
        <v>11</v>
      </c>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40"/>
      <c r="CE418" s="40"/>
      <c r="CF418" s="40"/>
      <c r="CG418" s="40"/>
      <c r="CH418" s="40"/>
      <c r="CI418" s="40"/>
      <c r="CJ418" s="40"/>
      <c r="CK418" s="40"/>
      <c r="CL418" s="40"/>
      <c r="CM418" s="40"/>
      <c r="CN418" s="40"/>
      <c r="CO418" s="40"/>
      <c r="CP418" s="40"/>
      <c r="CQ418" s="40"/>
      <c r="CR418" s="40"/>
      <c r="CS418" s="40"/>
      <c r="CT418" s="40"/>
      <c r="CU418" s="40"/>
    </row>
    <row r="419" spans="1:99" x14ac:dyDescent="0.3">
      <c r="A419" s="39" t="s">
        <v>2410</v>
      </c>
      <c r="B419" s="40" t="s">
        <v>5443</v>
      </c>
      <c r="C419" s="40"/>
      <c r="D419" s="40" t="s">
        <v>1822</v>
      </c>
      <c r="E419" s="40"/>
      <c r="F419" s="40" t="s">
        <v>2104</v>
      </c>
      <c r="G419" s="40"/>
      <c r="H419" s="40" t="s">
        <v>281</v>
      </c>
      <c r="I419" s="40" t="s">
        <v>281</v>
      </c>
      <c r="J419" s="40" t="s">
        <v>162</v>
      </c>
      <c r="K419" s="40" t="s">
        <v>278</v>
      </c>
      <c r="L419" s="40" t="s">
        <v>10</v>
      </c>
      <c r="M419" s="40" t="s">
        <v>11</v>
      </c>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c r="BV419" s="40"/>
      <c r="BW419" s="40"/>
      <c r="BX419" s="40"/>
      <c r="BY419" s="40"/>
      <c r="BZ419" s="40"/>
      <c r="CA419" s="40"/>
      <c r="CB419" s="40"/>
      <c r="CC419" s="40"/>
      <c r="CD419" s="40"/>
      <c r="CE419" s="40"/>
      <c r="CF419" s="40"/>
      <c r="CG419" s="40"/>
      <c r="CH419" s="40"/>
      <c r="CI419" s="40"/>
      <c r="CJ419" s="40"/>
      <c r="CK419" s="40"/>
      <c r="CL419" s="40"/>
      <c r="CM419" s="40"/>
      <c r="CN419" s="40"/>
      <c r="CO419" s="40"/>
      <c r="CP419" s="40"/>
      <c r="CQ419" s="40"/>
      <c r="CR419" s="40"/>
      <c r="CS419" s="40"/>
      <c r="CT419" s="40"/>
      <c r="CU419" s="40"/>
    </row>
    <row r="420" spans="1:99" x14ac:dyDescent="0.3">
      <c r="A420" s="39" t="s">
        <v>2411</v>
      </c>
      <c r="B420" s="40" t="s">
        <v>1441</v>
      </c>
      <c r="C420" s="40"/>
      <c r="D420" s="40"/>
      <c r="E420" s="40"/>
      <c r="F420" s="40" t="s">
        <v>2104</v>
      </c>
      <c r="G420" s="40"/>
      <c r="H420" s="40" t="s">
        <v>282</v>
      </c>
      <c r="I420" s="40" t="s">
        <v>282</v>
      </c>
      <c r="J420" s="40" t="s">
        <v>162</v>
      </c>
      <c r="K420" s="40" t="s">
        <v>278</v>
      </c>
      <c r="L420" s="40" t="s">
        <v>10</v>
      </c>
      <c r="M420" s="40" t="s">
        <v>11</v>
      </c>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c r="BV420" s="40"/>
      <c r="BW420" s="40"/>
      <c r="BX420" s="40"/>
      <c r="BY420" s="40"/>
      <c r="BZ420" s="40"/>
      <c r="CA420" s="40"/>
      <c r="CB420" s="40"/>
      <c r="CC420" s="40"/>
      <c r="CD420" s="40"/>
      <c r="CE420" s="40"/>
      <c r="CF420" s="40"/>
      <c r="CG420" s="40"/>
      <c r="CH420" s="40"/>
      <c r="CI420" s="40"/>
      <c r="CJ420" s="40"/>
      <c r="CK420" s="40"/>
      <c r="CL420" s="40"/>
      <c r="CM420" s="40"/>
      <c r="CN420" s="40"/>
      <c r="CO420" s="40"/>
      <c r="CP420" s="40"/>
      <c r="CQ420" s="40"/>
      <c r="CR420" s="40"/>
      <c r="CS420" s="40"/>
      <c r="CT420" s="40"/>
      <c r="CU420" s="40"/>
    </row>
    <row r="421" spans="1:99" x14ac:dyDescent="0.3">
      <c r="A421" s="39"/>
      <c r="B421" s="40" t="s">
        <v>284</v>
      </c>
      <c r="C421" s="40"/>
      <c r="D421" s="40"/>
      <c r="E421" s="40"/>
      <c r="F421" s="40" t="s">
        <v>2104</v>
      </c>
      <c r="G421" s="40"/>
      <c r="H421" s="40" t="s">
        <v>283</v>
      </c>
      <c r="I421" s="40" t="s">
        <v>283</v>
      </c>
      <c r="J421" s="40" t="s">
        <v>162</v>
      </c>
      <c r="K421" s="40" t="s">
        <v>284</v>
      </c>
      <c r="L421" s="40" t="s">
        <v>30</v>
      </c>
      <c r="M421" s="40" t="s">
        <v>31</v>
      </c>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c r="BV421" s="40"/>
      <c r="BW421" s="40"/>
      <c r="BX421" s="40"/>
      <c r="BY421" s="40"/>
      <c r="BZ421" s="40"/>
      <c r="CA421" s="40"/>
      <c r="CB421" s="40"/>
      <c r="CC421" s="40"/>
      <c r="CD421" s="40"/>
      <c r="CE421" s="40"/>
      <c r="CF421" s="40"/>
      <c r="CG421" s="40"/>
      <c r="CH421" s="40"/>
      <c r="CI421" s="40"/>
      <c r="CJ421" s="40"/>
      <c r="CK421" s="40"/>
      <c r="CL421" s="40"/>
      <c r="CM421" s="40"/>
      <c r="CN421" s="40"/>
      <c r="CO421" s="40"/>
      <c r="CP421" s="40"/>
      <c r="CQ421" s="40"/>
      <c r="CR421" s="40"/>
      <c r="CS421" s="40"/>
      <c r="CT421" s="40"/>
      <c r="CU421" s="40"/>
    </row>
    <row r="422" spans="1:99" x14ac:dyDescent="0.3">
      <c r="A422" s="39" t="s">
        <v>2412</v>
      </c>
      <c r="B422" s="40" t="s">
        <v>5444</v>
      </c>
      <c r="C422" s="40"/>
      <c r="D422" s="40" t="s">
        <v>1816</v>
      </c>
      <c r="E422" s="40"/>
      <c r="F422" s="40" t="s">
        <v>2104</v>
      </c>
      <c r="G422" s="40"/>
      <c r="H422" s="40" t="s">
        <v>285</v>
      </c>
      <c r="I422" s="40" t="s">
        <v>285</v>
      </c>
      <c r="J422" s="40" t="s">
        <v>162</v>
      </c>
      <c r="K422" s="40" t="s">
        <v>284</v>
      </c>
      <c r="L422" s="40" t="s">
        <v>10</v>
      </c>
      <c r="M422" s="40" t="s">
        <v>11</v>
      </c>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row>
    <row r="423" spans="1:99" x14ac:dyDescent="0.3">
      <c r="A423" s="39" t="s">
        <v>2413</v>
      </c>
      <c r="B423" s="40" t="s">
        <v>5445</v>
      </c>
      <c r="C423" s="40"/>
      <c r="D423" s="40" t="s">
        <v>1822</v>
      </c>
      <c r="E423" s="40"/>
      <c r="F423" s="40" t="s">
        <v>2104</v>
      </c>
      <c r="G423" s="40"/>
      <c r="H423" s="40" t="s">
        <v>286</v>
      </c>
      <c r="I423" s="40" t="s">
        <v>286</v>
      </c>
      <c r="J423" s="40" t="s">
        <v>162</v>
      </c>
      <c r="K423" s="40" t="s">
        <v>284</v>
      </c>
      <c r="L423" s="40" t="s">
        <v>10</v>
      </c>
      <c r="M423" s="40" t="s">
        <v>11</v>
      </c>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40"/>
      <c r="CE423" s="40"/>
      <c r="CF423" s="40"/>
      <c r="CG423" s="40"/>
      <c r="CH423" s="40"/>
      <c r="CI423" s="40"/>
      <c r="CJ423" s="40"/>
      <c r="CK423" s="40"/>
      <c r="CL423" s="40"/>
      <c r="CM423" s="40"/>
      <c r="CN423" s="40"/>
      <c r="CO423" s="40"/>
      <c r="CP423" s="40"/>
      <c r="CQ423" s="40"/>
      <c r="CR423" s="40"/>
      <c r="CS423" s="40"/>
      <c r="CT423" s="40"/>
      <c r="CU423" s="40"/>
    </row>
    <row r="424" spans="1:99" x14ac:dyDescent="0.3">
      <c r="A424" s="39" t="s">
        <v>2414</v>
      </c>
      <c r="B424" s="40" t="s">
        <v>5446</v>
      </c>
      <c r="C424" s="40"/>
      <c r="D424" s="40" t="s">
        <v>1822</v>
      </c>
      <c r="E424" s="40"/>
      <c r="F424" s="40" t="s">
        <v>2104</v>
      </c>
      <c r="G424" s="40"/>
      <c r="H424" s="40" t="s">
        <v>287</v>
      </c>
      <c r="I424" s="40" t="s">
        <v>287</v>
      </c>
      <c r="J424" s="40" t="s">
        <v>162</v>
      </c>
      <c r="K424" s="40" t="s">
        <v>284</v>
      </c>
      <c r="L424" s="40" t="s">
        <v>10</v>
      </c>
      <c r="M424" s="40" t="s">
        <v>11</v>
      </c>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40"/>
      <c r="CE424" s="40"/>
      <c r="CF424" s="40"/>
      <c r="CG424" s="40"/>
      <c r="CH424" s="40"/>
      <c r="CI424" s="40"/>
      <c r="CJ424" s="40"/>
      <c r="CK424" s="40"/>
      <c r="CL424" s="40"/>
      <c r="CM424" s="40"/>
      <c r="CN424" s="40"/>
      <c r="CO424" s="40"/>
      <c r="CP424" s="40"/>
      <c r="CQ424" s="40"/>
      <c r="CR424" s="40"/>
      <c r="CS424" s="40"/>
      <c r="CT424" s="40"/>
      <c r="CU424" s="40"/>
    </row>
    <row r="425" spans="1:99" x14ac:dyDescent="0.3">
      <c r="A425" s="39" t="s">
        <v>2415</v>
      </c>
      <c r="B425" s="40" t="s">
        <v>1442</v>
      </c>
      <c r="C425" s="40"/>
      <c r="D425" s="40"/>
      <c r="E425" s="40"/>
      <c r="F425" s="40" t="s">
        <v>2104</v>
      </c>
      <c r="G425" s="40"/>
      <c r="H425" s="40" t="s">
        <v>288</v>
      </c>
      <c r="I425" s="40" t="s">
        <v>288</v>
      </c>
      <c r="J425" s="40" t="s">
        <v>162</v>
      </c>
      <c r="K425" s="40" t="s">
        <v>284</v>
      </c>
      <c r="L425" s="40" t="s">
        <v>10</v>
      </c>
      <c r="M425" s="40" t="s">
        <v>11</v>
      </c>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40"/>
      <c r="CE425" s="40"/>
      <c r="CF425" s="40"/>
      <c r="CG425" s="40"/>
      <c r="CH425" s="40"/>
      <c r="CI425" s="40"/>
      <c r="CJ425" s="40"/>
      <c r="CK425" s="40"/>
      <c r="CL425" s="40"/>
      <c r="CM425" s="40"/>
      <c r="CN425" s="40"/>
      <c r="CO425" s="40"/>
      <c r="CP425" s="40"/>
      <c r="CQ425" s="40"/>
      <c r="CR425" s="40"/>
      <c r="CS425" s="40"/>
      <c r="CT425" s="40"/>
      <c r="CU425" s="40"/>
    </row>
    <row r="426" spans="1:99" x14ac:dyDescent="0.3">
      <c r="A426" s="39"/>
      <c r="B426" s="40" t="s">
        <v>290</v>
      </c>
      <c r="C426" s="40"/>
      <c r="D426" s="40"/>
      <c r="E426" s="40"/>
      <c r="F426" s="40" t="s">
        <v>2104</v>
      </c>
      <c r="G426" s="40"/>
      <c r="H426" s="40" t="s">
        <v>289</v>
      </c>
      <c r="I426" s="40" t="s">
        <v>289</v>
      </c>
      <c r="J426" s="40" t="s">
        <v>162</v>
      </c>
      <c r="K426" s="40" t="s">
        <v>290</v>
      </c>
      <c r="L426" s="40" t="s">
        <v>30</v>
      </c>
      <c r="M426" s="40" t="s">
        <v>31</v>
      </c>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40"/>
      <c r="CE426" s="40"/>
      <c r="CF426" s="40"/>
      <c r="CG426" s="40"/>
      <c r="CH426" s="40"/>
      <c r="CI426" s="40"/>
      <c r="CJ426" s="40"/>
      <c r="CK426" s="40"/>
      <c r="CL426" s="40"/>
      <c r="CM426" s="40"/>
      <c r="CN426" s="40"/>
      <c r="CO426" s="40"/>
      <c r="CP426" s="40"/>
      <c r="CQ426" s="40"/>
      <c r="CR426" s="40"/>
      <c r="CS426" s="40"/>
      <c r="CT426" s="40"/>
      <c r="CU426" s="40"/>
    </row>
    <row r="427" spans="1:99" x14ac:dyDescent="0.3">
      <c r="A427" s="39" t="s">
        <v>2416</v>
      </c>
      <c r="B427" s="40" t="s">
        <v>5447</v>
      </c>
      <c r="C427" s="40"/>
      <c r="D427" s="40" t="s">
        <v>1816</v>
      </c>
      <c r="E427" s="40"/>
      <c r="F427" s="40" t="s">
        <v>2104</v>
      </c>
      <c r="G427" s="40"/>
      <c r="H427" s="40" t="s">
        <v>291</v>
      </c>
      <c r="I427" s="40" t="s">
        <v>291</v>
      </c>
      <c r="J427" s="40" t="s">
        <v>162</v>
      </c>
      <c r="K427" s="40" t="s">
        <v>290</v>
      </c>
      <c r="L427" s="40" t="s">
        <v>10</v>
      </c>
      <c r="M427" s="40" t="s">
        <v>11</v>
      </c>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c r="BV427" s="40"/>
      <c r="BW427" s="40"/>
      <c r="BX427" s="40"/>
      <c r="BY427" s="40"/>
      <c r="BZ427" s="40"/>
      <c r="CA427" s="40"/>
      <c r="CB427" s="40"/>
      <c r="CC427" s="40"/>
      <c r="CD427" s="40"/>
      <c r="CE427" s="40"/>
      <c r="CF427" s="40"/>
      <c r="CG427" s="40"/>
      <c r="CH427" s="40"/>
      <c r="CI427" s="40"/>
      <c r="CJ427" s="40"/>
      <c r="CK427" s="40"/>
      <c r="CL427" s="40"/>
      <c r="CM427" s="40"/>
      <c r="CN427" s="40"/>
      <c r="CO427" s="40"/>
      <c r="CP427" s="40"/>
      <c r="CQ427" s="40"/>
      <c r="CR427" s="40"/>
      <c r="CS427" s="40"/>
      <c r="CT427" s="40"/>
      <c r="CU427" s="40"/>
    </row>
    <row r="428" spans="1:99" x14ac:dyDescent="0.3">
      <c r="A428" s="39" t="s">
        <v>2417</v>
      </c>
      <c r="B428" s="40" t="s">
        <v>5448</v>
      </c>
      <c r="C428" s="40"/>
      <c r="D428" s="40" t="s">
        <v>1822</v>
      </c>
      <c r="E428" s="40"/>
      <c r="F428" s="40" t="s">
        <v>2104</v>
      </c>
      <c r="G428" s="40"/>
      <c r="H428" s="40" t="s">
        <v>292</v>
      </c>
      <c r="I428" s="40" t="s">
        <v>292</v>
      </c>
      <c r="J428" s="40" t="s">
        <v>162</v>
      </c>
      <c r="K428" s="40" t="s">
        <v>290</v>
      </c>
      <c r="L428" s="40" t="s">
        <v>10</v>
      </c>
      <c r="M428" s="40" t="s">
        <v>11</v>
      </c>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40"/>
      <c r="CE428" s="40"/>
      <c r="CF428" s="40"/>
      <c r="CG428" s="40"/>
      <c r="CH428" s="40"/>
      <c r="CI428" s="40"/>
      <c r="CJ428" s="40"/>
      <c r="CK428" s="40"/>
      <c r="CL428" s="40"/>
      <c r="CM428" s="40"/>
      <c r="CN428" s="40"/>
      <c r="CO428" s="40"/>
      <c r="CP428" s="40"/>
      <c r="CQ428" s="40"/>
      <c r="CR428" s="40"/>
      <c r="CS428" s="40"/>
      <c r="CT428" s="40"/>
      <c r="CU428" s="40"/>
    </row>
    <row r="429" spans="1:99" x14ac:dyDescent="0.3">
      <c r="A429" s="39" t="s">
        <v>2418</v>
      </c>
      <c r="B429" s="40" t="s">
        <v>5449</v>
      </c>
      <c r="C429" s="40"/>
      <c r="D429" s="40" t="s">
        <v>1822</v>
      </c>
      <c r="E429" s="40"/>
      <c r="F429" s="40" t="s">
        <v>2104</v>
      </c>
      <c r="G429" s="40"/>
      <c r="H429" s="40" t="s">
        <v>293</v>
      </c>
      <c r="I429" s="40" t="s">
        <v>293</v>
      </c>
      <c r="J429" s="40" t="s">
        <v>162</v>
      </c>
      <c r="K429" s="40" t="s">
        <v>290</v>
      </c>
      <c r="L429" s="40" t="s">
        <v>10</v>
      </c>
      <c r="M429" s="40" t="s">
        <v>11</v>
      </c>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c r="BV429" s="40"/>
      <c r="BW429" s="40"/>
      <c r="BX429" s="40"/>
      <c r="BY429" s="40"/>
      <c r="BZ429" s="40"/>
      <c r="CA429" s="40"/>
      <c r="CB429" s="40"/>
      <c r="CC429" s="40"/>
      <c r="CD429" s="40"/>
      <c r="CE429" s="40"/>
      <c r="CF429" s="40"/>
      <c r="CG429" s="40"/>
      <c r="CH429" s="40"/>
      <c r="CI429" s="40"/>
      <c r="CJ429" s="40"/>
      <c r="CK429" s="40"/>
      <c r="CL429" s="40"/>
      <c r="CM429" s="40"/>
      <c r="CN429" s="40"/>
      <c r="CO429" s="40"/>
      <c r="CP429" s="40"/>
      <c r="CQ429" s="40"/>
      <c r="CR429" s="40"/>
      <c r="CS429" s="40"/>
      <c r="CT429" s="40"/>
      <c r="CU429" s="40"/>
    </row>
    <row r="430" spans="1:99" x14ac:dyDescent="0.3">
      <c r="A430" s="39" t="s">
        <v>2419</v>
      </c>
      <c r="B430" s="40" t="s">
        <v>1443</v>
      </c>
      <c r="C430" s="40"/>
      <c r="D430" s="40"/>
      <c r="E430" s="40"/>
      <c r="F430" s="40" t="s">
        <v>2104</v>
      </c>
      <c r="G430" s="40"/>
      <c r="H430" s="40" t="s">
        <v>294</v>
      </c>
      <c r="I430" s="40" t="s">
        <v>294</v>
      </c>
      <c r="J430" s="40" t="s">
        <v>162</v>
      </c>
      <c r="K430" s="40" t="s">
        <v>290</v>
      </c>
      <c r="L430" s="40" t="s">
        <v>10</v>
      </c>
      <c r="M430" s="40" t="s">
        <v>11</v>
      </c>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row>
    <row r="431" spans="1:99" x14ac:dyDescent="0.3">
      <c r="A431" s="39"/>
      <c r="B431" s="40" t="s">
        <v>2481</v>
      </c>
      <c r="C431" s="40"/>
      <c r="D431" s="40"/>
      <c r="E431" s="40"/>
      <c r="F431" s="40" t="s">
        <v>2104</v>
      </c>
      <c r="G431" s="40"/>
      <c r="H431" s="40" t="s">
        <v>295</v>
      </c>
      <c r="I431" s="40" t="s">
        <v>295</v>
      </c>
      <c r="J431" s="40" t="s">
        <v>162</v>
      </c>
      <c r="K431" s="40" t="s">
        <v>2481</v>
      </c>
      <c r="L431" s="40" t="s">
        <v>30</v>
      </c>
      <c r="M431" s="40" t="s">
        <v>31</v>
      </c>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40"/>
      <c r="CE431" s="40"/>
      <c r="CF431" s="40"/>
      <c r="CG431" s="40"/>
      <c r="CH431" s="40"/>
      <c r="CI431" s="40"/>
      <c r="CJ431" s="40"/>
      <c r="CK431" s="40"/>
      <c r="CL431" s="40"/>
      <c r="CM431" s="40"/>
      <c r="CN431" s="40"/>
      <c r="CO431" s="40"/>
      <c r="CP431" s="40"/>
      <c r="CQ431" s="40"/>
      <c r="CR431" s="40"/>
      <c r="CS431" s="40"/>
      <c r="CT431" s="40"/>
      <c r="CU431" s="40"/>
    </row>
    <row r="432" spans="1:99" x14ac:dyDescent="0.3">
      <c r="A432" s="39" t="s">
        <v>2420</v>
      </c>
      <c r="B432" s="40" t="s">
        <v>5450</v>
      </c>
      <c r="C432" s="40"/>
      <c r="D432" s="40" t="s">
        <v>1816</v>
      </c>
      <c r="E432" s="40"/>
      <c r="F432" s="40" t="s">
        <v>2104</v>
      </c>
      <c r="G432" s="40"/>
      <c r="H432" s="40" t="s">
        <v>296</v>
      </c>
      <c r="I432" s="40" t="s">
        <v>296</v>
      </c>
      <c r="J432" s="40" t="s">
        <v>162</v>
      </c>
      <c r="K432" s="40" t="s">
        <v>2481</v>
      </c>
      <c r="L432" s="40" t="s">
        <v>10</v>
      </c>
      <c r="M432" s="40" t="s">
        <v>11</v>
      </c>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40"/>
      <c r="CE432" s="40"/>
      <c r="CF432" s="40"/>
      <c r="CG432" s="40"/>
      <c r="CH432" s="40"/>
      <c r="CI432" s="40"/>
      <c r="CJ432" s="40"/>
      <c r="CK432" s="40"/>
      <c r="CL432" s="40"/>
      <c r="CM432" s="40"/>
      <c r="CN432" s="40"/>
      <c r="CO432" s="40"/>
      <c r="CP432" s="40"/>
      <c r="CQ432" s="40"/>
      <c r="CR432" s="40"/>
      <c r="CS432" s="40"/>
      <c r="CT432" s="40"/>
      <c r="CU432" s="40"/>
    </row>
    <row r="433" spans="1:99" x14ac:dyDescent="0.3">
      <c r="A433" s="39" t="s">
        <v>2421</v>
      </c>
      <c r="B433" s="40" t="s">
        <v>5451</v>
      </c>
      <c r="C433" s="40"/>
      <c r="D433" s="40" t="s">
        <v>1822</v>
      </c>
      <c r="E433" s="40"/>
      <c r="F433" s="40" t="s">
        <v>2104</v>
      </c>
      <c r="G433" s="40"/>
      <c r="H433" s="40" t="s">
        <v>297</v>
      </c>
      <c r="I433" s="40" t="s">
        <v>297</v>
      </c>
      <c r="J433" s="40" t="s">
        <v>162</v>
      </c>
      <c r="K433" s="40" t="s">
        <v>2481</v>
      </c>
      <c r="L433" s="40" t="s">
        <v>10</v>
      </c>
      <c r="M433" s="40" t="s">
        <v>11</v>
      </c>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40"/>
      <c r="CE433" s="40"/>
      <c r="CF433" s="40"/>
      <c r="CG433" s="40"/>
      <c r="CH433" s="40"/>
      <c r="CI433" s="40"/>
      <c r="CJ433" s="40"/>
      <c r="CK433" s="40"/>
      <c r="CL433" s="40"/>
      <c r="CM433" s="40"/>
      <c r="CN433" s="40"/>
      <c r="CO433" s="40"/>
      <c r="CP433" s="40"/>
      <c r="CQ433" s="40"/>
      <c r="CR433" s="40"/>
      <c r="CS433" s="40"/>
      <c r="CT433" s="40"/>
      <c r="CU433" s="40"/>
    </row>
    <row r="434" spans="1:99" x14ac:dyDescent="0.3">
      <c r="A434" s="39" t="s">
        <v>2422</v>
      </c>
      <c r="B434" s="40" t="s">
        <v>5452</v>
      </c>
      <c r="C434" s="40"/>
      <c r="D434" s="40" t="s">
        <v>1822</v>
      </c>
      <c r="E434" s="40"/>
      <c r="F434" s="40" t="s">
        <v>2104</v>
      </c>
      <c r="G434" s="40"/>
      <c r="H434" s="40" t="s">
        <v>298</v>
      </c>
      <c r="I434" s="40" t="s">
        <v>298</v>
      </c>
      <c r="J434" s="40" t="s">
        <v>162</v>
      </c>
      <c r="K434" s="40" t="s">
        <v>2481</v>
      </c>
      <c r="L434" s="40" t="s">
        <v>10</v>
      </c>
      <c r="M434" s="40" t="s">
        <v>11</v>
      </c>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40"/>
      <c r="CE434" s="40"/>
      <c r="CF434" s="40"/>
      <c r="CG434" s="40"/>
      <c r="CH434" s="40"/>
      <c r="CI434" s="40"/>
      <c r="CJ434" s="40"/>
      <c r="CK434" s="40"/>
      <c r="CL434" s="40"/>
      <c r="CM434" s="40"/>
      <c r="CN434" s="40"/>
      <c r="CO434" s="40"/>
      <c r="CP434" s="40"/>
      <c r="CQ434" s="40"/>
      <c r="CR434" s="40"/>
      <c r="CS434" s="40"/>
      <c r="CT434" s="40"/>
      <c r="CU434" s="40"/>
    </row>
    <row r="435" spans="1:99" x14ac:dyDescent="0.3">
      <c r="A435" s="39" t="s">
        <v>2423</v>
      </c>
      <c r="B435" s="40" t="s">
        <v>2482</v>
      </c>
      <c r="C435" s="40"/>
      <c r="D435" s="40"/>
      <c r="E435" s="40"/>
      <c r="F435" s="40" t="s">
        <v>2104</v>
      </c>
      <c r="G435" s="40"/>
      <c r="H435" s="40" t="s">
        <v>299</v>
      </c>
      <c r="I435" s="40" t="s">
        <v>299</v>
      </c>
      <c r="J435" s="40" t="s">
        <v>162</v>
      </c>
      <c r="K435" s="40" t="s">
        <v>2481</v>
      </c>
      <c r="L435" s="40" t="s">
        <v>10</v>
      </c>
      <c r="M435" s="40" t="s">
        <v>11</v>
      </c>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40"/>
      <c r="CE435" s="40"/>
      <c r="CF435" s="40"/>
      <c r="CG435" s="40"/>
      <c r="CH435" s="40"/>
      <c r="CI435" s="40"/>
      <c r="CJ435" s="40"/>
      <c r="CK435" s="40"/>
      <c r="CL435" s="40"/>
      <c r="CM435" s="40"/>
      <c r="CN435" s="40"/>
      <c r="CO435" s="40"/>
      <c r="CP435" s="40"/>
      <c r="CQ435" s="40"/>
      <c r="CR435" s="40"/>
      <c r="CS435" s="40"/>
      <c r="CT435" s="40"/>
      <c r="CU435" s="40"/>
    </row>
    <row r="436" spans="1:99" x14ac:dyDescent="0.3">
      <c r="A436" s="39"/>
      <c r="B436" s="40" t="s">
        <v>301</v>
      </c>
      <c r="C436" s="40"/>
      <c r="D436" s="40"/>
      <c r="E436" s="40"/>
      <c r="F436" s="40" t="s">
        <v>2104</v>
      </c>
      <c r="G436" s="40"/>
      <c r="H436" s="40" t="s">
        <v>300</v>
      </c>
      <c r="I436" s="40" t="s">
        <v>300</v>
      </c>
      <c r="J436" s="40" t="s">
        <v>162</v>
      </c>
      <c r="K436" s="40" t="s">
        <v>301</v>
      </c>
      <c r="L436" s="40" t="s">
        <v>30</v>
      </c>
      <c r="M436" s="40" t="s">
        <v>31</v>
      </c>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40"/>
      <c r="CE436" s="40"/>
      <c r="CF436" s="40"/>
      <c r="CG436" s="40"/>
      <c r="CH436" s="40"/>
      <c r="CI436" s="40"/>
      <c r="CJ436" s="40"/>
      <c r="CK436" s="40"/>
      <c r="CL436" s="40"/>
      <c r="CM436" s="40"/>
      <c r="CN436" s="40"/>
      <c r="CO436" s="40"/>
      <c r="CP436" s="40"/>
      <c r="CQ436" s="40"/>
      <c r="CR436" s="40"/>
      <c r="CS436" s="40"/>
      <c r="CT436" s="40"/>
      <c r="CU436" s="40"/>
    </row>
    <row r="437" spans="1:99" x14ac:dyDescent="0.3">
      <c r="A437" s="39" t="s">
        <v>2424</v>
      </c>
      <c r="B437" s="40" t="s">
        <v>5453</v>
      </c>
      <c r="C437" s="40"/>
      <c r="D437" s="40" t="s">
        <v>1816</v>
      </c>
      <c r="E437" s="40"/>
      <c r="F437" s="40" t="s">
        <v>2104</v>
      </c>
      <c r="G437" s="40"/>
      <c r="H437" s="40" t="s">
        <v>302</v>
      </c>
      <c r="I437" s="40" t="s">
        <v>302</v>
      </c>
      <c r="J437" s="40" t="s">
        <v>162</v>
      </c>
      <c r="K437" s="40" t="s">
        <v>301</v>
      </c>
      <c r="L437" s="40" t="s">
        <v>10</v>
      </c>
      <c r="M437" s="40" t="s">
        <v>11</v>
      </c>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40"/>
      <c r="CE437" s="40"/>
      <c r="CF437" s="40"/>
      <c r="CG437" s="40"/>
      <c r="CH437" s="40"/>
      <c r="CI437" s="40"/>
      <c r="CJ437" s="40"/>
      <c r="CK437" s="40"/>
      <c r="CL437" s="40"/>
      <c r="CM437" s="40"/>
      <c r="CN437" s="40"/>
      <c r="CO437" s="40"/>
      <c r="CP437" s="40"/>
      <c r="CQ437" s="40"/>
      <c r="CR437" s="40"/>
      <c r="CS437" s="40"/>
      <c r="CT437" s="40"/>
      <c r="CU437" s="40"/>
    </row>
    <row r="438" spans="1:99" x14ac:dyDescent="0.3">
      <c r="A438" s="39" t="s">
        <v>2425</v>
      </c>
      <c r="B438" s="40" t="s">
        <v>5454</v>
      </c>
      <c r="C438" s="40"/>
      <c r="D438" s="40" t="s">
        <v>1822</v>
      </c>
      <c r="E438" s="40"/>
      <c r="F438" s="40" t="s">
        <v>2104</v>
      </c>
      <c r="G438" s="40"/>
      <c r="H438" s="40" t="s">
        <v>303</v>
      </c>
      <c r="I438" s="40" t="s">
        <v>303</v>
      </c>
      <c r="J438" s="40" t="s">
        <v>162</v>
      </c>
      <c r="K438" s="40" t="s">
        <v>301</v>
      </c>
      <c r="L438" s="40" t="s">
        <v>10</v>
      </c>
      <c r="M438" s="40" t="s">
        <v>11</v>
      </c>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row>
    <row r="439" spans="1:99" x14ac:dyDescent="0.3">
      <c r="A439" s="39" t="s">
        <v>2426</v>
      </c>
      <c r="B439" s="40" t="s">
        <v>5455</v>
      </c>
      <c r="C439" s="40"/>
      <c r="D439" s="40" t="s">
        <v>1822</v>
      </c>
      <c r="E439" s="40"/>
      <c r="F439" s="40" t="s">
        <v>2104</v>
      </c>
      <c r="G439" s="40"/>
      <c r="H439" s="40" t="s">
        <v>304</v>
      </c>
      <c r="I439" s="40" t="s">
        <v>304</v>
      </c>
      <c r="J439" s="40" t="s">
        <v>162</v>
      </c>
      <c r="K439" s="40" t="s">
        <v>301</v>
      </c>
      <c r="L439" s="40" t="s">
        <v>10</v>
      </c>
      <c r="M439" s="40" t="s">
        <v>11</v>
      </c>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40"/>
      <c r="CE439" s="40"/>
      <c r="CF439" s="40"/>
      <c r="CG439" s="40"/>
      <c r="CH439" s="40"/>
      <c r="CI439" s="40"/>
      <c r="CJ439" s="40"/>
      <c r="CK439" s="40"/>
      <c r="CL439" s="40"/>
      <c r="CM439" s="40"/>
      <c r="CN439" s="40"/>
      <c r="CO439" s="40"/>
      <c r="CP439" s="40"/>
      <c r="CQ439" s="40"/>
      <c r="CR439" s="40"/>
      <c r="CS439" s="40"/>
      <c r="CT439" s="40"/>
      <c r="CU439" s="40"/>
    </row>
    <row r="440" spans="1:99" x14ac:dyDescent="0.3">
      <c r="A440" s="39" t="s">
        <v>2427</v>
      </c>
      <c r="B440" s="40" t="s">
        <v>1444</v>
      </c>
      <c r="C440" s="40"/>
      <c r="D440" s="40"/>
      <c r="E440" s="40"/>
      <c r="F440" s="40" t="s">
        <v>2104</v>
      </c>
      <c r="G440" s="40"/>
      <c r="H440" s="40" t="s">
        <v>305</v>
      </c>
      <c r="I440" s="40" t="s">
        <v>305</v>
      </c>
      <c r="J440" s="40" t="s">
        <v>162</v>
      </c>
      <c r="K440" s="40" t="s">
        <v>301</v>
      </c>
      <c r="L440" s="40" t="s">
        <v>10</v>
      </c>
      <c r="M440" s="40" t="s">
        <v>11</v>
      </c>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40"/>
      <c r="CE440" s="40"/>
      <c r="CF440" s="40"/>
      <c r="CG440" s="40"/>
      <c r="CH440" s="40"/>
      <c r="CI440" s="40"/>
      <c r="CJ440" s="40"/>
      <c r="CK440" s="40"/>
      <c r="CL440" s="40"/>
      <c r="CM440" s="40"/>
      <c r="CN440" s="40"/>
      <c r="CO440" s="40"/>
      <c r="CP440" s="40"/>
      <c r="CQ440" s="40"/>
      <c r="CR440" s="40"/>
      <c r="CS440" s="40"/>
      <c r="CT440" s="40"/>
      <c r="CU440" s="40"/>
    </row>
    <row r="441" spans="1:99" x14ac:dyDescent="0.3">
      <c r="A441" s="39"/>
      <c r="B441" s="40" t="s">
        <v>307</v>
      </c>
      <c r="C441" s="40"/>
      <c r="D441" s="40"/>
      <c r="E441" s="40"/>
      <c r="F441" s="40" t="s">
        <v>2104</v>
      </c>
      <c r="G441" s="40"/>
      <c r="H441" s="40" t="s">
        <v>306</v>
      </c>
      <c r="I441" s="40" t="s">
        <v>306</v>
      </c>
      <c r="J441" s="40" t="s">
        <v>162</v>
      </c>
      <c r="K441" s="40" t="s">
        <v>307</v>
      </c>
      <c r="L441" s="40" t="s">
        <v>30</v>
      </c>
      <c r="M441" s="40" t="s">
        <v>31</v>
      </c>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c r="BV441" s="40"/>
      <c r="BW441" s="40"/>
      <c r="BX441" s="40"/>
      <c r="BY441" s="40"/>
      <c r="BZ441" s="40"/>
      <c r="CA441" s="40"/>
      <c r="CB441" s="40"/>
      <c r="CC441" s="40"/>
      <c r="CD441" s="40"/>
      <c r="CE441" s="40"/>
      <c r="CF441" s="40"/>
      <c r="CG441" s="40"/>
      <c r="CH441" s="40"/>
      <c r="CI441" s="40"/>
      <c r="CJ441" s="40"/>
      <c r="CK441" s="40"/>
      <c r="CL441" s="40"/>
      <c r="CM441" s="40"/>
      <c r="CN441" s="40"/>
      <c r="CO441" s="40"/>
      <c r="CP441" s="40"/>
      <c r="CQ441" s="40"/>
      <c r="CR441" s="40"/>
      <c r="CS441" s="40"/>
      <c r="CT441" s="40"/>
      <c r="CU441" s="40"/>
    </row>
    <row r="442" spans="1:99" x14ac:dyDescent="0.3">
      <c r="A442" s="39" t="s">
        <v>2428</v>
      </c>
      <c r="B442" s="40" t="s">
        <v>5456</v>
      </c>
      <c r="C442" s="40"/>
      <c r="D442" s="40" t="s">
        <v>1816</v>
      </c>
      <c r="E442" s="40"/>
      <c r="F442" s="40" t="s">
        <v>2104</v>
      </c>
      <c r="G442" s="40"/>
      <c r="H442" s="40" t="s">
        <v>308</v>
      </c>
      <c r="I442" s="40" t="s">
        <v>308</v>
      </c>
      <c r="J442" s="40" t="s">
        <v>162</v>
      </c>
      <c r="K442" s="40" t="s">
        <v>307</v>
      </c>
      <c r="L442" s="40" t="s">
        <v>10</v>
      </c>
      <c r="M442" s="40" t="s">
        <v>11</v>
      </c>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c r="BV442" s="40"/>
      <c r="BW442" s="40"/>
      <c r="BX442" s="40"/>
      <c r="BY442" s="40"/>
      <c r="BZ442" s="40"/>
      <c r="CA442" s="40"/>
      <c r="CB442" s="40"/>
      <c r="CC442" s="40"/>
      <c r="CD442" s="40"/>
      <c r="CE442" s="40"/>
      <c r="CF442" s="40"/>
      <c r="CG442" s="40"/>
      <c r="CH442" s="40"/>
      <c r="CI442" s="40"/>
      <c r="CJ442" s="40"/>
      <c r="CK442" s="40"/>
      <c r="CL442" s="40"/>
      <c r="CM442" s="40"/>
      <c r="CN442" s="40"/>
      <c r="CO442" s="40"/>
      <c r="CP442" s="40"/>
      <c r="CQ442" s="40"/>
      <c r="CR442" s="40"/>
      <c r="CS442" s="40"/>
      <c r="CT442" s="40"/>
      <c r="CU442" s="40"/>
    </row>
    <row r="443" spans="1:99" x14ac:dyDescent="0.3">
      <c r="A443" s="39" t="s">
        <v>2429</v>
      </c>
      <c r="B443" s="40" t="s">
        <v>5457</v>
      </c>
      <c r="C443" s="40"/>
      <c r="D443" s="40" t="s">
        <v>1822</v>
      </c>
      <c r="E443" s="40"/>
      <c r="F443" s="40" t="s">
        <v>2104</v>
      </c>
      <c r="G443" s="40"/>
      <c r="H443" s="40" t="s">
        <v>309</v>
      </c>
      <c r="I443" s="40" t="s">
        <v>309</v>
      </c>
      <c r="J443" s="40" t="s">
        <v>162</v>
      </c>
      <c r="K443" s="40" t="s">
        <v>307</v>
      </c>
      <c r="L443" s="40" t="s">
        <v>10</v>
      </c>
      <c r="M443" s="40" t="s">
        <v>11</v>
      </c>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40"/>
      <c r="CE443" s="40"/>
      <c r="CF443" s="40"/>
      <c r="CG443" s="40"/>
      <c r="CH443" s="40"/>
      <c r="CI443" s="40"/>
      <c r="CJ443" s="40"/>
      <c r="CK443" s="40"/>
      <c r="CL443" s="40"/>
      <c r="CM443" s="40"/>
      <c r="CN443" s="40"/>
      <c r="CO443" s="40"/>
      <c r="CP443" s="40"/>
      <c r="CQ443" s="40"/>
      <c r="CR443" s="40"/>
      <c r="CS443" s="40"/>
      <c r="CT443" s="40"/>
      <c r="CU443" s="40"/>
    </row>
    <row r="444" spans="1:99" x14ac:dyDescent="0.3">
      <c r="A444" s="39" t="s">
        <v>2430</v>
      </c>
      <c r="B444" s="40" t="s">
        <v>5458</v>
      </c>
      <c r="C444" s="40"/>
      <c r="D444" s="40" t="s">
        <v>1822</v>
      </c>
      <c r="E444" s="40"/>
      <c r="F444" s="40" t="s">
        <v>2104</v>
      </c>
      <c r="G444" s="40"/>
      <c r="H444" s="40" t="s">
        <v>310</v>
      </c>
      <c r="I444" s="40" t="s">
        <v>310</v>
      </c>
      <c r="J444" s="40" t="s">
        <v>162</v>
      </c>
      <c r="K444" s="40" t="s">
        <v>307</v>
      </c>
      <c r="L444" s="40" t="s">
        <v>10</v>
      </c>
      <c r="M444" s="40" t="s">
        <v>11</v>
      </c>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40"/>
      <c r="CE444" s="40"/>
      <c r="CF444" s="40"/>
      <c r="CG444" s="40"/>
      <c r="CH444" s="40"/>
      <c r="CI444" s="40"/>
      <c r="CJ444" s="40"/>
      <c r="CK444" s="40"/>
      <c r="CL444" s="40"/>
      <c r="CM444" s="40"/>
      <c r="CN444" s="40"/>
      <c r="CO444" s="40"/>
      <c r="CP444" s="40"/>
      <c r="CQ444" s="40"/>
      <c r="CR444" s="40"/>
      <c r="CS444" s="40"/>
      <c r="CT444" s="40"/>
      <c r="CU444" s="40"/>
    </row>
    <row r="445" spans="1:99" x14ac:dyDescent="0.3">
      <c r="A445" s="39" t="s">
        <v>2431</v>
      </c>
      <c r="B445" s="40" t="s">
        <v>1445</v>
      </c>
      <c r="C445" s="40"/>
      <c r="D445" s="40"/>
      <c r="E445" s="40"/>
      <c r="F445" s="40" t="s">
        <v>2104</v>
      </c>
      <c r="G445" s="40"/>
      <c r="H445" s="40" t="s">
        <v>311</v>
      </c>
      <c r="I445" s="40" t="s">
        <v>311</v>
      </c>
      <c r="J445" s="40" t="s">
        <v>162</v>
      </c>
      <c r="K445" s="40" t="s">
        <v>307</v>
      </c>
      <c r="L445" s="40" t="s">
        <v>10</v>
      </c>
      <c r="M445" s="40" t="s">
        <v>11</v>
      </c>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c r="BV445" s="40"/>
      <c r="BW445" s="40"/>
      <c r="BX445" s="40"/>
      <c r="BY445" s="40"/>
      <c r="BZ445" s="40"/>
      <c r="CA445" s="40"/>
      <c r="CB445" s="40"/>
      <c r="CC445" s="40"/>
      <c r="CD445" s="40"/>
      <c r="CE445" s="40"/>
      <c r="CF445" s="40"/>
      <c r="CG445" s="40"/>
      <c r="CH445" s="40"/>
      <c r="CI445" s="40"/>
      <c r="CJ445" s="40"/>
      <c r="CK445" s="40"/>
      <c r="CL445" s="40"/>
      <c r="CM445" s="40"/>
      <c r="CN445" s="40"/>
      <c r="CO445" s="40"/>
      <c r="CP445" s="40"/>
      <c r="CQ445" s="40"/>
      <c r="CR445" s="40"/>
      <c r="CS445" s="40"/>
      <c r="CT445" s="40"/>
      <c r="CU445" s="40"/>
    </row>
    <row r="446" spans="1:99" x14ac:dyDescent="0.3">
      <c r="A446" s="39"/>
      <c r="B446" s="40" t="s">
        <v>313</v>
      </c>
      <c r="C446" s="40"/>
      <c r="D446" s="40"/>
      <c r="E446" s="40"/>
      <c r="F446" s="40" t="s">
        <v>2104</v>
      </c>
      <c r="G446" s="40"/>
      <c r="H446" s="40" t="s">
        <v>312</v>
      </c>
      <c r="I446" s="40" t="s">
        <v>312</v>
      </c>
      <c r="J446" s="40" t="s">
        <v>162</v>
      </c>
      <c r="K446" s="40" t="s">
        <v>313</v>
      </c>
      <c r="L446" s="40" t="s">
        <v>30</v>
      </c>
      <c r="M446" s="40" t="s">
        <v>31</v>
      </c>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row>
    <row r="447" spans="1:99" x14ac:dyDescent="0.3">
      <c r="A447" s="39" t="s">
        <v>2432</v>
      </c>
      <c r="B447" s="40" t="s">
        <v>5459</v>
      </c>
      <c r="C447" s="40"/>
      <c r="D447" s="40" t="s">
        <v>1816</v>
      </c>
      <c r="E447" s="40"/>
      <c r="F447" s="40" t="s">
        <v>2104</v>
      </c>
      <c r="G447" s="40"/>
      <c r="H447" s="40" t="s">
        <v>314</v>
      </c>
      <c r="I447" s="40" t="s">
        <v>314</v>
      </c>
      <c r="J447" s="40" t="s">
        <v>162</v>
      </c>
      <c r="K447" s="40" t="s">
        <v>313</v>
      </c>
      <c r="L447" s="40" t="s">
        <v>10</v>
      </c>
      <c r="M447" s="40" t="s">
        <v>11</v>
      </c>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c r="BV447" s="40"/>
      <c r="BW447" s="40"/>
      <c r="BX447" s="40"/>
      <c r="BY447" s="40"/>
      <c r="BZ447" s="40"/>
      <c r="CA447" s="40"/>
      <c r="CB447" s="40"/>
      <c r="CC447" s="40"/>
      <c r="CD447" s="40"/>
      <c r="CE447" s="40"/>
      <c r="CF447" s="40"/>
      <c r="CG447" s="40"/>
      <c r="CH447" s="40"/>
      <c r="CI447" s="40"/>
      <c r="CJ447" s="40"/>
      <c r="CK447" s="40"/>
      <c r="CL447" s="40"/>
      <c r="CM447" s="40"/>
      <c r="CN447" s="40"/>
      <c r="CO447" s="40"/>
      <c r="CP447" s="40"/>
      <c r="CQ447" s="40"/>
      <c r="CR447" s="40"/>
      <c r="CS447" s="40"/>
      <c r="CT447" s="40"/>
      <c r="CU447" s="40"/>
    </row>
    <row r="448" spans="1:99" x14ac:dyDescent="0.3">
      <c r="A448" s="39" t="s">
        <v>2433</v>
      </c>
      <c r="B448" s="40" t="s">
        <v>5460</v>
      </c>
      <c r="C448" s="40"/>
      <c r="D448" s="40" t="s">
        <v>1822</v>
      </c>
      <c r="E448" s="40"/>
      <c r="F448" s="40" t="s">
        <v>2104</v>
      </c>
      <c r="G448" s="40"/>
      <c r="H448" s="40" t="s">
        <v>315</v>
      </c>
      <c r="I448" s="40" t="s">
        <v>315</v>
      </c>
      <c r="J448" s="40" t="s">
        <v>162</v>
      </c>
      <c r="K448" s="40" t="s">
        <v>313</v>
      </c>
      <c r="L448" s="40" t="s">
        <v>10</v>
      </c>
      <c r="M448" s="40" t="s">
        <v>11</v>
      </c>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c r="BV448" s="40"/>
      <c r="BW448" s="40"/>
      <c r="BX448" s="40"/>
      <c r="BY448" s="40"/>
      <c r="BZ448" s="40"/>
      <c r="CA448" s="40"/>
      <c r="CB448" s="40"/>
      <c r="CC448" s="40"/>
      <c r="CD448" s="40"/>
      <c r="CE448" s="40"/>
      <c r="CF448" s="40"/>
      <c r="CG448" s="40"/>
      <c r="CH448" s="40"/>
      <c r="CI448" s="40"/>
      <c r="CJ448" s="40"/>
      <c r="CK448" s="40"/>
      <c r="CL448" s="40"/>
      <c r="CM448" s="40"/>
      <c r="CN448" s="40"/>
      <c r="CO448" s="40"/>
      <c r="CP448" s="40"/>
      <c r="CQ448" s="40"/>
      <c r="CR448" s="40"/>
      <c r="CS448" s="40"/>
      <c r="CT448" s="40"/>
      <c r="CU448" s="40"/>
    </row>
    <row r="449" spans="1:99" x14ac:dyDescent="0.3">
      <c r="A449" s="39" t="s">
        <v>2434</v>
      </c>
      <c r="B449" s="40" t="s">
        <v>5461</v>
      </c>
      <c r="C449" s="40"/>
      <c r="D449" s="40" t="s">
        <v>1822</v>
      </c>
      <c r="E449" s="40"/>
      <c r="F449" s="40" t="s">
        <v>2104</v>
      </c>
      <c r="G449" s="40"/>
      <c r="H449" s="40" t="s">
        <v>316</v>
      </c>
      <c r="I449" s="40" t="s">
        <v>316</v>
      </c>
      <c r="J449" s="40" t="s">
        <v>162</v>
      </c>
      <c r="K449" s="40" t="s">
        <v>313</v>
      </c>
      <c r="L449" s="40" t="s">
        <v>10</v>
      </c>
      <c r="M449" s="40" t="s">
        <v>11</v>
      </c>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c r="BV449" s="40"/>
      <c r="BW449" s="40"/>
      <c r="BX449" s="40"/>
      <c r="BY449" s="40"/>
      <c r="BZ449" s="40"/>
      <c r="CA449" s="40"/>
      <c r="CB449" s="40"/>
      <c r="CC449" s="40"/>
      <c r="CD449" s="40"/>
      <c r="CE449" s="40"/>
      <c r="CF449" s="40"/>
      <c r="CG449" s="40"/>
      <c r="CH449" s="40"/>
      <c r="CI449" s="40"/>
      <c r="CJ449" s="40"/>
      <c r="CK449" s="40"/>
      <c r="CL449" s="40"/>
      <c r="CM449" s="40"/>
      <c r="CN449" s="40"/>
      <c r="CO449" s="40"/>
      <c r="CP449" s="40"/>
      <c r="CQ449" s="40"/>
      <c r="CR449" s="40"/>
      <c r="CS449" s="40"/>
      <c r="CT449" s="40"/>
      <c r="CU449" s="40"/>
    </row>
    <row r="450" spans="1:99" x14ac:dyDescent="0.3">
      <c r="A450" s="39" t="s">
        <v>2435</v>
      </c>
      <c r="B450" s="40" t="s">
        <v>1446</v>
      </c>
      <c r="C450" s="40"/>
      <c r="D450" s="40"/>
      <c r="E450" s="40"/>
      <c r="F450" s="40" t="s">
        <v>2104</v>
      </c>
      <c r="G450" s="40"/>
      <c r="H450" s="40" t="s">
        <v>317</v>
      </c>
      <c r="I450" s="40" t="s">
        <v>317</v>
      </c>
      <c r="J450" s="40" t="s">
        <v>162</v>
      </c>
      <c r="K450" s="40" t="s">
        <v>313</v>
      </c>
      <c r="L450" s="40" t="s">
        <v>10</v>
      </c>
      <c r="M450" s="40" t="s">
        <v>11</v>
      </c>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c r="BV450" s="40"/>
      <c r="BW450" s="40"/>
      <c r="BX450" s="40"/>
      <c r="BY450" s="40"/>
      <c r="BZ450" s="40"/>
      <c r="CA450" s="40"/>
      <c r="CB450" s="40"/>
      <c r="CC450" s="40"/>
      <c r="CD450" s="40"/>
      <c r="CE450" s="40"/>
      <c r="CF450" s="40"/>
      <c r="CG450" s="40"/>
      <c r="CH450" s="40"/>
      <c r="CI450" s="40"/>
      <c r="CJ450" s="40"/>
      <c r="CK450" s="40"/>
      <c r="CL450" s="40"/>
      <c r="CM450" s="40"/>
      <c r="CN450" s="40"/>
      <c r="CO450" s="40"/>
      <c r="CP450" s="40"/>
      <c r="CQ450" s="40"/>
      <c r="CR450" s="40"/>
      <c r="CS450" s="40"/>
      <c r="CT450" s="40"/>
      <c r="CU450" s="40"/>
    </row>
    <row r="451" spans="1:99" x14ac:dyDescent="0.3">
      <c r="A451" s="39"/>
      <c r="B451" s="40" t="s">
        <v>319</v>
      </c>
      <c r="C451" s="40"/>
      <c r="D451" s="40"/>
      <c r="E451" s="40"/>
      <c r="F451" s="40" t="s">
        <v>2104</v>
      </c>
      <c r="G451" s="40"/>
      <c r="H451" s="40" t="s">
        <v>318</v>
      </c>
      <c r="I451" s="40" t="s">
        <v>318</v>
      </c>
      <c r="J451" s="40" t="s">
        <v>162</v>
      </c>
      <c r="K451" s="40" t="s">
        <v>319</v>
      </c>
      <c r="L451" s="40" t="s">
        <v>30</v>
      </c>
      <c r="M451" s="40" t="s">
        <v>31</v>
      </c>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40"/>
      <c r="CE451" s="40"/>
      <c r="CF451" s="40"/>
      <c r="CG451" s="40"/>
      <c r="CH451" s="40"/>
      <c r="CI451" s="40"/>
      <c r="CJ451" s="40"/>
      <c r="CK451" s="40"/>
      <c r="CL451" s="40"/>
      <c r="CM451" s="40"/>
      <c r="CN451" s="40"/>
      <c r="CO451" s="40"/>
      <c r="CP451" s="40"/>
      <c r="CQ451" s="40"/>
      <c r="CR451" s="40"/>
      <c r="CS451" s="40"/>
      <c r="CT451" s="40"/>
      <c r="CU451" s="40"/>
    </row>
    <row r="452" spans="1:99" x14ac:dyDescent="0.3">
      <c r="A452" s="39" t="s">
        <v>2436</v>
      </c>
      <c r="B452" s="40" t="s">
        <v>5462</v>
      </c>
      <c r="C452" s="40"/>
      <c r="D452" s="40" t="s">
        <v>1816</v>
      </c>
      <c r="E452" s="40"/>
      <c r="F452" s="40" t="s">
        <v>2104</v>
      </c>
      <c r="G452" s="40"/>
      <c r="H452" s="40" t="s">
        <v>320</v>
      </c>
      <c r="I452" s="40" t="s">
        <v>320</v>
      </c>
      <c r="J452" s="40" t="s">
        <v>162</v>
      </c>
      <c r="K452" s="40" t="s">
        <v>319</v>
      </c>
      <c r="L452" s="40" t="s">
        <v>10</v>
      </c>
      <c r="M452" s="40" t="s">
        <v>11</v>
      </c>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40"/>
      <c r="CE452" s="40"/>
      <c r="CF452" s="40"/>
      <c r="CG452" s="40"/>
      <c r="CH452" s="40"/>
      <c r="CI452" s="40"/>
      <c r="CJ452" s="40"/>
      <c r="CK452" s="40"/>
      <c r="CL452" s="40"/>
      <c r="CM452" s="40"/>
      <c r="CN452" s="40"/>
      <c r="CO452" s="40"/>
      <c r="CP452" s="40"/>
      <c r="CQ452" s="40"/>
      <c r="CR452" s="40"/>
      <c r="CS452" s="40"/>
      <c r="CT452" s="40"/>
      <c r="CU452" s="40"/>
    </row>
    <row r="453" spans="1:99" x14ac:dyDescent="0.3">
      <c r="A453" s="39" t="s">
        <v>2437</v>
      </c>
      <c r="B453" s="40" t="s">
        <v>5463</v>
      </c>
      <c r="C453" s="40"/>
      <c r="D453" s="40" t="s">
        <v>1822</v>
      </c>
      <c r="E453" s="40"/>
      <c r="F453" s="40" t="s">
        <v>2104</v>
      </c>
      <c r="G453" s="40"/>
      <c r="H453" s="40" t="s">
        <v>321</v>
      </c>
      <c r="I453" s="40" t="s">
        <v>321</v>
      </c>
      <c r="J453" s="40" t="s">
        <v>162</v>
      </c>
      <c r="K453" s="40" t="s">
        <v>319</v>
      </c>
      <c r="L453" s="40" t="s">
        <v>10</v>
      </c>
      <c r="M453" s="40" t="s">
        <v>11</v>
      </c>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40"/>
      <c r="CE453" s="40"/>
      <c r="CF453" s="40"/>
      <c r="CG453" s="40"/>
      <c r="CH453" s="40"/>
      <c r="CI453" s="40"/>
      <c r="CJ453" s="40"/>
      <c r="CK453" s="40"/>
      <c r="CL453" s="40"/>
      <c r="CM453" s="40"/>
      <c r="CN453" s="40"/>
      <c r="CO453" s="40"/>
      <c r="CP453" s="40"/>
      <c r="CQ453" s="40"/>
      <c r="CR453" s="40"/>
      <c r="CS453" s="40"/>
      <c r="CT453" s="40"/>
      <c r="CU453" s="40"/>
    </row>
    <row r="454" spans="1:99" x14ac:dyDescent="0.3">
      <c r="A454" s="39" t="s">
        <v>2438</v>
      </c>
      <c r="B454" s="40" t="s">
        <v>5464</v>
      </c>
      <c r="C454" s="40"/>
      <c r="D454" s="40" t="s">
        <v>1822</v>
      </c>
      <c r="E454" s="40"/>
      <c r="F454" s="40" t="s">
        <v>2104</v>
      </c>
      <c r="G454" s="40"/>
      <c r="H454" s="40" t="s">
        <v>322</v>
      </c>
      <c r="I454" s="40" t="s">
        <v>322</v>
      </c>
      <c r="J454" s="40" t="s">
        <v>162</v>
      </c>
      <c r="K454" s="40" t="s">
        <v>319</v>
      </c>
      <c r="L454" s="40" t="s">
        <v>10</v>
      </c>
      <c r="M454" s="40" t="s">
        <v>11</v>
      </c>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row>
    <row r="455" spans="1:99" x14ac:dyDescent="0.3">
      <c r="A455" s="39" t="s">
        <v>2439</v>
      </c>
      <c r="B455" s="40" t="s">
        <v>1447</v>
      </c>
      <c r="C455" s="40"/>
      <c r="D455" s="40"/>
      <c r="E455" s="40"/>
      <c r="F455" s="40" t="s">
        <v>2104</v>
      </c>
      <c r="G455" s="40"/>
      <c r="H455" s="40" t="s">
        <v>323</v>
      </c>
      <c r="I455" s="40" t="s">
        <v>323</v>
      </c>
      <c r="J455" s="40" t="s">
        <v>162</v>
      </c>
      <c r="K455" s="40" t="s">
        <v>319</v>
      </c>
      <c r="L455" s="40" t="s">
        <v>10</v>
      </c>
      <c r="M455" s="40" t="s">
        <v>11</v>
      </c>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40"/>
      <c r="CE455" s="40"/>
      <c r="CF455" s="40"/>
      <c r="CG455" s="40"/>
      <c r="CH455" s="40"/>
      <c r="CI455" s="40"/>
      <c r="CJ455" s="40"/>
      <c r="CK455" s="40"/>
      <c r="CL455" s="40"/>
      <c r="CM455" s="40"/>
      <c r="CN455" s="40"/>
      <c r="CO455" s="40"/>
      <c r="CP455" s="40"/>
      <c r="CQ455" s="40"/>
      <c r="CR455" s="40"/>
      <c r="CS455" s="40"/>
      <c r="CT455" s="40"/>
      <c r="CU455" s="40"/>
    </row>
    <row r="456" spans="1:99" x14ac:dyDescent="0.3">
      <c r="A456" s="39"/>
      <c r="B456" s="40" t="s">
        <v>325</v>
      </c>
      <c r="C456" s="40"/>
      <c r="D456" s="40"/>
      <c r="E456" s="40"/>
      <c r="F456" s="40" t="s">
        <v>2104</v>
      </c>
      <c r="G456" s="40"/>
      <c r="H456" s="40" t="s">
        <v>324</v>
      </c>
      <c r="I456" s="40" t="s">
        <v>324</v>
      </c>
      <c r="J456" s="40" t="s">
        <v>162</v>
      </c>
      <c r="K456" s="40" t="s">
        <v>325</v>
      </c>
      <c r="L456" s="40" t="s">
        <v>30</v>
      </c>
      <c r="M456" s="40" t="s">
        <v>31</v>
      </c>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40"/>
      <c r="CE456" s="40"/>
      <c r="CF456" s="40"/>
      <c r="CG456" s="40"/>
      <c r="CH456" s="40"/>
      <c r="CI456" s="40"/>
      <c r="CJ456" s="40"/>
      <c r="CK456" s="40"/>
      <c r="CL456" s="40"/>
      <c r="CM456" s="40"/>
      <c r="CN456" s="40"/>
      <c r="CO456" s="40"/>
      <c r="CP456" s="40"/>
      <c r="CQ456" s="40"/>
      <c r="CR456" s="40"/>
      <c r="CS456" s="40"/>
      <c r="CT456" s="40"/>
      <c r="CU456" s="40"/>
    </row>
    <row r="457" spans="1:99" x14ac:dyDescent="0.3">
      <c r="A457" s="39" t="s">
        <v>2440</v>
      </c>
      <c r="B457" s="40" t="s">
        <v>5465</v>
      </c>
      <c r="C457" s="40"/>
      <c r="D457" s="40" t="s">
        <v>1816</v>
      </c>
      <c r="E457" s="40"/>
      <c r="F457" s="40" t="s">
        <v>2104</v>
      </c>
      <c r="G457" s="40"/>
      <c r="H457" s="40" t="s">
        <v>326</v>
      </c>
      <c r="I457" s="40" t="s">
        <v>326</v>
      </c>
      <c r="J457" s="40" t="s">
        <v>162</v>
      </c>
      <c r="K457" s="40" t="s">
        <v>325</v>
      </c>
      <c r="L457" s="40" t="s">
        <v>10</v>
      </c>
      <c r="M457" s="40" t="s">
        <v>11</v>
      </c>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40"/>
      <c r="CE457" s="40"/>
      <c r="CF457" s="40"/>
      <c r="CG457" s="40"/>
      <c r="CH457" s="40"/>
      <c r="CI457" s="40"/>
      <c r="CJ457" s="40"/>
      <c r="CK457" s="40"/>
      <c r="CL457" s="40"/>
      <c r="CM457" s="40"/>
      <c r="CN457" s="40"/>
      <c r="CO457" s="40"/>
      <c r="CP457" s="40"/>
      <c r="CQ457" s="40"/>
      <c r="CR457" s="40"/>
      <c r="CS457" s="40"/>
      <c r="CT457" s="40"/>
      <c r="CU457" s="40"/>
    </row>
    <row r="458" spans="1:99" x14ac:dyDescent="0.3">
      <c r="A458" s="39" t="s">
        <v>2441</v>
      </c>
      <c r="B458" s="40" t="s">
        <v>5466</v>
      </c>
      <c r="C458" s="40"/>
      <c r="D458" s="40" t="s">
        <v>1822</v>
      </c>
      <c r="E458" s="40"/>
      <c r="F458" s="40" t="s">
        <v>2104</v>
      </c>
      <c r="G458" s="40"/>
      <c r="H458" s="40" t="s">
        <v>327</v>
      </c>
      <c r="I458" s="40" t="s">
        <v>327</v>
      </c>
      <c r="J458" s="40" t="s">
        <v>162</v>
      </c>
      <c r="K458" s="40" t="s">
        <v>325</v>
      </c>
      <c r="L458" s="40" t="s">
        <v>10</v>
      </c>
      <c r="M458" s="40" t="s">
        <v>11</v>
      </c>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c r="BV458" s="40"/>
      <c r="BW458" s="40"/>
      <c r="BX458" s="40"/>
      <c r="BY458" s="40"/>
      <c r="BZ458" s="40"/>
      <c r="CA458" s="40"/>
      <c r="CB458" s="40"/>
      <c r="CC458" s="40"/>
      <c r="CD458" s="40"/>
      <c r="CE458" s="40"/>
      <c r="CF458" s="40"/>
      <c r="CG458" s="40"/>
      <c r="CH458" s="40"/>
      <c r="CI458" s="40"/>
      <c r="CJ458" s="40"/>
      <c r="CK458" s="40"/>
      <c r="CL458" s="40"/>
      <c r="CM458" s="40"/>
      <c r="CN458" s="40"/>
      <c r="CO458" s="40"/>
      <c r="CP458" s="40"/>
      <c r="CQ458" s="40"/>
      <c r="CR458" s="40"/>
      <c r="CS458" s="40"/>
      <c r="CT458" s="40"/>
      <c r="CU458" s="40"/>
    </row>
    <row r="459" spans="1:99" x14ac:dyDescent="0.3">
      <c r="A459" s="39" t="s">
        <v>2442</v>
      </c>
      <c r="B459" s="40" t="s">
        <v>5467</v>
      </c>
      <c r="C459" s="40"/>
      <c r="D459" s="40" t="s">
        <v>1822</v>
      </c>
      <c r="E459" s="40"/>
      <c r="F459" s="40" t="s">
        <v>2104</v>
      </c>
      <c r="G459" s="40"/>
      <c r="H459" s="40" t="s">
        <v>328</v>
      </c>
      <c r="I459" s="40" t="s">
        <v>328</v>
      </c>
      <c r="J459" s="40" t="s">
        <v>162</v>
      </c>
      <c r="K459" s="40" t="s">
        <v>325</v>
      </c>
      <c r="L459" s="40" t="s">
        <v>10</v>
      </c>
      <c r="M459" s="40" t="s">
        <v>11</v>
      </c>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c r="BV459" s="40"/>
      <c r="BW459" s="40"/>
      <c r="BX459" s="40"/>
      <c r="BY459" s="40"/>
      <c r="BZ459" s="40"/>
      <c r="CA459" s="40"/>
      <c r="CB459" s="40"/>
      <c r="CC459" s="40"/>
      <c r="CD459" s="40"/>
      <c r="CE459" s="40"/>
      <c r="CF459" s="40"/>
      <c r="CG459" s="40"/>
      <c r="CH459" s="40"/>
      <c r="CI459" s="40"/>
      <c r="CJ459" s="40"/>
      <c r="CK459" s="40"/>
      <c r="CL459" s="40"/>
      <c r="CM459" s="40"/>
      <c r="CN459" s="40"/>
      <c r="CO459" s="40"/>
      <c r="CP459" s="40"/>
      <c r="CQ459" s="40"/>
      <c r="CR459" s="40"/>
      <c r="CS459" s="40"/>
      <c r="CT459" s="40"/>
      <c r="CU459" s="40"/>
    </row>
    <row r="460" spans="1:99" x14ac:dyDescent="0.3">
      <c r="A460" s="39" t="s">
        <v>2443</v>
      </c>
      <c r="B460" s="40" t="s">
        <v>1448</v>
      </c>
      <c r="C460" s="40"/>
      <c r="D460" s="40"/>
      <c r="E460" s="40"/>
      <c r="F460" s="40" t="s">
        <v>2104</v>
      </c>
      <c r="G460" s="40"/>
      <c r="H460" s="40" t="s">
        <v>329</v>
      </c>
      <c r="I460" s="40" t="s">
        <v>329</v>
      </c>
      <c r="J460" s="40" t="s">
        <v>162</v>
      </c>
      <c r="K460" s="40" t="s">
        <v>325</v>
      </c>
      <c r="L460" s="40" t="s">
        <v>10</v>
      </c>
      <c r="M460" s="40" t="s">
        <v>11</v>
      </c>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40"/>
      <c r="CE460" s="40"/>
      <c r="CF460" s="40"/>
      <c r="CG460" s="40"/>
      <c r="CH460" s="40"/>
      <c r="CI460" s="40"/>
      <c r="CJ460" s="40"/>
      <c r="CK460" s="40"/>
      <c r="CL460" s="40"/>
      <c r="CM460" s="40"/>
      <c r="CN460" s="40"/>
      <c r="CO460" s="40"/>
      <c r="CP460" s="40"/>
      <c r="CQ460" s="40"/>
      <c r="CR460" s="40"/>
      <c r="CS460" s="40"/>
      <c r="CT460" s="40"/>
      <c r="CU460" s="40"/>
    </row>
    <row r="461" spans="1:99" x14ac:dyDescent="0.3">
      <c r="A461" s="39"/>
      <c r="B461" s="40" t="s">
        <v>331</v>
      </c>
      <c r="C461" s="40"/>
      <c r="D461" s="40"/>
      <c r="E461" s="40"/>
      <c r="F461" s="40" t="s">
        <v>2104</v>
      </c>
      <c r="G461" s="40"/>
      <c r="H461" s="40" t="s">
        <v>330</v>
      </c>
      <c r="I461" s="40" t="s">
        <v>330</v>
      </c>
      <c r="J461" s="40" t="s">
        <v>162</v>
      </c>
      <c r="K461" s="40" t="s">
        <v>331</v>
      </c>
      <c r="L461" s="40" t="s">
        <v>30</v>
      </c>
      <c r="M461" s="40" t="s">
        <v>31</v>
      </c>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40"/>
      <c r="CE461" s="40"/>
      <c r="CF461" s="40"/>
      <c r="CG461" s="40"/>
      <c r="CH461" s="40"/>
      <c r="CI461" s="40"/>
      <c r="CJ461" s="40"/>
      <c r="CK461" s="40"/>
      <c r="CL461" s="40"/>
      <c r="CM461" s="40"/>
      <c r="CN461" s="40"/>
      <c r="CO461" s="40"/>
      <c r="CP461" s="40"/>
      <c r="CQ461" s="40"/>
      <c r="CR461" s="40"/>
      <c r="CS461" s="40"/>
      <c r="CT461" s="40"/>
      <c r="CU461" s="40"/>
    </row>
    <row r="462" spans="1:99" x14ac:dyDescent="0.3">
      <c r="A462" s="39" t="s">
        <v>2444</v>
      </c>
      <c r="B462" s="40" t="s">
        <v>5468</v>
      </c>
      <c r="C462" s="40"/>
      <c r="D462" s="40" t="s">
        <v>1816</v>
      </c>
      <c r="E462" s="40"/>
      <c r="F462" s="40" t="s">
        <v>2104</v>
      </c>
      <c r="G462" s="40"/>
      <c r="H462" s="40" t="s">
        <v>332</v>
      </c>
      <c r="I462" s="40" t="s">
        <v>332</v>
      </c>
      <c r="J462" s="40" t="s">
        <v>162</v>
      </c>
      <c r="K462" s="40" t="s">
        <v>331</v>
      </c>
      <c r="L462" s="40" t="s">
        <v>10</v>
      </c>
      <c r="M462" s="40" t="s">
        <v>11</v>
      </c>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row>
    <row r="463" spans="1:99" x14ac:dyDescent="0.3">
      <c r="A463" s="39" t="s">
        <v>2445</v>
      </c>
      <c r="B463" s="40" t="s">
        <v>5469</v>
      </c>
      <c r="C463" s="40"/>
      <c r="D463" s="40" t="s">
        <v>1822</v>
      </c>
      <c r="E463" s="40"/>
      <c r="F463" s="40" t="s">
        <v>2104</v>
      </c>
      <c r="G463" s="40"/>
      <c r="H463" s="40" t="s">
        <v>2483</v>
      </c>
      <c r="I463" s="40" t="s">
        <v>2483</v>
      </c>
      <c r="J463" s="40" t="s">
        <v>162</v>
      </c>
      <c r="K463" s="40" t="s">
        <v>331</v>
      </c>
      <c r="L463" s="40" t="s">
        <v>10</v>
      </c>
      <c r="M463" s="40" t="s">
        <v>11</v>
      </c>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40"/>
      <c r="CE463" s="40"/>
      <c r="CF463" s="40"/>
      <c r="CG463" s="40"/>
      <c r="CH463" s="40"/>
      <c r="CI463" s="40"/>
      <c r="CJ463" s="40"/>
      <c r="CK463" s="40"/>
      <c r="CL463" s="40"/>
      <c r="CM463" s="40"/>
      <c r="CN463" s="40"/>
      <c r="CO463" s="40"/>
      <c r="CP463" s="40"/>
      <c r="CQ463" s="40"/>
      <c r="CR463" s="40"/>
      <c r="CS463" s="40"/>
      <c r="CT463" s="40"/>
      <c r="CU463" s="40"/>
    </row>
    <row r="464" spans="1:99" x14ac:dyDescent="0.3">
      <c r="A464" s="39" t="s">
        <v>2446</v>
      </c>
      <c r="B464" s="40" t="s">
        <v>5470</v>
      </c>
      <c r="C464" s="40"/>
      <c r="D464" s="40" t="s">
        <v>1822</v>
      </c>
      <c r="E464" s="40"/>
      <c r="F464" s="40" t="s">
        <v>2104</v>
      </c>
      <c r="G464" s="40"/>
      <c r="H464" s="40" t="s">
        <v>333</v>
      </c>
      <c r="I464" s="40" t="s">
        <v>333</v>
      </c>
      <c r="J464" s="40" t="s">
        <v>162</v>
      </c>
      <c r="K464" s="40" t="s">
        <v>331</v>
      </c>
      <c r="L464" s="40" t="s">
        <v>10</v>
      </c>
      <c r="M464" s="40" t="s">
        <v>11</v>
      </c>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40"/>
      <c r="CO464" s="40"/>
      <c r="CP464" s="40"/>
      <c r="CQ464" s="40"/>
      <c r="CR464" s="40"/>
      <c r="CS464" s="40"/>
      <c r="CT464" s="40"/>
      <c r="CU464" s="40"/>
    </row>
    <row r="465" spans="1:99" x14ac:dyDescent="0.3">
      <c r="A465" s="39" t="s">
        <v>2447</v>
      </c>
      <c r="B465" s="40" t="s">
        <v>1449</v>
      </c>
      <c r="C465" s="40"/>
      <c r="D465" s="40"/>
      <c r="E465" s="40"/>
      <c r="F465" s="40" t="s">
        <v>2104</v>
      </c>
      <c r="G465" s="40"/>
      <c r="H465" s="40" t="s">
        <v>334</v>
      </c>
      <c r="I465" s="40" t="s">
        <v>334</v>
      </c>
      <c r="J465" s="40" t="s">
        <v>162</v>
      </c>
      <c r="K465" s="40" t="s">
        <v>331</v>
      </c>
      <c r="L465" s="40" t="s">
        <v>10</v>
      </c>
      <c r="M465" s="40" t="s">
        <v>11</v>
      </c>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c r="BV465" s="40"/>
      <c r="BW465" s="40"/>
      <c r="BX465" s="40"/>
      <c r="BY465" s="40"/>
      <c r="BZ465" s="40"/>
      <c r="CA465" s="40"/>
      <c r="CB465" s="40"/>
      <c r="CC465" s="40"/>
      <c r="CD465" s="40"/>
      <c r="CE465" s="40"/>
      <c r="CF465" s="40"/>
      <c r="CG465" s="40"/>
      <c r="CH465" s="40"/>
      <c r="CI465" s="40"/>
      <c r="CJ465" s="40"/>
      <c r="CK465" s="40"/>
      <c r="CL465" s="40"/>
      <c r="CM465" s="40"/>
      <c r="CN465" s="40"/>
      <c r="CO465" s="40"/>
      <c r="CP465" s="40"/>
      <c r="CQ465" s="40"/>
      <c r="CR465" s="40"/>
      <c r="CS465" s="40"/>
      <c r="CT465" s="40"/>
      <c r="CU465" s="40"/>
    </row>
    <row r="466" spans="1:99" x14ac:dyDescent="0.3">
      <c r="A466" s="39"/>
      <c r="B466" s="40" t="s">
        <v>1450</v>
      </c>
      <c r="C466" s="40"/>
      <c r="D466" s="40"/>
      <c r="E466" s="40"/>
      <c r="F466" s="40" t="s">
        <v>2104</v>
      </c>
      <c r="G466" s="40"/>
      <c r="H466" s="40" t="s">
        <v>335</v>
      </c>
      <c r="I466" s="40" t="s">
        <v>335</v>
      </c>
      <c r="J466" s="40" t="s">
        <v>162</v>
      </c>
      <c r="K466" s="40" t="s">
        <v>336</v>
      </c>
      <c r="L466" s="40" t="s">
        <v>30</v>
      </c>
      <c r="M466" s="40" t="s">
        <v>31</v>
      </c>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c r="BV466" s="40"/>
      <c r="BW466" s="40"/>
      <c r="BX466" s="40"/>
      <c r="BY466" s="40"/>
      <c r="BZ466" s="40"/>
      <c r="CA466" s="40"/>
      <c r="CB466" s="40"/>
      <c r="CC466" s="40"/>
      <c r="CD466" s="40"/>
      <c r="CE466" s="40"/>
      <c r="CF466" s="40"/>
      <c r="CG466" s="40"/>
      <c r="CH466" s="40"/>
      <c r="CI466" s="40"/>
      <c r="CJ466" s="40"/>
      <c r="CK466" s="40"/>
      <c r="CL466" s="40"/>
      <c r="CM466" s="40"/>
      <c r="CN466" s="40"/>
      <c r="CO466" s="40"/>
      <c r="CP466" s="40"/>
      <c r="CQ466" s="40"/>
      <c r="CR466" s="40"/>
      <c r="CS466" s="40"/>
      <c r="CT466" s="40"/>
      <c r="CU466" s="40"/>
    </row>
    <row r="467" spans="1:99" x14ac:dyDescent="0.3">
      <c r="A467" s="39" t="s">
        <v>2448</v>
      </c>
      <c r="B467" s="40" t="s">
        <v>5471</v>
      </c>
      <c r="C467" s="40"/>
      <c r="D467" s="40" t="s">
        <v>1816</v>
      </c>
      <c r="E467" s="40"/>
      <c r="F467" s="40" t="s">
        <v>2104</v>
      </c>
      <c r="G467" s="40"/>
      <c r="H467" s="40" t="s">
        <v>337</v>
      </c>
      <c r="I467" s="40" t="s">
        <v>337</v>
      </c>
      <c r="J467" s="40" t="s">
        <v>162</v>
      </c>
      <c r="K467" s="40" t="s">
        <v>336</v>
      </c>
      <c r="L467" s="40" t="s">
        <v>10</v>
      </c>
      <c r="M467" s="40" t="s">
        <v>11</v>
      </c>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40"/>
      <c r="CE467" s="40"/>
      <c r="CF467" s="40"/>
      <c r="CG467" s="40"/>
      <c r="CH467" s="40"/>
      <c r="CI467" s="40"/>
      <c r="CJ467" s="40"/>
      <c r="CK467" s="40"/>
      <c r="CL467" s="40"/>
      <c r="CM467" s="40"/>
      <c r="CN467" s="40"/>
      <c r="CO467" s="40"/>
      <c r="CP467" s="40"/>
      <c r="CQ467" s="40"/>
      <c r="CR467" s="40"/>
      <c r="CS467" s="40"/>
      <c r="CT467" s="40"/>
      <c r="CU467" s="40"/>
    </row>
    <row r="468" spans="1:99" x14ac:dyDescent="0.3">
      <c r="A468" s="39" t="s">
        <v>2449</v>
      </c>
      <c r="B468" s="40" t="s">
        <v>5472</v>
      </c>
      <c r="C468" s="40"/>
      <c r="D468" s="40" t="s">
        <v>1822</v>
      </c>
      <c r="E468" s="40"/>
      <c r="F468" s="40" t="s">
        <v>2104</v>
      </c>
      <c r="G468" s="40"/>
      <c r="H468" s="40" t="s">
        <v>2484</v>
      </c>
      <c r="I468" s="40" t="s">
        <v>2484</v>
      </c>
      <c r="J468" s="40" t="s">
        <v>162</v>
      </c>
      <c r="K468" s="40" t="s">
        <v>336</v>
      </c>
      <c r="L468" s="40" t="s">
        <v>10</v>
      </c>
      <c r="M468" s="40" t="s">
        <v>11</v>
      </c>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40"/>
      <c r="CE468" s="40"/>
      <c r="CF468" s="40"/>
      <c r="CG468" s="40"/>
      <c r="CH468" s="40"/>
      <c r="CI468" s="40"/>
      <c r="CJ468" s="40"/>
      <c r="CK468" s="40"/>
      <c r="CL468" s="40"/>
      <c r="CM468" s="40"/>
      <c r="CN468" s="40"/>
      <c r="CO468" s="40"/>
      <c r="CP468" s="40"/>
      <c r="CQ468" s="40"/>
      <c r="CR468" s="40"/>
      <c r="CS468" s="40"/>
      <c r="CT468" s="40"/>
      <c r="CU468" s="40"/>
    </row>
    <row r="469" spans="1:99" x14ac:dyDescent="0.3">
      <c r="A469" s="39" t="s">
        <v>2450</v>
      </c>
      <c r="B469" s="40" t="s">
        <v>5473</v>
      </c>
      <c r="C469" s="40"/>
      <c r="D469" s="40" t="s">
        <v>1822</v>
      </c>
      <c r="E469" s="40"/>
      <c r="F469" s="40" t="s">
        <v>2104</v>
      </c>
      <c r="G469" s="40"/>
      <c r="H469" s="40" t="s">
        <v>338</v>
      </c>
      <c r="I469" s="40" t="s">
        <v>338</v>
      </c>
      <c r="J469" s="40" t="s">
        <v>162</v>
      </c>
      <c r="K469" s="40" t="s">
        <v>336</v>
      </c>
      <c r="L469" s="40" t="s">
        <v>10</v>
      </c>
      <c r="M469" s="40" t="s">
        <v>11</v>
      </c>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40"/>
      <c r="CE469" s="40"/>
      <c r="CF469" s="40"/>
      <c r="CG469" s="40"/>
      <c r="CH469" s="40"/>
      <c r="CI469" s="40"/>
      <c r="CJ469" s="40"/>
      <c r="CK469" s="40"/>
      <c r="CL469" s="40"/>
      <c r="CM469" s="40"/>
      <c r="CN469" s="40"/>
      <c r="CO469" s="40"/>
      <c r="CP469" s="40"/>
      <c r="CQ469" s="40"/>
      <c r="CR469" s="40"/>
      <c r="CS469" s="40"/>
      <c r="CT469" s="40"/>
      <c r="CU469" s="40"/>
    </row>
    <row r="470" spans="1:99" x14ac:dyDescent="0.3">
      <c r="A470" s="39" t="s">
        <v>2451</v>
      </c>
      <c r="B470" s="40" t="s">
        <v>1451</v>
      </c>
      <c r="C470" s="40"/>
      <c r="D470" s="40"/>
      <c r="E470" s="40"/>
      <c r="F470" s="40" t="s">
        <v>2104</v>
      </c>
      <c r="G470" s="40"/>
      <c r="H470" s="40" t="s">
        <v>339</v>
      </c>
      <c r="I470" s="40" t="s">
        <v>339</v>
      </c>
      <c r="J470" s="40" t="s">
        <v>162</v>
      </c>
      <c r="K470" s="40" t="s">
        <v>336</v>
      </c>
      <c r="L470" s="40" t="s">
        <v>10</v>
      </c>
      <c r="M470" s="40" t="s">
        <v>11</v>
      </c>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row>
    <row r="471" spans="1:99" x14ac:dyDescent="0.3">
      <c r="A471" s="39"/>
      <c r="B471" s="40" t="s">
        <v>2487</v>
      </c>
      <c r="C471" s="40"/>
      <c r="D471" s="40"/>
      <c r="E471" s="40"/>
      <c r="F471" s="40" t="s">
        <v>2104</v>
      </c>
      <c r="G471" s="40"/>
      <c r="H471" s="40" t="s">
        <v>2485</v>
      </c>
      <c r="I471" s="40" t="s">
        <v>2485</v>
      </c>
      <c r="J471" s="40" t="s">
        <v>162</v>
      </c>
      <c r="K471" s="40" t="s">
        <v>2486</v>
      </c>
      <c r="L471" s="40" t="s">
        <v>30</v>
      </c>
      <c r="M471" s="40" t="s">
        <v>31</v>
      </c>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c r="BV471" s="40"/>
      <c r="BW471" s="40"/>
      <c r="BX471" s="40"/>
      <c r="BY471" s="40"/>
      <c r="BZ471" s="40"/>
      <c r="CA471" s="40"/>
      <c r="CB471" s="40"/>
      <c r="CC471" s="40"/>
      <c r="CD471" s="40"/>
      <c r="CE471" s="40"/>
      <c r="CF471" s="40"/>
      <c r="CG471" s="40"/>
      <c r="CH471" s="40"/>
      <c r="CI471" s="40"/>
      <c r="CJ471" s="40"/>
      <c r="CK471" s="40"/>
      <c r="CL471" s="40"/>
      <c r="CM471" s="40"/>
      <c r="CN471" s="40"/>
      <c r="CO471" s="40"/>
      <c r="CP471" s="40"/>
      <c r="CQ471" s="40"/>
      <c r="CR471" s="40"/>
      <c r="CS471" s="40"/>
      <c r="CT471" s="40"/>
      <c r="CU471" s="40"/>
    </row>
    <row r="472" spans="1:99" x14ac:dyDescent="0.3">
      <c r="A472" s="39" t="s">
        <v>2489</v>
      </c>
      <c r="B472" s="40" t="s">
        <v>5474</v>
      </c>
      <c r="C472" s="40"/>
      <c r="D472" s="40"/>
      <c r="E472" s="40"/>
      <c r="F472" s="40" t="s">
        <v>2104</v>
      </c>
      <c r="G472" s="40"/>
      <c r="H472" s="40" t="s">
        <v>2488</v>
      </c>
      <c r="I472" s="40" t="s">
        <v>2488</v>
      </c>
      <c r="J472" s="40" t="s">
        <v>162</v>
      </c>
      <c r="K472" s="40" t="s">
        <v>2486</v>
      </c>
      <c r="L472" s="40" t="s">
        <v>10</v>
      </c>
      <c r="M472" s="40" t="s">
        <v>11</v>
      </c>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40"/>
      <c r="CE472" s="40"/>
      <c r="CF472" s="40"/>
      <c r="CG472" s="40"/>
      <c r="CH472" s="40"/>
      <c r="CI472" s="40"/>
      <c r="CJ472" s="40"/>
      <c r="CK472" s="40"/>
      <c r="CL472" s="40"/>
      <c r="CM472" s="40"/>
      <c r="CN472" s="40"/>
      <c r="CO472" s="40"/>
      <c r="CP472" s="40"/>
      <c r="CQ472" s="40"/>
      <c r="CR472" s="40"/>
      <c r="CS472" s="40"/>
      <c r="CT472" s="40"/>
      <c r="CU472" s="40"/>
    </row>
    <row r="473" spans="1:99" x14ac:dyDescent="0.3">
      <c r="A473" s="39" t="s">
        <v>2491</v>
      </c>
      <c r="B473" s="40" t="s">
        <v>5475</v>
      </c>
      <c r="C473" s="40"/>
      <c r="D473" s="40" t="s">
        <v>1816</v>
      </c>
      <c r="E473" s="40"/>
      <c r="F473" s="40" t="s">
        <v>2104</v>
      </c>
      <c r="G473" s="40"/>
      <c r="H473" s="40" t="s">
        <v>2490</v>
      </c>
      <c r="I473" s="40" t="s">
        <v>2490</v>
      </c>
      <c r="J473" s="40" t="s">
        <v>162</v>
      </c>
      <c r="K473" s="40" t="s">
        <v>2486</v>
      </c>
      <c r="L473" s="40" t="s">
        <v>10</v>
      </c>
      <c r="M473" s="40" t="s">
        <v>11</v>
      </c>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40"/>
      <c r="CE473" s="40"/>
      <c r="CF473" s="40"/>
      <c r="CG473" s="40"/>
      <c r="CH473" s="40"/>
      <c r="CI473" s="40"/>
      <c r="CJ473" s="40"/>
      <c r="CK473" s="40"/>
      <c r="CL473" s="40"/>
      <c r="CM473" s="40"/>
      <c r="CN473" s="40"/>
      <c r="CO473" s="40"/>
      <c r="CP473" s="40"/>
      <c r="CQ473" s="40"/>
      <c r="CR473" s="40"/>
      <c r="CS473" s="40"/>
      <c r="CT473" s="40"/>
      <c r="CU473" s="40"/>
    </row>
    <row r="474" spans="1:99" x14ac:dyDescent="0.3">
      <c r="A474" s="39" t="s">
        <v>2493</v>
      </c>
      <c r="B474" s="40" t="s">
        <v>5476</v>
      </c>
      <c r="C474" s="40"/>
      <c r="D474" s="40" t="s">
        <v>1822</v>
      </c>
      <c r="E474" s="40"/>
      <c r="F474" s="40" t="s">
        <v>2104</v>
      </c>
      <c r="G474" s="40"/>
      <c r="H474" s="40" t="s">
        <v>2492</v>
      </c>
      <c r="I474" s="40" t="s">
        <v>2492</v>
      </c>
      <c r="J474" s="40" t="s">
        <v>162</v>
      </c>
      <c r="K474" s="40" t="s">
        <v>2486</v>
      </c>
      <c r="L474" s="40" t="s">
        <v>10</v>
      </c>
      <c r="M474" s="40" t="s">
        <v>11</v>
      </c>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0"/>
      <c r="CF474" s="40"/>
      <c r="CG474" s="40"/>
      <c r="CH474" s="40"/>
      <c r="CI474" s="40"/>
      <c r="CJ474" s="40"/>
      <c r="CK474" s="40"/>
      <c r="CL474" s="40"/>
      <c r="CM474" s="40"/>
      <c r="CN474" s="40"/>
      <c r="CO474" s="40"/>
      <c r="CP474" s="40"/>
      <c r="CQ474" s="40"/>
      <c r="CR474" s="40"/>
      <c r="CS474" s="40"/>
      <c r="CT474" s="40"/>
      <c r="CU474" s="40"/>
    </row>
    <row r="475" spans="1:99" x14ac:dyDescent="0.3">
      <c r="A475" s="39" t="s">
        <v>2495</v>
      </c>
      <c r="B475" s="40" t="s">
        <v>5477</v>
      </c>
      <c r="C475" s="40"/>
      <c r="D475" s="40" t="s">
        <v>1822</v>
      </c>
      <c r="E475" s="40"/>
      <c r="F475" s="40" t="s">
        <v>2104</v>
      </c>
      <c r="G475" s="40"/>
      <c r="H475" s="40" t="s">
        <v>2494</v>
      </c>
      <c r="I475" s="40" t="s">
        <v>2494</v>
      </c>
      <c r="J475" s="40" t="s">
        <v>162</v>
      </c>
      <c r="K475" s="40" t="s">
        <v>2486</v>
      </c>
      <c r="L475" s="40" t="s">
        <v>10</v>
      </c>
      <c r="M475" s="40" t="s">
        <v>11</v>
      </c>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0"/>
      <c r="CF475" s="40"/>
      <c r="CG475" s="40"/>
      <c r="CH475" s="40"/>
      <c r="CI475" s="40"/>
      <c r="CJ475" s="40"/>
      <c r="CK475" s="40"/>
      <c r="CL475" s="40"/>
      <c r="CM475" s="40"/>
      <c r="CN475" s="40"/>
      <c r="CO475" s="40"/>
      <c r="CP475" s="40"/>
      <c r="CQ475" s="40"/>
      <c r="CR475" s="40"/>
      <c r="CS475" s="40"/>
      <c r="CT475" s="40"/>
      <c r="CU475" s="40"/>
    </row>
    <row r="476" spans="1:99" x14ac:dyDescent="0.3">
      <c r="A476" s="39" t="s">
        <v>2497</v>
      </c>
      <c r="B476" s="40" t="s">
        <v>4612</v>
      </c>
      <c r="C476" s="40"/>
      <c r="D476" s="40"/>
      <c r="E476" s="40"/>
      <c r="F476" s="40" t="s">
        <v>2104</v>
      </c>
      <c r="G476" s="40"/>
      <c r="H476" s="40" t="s">
        <v>2496</v>
      </c>
      <c r="I476" s="40" t="s">
        <v>2496</v>
      </c>
      <c r="J476" s="40" t="s">
        <v>162</v>
      </c>
      <c r="K476" s="40" t="s">
        <v>2486</v>
      </c>
      <c r="L476" s="40" t="s">
        <v>10</v>
      </c>
      <c r="M476" s="40" t="s">
        <v>11</v>
      </c>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c r="BV476" s="40"/>
      <c r="BW476" s="40"/>
      <c r="BX476" s="40"/>
      <c r="BY476" s="40"/>
      <c r="BZ476" s="40"/>
      <c r="CA476" s="40"/>
      <c r="CB476" s="40"/>
      <c r="CC476" s="40"/>
      <c r="CD476" s="40"/>
      <c r="CE476" s="40"/>
      <c r="CF476" s="40"/>
      <c r="CG476" s="40"/>
      <c r="CH476" s="40"/>
      <c r="CI476" s="40"/>
      <c r="CJ476" s="40"/>
      <c r="CK476" s="40"/>
      <c r="CL476" s="40"/>
      <c r="CM476" s="40"/>
      <c r="CN476" s="40"/>
      <c r="CO476" s="40"/>
      <c r="CP476" s="40"/>
      <c r="CQ476" s="40"/>
      <c r="CR476" s="40"/>
      <c r="CS476" s="40"/>
      <c r="CT476" s="40"/>
      <c r="CU476" s="40"/>
    </row>
    <row r="477" spans="1:99" x14ac:dyDescent="0.3">
      <c r="A477" s="39"/>
      <c r="B477" s="40" t="s">
        <v>2500</v>
      </c>
      <c r="C477" s="40"/>
      <c r="D477" s="40"/>
      <c r="E477" s="40"/>
      <c r="F477" s="40" t="s">
        <v>2104</v>
      </c>
      <c r="G477" s="40"/>
      <c r="H477" s="40" t="s">
        <v>2498</v>
      </c>
      <c r="I477" s="40" t="s">
        <v>2498</v>
      </c>
      <c r="J477" s="40" t="s">
        <v>162</v>
      </c>
      <c r="K477" s="40" t="s">
        <v>2499</v>
      </c>
      <c r="L477" s="40" t="s">
        <v>30</v>
      </c>
      <c r="M477" s="40" t="s">
        <v>31</v>
      </c>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c r="BV477" s="40"/>
      <c r="BW477" s="40"/>
      <c r="BX477" s="40"/>
      <c r="BY477" s="40"/>
      <c r="BZ477" s="40"/>
      <c r="CA477" s="40"/>
      <c r="CB477" s="40"/>
      <c r="CC477" s="40"/>
      <c r="CD477" s="40"/>
      <c r="CE477" s="40"/>
      <c r="CF477" s="40"/>
      <c r="CG477" s="40"/>
      <c r="CH477" s="40"/>
      <c r="CI477" s="40"/>
      <c r="CJ477" s="40"/>
      <c r="CK477" s="40"/>
      <c r="CL477" s="40"/>
      <c r="CM477" s="40"/>
      <c r="CN477" s="40"/>
      <c r="CO477" s="40"/>
      <c r="CP477" s="40"/>
      <c r="CQ477" s="40"/>
      <c r="CR477" s="40"/>
      <c r="CS477" s="40"/>
      <c r="CT477" s="40"/>
      <c r="CU477" s="40"/>
    </row>
    <row r="478" spans="1:99" x14ac:dyDescent="0.3">
      <c r="A478" s="39" t="s">
        <v>2502</v>
      </c>
      <c r="B478" s="40" t="s">
        <v>5478</v>
      </c>
      <c r="C478" s="40"/>
      <c r="D478" s="40"/>
      <c r="E478" s="40"/>
      <c r="F478" s="40" t="s">
        <v>2104</v>
      </c>
      <c r="G478" s="40"/>
      <c r="H478" s="40" t="s">
        <v>2501</v>
      </c>
      <c r="I478" s="40" t="s">
        <v>2501</v>
      </c>
      <c r="J478" s="40" t="s">
        <v>162</v>
      </c>
      <c r="K478" s="40" t="s">
        <v>2499</v>
      </c>
      <c r="L478" s="40" t="s">
        <v>10</v>
      </c>
      <c r="M478" s="40" t="s">
        <v>11</v>
      </c>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row>
    <row r="479" spans="1:99" x14ac:dyDescent="0.3">
      <c r="A479" s="39" t="s">
        <v>2504</v>
      </c>
      <c r="B479" s="40" t="s">
        <v>5479</v>
      </c>
      <c r="C479" s="40"/>
      <c r="D479" s="40" t="s">
        <v>1816</v>
      </c>
      <c r="E479" s="40"/>
      <c r="F479" s="40" t="s">
        <v>2104</v>
      </c>
      <c r="G479" s="40"/>
      <c r="H479" s="40" t="s">
        <v>2503</v>
      </c>
      <c r="I479" s="40" t="s">
        <v>2503</v>
      </c>
      <c r="J479" s="40" t="s">
        <v>162</v>
      </c>
      <c r="K479" s="40" t="s">
        <v>2499</v>
      </c>
      <c r="L479" s="40" t="s">
        <v>10</v>
      </c>
      <c r="M479" s="40" t="s">
        <v>11</v>
      </c>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c r="BV479" s="40"/>
      <c r="BW479" s="40"/>
      <c r="BX479" s="40"/>
      <c r="BY479" s="40"/>
      <c r="BZ479" s="40"/>
      <c r="CA479" s="40"/>
      <c r="CB479" s="40"/>
      <c r="CC479" s="40"/>
      <c r="CD479" s="40"/>
      <c r="CE479" s="40"/>
      <c r="CF479" s="40"/>
      <c r="CG479" s="40"/>
      <c r="CH479" s="40"/>
      <c r="CI479" s="40"/>
      <c r="CJ479" s="40"/>
      <c r="CK479" s="40"/>
      <c r="CL479" s="40"/>
      <c r="CM479" s="40"/>
      <c r="CN479" s="40"/>
      <c r="CO479" s="40"/>
      <c r="CP479" s="40"/>
      <c r="CQ479" s="40"/>
      <c r="CR479" s="40"/>
      <c r="CS479" s="40"/>
      <c r="CT479" s="40"/>
      <c r="CU479" s="40"/>
    </row>
    <row r="480" spans="1:99" x14ac:dyDescent="0.3">
      <c r="A480" s="39" t="s">
        <v>2506</v>
      </c>
      <c r="B480" s="40" t="s">
        <v>5480</v>
      </c>
      <c r="C480" s="40"/>
      <c r="D480" s="40" t="s">
        <v>1822</v>
      </c>
      <c r="E480" s="40"/>
      <c r="F480" s="40" t="s">
        <v>2104</v>
      </c>
      <c r="G480" s="40"/>
      <c r="H480" s="40" t="s">
        <v>2505</v>
      </c>
      <c r="I480" s="40" t="s">
        <v>2505</v>
      </c>
      <c r="J480" s="40" t="s">
        <v>162</v>
      </c>
      <c r="K480" s="40" t="s">
        <v>2499</v>
      </c>
      <c r="L480" s="40" t="s">
        <v>10</v>
      </c>
      <c r="M480" s="40" t="s">
        <v>11</v>
      </c>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40"/>
      <c r="CE480" s="40"/>
      <c r="CF480" s="40"/>
      <c r="CG480" s="40"/>
      <c r="CH480" s="40"/>
      <c r="CI480" s="40"/>
      <c r="CJ480" s="40"/>
      <c r="CK480" s="40"/>
      <c r="CL480" s="40"/>
      <c r="CM480" s="40"/>
      <c r="CN480" s="40"/>
      <c r="CO480" s="40"/>
      <c r="CP480" s="40"/>
      <c r="CQ480" s="40"/>
      <c r="CR480" s="40"/>
      <c r="CS480" s="40"/>
      <c r="CT480" s="40"/>
      <c r="CU480" s="40"/>
    </row>
    <row r="481" spans="1:99" x14ac:dyDescent="0.3">
      <c r="A481" s="39" t="s">
        <v>2508</v>
      </c>
      <c r="B481" s="40" t="s">
        <v>5481</v>
      </c>
      <c r="C481" s="40"/>
      <c r="D481" s="40" t="s">
        <v>1822</v>
      </c>
      <c r="E481" s="40"/>
      <c r="F481" s="40" t="s">
        <v>2104</v>
      </c>
      <c r="G481" s="40"/>
      <c r="H481" s="40" t="s">
        <v>2507</v>
      </c>
      <c r="I481" s="40" t="s">
        <v>2507</v>
      </c>
      <c r="J481" s="40" t="s">
        <v>162</v>
      </c>
      <c r="K481" s="40" t="s">
        <v>2499</v>
      </c>
      <c r="L481" s="40" t="s">
        <v>10</v>
      </c>
      <c r="M481" s="40" t="s">
        <v>11</v>
      </c>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40"/>
      <c r="CE481" s="40"/>
      <c r="CF481" s="40"/>
      <c r="CG481" s="40"/>
      <c r="CH481" s="40"/>
      <c r="CI481" s="40"/>
      <c r="CJ481" s="40"/>
      <c r="CK481" s="40"/>
      <c r="CL481" s="40"/>
      <c r="CM481" s="40"/>
      <c r="CN481" s="40"/>
      <c r="CO481" s="40"/>
      <c r="CP481" s="40"/>
      <c r="CQ481" s="40"/>
      <c r="CR481" s="40"/>
      <c r="CS481" s="40"/>
      <c r="CT481" s="40"/>
      <c r="CU481" s="40"/>
    </row>
    <row r="482" spans="1:99" x14ac:dyDescent="0.3">
      <c r="A482" s="39" t="s">
        <v>2510</v>
      </c>
      <c r="B482" s="40" t="s">
        <v>4613</v>
      </c>
      <c r="C482" s="40"/>
      <c r="D482" s="40"/>
      <c r="E482" s="40"/>
      <c r="F482" s="40" t="s">
        <v>2104</v>
      </c>
      <c r="G482" s="40"/>
      <c r="H482" s="40" t="s">
        <v>2509</v>
      </c>
      <c r="I482" s="40" t="s">
        <v>2509</v>
      </c>
      <c r="J482" s="40" t="s">
        <v>162</v>
      </c>
      <c r="K482" s="40" t="s">
        <v>2499</v>
      </c>
      <c r="L482" s="40" t="s">
        <v>10</v>
      </c>
      <c r="M482" s="40" t="s">
        <v>11</v>
      </c>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40"/>
      <c r="CE482" s="40"/>
      <c r="CF482" s="40"/>
      <c r="CG482" s="40"/>
      <c r="CH482" s="40"/>
      <c r="CI482" s="40"/>
      <c r="CJ482" s="40"/>
      <c r="CK482" s="40"/>
      <c r="CL482" s="40"/>
      <c r="CM482" s="40"/>
      <c r="CN482" s="40"/>
      <c r="CO482" s="40"/>
      <c r="CP482" s="40"/>
      <c r="CQ482" s="40"/>
      <c r="CR482" s="40"/>
      <c r="CS482" s="40"/>
      <c r="CT482" s="40"/>
      <c r="CU482" s="40"/>
    </row>
    <row r="483" spans="1:99" x14ac:dyDescent="0.3">
      <c r="A483" s="39"/>
      <c r="B483" s="40" t="s">
        <v>4614</v>
      </c>
      <c r="C483" s="40"/>
      <c r="D483" s="40"/>
      <c r="E483" s="40"/>
      <c r="F483" s="40" t="s">
        <v>2104</v>
      </c>
      <c r="G483" s="40"/>
      <c r="H483" s="40" t="s">
        <v>4615</v>
      </c>
      <c r="I483" s="40" t="s">
        <v>4615</v>
      </c>
      <c r="J483" s="40"/>
      <c r="K483" s="40"/>
      <c r="L483" s="40" t="s">
        <v>30</v>
      </c>
      <c r="M483" s="40" t="s">
        <v>31</v>
      </c>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c r="BV483" s="40"/>
      <c r="BW483" s="40"/>
      <c r="BX483" s="40"/>
      <c r="BY483" s="40"/>
      <c r="BZ483" s="40"/>
      <c r="CA483" s="40"/>
      <c r="CB483" s="40"/>
      <c r="CC483" s="40"/>
      <c r="CD483" s="40"/>
      <c r="CE483" s="40"/>
      <c r="CF483" s="40"/>
      <c r="CG483" s="40"/>
      <c r="CH483" s="40"/>
      <c r="CI483" s="40"/>
      <c r="CJ483" s="40"/>
      <c r="CK483" s="40"/>
      <c r="CL483" s="40"/>
      <c r="CM483" s="40"/>
      <c r="CN483" s="40"/>
      <c r="CO483" s="40"/>
      <c r="CP483" s="40"/>
      <c r="CQ483" s="40"/>
      <c r="CR483" s="40"/>
      <c r="CS483" s="40"/>
      <c r="CT483" s="40"/>
      <c r="CU483" s="40"/>
    </row>
    <row r="484" spans="1:99" x14ac:dyDescent="0.3">
      <c r="A484" s="39"/>
      <c r="B484" s="40" t="s">
        <v>4616</v>
      </c>
      <c r="C484" s="40"/>
      <c r="D484" s="40"/>
      <c r="E484" s="40"/>
      <c r="F484" s="40" t="s">
        <v>2104</v>
      </c>
      <c r="G484" s="40"/>
      <c r="H484" s="40" t="s">
        <v>4617</v>
      </c>
      <c r="I484" s="40" t="s">
        <v>4617</v>
      </c>
      <c r="J484" s="40"/>
      <c r="K484" s="40"/>
      <c r="L484" s="40" t="s">
        <v>30</v>
      </c>
      <c r="M484" s="40" t="s">
        <v>31</v>
      </c>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c r="BV484" s="40"/>
      <c r="BW484" s="40"/>
      <c r="BX484" s="40"/>
      <c r="BY484" s="40"/>
      <c r="BZ484" s="40"/>
      <c r="CA484" s="40"/>
      <c r="CB484" s="40"/>
      <c r="CC484" s="40"/>
      <c r="CD484" s="40"/>
      <c r="CE484" s="40"/>
      <c r="CF484" s="40"/>
      <c r="CG484" s="40"/>
      <c r="CH484" s="40"/>
      <c r="CI484" s="40"/>
      <c r="CJ484" s="40"/>
      <c r="CK484" s="40"/>
      <c r="CL484" s="40"/>
      <c r="CM484" s="40"/>
      <c r="CN484" s="40"/>
      <c r="CO484" s="40"/>
      <c r="CP484" s="40"/>
      <c r="CQ484" s="40"/>
      <c r="CR484" s="40"/>
      <c r="CS484" s="40"/>
      <c r="CT484" s="40"/>
      <c r="CU484" s="40"/>
    </row>
    <row r="485" spans="1:99" x14ac:dyDescent="0.3">
      <c r="A485" s="39"/>
      <c r="B485" s="40" t="s">
        <v>4618</v>
      </c>
      <c r="C485" s="40"/>
      <c r="D485" s="40"/>
      <c r="E485" s="40"/>
      <c r="F485" s="40" t="s">
        <v>2104</v>
      </c>
      <c r="G485" s="40"/>
      <c r="H485" s="40" t="s">
        <v>4619</v>
      </c>
      <c r="I485" s="40" t="s">
        <v>4619</v>
      </c>
      <c r="J485" s="40"/>
      <c r="K485" s="40"/>
      <c r="L485" s="40" t="s">
        <v>30</v>
      </c>
      <c r="M485" s="40" t="s">
        <v>31</v>
      </c>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row>
    <row r="486" spans="1:99" x14ac:dyDescent="0.3">
      <c r="A486" s="39"/>
      <c r="B486" s="40" t="s">
        <v>1452</v>
      </c>
      <c r="C486" s="40"/>
      <c r="D486" s="40"/>
      <c r="E486" s="40"/>
      <c r="F486" s="40" t="s">
        <v>2105</v>
      </c>
      <c r="G486" s="40"/>
      <c r="H486" s="40" t="s">
        <v>340</v>
      </c>
      <c r="I486" s="40" t="s">
        <v>340</v>
      </c>
      <c r="J486" s="40"/>
      <c r="K486" s="40"/>
      <c r="L486" s="40" t="s">
        <v>1</v>
      </c>
      <c r="M486" s="40" t="s">
        <v>2</v>
      </c>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row>
    <row r="487" spans="1:99" x14ac:dyDescent="0.3">
      <c r="A487" s="39"/>
      <c r="B487" s="40" t="s">
        <v>6172</v>
      </c>
      <c r="C487" s="40"/>
      <c r="D487" s="40"/>
      <c r="E487" s="40"/>
      <c r="F487" s="40" t="s">
        <v>2105</v>
      </c>
      <c r="G487" s="40"/>
      <c r="H487" s="40" t="s">
        <v>341</v>
      </c>
      <c r="I487" s="40" t="s">
        <v>341</v>
      </c>
      <c r="J487" s="40"/>
      <c r="K487" s="40"/>
      <c r="L487" s="40" t="s">
        <v>1</v>
      </c>
      <c r="M487" s="40" t="s">
        <v>11</v>
      </c>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40"/>
      <c r="CE487" s="40"/>
      <c r="CF487" s="40"/>
      <c r="CG487" s="40"/>
      <c r="CH487" s="40"/>
      <c r="CI487" s="40"/>
      <c r="CJ487" s="40"/>
      <c r="CK487" s="40"/>
      <c r="CL487" s="40"/>
      <c r="CM487" s="40"/>
      <c r="CN487" s="40"/>
      <c r="CO487" s="40"/>
      <c r="CP487" s="40"/>
      <c r="CQ487" s="40"/>
      <c r="CR487" s="40"/>
      <c r="CS487" s="40"/>
      <c r="CT487" s="40"/>
      <c r="CU487" s="40"/>
    </row>
    <row r="488" spans="1:99" x14ac:dyDescent="0.3">
      <c r="A488" s="39" t="s">
        <v>2202</v>
      </c>
      <c r="B488" s="40" t="s">
        <v>5905</v>
      </c>
      <c r="C488" s="40"/>
      <c r="D488" s="40" t="s">
        <v>6173</v>
      </c>
      <c r="E488" s="40" t="s">
        <v>4472</v>
      </c>
      <c r="F488" s="40" t="s">
        <v>2105</v>
      </c>
      <c r="G488" s="40"/>
      <c r="H488" s="40" t="s">
        <v>342</v>
      </c>
      <c r="I488" s="40" t="s">
        <v>342</v>
      </c>
      <c r="J488" s="40"/>
      <c r="K488" s="40"/>
      <c r="L488" s="40" t="s">
        <v>4</v>
      </c>
      <c r="M488" s="40" t="s">
        <v>5</v>
      </c>
      <c r="N488" s="40">
        <v>21</v>
      </c>
      <c r="O488" s="40">
        <v>2003</v>
      </c>
      <c r="P488" s="40">
        <v>2004</v>
      </c>
      <c r="Q488" s="40">
        <v>2005</v>
      </c>
      <c r="R488" s="40">
        <v>2006</v>
      </c>
      <c r="S488" s="40">
        <v>2007</v>
      </c>
      <c r="T488" s="40">
        <v>2008</v>
      </c>
      <c r="U488" s="40">
        <v>2009</v>
      </c>
      <c r="V488" s="40">
        <v>2010</v>
      </c>
      <c r="W488" s="40">
        <v>2011</v>
      </c>
      <c r="X488" s="40">
        <v>2012</v>
      </c>
      <c r="Y488" s="40">
        <v>2013</v>
      </c>
      <c r="Z488" s="40">
        <v>2014</v>
      </c>
      <c r="AA488" s="40">
        <v>2015</v>
      </c>
      <c r="AB488" s="40">
        <v>2016</v>
      </c>
      <c r="AC488" s="40">
        <v>2017</v>
      </c>
      <c r="AD488" s="40">
        <v>2018</v>
      </c>
      <c r="AE488" s="40">
        <v>2019</v>
      </c>
      <c r="AF488" s="40">
        <v>2020</v>
      </c>
      <c r="AG488" s="40">
        <v>2021</v>
      </c>
      <c r="AH488" s="40">
        <v>2022</v>
      </c>
      <c r="AI488" s="40">
        <v>2023</v>
      </c>
      <c r="AJ488" s="40"/>
      <c r="AK488" s="40"/>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40"/>
      <c r="CE488" s="40"/>
      <c r="CF488" s="40"/>
      <c r="CG488" s="40"/>
      <c r="CH488" s="40"/>
      <c r="CI488" s="40"/>
      <c r="CJ488" s="40"/>
      <c r="CK488" s="40"/>
      <c r="CL488" s="40"/>
      <c r="CM488" s="40"/>
      <c r="CN488" s="40"/>
      <c r="CO488" s="40"/>
      <c r="CP488" s="40"/>
      <c r="CQ488" s="40"/>
      <c r="CR488" s="40"/>
      <c r="CS488" s="40"/>
      <c r="CT488" s="40"/>
      <c r="CU488" s="40"/>
    </row>
    <row r="489" spans="1:99" x14ac:dyDescent="0.3">
      <c r="A489" s="39" t="s">
        <v>2207</v>
      </c>
      <c r="B489" s="40" t="s">
        <v>3277</v>
      </c>
      <c r="C489" s="40"/>
      <c r="D489" s="40" t="s">
        <v>1813</v>
      </c>
      <c r="E489" s="40" t="s">
        <v>4472</v>
      </c>
      <c r="F489" s="40" t="s">
        <v>2105</v>
      </c>
      <c r="G489" s="40"/>
      <c r="H489" s="40" t="s">
        <v>3278</v>
      </c>
      <c r="I489" s="40" t="s">
        <v>3278</v>
      </c>
      <c r="J489" s="40"/>
      <c r="K489" s="40"/>
      <c r="L489" s="40" t="s">
        <v>4</v>
      </c>
      <c r="M489" s="40" t="s">
        <v>14</v>
      </c>
      <c r="N489" s="40">
        <v>2</v>
      </c>
      <c r="O489" s="40" t="s">
        <v>16</v>
      </c>
      <c r="P489" s="40" t="s">
        <v>114</v>
      </c>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40"/>
      <c r="CE489" s="40"/>
      <c r="CF489" s="40"/>
      <c r="CG489" s="40"/>
      <c r="CH489" s="40"/>
      <c r="CI489" s="40"/>
      <c r="CJ489" s="40"/>
      <c r="CK489" s="40"/>
      <c r="CL489" s="40"/>
      <c r="CM489" s="40"/>
      <c r="CN489" s="40"/>
      <c r="CO489" s="40"/>
      <c r="CP489" s="40"/>
      <c r="CQ489" s="40"/>
      <c r="CR489" s="40"/>
      <c r="CS489" s="40"/>
      <c r="CT489" s="40"/>
      <c r="CU489" s="40"/>
    </row>
    <row r="490" spans="1:99" x14ac:dyDescent="0.3">
      <c r="A490" s="39"/>
      <c r="B490" s="40" t="s">
        <v>4620</v>
      </c>
      <c r="C490" s="40"/>
      <c r="D490" s="40"/>
      <c r="E490" s="40"/>
      <c r="F490" s="40" t="s">
        <v>2105</v>
      </c>
      <c r="G490" s="40"/>
      <c r="H490" s="40" t="s">
        <v>3279</v>
      </c>
      <c r="I490" s="40" t="s">
        <v>3279</v>
      </c>
      <c r="J490" s="40" t="s">
        <v>3278</v>
      </c>
      <c r="K490" s="40" t="s">
        <v>16</v>
      </c>
      <c r="L490" s="40" t="s">
        <v>30</v>
      </c>
      <c r="M490" s="40" t="s">
        <v>31</v>
      </c>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40"/>
      <c r="CE490" s="40"/>
      <c r="CF490" s="40"/>
      <c r="CG490" s="40"/>
      <c r="CH490" s="40"/>
      <c r="CI490" s="40"/>
      <c r="CJ490" s="40"/>
      <c r="CK490" s="40"/>
      <c r="CL490" s="40"/>
      <c r="CM490" s="40"/>
      <c r="CN490" s="40"/>
      <c r="CO490" s="40"/>
      <c r="CP490" s="40"/>
      <c r="CQ490" s="40"/>
      <c r="CR490" s="40"/>
      <c r="CS490" s="40"/>
      <c r="CT490" s="40"/>
      <c r="CU490" s="40"/>
    </row>
    <row r="491" spans="1:99" x14ac:dyDescent="0.3">
      <c r="A491" s="39" t="s">
        <v>2238</v>
      </c>
      <c r="B491" s="40" t="s">
        <v>3280</v>
      </c>
      <c r="C491" s="40"/>
      <c r="D491" s="40"/>
      <c r="E491" s="40" t="s">
        <v>4472</v>
      </c>
      <c r="F491" s="40" t="s">
        <v>2105</v>
      </c>
      <c r="G491" s="40"/>
      <c r="H491" s="40" t="s">
        <v>3281</v>
      </c>
      <c r="I491" s="40" t="s">
        <v>3281</v>
      </c>
      <c r="J491" s="40" t="s">
        <v>3278</v>
      </c>
      <c r="K491" s="40" t="s">
        <v>16</v>
      </c>
      <c r="L491" s="40" t="s">
        <v>10</v>
      </c>
      <c r="M491" s="40" t="s">
        <v>11</v>
      </c>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40"/>
      <c r="CE491" s="40"/>
      <c r="CF491" s="40"/>
      <c r="CG491" s="40"/>
      <c r="CH491" s="40"/>
      <c r="CI491" s="40"/>
      <c r="CJ491" s="40"/>
      <c r="CK491" s="40"/>
      <c r="CL491" s="40"/>
      <c r="CM491" s="40"/>
      <c r="CN491" s="40"/>
      <c r="CO491" s="40"/>
      <c r="CP491" s="40"/>
      <c r="CQ491" s="40"/>
      <c r="CR491" s="40"/>
      <c r="CS491" s="40"/>
      <c r="CT491" s="40"/>
      <c r="CU491" s="40"/>
    </row>
    <row r="492" spans="1:99" x14ac:dyDescent="0.3">
      <c r="A492" s="39" t="s">
        <v>2239</v>
      </c>
      <c r="B492" s="40" t="s">
        <v>3282</v>
      </c>
      <c r="C492" s="40"/>
      <c r="D492" s="40"/>
      <c r="E492" s="40" t="s">
        <v>4472</v>
      </c>
      <c r="F492" s="40" t="s">
        <v>2105</v>
      </c>
      <c r="G492" s="40"/>
      <c r="H492" s="40" t="s">
        <v>3283</v>
      </c>
      <c r="I492" s="40" t="s">
        <v>3283</v>
      </c>
      <c r="J492" s="40" t="s">
        <v>3278</v>
      </c>
      <c r="K492" s="40" t="s">
        <v>16</v>
      </c>
      <c r="L492" s="40" t="s">
        <v>10</v>
      </c>
      <c r="M492" s="40" t="s">
        <v>11</v>
      </c>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c r="BV492" s="40"/>
      <c r="BW492" s="40"/>
      <c r="BX492" s="40"/>
      <c r="BY492" s="40"/>
      <c r="BZ492" s="40"/>
      <c r="CA492" s="40"/>
      <c r="CB492" s="40"/>
      <c r="CC492" s="40"/>
      <c r="CD492" s="40"/>
      <c r="CE492" s="40"/>
      <c r="CF492" s="40"/>
      <c r="CG492" s="40"/>
      <c r="CH492" s="40"/>
      <c r="CI492" s="40"/>
      <c r="CJ492" s="40"/>
      <c r="CK492" s="40"/>
      <c r="CL492" s="40"/>
      <c r="CM492" s="40"/>
      <c r="CN492" s="40"/>
      <c r="CO492" s="40"/>
      <c r="CP492" s="40"/>
      <c r="CQ492" s="40"/>
      <c r="CR492" s="40"/>
      <c r="CS492" s="40"/>
      <c r="CT492" s="40"/>
      <c r="CU492" s="40"/>
    </row>
    <row r="493" spans="1:99" x14ac:dyDescent="0.3">
      <c r="A493" s="39" t="s">
        <v>2240</v>
      </c>
      <c r="B493" s="40" t="s">
        <v>3284</v>
      </c>
      <c r="C493" s="40"/>
      <c r="D493" s="40"/>
      <c r="E493" s="40" t="s">
        <v>4472</v>
      </c>
      <c r="F493" s="40" t="s">
        <v>2105</v>
      </c>
      <c r="G493" s="40"/>
      <c r="H493" s="40" t="s">
        <v>3285</v>
      </c>
      <c r="I493" s="40" t="s">
        <v>3285</v>
      </c>
      <c r="J493" s="40" t="s">
        <v>3278</v>
      </c>
      <c r="K493" s="40" t="s">
        <v>16</v>
      </c>
      <c r="L493" s="40" t="s">
        <v>10</v>
      </c>
      <c r="M493" s="40" t="s">
        <v>11</v>
      </c>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40"/>
      <c r="CE493" s="40"/>
      <c r="CF493" s="40"/>
      <c r="CG493" s="40"/>
      <c r="CH493" s="40"/>
      <c r="CI493" s="40"/>
      <c r="CJ493" s="40"/>
      <c r="CK493" s="40"/>
      <c r="CL493" s="40"/>
      <c r="CM493" s="40"/>
      <c r="CN493" s="40"/>
      <c r="CO493" s="40"/>
      <c r="CP493" s="40"/>
      <c r="CQ493" s="40"/>
      <c r="CR493" s="40"/>
      <c r="CS493" s="40"/>
      <c r="CT493" s="40"/>
      <c r="CU493" s="40"/>
    </row>
    <row r="494" spans="1:99" x14ac:dyDescent="0.3">
      <c r="A494" s="39"/>
      <c r="B494" s="40" t="s">
        <v>1453</v>
      </c>
      <c r="C494" s="40"/>
      <c r="D494" s="40"/>
      <c r="E494" s="40"/>
      <c r="F494" s="40" t="s">
        <v>2105</v>
      </c>
      <c r="G494" s="40"/>
      <c r="H494" s="40" t="s">
        <v>343</v>
      </c>
      <c r="I494" s="40" t="s">
        <v>343</v>
      </c>
      <c r="J494" s="40"/>
      <c r="K494" s="40"/>
      <c r="L494" s="40" t="s">
        <v>1</v>
      </c>
      <c r="M494" s="40" t="s">
        <v>2</v>
      </c>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row>
    <row r="495" spans="1:99" x14ac:dyDescent="0.3">
      <c r="A495" s="39"/>
      <c r="B495" s="40" t="s">
        <v>6174</v>
      </c>
      <c r="C495" s="40"/>
      <c r="D495" s="40"/>
      <c r="E495" s="40"/>
      <c r="F495" s="40" t="s">
        <v>2105</v>
      </c>
      <c r="G495" s="40"/>
      <c r="H495" s="40" t="s">
        <v>344</v>
      </c>
      <c r="I495" s="40" t="s">
        <v>344</v>
      </c>
      <c r="J495" s="40"/>
      <c r="K495" s="40"/>
      <c r="L495" s="40" t="s">
        <v>1</v>
      </c>
      <c r="M495" s="40" t="s">
        <v>2</v>
      </c>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c r="BV495" s="40"/>
      <c r="BW495" s="40"/>
      <c r="BX495" s="40"/>
      <c r="BY495" s="40"/>
      <c r="BZ495" s="40"/>
      <c r="CA495" s="40"/>
      <c r="CB495" s="40"/>
      <c r="CC495" s="40"/>
      <c r="CD495" s="40"/>
      <c r="CE495" s="40"/>
      <c r="CF495" s="40"/>
      <c r="CG495" s="40"/>
      <c r="CH495" s="40"/>
      <c r="CI495" s="40"/>
      <c r="CJ495" s="40"/>
      <c r="CK495" s="40"/>
      <c r="CL495" s="40"/>
      <c r="CM495" s="40"/>
      <c r="CN495" s="40"/>
      <c r="CO495" s="40"/>
      <c r="CP495" s="40"/>
      <c r="CQ495" s="40"/>
      <c r="CR495" s="40"/>
      <c r="CS495" s="40"/>
      <c r="CT495" s="40"/>
      <c r="CU495" s="40"/>
    </row>
    <row r="496" spans="1:99" x14ac:dyDescent="0.3">
      <c r="A496" s="39"/>
      <c r="B496" s="40" t="s">
        <v>5482</v>
      </c>
      <c r="C496" s="40"/>
      <c r="D496" s="40"/>
      <c r="E496" s="40"/>
      <c r="F496" s="40" t="s">
        <v>2105</v>
      </c>
      <c r="G496" s="40"/>
      <c r="H496" s="40" t="s">
        <v>345</v>
      </c>
      <c r="I496" s="40" t="s">
        <v>345</v>
      </c>
      <c r="J496" s="40"/>
      <c r="K496" s="40"/>
      <c r="L496" s="40" t="s">
        <v>30</v>
      </c>
      <c r="M496" s="40" t="s">
        <v>31</v>
      </c>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row>
    <row r="497" spans="1:99" x14ac:dyDescent="0.3">
      <c r="A497" s="39" t="s">
        <v>2208</v>
      </c>
      <c r="B497" s="40" t="s">
        <v>1454</v>
      </c>
      <c r="C497" s="40"/>
      <c r="D497" s="40" t="s">
        <v>1823</v>
      </c>
      <c r="E497" s="40"/>
      <c r="F497" s="40" t="s">
        <v>2105</v>
      </c>
      <c r="G497" s="40"/>
      <c r="H497" s="40" t="s">
        <v>346</v>
      </c>
      <c r="I497" s="40" t="s">
        <v>346</v>
      </c>
      <c r="J497" s="40"/>
      <c r="K497" s="40"/>
      <c r="L497" s="40" t="s">
        <v>10</v>
      </c>
      <c r="M497" s="40" t="s">
        <v>11</v>
      </c>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40"/>
      <c r="CE497" s="40"/>
      <c r="CF497" s="40"/>
      <c r="CG497" s="40"/>
      <c r="CH497" s="40"/>
      <c r="CI497" s="40"/>
      <c r="CJ497" s="40"/>
      <c r="CK497" s="40"/>
      <c r="CL497" s="40"/>
      <c r="CM497" s="40"/>
      <c r="CN497" s="40"/>
      <c r="CO497" s="40"/>
      <c r="CP497" s="40"/>
      <c r="CQ497" s="40"/>
      <c r="CR497" s="40"/>
      <c r="CS497" s="40"/>
      <c r="CT497" s="40"/>
      <c r="CU497" s="40"/>
    </row>
    <row r="498" spans="1:99" x14ac:dyDescent="0.3">
      <c r="A498" s="39" t="s">
        <v>2210</v>
      </c>
      <c r="B498" s="40" t="s">
        <v>1455</v>
      </c>
      <c r="C498" s="40"/>
      <c r="D498" s="40" t="s">
        <v>1823</v>
      </c>
      <c r="E498" s="40" t="s">
        <v>4472</v>
      </c>
      <c r="F498" s="40" t="s">
        <v>2105</v>
      </c>
      <c r="G498" s="40"/>
      <c r="H498" s="40" t="s">
        <v>347</v>
      </c>
      <c r="I498" s="40" t="s">
        <v>347</v>
      </c>
      <c r="J498" s="40"/>
      <c r="K498" s="40"/>
      <c r="L498" s="40" t="s">
        <v>10</v>
      </c>
      <c r="M498" s="40" t="s">
        <v>11</v>
      </c>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c r="BV498" s="40"/>
      <c r="BW498" s="40"/>
      <c r="BX498" s="40"/>
      <c r="BY498" s="40"/>
      <c r="BZ498" s="40"/>
      <c r="CA498" s="40"/>
      <c r="CB498" s="40"/>
      <c r="CC498" s="40"/>
      <c r="CD498" s="40"/>
      <c r="CE498" s="40"/>
      <c r="CF498" s="40"/>
      <c r="CG498" s="40"/>
      <c r="CH498" s="40"/>
      <c r="CI498" s="40"/>
      <c r="CJ498" s="40"/>
      <c r="CK498" s="40"/>
      <c r="CL498" s="40"/>
      <c r="CM498" s="40"/>
      <c r="CN498" s="40"/>
      <c r="CO498" s="40"/>
      <c r="CP498" s="40"/>
      <c r="CQ498" s="40"/>
      <c r="CR498" s="40"/>
      <c r="CS498" s="40"/>
      <c r="CT498" s="40"/>
      <c r="CU498" s="40"/>
    </row>
    <row r="499" spans="1:99" x14ac:dyDescent="0.3">
      <c r="A499" s="39" t="s">
        <v>2213</v>
      </c>
      <c r="B499" s="40" t="s">
        <v>1456</v>
      </c>
      <c r="C499" s="40"/>
      <c r="D499" s="40" t="s">
        <v>1824</v>
      </c>
      <c r="E499" s="40"/>
      <c r="F499" s="40" t="s">
        <v>2105</v>
      </c>
      <c r="G499" s="40"/>
      <c r="H499" s="40" t="s">
        <v>348</v>
      </c>
      <c r="I499" s="40" t="s">
        <v>348</v>
      </c>
      <c r="J499" s="40"/>
      <c r="K499" s="40"/>
      <c r="L499" s="40" t="s">
        <v>10</v>
      </c>
      <c r="M499" s="40" t="s">
        <v>11</v>
      </c>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c r="BV499" s="40"/>
      <c r="BW499" s="40"/>
      <c r="BX499" s="40"/>
      <c r="BY499" s="40"/>
      <c r="BZ499" s="40"/>
      <c r="CA499" s="40"/>
      <c r="CB499" s="40"/>
      <c r="CC499" s="40"/>
      <c r="CD499" s="40"/>
      <c r="CE499" s="40"/>
      <c r="CF499" s="40"/>
      <c r="CG499" s="40"/>
      <c r="CH499" s="40"/>
      <c r="CI499" s="40"/>
      <c r="CJ499" s="40"/>
      <c r="CK499" s="40"/>
      <c r="CL499" s="40"/>
      <c r="CM499" s="40"/>
      <c r="CN499" s="40"/>
      <c r="CO499" s="40"/>
      <c r="CP499" s="40"/>
      <c r="CQ499" s="40"/>
      <c r="CR499" s="40"/>
      <c r="CS499" s="40"/>
      <c r="CT499" s="40"/>
      <c r="CU499" s="40"/>
    </row>
    <row r="500" spans="1:99" x14ac:dyDescent="0.3">
      <c r="A500" s="39" t="s">
        <v>2216</v>
      </c>
      <c r="B500" s="40" t="s">
        <v>1457</v>
      </c>
      <c r="C500" s="40"/>
      <c r="D500" s="40" t="s">
        <v>2511</v>
      </c>
      <c r="E500" s="40"/>
      <c r="F500" s="40" t="s">
        <v>2105</v>
      </c>
      <c r="G500" s="40"/>
      <c r="H500" s="40" t="s">
        <v>349</v>
      </c>
      <c r="I500" s="40" t="s">
        <v>349</v>
      </c>
      <c r="J500" s="40"/>
      <c r="K500" s="40"/>
      <c r="L500" s="40" t="s">
        <v>10</v>
      </c>
      <c r="M500" s="40" t="s">
        <v>11</v>
      </c>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40"/>
      <c r="CE500" s="40"/>
      <c r="CF500" s="40"/>
      <c r="CG500" s="40"/>
      <c r="CH500" s="40"/>
      <c r="CI500" s="40"/>
      <c r="CJ500" s="40"/>
      <c r="CK500" s="40"/>
      <c r="CL500" s="40"/>
      <c r="CM500" s="40"/>
      <c r="CN500" s="40"/>
      <c r="CO500" s="40"/>
      <c r="CP500" s="40"/>
      <c r="CQ500" s="40"/>
      <c r="CR500" s="40"/>
      <c r="CS500" s="40"/>
      <c r="CT500" s="40"/>
      <c r="CU500" s="40"/>
    </row>
    <row r="501" spans="1:99" x14ac:dyDescent="0.3">
      <c r="A501" s="39" t="s">
        <v>2217</v>
      </c>
      <c r="B501" s="40" t="s">
        <v>1458</v>
      </c>
      <c r="C501" s="40"/>
      <c r="D501" s="40" t="s">
        <v>2511</v>
      </c>
      <c r="E501" s="40" t="s">
        <v>4472</v>
      </c>
      <c r="F501" s="40" t="s">
        <v>2105</v>
      </c>
      <c r="G501" s="40"/>
      <c r="H501" s="40" t="s">
        <v>350</v>
      </c>
      <c r="I501" s="40" t="s">
        <v>350</v>
      </c>
      <c r="J501" s="40"/>
      <c r="K501" s="40"/>
      <c r="L501" s="40" t="s">
        <v>10</v>
      </c>
      <c r="M501" s="40" t="s">
        <v>11</v>
      </c>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40"/>
      <c r="CE501" s="40"/>
      <c r="CF501" s="40"/>
      <c r="CG501" s="40"/>
      <c r="CH501" s="40"/>
      <c r="CI501" s="40"/>
      <c r="CJ501" s="40"/>
      <c r="CK501" s="40"/>
      <c r="CL501" s="40"/>
      <c r="CM501" s="40"/>
      <c r="CN501" s="40"/>
      <c r="CO501" s="40"/>
      <c r="CP501" s="40"/>
      <c r="CQ501" s="40"/>
      <c r="CR501" s="40"/>
      <c r="CS501" s="40"/>
      <c r="CT501" s="40"/>
      <c r="CU501" s="40"/>
    </row>
    <row r="502" spans="1:99" x14ac:dyDescent="0.3">
      <c r="A502" s="39" t="s">
        <v>2218</v>
      </c>
      <c r="B502" s="40" t="s">
        <v>1459</v>
      </c>
      <c r="C502" s="40"/>
      <c r="D502" s="40" t="s">
        <v>2511</v>
      </c>
      <c r="E502" s="40"/>
      <c r="F502" s="40" t="s">
        <v>2105</v>
      </c>
      <c r="G502" s="40"/>
      <c r="H502" s="40" t="s">
        <v>351</v>
      </c>
      <c r="I502" s="40" t="s">
        <v>351</v>
      </c>
      <c r="J502" s="40"/>
      <c r="K502" s="40"/>
      <c r="L502" s="40" t="s">
        <v>10</v>
      </c>
      <c r="M502" s="40" t="s">
        <v>11</v>
      </c>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c r="BV502" s="40"/>
      <c r="BW502" s="40"/>
      <c r="BX502" s="40"/>
      <c r="BY502" s="40"/>
      <c r="BZ502" s="40"/>
      <c r="CA502" s="40"/>
      <c r="CB502" s="40"/>
      <c r="CC502" s="40"/>
      <c r="CD502" s="40"/>
      <c r="CE502" s="40"/>
      <c r="CF502" s="40"/>
      <c r="CG502" s="40"/>
      <c r="CH502" s="40"/>
      <c r="CI502" s="40"/>
      <c r="CJ502" s="40"/>
      <c r="CK502" s="40"/>
      <c r="CL502" s="40"/>
      <c r="CM502" s="40"/>
      <c r="CN502" s="40"/>
      <c r="CO502" s="40"/>
      <c r="CP502" s="40"/>
      <c r="CQ502" s="40"/>
      <c r="CR502" s="40"/>
      <c r="CS502" s="40"/>
      <c r="CT502" s="40"/>
      <c r="CU502" s="40"/>
    </row>
    <row r="503" spans="1:99" x14ac:dyDescent="0.3">
      <c r="A503" s="39" t="s">
        <v>2219</v>
      </c>
      <c r="B503" s="40" t="s">
        <v>1460</v>
      </c>
      <c r="C503" s="40"/>
      <c r="D503" s="40" t="s">
        <v>1816</v>
      </c>
      <c r="E503" s="40"/>
      <c r="F503" s="40" t="s">
        <v>2105</v>
      </c>
      <c r="G503" s="40"/>
      <c r="H503" s="40" t="s">
        <v>352</v>
      </c>
      <c r="I503" s="40" t="s">
        <v>352</v>
      </c>
      <c r="J503" s="40"/>
      <c r="K503" s="40"/>
      <c r="L503" s="40" t="s">
        <v>10</v>
      </c>
      <c r="M503" s="40" t="s">
        <v>11</v>
      </c>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c r="BV503" s="40"/>
      <c r="BW503" s="40"/>
      <c r="BX503" s="40"/>
      <c r="BY503" s="40"/>
      <c r="BZ503" s="40"/>
      <c r="CA503" s="40"/>
      <c r="CB503" s="40"/>
      <c r="CC503" s="40"/>
      <c r="CD503" s="40"/>
      <c r="CE503" s="40"/>
      <c r="CF503" s="40"/>
      <c r="CG503" s="40"/>
      <c r="CH503" s="40"/>
      <c r="CI503" s="40"/>
      <c r="CJ503" s="40"/>
      <c r="CK503" s="40"/>
      <c r="CL503" s="40"/>
      <c r="CM503" s="40"/>
      <c r="CN503" s="40"/>
      <c r="CO503" s="40"/>
      <c r="CP503" s="40"/>
      <c r="CQ503" s="40"/>
      <c r="CR503" s="40"/>
      <c r="CS503" s="40"/>
      <c r="CT503" s="40"/>
      <c r="CU503" s="40"/>
    </row>
    <row r="504" spans="1:99" x14ac:dyDescent="0.3">
      <c r="A504" s="39" t="s">
        <v>2220</v>
      </c>
      <c r="B504" s="40" t="s">
        <v>1461</v>
      </c>
      <c r="C504" s="40"/>
      <c r="D504" s="40" t="s">
        <v>1816</v>
      </c>
      <c r="E504" s="40" t="s">
        <v>4472</v>
      </c>
      <c r="F504" s="40" t="s">
        <v>2105</v>
      </c>
      <c r="G504" s="40"/>
      <c r="H504" s="40" t="s">
        <v>353</v>
      </c>
      <c r="I504" s="40" t="s">
        <v>353</v>
      </c>
      <c r="J504" s="40"/>
      <c r="K504" s="40"/>
      <c r="L504" s="40" t="s">
        <v>10</v>
      </c>
      <c r="M504" s="40" t="s">
        <v>11</v>
      </c>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40"/>
      <c r="CE504" s="40"/>
      <c r="CF504" s="40"/>
      <c r="CG504" s="40"/>
      <c r="CH504" s="40"/>
      <c r="CI504" s="40"/>
      <c r="CJ504" s="40"/>
      <c r="CK504" s="40"/>
      <c r="CL504" s="40"/>
      <c r="CM504" s="40"/>
      <c r="CN504" s="40"/>
      <c r="CO504" s="40"/>
      <c r="CP504" s="40"/>
      <c r="CQ504" s="40"/>
      <c r="CR504" s="40"/>
      <c r="CS504" s="40"/>
      <c r="CT504" s="40"/>
      <c r="CU504" s="40"/>
    </row>
    <row r="505" spans="1:99" x14ac:dyDescent="0.3">
      <c r="A505" s="39" t="s">
        <v>2221</v>
      </c>
      <c r="B505" s="40" t="s">
        <v>1462</v>
      </c>
      <c r="C505" s="40"/>
      <c r="D505" s="40" t="s">
        <v>1824</v>
      </c>
      <c r="E505" s="40"/>
      <c r="F505" s="40" t="s">
        <v>2105</v>
      </c>
      <c r="G505" s="40"/>
      <c r="H505" s="40" t="s">
        <v>354</v>
      </c>
      <c r="I505" s="40" t="s">
        <v>354</v>
      </c>
      <c r="J505" s="40"/>
      <c r="K505" s="40"/>
      <c r="L505" s="40" t="s">
        <v>10</v>
      </c>
      <c r="M505" s="40" t="s">
        <v>11</v>
      </c>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40"/>
      <c r="CE505" s="40"/>
      <c r="CF505" s="40"/>
      <c r="CG505" s="40"/>
      <c r="CH505" s="40"/>
      <c r="CI505" s="40"/>
      <c r="CJ505" s="40"/>
      <c r="CK505" s="40"/>
      <c r="CL505" s="40"/>
      <c r="CM505" s="40"/>
      <c r="CN505" s="40"/>
      <c r="CO505" s="40"/>
      <c r="CP505" s="40"/>
      <c r="CQ505" s="40"/>
      <c r="CR505" s="40"/>
      <c r="CS505" s="40"/>
      <c r="CT505" s="40"/>
      <c r="CU505" s="40"/>
    </row>
    <row r="506" spans="1:99" x14ac:dyDescent="0.3">
      <c r="A506" s="39" t="s">
        <v>2223</v>
      </c>
      <c r="B506" s="40" t="s">
        <v>1463</v>
      </c>
      <c r="C506" s="40"/>
      <c r="D506" s="40" t="s">
        <v>1822</v>
      </c>
      <c r="E506" s="40"/>
      <c r="F506" s="40" t="s">
        <v>2105</v>
      </c>
      <c r="G506" s="40"/>
      <c r="H506" s="40" t="s">
        <v>355</v>
      </c>
      <c r="I506" s="40" t="s">
        <v>355</v>
      </c>
      <c r="J506" s="40"/>
      <c r="K506" s="40"/>
      <c r="L506" s="40" t="s">
        <v>10</v>
      </c>
      <c r="M506" s="40" t="s">
        <v>11</v>
      </c>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c r="BV506" s="40"/>
      <c r="BW506" s="40"/>
      <c r="BX506" s="40"/>
      <c r="BY506" s="40"/>
      <c r="BZ506" s="40"/>
      <c r="CA506" s="40"/>
      <c r="CB506" s="40"/>
      <c r="CC506" s="40"/>
      <c r="CD506" s="40"/>
      <c r="CE506" s="40"/>
      <c r="CF506" s="40"/>
      <c r="CG506" s="40"/>
      <c r="CH506" s="40"/>
      <c r="CI506" s="40"/>
      <c r="CJ506" s="40"/>
      <c r="CK506" s="40"/>
      <c r="CL506" s="40"/>
      <c r="CM506" s="40"/>
      <c r="CN506" s="40"/>
      <c r="CO506" s="40"/>
      <c r="CP506" s="40"/>
      <c r="CQ506" s="40"/>
      <c r="CR506" s="40"/>
      <c r="CS506" s="40"/>
      <c r="CT506" s="40"/>
      <c r="CU506" s="40"/>
    </row>
    <row r="507" spans="1:99" x14ac:dyDescent="0.3">
      <c r="A507" s="39" t="s">
        <v>2225</v>
      </c>
      <c r="B507" s="40" t="s">
        <v>1464</v>
      </c>
      <c r="C507" s="40"/>
      <c r="D507" s="40" t="s">
        <v>1822</v>
      </c>
      <c r="E507" s="40" t="s">
        <v>4472</v>
      </c>
      <c r="F507" s="40" t="s">
        <v>2105</v>
      </c>
      <c r="G507" s="40"/>
      <c r="H507" s="40" t="s">
        <v>356</v>
      </c>
      <c r="I507" s="40" t="s">
        <v>356</v>
      </c>
      <c r="J507" s="40"/>
      <c r="K507" s="40"/>
      <c r="L507" s="40" t="s">
        <v>10</v>
      </c>
      <c r="M507" s="40" t="s">
        <v>11</v>
      </c>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c r="BV507" s="40"/>
      <c r="BW507" s="40"/>
      <c r="BX507" s="40"/>
      <c r="BY507" s="40"/>
      <c r="BZ507" s="40"/>
      <c r="CA507" s="40"/>
      <c r="CB507" s="40"/>
      <c r="CC507" s="40"/>
      <c r="CD507" s="40"/>
      <c r="CE507" s="40"/>
      <c r="CF507" s="40"/>
      <c r="CG507" s="40"/>
      <c r="CH507" s="40"/>
      <c r="CI507" s="40"/>
      <c r="CJ507" s="40"/>
      <c r="CK507" s="40"/>
      <c r="CL507" s="40"/>
      <c r="CM507" s="40"/>
      <c r="CN507" s="40"/>
      <c r="CO507" s="40"/>
      <c r="CP507" s="40"/>
      <c r="CQ507" s="40"/>
      <c r="CR507" s="40"/>
      <c r="CS507" s="40"/>
      <c r="CT507" s="40"/>
      <c r="CU507" s="40"/>
    </row>
    <row r="508" spans="1:99" x14ac:dyDescent="0.3">
      <c r="A508" s="39" t="s">
        <v>2226</v>
      </c>
      <c r="B508" s="40" t="s">
        <v>1465</v>
      </c>
      <c r="C508" s="40"/>
      <c r="D508" s="40" t="s">
        <v>1822</v>
      </c>
      <c r="E508" s="40"/>
      <c r="F508" s="40" t="s">
        <v>2105</v>
      </c>
      <c r="G508" s="40"/>
      <c r="H508" s="40" t="s">
        <v>357</v>
      </c>
      <c r="I508" s="40" t="s">
        <v>357</v>
      </c>
      <c r="J508" s="40"/>
      <c r="K508" s="40"/>
      <c r="L508" s="40" t="s">
        <v>10</v>
      </c>
      <c r="M508" s="40" t="s">
        <v>11</v>
      </c>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40"/>
      <c r="CE508" s="40"/>
      <c r="CF508" s="40"/>
      <c r="CG508" s="40"/>
      <c r="CH508" s="40"/>
      <c r="CI508" s="40"/>
      <c r="CJ508" s="40"/>
      <c r="CK508" s="40"/>
      <c r="CL508" s="40"/>
      <c r="CM508" s="40"/>
      <c r="CN508" s="40"/>
      <c r="CO508" s="40"/>
      <c r="CP508" s="40"/>
      <c r="CQ508" s="40"/>
      <c r="CR508" s="40"/>
      <c r="CS508" s="40"/>
      <c r="CT508" s="40"/>
      <c r="CU508" s="40"/>
    </row>
    <row r="509" spans="1:99" x14ac:dyDescent="0.3">
      <c r="A509" s="39" t="s">
        <v>2233</v>
      </c>
      <c r="B509" s="40" t="s">
        <v>1466</v>
      </c>
      <c r="C509" s="40"/>
      <c r="D509" s="40" t="s">
        <v>1825</v>
      </c>
      <c r="E509" s="40" t="s">
        <v>4472</v>
      </c>
      <c r="F509" s="40" t="s">
        <v>2105</v>
      </c>
      <c r="G509" s="40"/>
      <c r="H509" s="40" t="s">
        <v>358</v>
      </c>
      <c r="I509" s="40" t="s">
        <v>358</v>
      </c>
      <c r="J509" s="40"/>
      <c r="K509" s="40"/>
      <c r="L509" s="40" t="s">
        <v>4</v>
      </c>
      <c r="M509" s="40" t="s">
        <v>14</v>
      </c>
      <c r="N509" s="40">
        <v>4</v>
      </c>
      <c r="O509" s="40" t="s">
        <v>1881</v>
      </c>
      <c r="P509" s="40" t="s">
        <v>2641</v>
      </c>
      <c r="Q509" s="40" t="s">
        <v>2642</v>
      </c>
      <c r="R509" s="40" t="s">
        <v>9</v>
      </c>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40"/>
      <c r="CE509" s="40"/>
      <c r="CF509" s="40"/>
      <c r="CG509" s="40"/>
      <c r="CH509" s="40"/>
      <c r="CI509" s="40"/>
      <c r="CJ509" s="40"/>
      <c r="CK509" s="40"/>
      <c r="CL509" s="40"/>
      <c r="CM509" s="40"/>
      <c r="CN509" s="40"/>
      <c r="CO509" s="40"/>
      <c r="CP509" s="40"/>
      <c r="CQ509" s="40"/>
      <c r="CR509" s="40"/>
      <c r="CS509" s="40"/>
      <c r="CT509" s="40"/>
      <c r="CU509" s="40"/>
    </row>
    <row r="510" spans="1:99" x14ac:dyDescent="0.3">
      <c r="A510" s="39" t="s">
        <v>2234</v>
      </c>
      <c r="B510" s="40" t="s">
        <v>1467</v>
      </c>
      <c r="C510" s="40"/>
      <c r="D510" s="40" t="s">
        <v>1813</v>
      </c>
      <c r="E510" s="40" t="s">
        <v>4472</v>
      </c>
      <c r="F510" s="40" t="s">
        <v>2105</v>
      </c>
      <c r="G510" s="40"/>
      <c r="H510" s="40" t="s">
        <v>359</v>
      </c>
      <c r="I510" s="40" t="s">
        <v>359</v>
      </c>
      <c r="J510" s="40"/>
      <c r="K510" s="40"/>
      <c r="L510" s="40" t="s">
        <v>4</v>
      </c>
      <c r="M510" s="40" t="s">
        <v>14</v>
      </c>
      <c r="N510" s="40">
        <v>2</v>
      </c>
      <c r="O510" s="40" t="s">
        <v>16</v>
      </c>
      <c r="P510" s="40" t="s">
        <v>114</v>
      </c>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40"/>
      <c r="CE510" s="40"/>
      <c r="CF510" s="40"/>
      <c r="CG510" s="40"/>
      <c r="CH510" s="40"/>
      <c r="CI510" s="40"/>
      <c r="CJ510" s="40"/>
      <c r="CK510" s="40"/>
      <c r="CL510" s="40"/>
      <c r="CM510" s="40"/>
      <c r="CN510" s="40"/>
      <c r="CO510" s="40"/>
      <c r="CP510" s="40"/>
      <c r="CQ510" s="40"/>
      <c r="CR510" s="40"/>
      <c r="CS510" s="40"/>
      <c r="CT510" s="40"/>
      <c r="CU510" s="40"/>
    </row>
    <row r="511" spans="1:99" x14ac:dyDescent="0.3">
      <c r="A511" s="39" t="s">
        <v>2257</v>
      </c>
      <c r="B511" s="40" t="s">
        <v>1468</v>
      </c>
      <c r="C511" s="40"/>
      <c r="D511" s="40" t="s">
        <v>1882</v>
      </c>
      <c r="E511" s="40"/>
      <c r="F511" s="40" t="s">
        <v>2105</v>
      </c>
      <c r="G511" s="40"/>
      <c r="H511" s="40" t="s">
        <v>4057</v>
      </c>
      <c r="I511" s="40" t="s">
        <v>360</v>
      </c>
      <c r="J511" s="40" t="s">
        <v>359</v>
      </c>
      <c r="K511" s="40" t="s">
        <v>16</v>
      </c>
      <c r="L511" s="40" t="s">
        <v>4</v>
      </c>
      <c r="M511" s="40" t="s">
        <v>17</v>
      </c>
      <c r="N511" s="40">
        <v>1</v>
      </c>
      <c r="O511" s="40" t="s">
        <v>1882</v>
      </c>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40"/>
      <c r="CE511" s="40"/>
      <c r="CF511" s="40"/>
      <c r="CG511" s="40"/>
      <c r="CH511" s="40"/>
      <c r="CI511" s="40"/>
      <c r="CJ511" s="40"/>
      <c r="CK511" s="40"/>
      <c r="CL511" s="40"/>
      <c r="CM511" s="40"/>
      <c r="CN511" s="40"/>
      <c r="CO511" s="40"/>
      <c r="CP511" s="40"/>
      <c r="CQ511" s="40"/>
      <c r="CR511" s="40"/>
      <c r="CS511" s="40"/>
      <c r="CT511" s="40"/>
      <c r="CU511" s="40"/>
    </row>
    <row r="512" spans="1:99" x14ac:dyDescent="0.3">
      <c r="A512" s="39" t="s">
        <v>2257</v>
      </c>
      <c r="B512" s="40" t="s">
        <v>1468</v>
      </c>
      <c r="C512" s="40"/>
      <c r="D512" s="40" t="s">
        <v>1883</v>
      </c>
      <c r="E512" s="40"/>
      <c r="F512" s="40" t="s">
        <v>2105</v>
      </c>
      <c r="G512" s="40"/>
      <c r="H512" s="40" t="s">
        <v>4058</v>
      </c>
      <c r="I512" s="40" t="s">
        <v>360</v>
      </c>
      <c r="J512" s="40" t="s">
        <v>359</v>
      </c>
      <c r="K512" s="40" t="s">
        <v>16</v>
      </c>
      <c r="L512" s="40" t="s">
        <v>4</v>
      </c>
      <c r="M512" s="40" t="s">
        <v>17</v>
      </c>
      <c r="N512" s="40">
        <v>1</v>
      </c>
      <c r="O512" s="40" t="s">
        <v>1883</v>
      </c>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40"/>
      <c r="CE512" s="40"/>
      <c r="CF512" s="40"/>
      <c r="CG512" s="40"/>
      <c r="CH512" s="40"/>
      <c r="CI512" s="40"/>
      <c r="CJ512" s="40"/>
      <c r="CK512" s="40"/>
      <c r="CL512" s="40"/>
      <c r="CM512" s="40"/>
      <c r="CN512" s="40"/>
      <c r="CO512" s="40"/>
      <c r="CP512" s="40"/>
      <c r="CQ512" s="40"/>
      <c r="CR512" s="40"/>
      <c r="CS512" s="40"/>
      <c r="CT512" s="40"/>
      <c r="CU512" s="40"/>
    </row>
    <row r="513" spans="1:99" x14ac:dyDescent="0.3">
      <c r="A513" s="39" t="s">
        <v>2257</v>
      </c>
      <c r="B513" s="40" t="s">
        <v>1468</v>
      </c>
      <c r="C513" s="40"/>
      <c r="D513" s="40" t="s">
        <v>1884</v>
      </c>
      <c r="E513" s="40"/>
      <c r="F513" s="40" t="s">
        <v>2105</v>
      </c>
      <c r="G513" s="40"/>
      <c r="H513" s="40" t="s">
        <v>4059</v>
      </c>
      <c r="I513" s="40" t="s">
        <v>360</v>
      </c>
      <c r="J513" s="40" t="s">
        <v>359</v>
      </c>
      <c r="K513" s="40" t="s">
        <v>16</v>
      </c>
      <c r="L513" s="40" t="s">
        <v>4</v>
      </c>
      <c r="M513" s="40" t="s">
        <v>17</v>
      </c>
      <c r="N513" s="40">
        <v>1</v>
      </c>
      <c r="O513" s="40" t="s">
        <v>1884</v>
      </c>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40"/>
      <c r="CE513" s="40"/>
      <c r="CF513" s="40"/>
      <c r="CG513" s="40"/>
      <c r="CH513" s="40"/>
      <c r="CI513" s="40"/>
      <c r="CJ513" s="40"/>
      <c r="CK513" s="40"/>
      <c r="CL513" s="40"/>
      <c r="CM513" s="40"/>
      <c r="CN513" s="40"/>
      <c r="CO513" s="40"/>
      <c r="CP513" s="40"/>
      <c r="CQ513" s="40"/>
      <c r="CR513" s="40"/>
      <c r="CS513" s="40"/>
      <c r="CT513" s="40"/>
      <c r="CU513" s="40"/>
    </row>
    <row r="514" spans="1:99" x14ac:dyDescent="0.3">
      <c r="A514" s="39" t="s">
        <v>2257</v>
      </c>
      <c r="B514" s="40" t="s">
        <v>1468</v>
      </c>
      <c r="C514" s="40"/>
      <c r="D514" s="40" t="s">
        <v>1885</v>
      </c>
      <c r="E514" s="40"/>
      <c r="F514" s="40" t="s">
        <v>2105</v>
      </c>
      <c r="G514" s="40"/>
      <c r="H514" s="40" t="s">
        <v>4060</v>
      </c>
      <c r="I514" s="40" t="s">
        <v>360</v>
      </c>
      <c r="J514" s="40" t="s">
        <v>359</v>
      </c>
      <c r="K514" s="40" t="s">
        <v>16</v>
      </c>
      <c r="L514" s="40" t="s">
        <v>4</v>
      </c>
      <c r="M514" s="40" t="s">
        <v>17</v>
      </c>
      <c r="N514" s="40">
        <v>1</v>
      </c>
      <c r="O514" s="40" t="s">
        <v>1885</v>
      </c>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c r="BV514" s="40"/>
      <c r="BW514" s="40"/>
      <c r="BX514" s="40"/>
      <c r="BY514" s="40"/>
      <c r="BZ514" s="40"/>
      <c r="CA514" s="40"/>
      <c r="CB514" s="40"/>
      <c r="CC514" s="40"/>
      <c r="CD514" s="40"/>
      <c r="CE514" s="40"/>
      <c r="CF514" s="40"/>
      <c r="CG514" s="40"/>
      <c r="CH514" s="40"/>
      <c r="CI514" s="40"/>
      <c r="CJ514" s="40"/>
      <c r="CK514" s="40"/>
      <c r="CL514" s="40"/>
      <c r="CM514" s="40"/>
      <c r="CN514" s="40"/>
      <c r="CO514" s="40"/>
      <c r="CP514" s="40"/>
      <c r="CQ514" s="40"/>
      <c r="CR514" s="40"/>
      <c r="CS514" s="40"/>
      <c r="CT514" s="40"/>
      <c r="CU514" s="40"/>
    </row>
    <row r="515" spans="1:99" x14ac:dyDescent="0.3">
      <c r="A515" s="39" t="s">
        <v>2257</v>
      </c>
      <c r="B515" s="40" t="s">
        <v>1468</v>
      </c>
      <c r="C515" s="40"/>
      <c r="D515" s="40" t="s">
        <v>1886</v>
      </c>
      <c r="E515" s="40"/>
      <c r="F515" s="40" t="s">
        <v>2105</v>
      </c>
      <c r="G515" s="40"/>
      <c r="H515" s="40" t="s">
        <v>4061</v>
      </c>
      <c r="I515" s="40" t="s">
        <v>360</v>
      </c>
      <c r="J515" s="40" t="s">
        <v>359</v>
      </c>
      <c r="K515" s="40" t="s">
        <v>16</v>
      </c>
      <c r="L515" s="40" t="s">
        <v>4</v>
      </c>
      <c r="M515" s="40" t="s">
        <v>17</v>
      </c>
      <c r="N515" s="40">
        <v>1</v>
      </c>
      <c r="O515" s="40" t="s">
        <v>1886</v>
      </c>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40"/>
      <c r="CE515" s="40"/>
      <c r="CF515" s="40"/>
      <c r="CG515" s="40"/>
      <c r="CH515" s="40"/>
      <c r="CI515" s="40"/>
      <c r="CJ515" s="40"/>
      <c r="CK515" s="40"/>
      <c r="CL515" s="40"/>
      <c r="CM515" s="40"/>
      <c r="CN515" s="40"/>
      <c r="CO515" s="40"/>
      <c r="CP515" s="40"/>
      <c r="CQ515" s="40"/>
      <c r="CR515" s="40"/>
      <c r="CS515" s="40"/>
      <c r="CT515" s="40"/>
      <c r="CU515" s="40"/>
    </row>
    <row r="516" spans="1:99" x14ac:dyDescent="0.3">
      <c r="A516" s="39" t="s">
        <v>2257</v>
      </c>
      <c r="B516" s="40" t="s">
        <v>1468</v>
      </c>
      <c r="C516" s="40"/>
      <c r="D516" s="40" t="s">
        <v>1887</v>
      </c>
      <c r="E516" s="40"/>
      <c r="F516" s="40" t="s">
        <v>2105</v>
      </c>
      <c r="G516" s="40"/>
      <c r="H516" s="40" t="s">
        <v>4062</v>
      </c>
      <c r="I516" s="40" t="s">
        <v>360</v>
      </c>
      <c r="J516" s="40" t="s">
        <v>359</v>
      </c>
      <c r="K516" s="40" t="s">
        <v>16</v>
      </c>
      <c r="L516" s="40" t="s">
        <v>4</v>
      </c>
      <c r="M516" s="40" t="s">
        <v>17</v>
      </c>
      <c r="N516" s="40">
        <v>1</v>
      </c>
      <c r="O516" s="40" t="s">
        <v>1887</v>
      </c>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40"/>
      <c r="CE516" s="40"/>
      <c r="CF516" s="40"/>
      <c r="CG516" s="40"/>
      <c r="CH516" s="40"/>
      <c r="CI516" s="40"/>
      <c r="CJ516" s="40"/>
      <c r="CK516" s="40"/>
      <c r="CL516" s="40"/>
      <c r="CM516" s="40"/>
      <c r="CN516" s="40"/>
      <c r="CO516" s="40"/>
      <c r="CP516" s="40"/>
      <c r="CQ516" s="40"/>
      <c r="CR516" s="40"/>
      <c r="CS516" s="40"/>
      <c r="CT516" s="40"/>
      <c r="CU516" s="40"/>
    </row>
    <row r="517" spans="1:99" x14ac:dyDescent="0.3">
      <c r="A517" s="39" t="s">
        <v>2257</v>
      </c>
      <c r="B517" s="40" t="s">
        <v>1468</v>
      </c>
      <c r="C517" s="40"/>
      <c r="D517" s="40" t="s">
        <v>1888</v>
      </c>
      <c r="E517" s="40"/>
      <c r="F517" s="40" t="s">
        <v>2105</v>
      </c>
      <c r="G517" s="40"/>
      <c r="H517" s="40" t="s">
        <v>4063</v>
      </c>
      <c r="I517" s="40" t="s">
        <v>360</v>
      </c>
      <c r="J517" s="40" t="s">
        <v>359</v>
      </c>
      <c r="K517" s="40" t="s">
        <v>16</v>
      </c>
      <c r="L517" s="40" t="s">
        <v>4</v>
      </c>
      <c r="M517" s="40" t="s">
        <v>17</v>
      </c>
      <c r="N517" s="40">
        <v>1</v>
      </c>
      <c r="O517" s="40" t="s">
        <v>1888</v>
      </c>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40"/>
      <c r="CE517" s="40"/>
      <c r="CF517" s="40"/>
      <c r="CG517" s="40"/>
      <c r="CH517" s="40"/>
      <c r="CI517" s="40"/>
      <c r="CJ517" s="40"/>
      <c r="CK517" s="40"/>
      <c r="CL517" s="40"/>
      <c r="CM517" s="40"/>
      <c r="CN517" s="40"/>
      <c r="CO517" s="40"/>
      <c r="CP517" s="40"/>
      <c r="CQ517" s="40"/>
      <c r="CR517" s="40"/>
      <c r="CS517" s="40"/>
      <c r="CT517" s="40"/>
      <c r="CU517" s="40"/>
    </row>
    <row r="518" spans="1:99" x14ac:dyDescent="0.3">
      <c r="A518" s="39" t="s">
        <v>2257</v>
      </c>
      <c r="B518" s="40" t="s">
        <v>1468</v>
      </c>
      <c r="C518" s="40"/>
      <c r="D518" s="40" t="s">
        <v>1889</v>
      </c>
      <c r="E518" s="40"/>
      <c r="F518" s="40" t="s">
        <v>2105</v>
      </c>
      <c r="G518" s="40"/>
      <c r="H518" s="40" t="s">
        <v>4064</v>
      </c>
      <c r="I518" s="40" t="s">
        <v>360</v>
      </c>
      <c r="J518" s="40" t="s">
        <v>359</v>
      </c>
      <c r="K518" s="40" t="s">
        <v>16</v>
      </c>
      <c r="L518" s="40" t="s">
        <v>4</v>
      </c>
      <c r="M518" s="40" t="s">
        <v>17</v>
      </c>
      <c r="N518" s="40">
        <v>1</v>
      </c>
      <c r="O518" s="40" t="s">
        <v>1889</v>
      </c>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0"/>
      <c r="CM518" s="40"/>
      <c r="CN518" s="40"/>
      <c r="CO518" s="40"/>
      <c r="CP518" s="40"/>
      <c r="CQ518" s="40"/>
      <c r="CR518" s="40"/>
      <c r="CS518" s="40"/>
      <c r="CT518" s="40"/>
      <c r="CU518" s="40"/>
    </row>
    <row r="519" spans="1:99" x14ac:dyDescent="0.3">
      <c r="A519" s="39" t="s">
        <v>2257</v>
      </c>
      <c r="B519" s="40" t="s">
        <v>1468</v>
      </c>
      <c r="C519" s="40"/>
      <c r="D519" s="40" t="s">
        <v>1890</v>
      </c>
      <c r="E519" s="40"/>
      <c r="F519" s="40" t="s">
        <v>2105</v>
      </c>
      <c r="G519" s="40"/>
      <c r="H519" s="40" t="s">
        <v>4065</v>
      </c>
      <c r="I519" s="40" t="s">
        <v>360</v>
      </c>
      <c r="J519" s="40" t="s">
        <v>359</v>
      </c>
      <c r="K519" s="40" t="s">
        <v>16</v>
      </c>
      <c r="L519" s="40" t="s">
        <v>4</v>
      </c>
      <c r="M519" s="40" t="s">
        <v>17</v>
      </c>
      <c r="N519" s="40">
        <v>1</v>
      </c>
      <c r="O519" s="40" t="s">
        <v>1890</v>
      </c>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0"/>
      <c r="CM519" s="40"/>
      <c r="CN519" s="40"/>
      <c r="CO519" s="40"/>
      <c r="CP519" s="40"/>
      <c r="CQ519" s="40"/>
      <c r="CR519" s="40"/>
      <c r="CS519" s="40"/>
      <c r="CT519" s="40"/>
      <c r="CU519" s="40"/>
    </row>
    <row r="520" spans="1:99" x14ac:dyDescent="0.3">
      <c r="A520" s="39" t="s">
        <v>2257</v>
      </c>
      <c r="B520" s="40" t="s">
        <v>1468</v>
      </c>
      <c r="C520" s="40"/>
      <c r="D520" s="40" t="s">
        <v>9</v>
      </c>
      <c r="E520" s="40"/>
      <c r="F520" s="40" t="s">
        <v>2105</v>
      </c>
      <c r="G520" s="40"/>
      <c r="H520" s="40" t="s">
        <v>4066</v>
      </c>
      <c r="I520" s="40" t="s">
        <v>360</v>
      </c>
      <c r="J520" s="40" t="s">
        <v>359</v>
      </c>
      <c r="K520" s="40" t="s">
        <v>16</v>
      </c>
      <c r="L520" s="40" t="s">
        <v>4</v>
      </c>
      <c r="M520" s="40" t="s">
        <v>17</v>
      </c>
      <c r="N520" s="40">
        <v>1</v>
      </c>
      <c r="O520" s="40" t="s">
        <v>9</v>
      </c>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40"/>
      <c r="CE520" s="40"/>
      <c r="CF520" s="40"/>
      <c r="CG520" s="40"/>
      <c r="CH520" s="40"/>
      <c r="CI520" s="40"/>
      <c r="CJ520" s="40"/>
      <c r="CK520" s="40"/>
      <c r="CL520" s="40"/>
      <c r="CM520" s="40"/>
      <c r="CN520" s="40"/>
      <c r="CO520" s="40"/>
      <c r="CP520" s="40"/>
      <c r="CQ520" s="40"/>
      <c r="CR520" s="40"/>
      <c r="CS520" s="40"/>
      <c r="CT520" s="40"/>
      <c r="CU520" s="40"/>
    </row>
    <row r="521" spans="1:99" x14ac:dyDescent="0.3">
      <c r="A521" s="39" t="s">
        <v>5906</v>
      </c>
      <c r="B521" s="40" t="s">
        <v>1469</v>
      </c>
      <c r="C521" s="40"/>
      <c r="D521" s="40"/>
      <c r="E521" s="40"/>
      <c r="F521" s="40" t="s">
        <v>2105</v>
      </c>
      <c r="G521" s="40"/>
      <c r="H521" s="40" t="s">
        <v>361</v>
      </c>
      <c r="I521" s="40" t="s">
        <v>361</v>
      </c>
      <c r="J521" s="40" t="s">
        <v>360</v>
      </c>
      <c r="K521" s="40" t="s">
        <v>9</v>
      </c>
      <c r="L521" s="40" t="s">
        <v>10</v>
      </c>
      <c r="M521" s="40" t="s">
        <v>47</v>
      </c>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40"/>
      <c r="CE521" s="40"/>
      <c r="CF521" s="40"/>
      <c r="CG521" s="40"/>
      <c r="CH521" s="40"/>
      <c r="CI521" s="40"/>
      <c r="CJ521" s="40"/>
      <c r="CK521" s="40"/>
      <c r="CL521" s="40"/>
      <c r="CM521" s="40"/>
      <c r="CN521" s="40"/>
      <c r="CO521" s="40"/>
      <c r="CP521" s="40"/>
      <c r="CQ521" s="40"/>
      <c r="CR521" s="40"/>
      <c r="CS521" s="40"/>
      <c r="CT521" s="40"/>
      <c r="CU521" s="40"/>
    </row>
    <row r="522" spans="1:99" x14ac:dyDescent="0.3">
      <c r="A522" s="39"/>
      <c r="B522" s="40" t="s">
        <v>1470</v>
      </c>
      <c r="C522" s="40"/>
      <c r="D522" s="40"/>
      <c r="E522" s="40"/>
      <c r="F522" s="40" t="s">
        <v>2105</v>
      </c>
      <c r="G522" s="40"/>
      <c r="H522" s="40" t="s">
        <v>362</v>
      </c>
      <c r="I522" s="40" t="s">
        <v>362</v>
      </c>
      <c r="J522" s="40" t="s">
        <v>359</v>
      </c>
      <c r="K522" s="40" t="s">
        <v>16</v>
      </c>
      <c r="L522" s="40" t="s">
        <v>1</v>
      </c>
      <c r="M522" s="40" t="s">
        <v>11</v>
      </c>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c r="BV522" s="40"/>
      <c r="BW522" s="40"/>
      <c r="BX522" s="40"/>
      <c r="BY522" s="40"/>
      <c r="BZ522" s="40"/>
      <c r="CA522" s="40"/>
      <c r="CB522" s="40"/>
      <c r="CC522" s="40"/>
      <c r="CD522" s="40"/>
      <c r="CE522" s="40"/>
      <c r="CF522" s="40"/>
      <c r="CG522" s="40"/>
      <c r="CH522" s="40"/>
      <c r="CI522" s="40"/>
      <c r="CJ522" s="40"/>
      <c r="CK522" s="40"/>
      <c r="CL522" s="40"/>
      <c r="CM522" s="40"/>
      <c r="CN522" s="40"/>
      <c r="CO522" s="40"/>
      <c r="CP522" s="40"/>
      <c r="CQ522" s="40"/>
      <c r="CR522" s="40"/>
      <c r="CS522" s="40"/>
      <c r="CT522" s="40"/>
      <c r="CU522" s="40"/>
    </row>
    <row r="523" spans="1:99" x14ac:dyDescent="0.3">
      <c r="A523" s="39" t="s">
        <v>2235</v>
      </c>
      <c r="B523" s="40" t="s">
        <v>1471</v>
      </c>
      <c r="C523" s="40"/>
      <c r="D523" s="40" t="s">
        <v>1813</v>
      </c>
      <c r="E523" s="40" t="s">
        <v>4472</v>
      </c>
      <c r="F523" s="40" t="s">
        <v>2105</v>
      </c>
      <c r="G523" s="40"/>
      <c r="H523" s="40" t="s">
        <v>363</v>
      </c>
      <c r="I523" s="40" t="s">
        <v>363</v>
      </c>
      <c r="J523" s="40"/>
      <c r="K523" s="40"/>
      <c r="L523" s="40" t="s">
        <v>4</v>
      </c>
      <c r="M523" s="40" t="s">
        <v>14</v>
      </c>
      <c r="N523" s="40">
        <v>2</v>
      </c>
      <c r="O523" s="40" t="s">
        <v>16</v>
      </c>
      <c r="P523" s="40" t="s">
        <v>114</v>
      </c>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0"/>
      <c r="CM523" s="40"/>
      <c r="CN523" s="40"/>
      <c r="CO523" s="40"/>
      <c r="CP523" s="40"/>
      <c r="CQ523" s="40"/>
      <c r="CR523" s="40"/>
      <c r="CS523" s="40"/>
      <c r="CT523" s="40"/>
      <c r="CU523" s="40"/>
    </row>
    <row r="524" spans="1:99" x14ac:dyDescent="0.3">
      <c r="A524" s="39" t="s">
        <v>2258</v>
      </c>
      <c r="B524" s="40" t="s">
        <v>1472</v>
      </c>
      <c r="C524" s="40"/>
      <c r="D524" s="40"/>
      <c r="E524" s="40" t="s">
        <v>4472</v>
      </c>
      <c r="F524" s="40" t="s">
        <v>2105</v>
      </c>
      <c r="G524" s="40"/>
      <c r="H524" s="40" t="s">
        <v>364</v>
      </c>
      <c r="I524" s="40" t="s">
        <v>364</v>
      </c>
      <c r="J524" s="40" t="s">
        <v>363</v>
      </c>
      <c r="K524" s="40" t="s">
        <v>16</v>
      </c>
      <c r="L524" s="40" t="s">
        <v>10</v>
      </c>
      <c r="M524" s="40" t="s">
        <v>47</v>
      </c>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40"/>
      <c r="CE524" s="40"/>
      <c r="CF524" s="40"/>
      <c r="CG524" s="40"/>
      <c r="CH524" s="40"/>
      <c r="CI524" s="40"/>
      <c r="CJ524" s="40"/>
      <c r="CK524" s="40"/>
      <c r="CL524" s="40"/>
      <c r="CM524" s="40"/>
      <c r="CN524" s="40"/>
      <c r="CO524" s="40"/>
      <c r="CP524" s="40"/>
      <c r="CQ524" s="40"/>
      <c r="CR524" s="40"/>
      <c r="CS524" s="40"/>
      <c r="CT524" s="40"/>
      <c r="CU524" s="40"/>
    </row>
    <row r="525" spans="1:99" x14ac:dyDescent="0.3">
      <c r="A525" s="39"/>
      <c r="B525" s="40" t="s">
        <v>1470</v>
      </c>
      <c r="C525" s="40"/>
      <c r="D525" s="40"/>
      <c r="E525" s="40"/>
      <c r="F525" s="40" t="s">
        <v>2105</v>
      </c>
      <c r="G525" s="40"/>
      <c r="H525" s="40" t="s">
        <v>365</v>
      </c>
      <c r="I525" s="40" t="s">
        <v>365</v>
      </c>
      <c r="J525" s="40" t="s">
        <v>363</v>
      </c>
      <c r="K525" s="40" t="s">
        <v>16</v>
      </c>
      <c r="L525" s="40" t="s">
        <v>1</v>
      </c>
      <c r="M525" s="40" t="s">
        <v>11</v>
      </c>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40"/>
      <c r="CE525" s="40"/>
      <c r="CF525" s="40"/>
      <c r="CG525" s="40"/>
      <c r="CH525" s="40"/>
      <c r="CI525" s="40"/>
      <c r="CJ525" s="40"/>
      <c r="CK525" s="40"/>
      <c r="CL525" s="40"/>
      <c r="CM525" s="40"/>
      <c r="CN525" s="40"/>
      <c r="CO525" s="40"/>
      <c r="CP525" s="40"/>
      <c r="CQ525" s="40"/>
      <c r="CR525" s="40"/>
      <c r="CS525" s="40"/>
      <c r="CT525" s="40"/>
      <c r="CU525" s="40"/>
    </row>
    <row r="526" spans="1:99" x14ac:dyDescent="0.3">
      <c r="A526" s="39"/>
      <c r="B526" s="40" t="s">
        <v>6175</v>
      </c>
      <c r="C526" s="40"/>
      <c r="D526" s="40"/>
      <c r="E526" s="40"/>
      <c r="F526" s="40" t="s">
        <v>2105</v>
      </c>
      <c r="G526" s="40"/>
      <c r="H526" s="40" t="s">
        <v>366</v>
      </c>
      <c r="I526" s="40" t="s">
        <v>366</v>
      </c>
      <c r="J526" s="40"/>
      <c r="K526" s="40"/>
      <c r="L526" s="40" t="s">
        <v>1</v>
      </c>
      <c r="M526" s="40" t="s">
        <v>11</v>
      </c>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40"/>
      <c r="CE526" s="40"/>
      <c r="CF526" s="40"/>
      <c r="CG526" s="40"/>
      <c r="CH526" s="40"/>
      <c r="CI526" s="40"/>
      <c r="CJ526" s="40"/>
      <c r="CK526" s="40"/>
      <c r="CL526" s="40"/>
      <c r="CM526" s="40"/>
      <c r="CN526" s="40"/>
      <c r="CO526" s="40"/>
      <c r="CP526" s="40"/>
      <c r="CQ526" s="40"/>
      <c r="CR526" s="40"/>
      <c r="CS526" s="40"/>
      <c r="CT526" s="40"/>
      <c r="CU526" s="40"/>
    </row>
    <row r="527" spans="1:99" x14ac:dyDescent="0.3">
      <c r="A527" s="39"/>
      <c r="B527" s="40" t="s">
        <v>6176</v>
      </c>
      <c r="C527" s="40"/>
      <c r="D527" s="40"/>
      <c r="E527" s="40"/>
      <c r="F527" s="40" t="s">
        <v>2105</v>
      </c>
      <c r="G527" s="40"/>
      <c r="H527" s="40" t="s">
        <v>367</v>
      </c>
      <c r="I527" s="40" t="s">
        <v>367</v>
      </c>
      <c r="J527" s="40"/>
      <c r="K527" s="40"/>
      <c r="L527" s="40" t="s">
        <v>1</v>
      </c>
      <c r="M527" s="40" t="s">
        <v>11</v>
      </c>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40"/>
      <c r="CE527" s="40"/>
      <c r="CF527" s="40"/>
      <c r="CG527" s="40"/>
      <c r="CH527" s="40"/>
      <c r="CI527" s="40"/>
      <c r="CJ527" s="40"/>
      <c r="CK527" s="40"/>
      <c r="CL527" s="40"/>
      <c r="CM527" s="40"/>
      <c r="CN527" s="40"/>
      <c r="CO527" s="40"/>
      <c r="CP527" s="40"/>
      <c r="CQ527" s="40"/>
      <c r="CR527" s="40"/>
      <c r="CS527" s="40"/>
      <c r="CT527" s="40"/>
      <c r="CU527" s="40"/>
    </row>
    <row r="528" spans="1:99" x14ac:dyDescent="0.3">
      <c r="A528" s="39"/>
      <c r="B528" s="40" t="s">
        <v>4621</v>
      </c>
      <c r="C528" s="40"/>
      <c r="D528" s="40"/>
      <c r="E528" s="40"/>
      <c r="F528" s="40" t="s">
        <v>2105</v>
      </c>
      <c r="G528" s="40"/>
      <c r="H528" s="40" t="s">
        <v>368</v>
      </c>
      <c r="I528" s="40" t="s">
        <v>368</v>
      </c>
      <c r="J528" s="40"/>
      <c r="K528" s="40"/>
      <c r="L528" s="40" t="s">
        <v>1</v>
      </c>
      <c r="M528" s="40" t="s">
        <v>2</v>
      </c>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40"/>
      <c r="CE528" s="40"/>
      <c r="CF528" s="40"/>
      <c r="CG528" s="40"/>
      <c r="CH528" s="40"/>
      <c r="CI528" s="40"/>
      <c r="CJ528" s="40"/>
      <c r="CK528" s="40"/>
      <c r="CL528" s="40"/>
      <c r="CM528" s="40"/>
      <c r="CN528" s="40"/>
      <c r="CO528" s="40"/>
      <c r="CP528" s="40"/>
      <c r="CQ528" s="40"/>
      <c r="CR528" s="40"/>
      <c r="CS528" s="40"/>
      <c r="CT528" s="40"/>
      <c r="CU528" s="40"/>
    </row>
    <row r="529" spans="1:99" x14ac:dyDescent="0.3">
      <c r="A529" s="39"/>
      <c r="B529" s="40" t="s">
        <v>1473</v>
      </c>
      <c r="C529" s="40"/>
      <c r="D529" s="40"/>
      <c r="E529" s="40"/>
      <c r="F529" s="40" t="s">
        <v>2105</v>
      </c>
      <c r="G529" s="40"/>
      <c r="H529" s="40" t="s">
        <v>369</v>
      </c>
      <c r="I529" s="40" t="s">
        <v>369</v>
      </c>
      <c r="J529" s="40"/>
      <c r="K529" s="40"/>
      <c r="L529" s="40" t="s">
        <v>30</v>
      </c>
      <c r="M529" s="40" t="s">
        <v>31</v>
      </c>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40"/>
      <c r="CE529" s="40"/>
      <c r="CF529" s="40"/>
      <c r="CG529" s="40"/>
      <c r="CH529" s="40"/>
      <c r="CI529" s="40"/>
      <c r="CJ529" s="40"/>
      <c r="CK529" s="40"/>
      <c r="CL529" s="40"/>
      <c r="CM529" s="40"/>
      <c r="CN529" s="40"/>
      <c r="CO529" s="40"/>
      <c r="CP529" s="40"/>
      <c r="CQ529" s="40"/>
      <c r="CR529" s="40"/>
      <c r="CS529" s="40"/>
      <c r="CT529" s="40"/>
      <c r="CU529" s="40"/>
    </row>
    <row r="530" spans="1:99" x14ac:dyDescent="0.3">
      <c r="A530" s="39" t="s">
        <v>4377</v>
      </c>
      <c r="B530" s="40" t="s">
        <v>5323</v>
      </c>
      <c r="C530" s="40"/>
      <c r="D530" s="40" t="s">
        <v>1813</v>
      </c>
      <c r="E530" s="40" t="s">
        <v>4472</v>
      </c>
      <c r="F530" s="40" t="s">
        <v>2105</v>
      </c>
      <c r="G530" s="40"/>
      <c r="H530" s="40" t="s">
        <v>370</v>
      </c>
      <c r="I530" s="40" t="s">
        <v>370</v>
      </c>
      <c r="J530" s="40"/>
      <c r="K530" s="40"/>
      <c r="L530" s="40" t="s">
        <v>4</v>
      </c>
      <c r="M530" s="40" t="s">
        <v>14</v>
      </c>
      <c r="N530" s="40">
        <v>2</v>
      </c>
      <c r="O530" s="40" t="s">
        <v>16</v>
      </c>
      <c r="P530" s="40" t="s">
        <v>114</v>
      </c>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40"/>
      <c r="CE530" s="40"/>
      <c r="CF530" s="40"/>
      <c r="CG530" s="40"/>
      <c r="CH530" s="40"/>
      <c r="CI530" s="40"/>
      <c r="CJ530" s="40"/>
      <c r="CK530" s="40"/>
      <c r="CL530" s="40"/>
      <c r="CM530" s="40"/>
      <c r="CN530" s="40"/>
      <c r="CO530" s="40"/>
      <c r="CP530" s="40"/>
      <c r="CQ530" s="40"/>
      <c r="CR530" s="40"/>
      <c r="CS530" s="40"/>
      <c r="CT530" s="40"/>
      <c r="CU530" s="40"/>
    </row>
    <row r="531" spans="1:99" x14ac:dyDescent="0.3">
      <c r="A531" s="39" t="s">
        <v>5907</v>
      </c>
      <c r="B531" s="40" t="s">
        <v>1474</v>
      </c>
      <c r="C531" s="40"/>
      <c r="D531" s="40" t="s">
        <v>1891</v>
      </c>
      <c r="E531" s="40" t="s">
        <v>4472</v>
      </c>
      <c r="F531" s="40" t="s">
        <v>2105</v>
      </c>
      <c r="G531" s="40"/>
      <c r="H531" s="40" t="s">
        <v>4067</v>
      </c>
      <c r="I531" s="40" t="s">
        <v>371</v>
      </c>
      <c r="J531" s="40" t="s">
        <v>370</v>
      </c>
      <c r="K531" s="40" t="s">
        <v>16</v>
      </c>
      <c r="L531" s="40" t="s">
        <v>4</v>
      </c>
      <c r="M531" s="40" t="s">
        <v>17</v>
      </c>
      <c r="N531" s="40">
        <v>1</v>
      </c>
      <c r="O531" s="40" t="s">
        <v>1891</v>
      </c>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40"/>
      <c r="CE531" s="40"/>
      <c r="CF531" s="40"/>
      <c r="CG531" s="40"/>
      <c r="CH531" s="40"/>
      <c r="CI531" s="40"/>
      <c r="CJ531" s="40"/>
      <c r="CK531" s="40"/>
      <c r="CL531" s="40"/>
      <c r="CM531" s="40"/>
      <c r="CN531" s="40"/>
      <c r="CO531" s="40"/>
      <c r="CP531" s="40"/>
      <c r="CQ531" s="40"/>
      <c r="CR531" s="40"/>
      <c r="CS531" s="40"/>
      <c r="CT531" s="40"/>
      <c r="CU531" s="40"/>
    </row>
    <row r="532" spans="1:99" x14ac:dyDescent="0.3">
      <c r="A532" s="39" t="s">
        <v>5907</v>
      </c>
      <c r="B532" s="40" t="s">
        <v>1474</v>
      </c>
      <c r="C532" s="40"/>
      <c r="D532" s="40" t="s">
        <v>1892</v>
      </c>
      <c r="E532" s="40" t="s">
        <v>4472</v>
      </c>
      <c r="F532" s="40" t="s">
        <v>2105</v>
      </c>
      <c r="G532" s="40"/>
      <c r="H532" s="40" t="s">
        <v>4068</v>
      </c>
      <c r="I532" s="40" t="s">
        <v>371</v>
      </c>
      <c r="J532" s="40" t="s">
        <v>370</v>
      </c>
      <c r="K532" s="40" t="s">
        <v>16</v>
      </c>
      <c r="L532" s="40" t="s">
        <v>4</v>
      </c>
      <c r="M532" s="40" t="s">
        <v>17</v>
      </c>
      <c r="N532" s="40">
        <v>1</v>
      </c>
      <c r="O532" s="40" t="s">
        <v>1892</v>
      </c>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40"/>
      <c r="CE532" s="40"/>
      <c r="CF532" s="40"/>
      <c r="CG532" s="40"/>
      <c r="CH532" s="40"/>
      <c r="CI532" s="40"/>
      <c r="CJ532" s="40"/>
      <c r="CK532" s="40"/>
      <c r="CL532" s="40"/>
      <c r="CM532" s="40"/>
      <c r="CN532" s="40"/>
      <c r="CO532" s="40"/>
      <c r="CP532" s="40"/>
      <c r="CQ532" s="40"/>
      <c r="CR532" s="40"/>
      <c r="CS532" s="40"/>
      <c r="CT532" s="40"/>
      <c r="CU532" s="40"/>
    </row>
    <row r="533" spans="1:99" x14ac:dyDescent="0.3">
      <c r="A533" s="39" t="s">
        <v>5907</v>
      </c>
      <c r="B533" s="40" t="s">
        <v>1474</v>
      </c>
      <c r="C533" s="40"/>
      <c r="D533" s="40" t="s">
        <v>1893</v>
      </c>
      <c r="E533" s="40" t="s">
        <v>4472</v>
      </c>
      <c r="F533" s="40" t="s">
        <v>2105</v>
      </c>
      <c r="G533" s="40"/>
      <c r="H533" s="40" t="s">
        <v>4069</v>
      </c>
      <c r="I533" s="40" t="s">
        <v>371</v>
      </c>
      <c r="J533" s="40" t="s">
        <v>370</v>
      </c>
      <c r="K533" s="40" t="s">
        <v>16</v>
      </c>
      <c r="L533" s="40" t="s">
        <v>4</v>
      </c>
      <c r="M533" s="40" t="s">
        <v>17</v>
      </c>
      <c r="N533" s="40">
        <v>1</v>
      </c>
      <c r="O533" s="40" t="s">
        <v>1893</v>
      </c>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40"/>
      <c r="CE533" s="40"/>
      <c r="CF533" s="40"/>
      <c r="CG533" s="40"/>
      <c r="CH533" s="40"/>
      <c r="CI533" s="40"/>
      <c r="CJ533" s="40"/>
      <c r="CK533" s="40"/>
      <c r="CL533" s="40"/>
      <c r="CM533" s="40"/>
      <c r="CN533" s="40"/>
      <c r="CO533" s="40"/>
      <c r="CP533" s="40"/>
      <c r="CQ533" s="40"/>
      <c r="CR533" s="40"/>
      <c r="CS533" s="40"/>
      <c r="CT533" s="40"/>
      <c r="CU533" s="40"/>
    </row>
    <row r="534" spans="1:99" x14ac:dyDescent="0.3">
      <c r="A534" s="39" t="s">
        <v>5907</v>
      </c>
      <c r="B534" s="40" t="s">
        <v>1474</v>
      </c>
      <c r="C534" s="40"/>
      <c r="D534" s="40" t="s">
        <v>1894</v>
      </c>
      <c r="E534" s="40" t="s">
        <v>4472</v>
      </c>
      <c r="F534" s="40" t="s">
        <v>2105</v>
      </c>
      <c r="G534" s="40"/>
      <c r="H534" s="40" t="s">
        <v>4070</v>
      </c>
      <c r="I534" s="40" t="s">
        <v>371</v>
      </c>
      <c r="J534" s="40" t="s">
        <v>370</v>
      </c>
      <c r="K534" s="40" t="s">
        <v>16</v>
      </c>
      <c r="L534" s="40" t="s">
        <v>4</v>
      </c>
      <c r="M534" s="40" t="s">
        <v>17</v>
      </c>
      <c r="N534" s="40">
        <v>1</v>
      </c>
      <c r="O534" s="40" t="s">
        <v>1894</v>
      </c>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c r="BV534" s="40"/>
      <c r="BW534" s="40"/>
      <c r="BX534" s="40"/>
      <c r="BY534" s="40"/>
      <c r="BZ534" s="40"/>
      <c r="CA534" s="40"/>
      <c r="CB534" s="40"/>
      <c r="CC534" s="40"/>
      <c r="CD534" s="40"/>
      <c r="CE534" s="40"/>
      <c r="CF534" s="40"/>
      <c r="CG534" s="40"/>
      <c r="CH534" s="40"/>
      <c r="CI534" s="40"/>
      <c r="CJ534" s="40"/>
      <c r="CK534" s="40"/>
      <c r="CL534" s="40"/>
      <c r="CM534" s="40"/>
      <c r="CN534" s="40"/>
      <c r="CO534" s="40"/>
      <c r="CP534" s="40"/>
      <c r="CQ534" s="40"/>
      <c r="CR534" s="40"/>
      <c r="CS534" s="40"/>
      <c r="CT534" s="40"/>
      <c r="CU534" s="40"/>
    </row>
    <row r="535" spans="1:99" x14ac:dyDescent="0.3">
      <c r="A535" s="39" t="s">
        <v>5907</v>
      </c>
      <c r="B535" s="40" t="s">
        <v>1474</v>
      </c>
      <c r="C535" s="40"/>
      <c r="D535" s="40" t="s">
        <v>1895</v>
      </c>
      <c r="E535" s="40" t="s">
        <v>4472</v>
      </c>
      <c r="F535" s="40" t="s">
        <v>2105</v>
      </c>
      <c r="G535" s="40"/>
      <c r="H535" s="40" t="s">
        <v>4071</v>
      </c>
      <c r="I535" s="40" t="s">
        <v>371</v>
      </c>
      <c r="J535" s="40" t="s">
        <v>370</v>
      </c>
      <c r="K535" s="40" t="s">
        <v>16</v>
      </c>
      <c r="L535" s="40" t="s">
        <v>4</v>
      </c>
      <c r="M535" s="40" t="s">
        <v>17</v>
      </c>
      <c r="N535" s="40">
        <v>1</v>
      </c>
      <c r="O535" s="40" t="s">
        <v>1895</v>
      </c>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40"/>
      <c r="CE535" s="40"/>
      <c r="CF535" s="40"/>
      <c r="CG535" s="40"/>
      <c r="CH535" s="40"/>
      <c r="CI535" s="40"/>
      <c r="CJ535" s="40"/>
      <c r="CK535" s="40"/>
      <c r="CL535" s="40"/>
      <c r="CM535" s="40"/>
      <c r="CN535" s="40"/>
      <c r="CO535" s="40"/>
      <c r="CP535" s="40"/>
      <c r="CQ535" s="40"/>
      <c r="CR535" s="40"/>
      <c r="CS535" s="40"/>
      <c r="CT535" s="40"/>
      <c r="CU535" s="40"/>
    </row>
    <row r="536" spans="1:99" x14ac:dyDescent="0.3">
      <c r="A536" s="39" t="s">
        <v>5907</v>
      </c>
      <c r="B536" s="40" t="s">
        <v>1474</v>
      </c>
      <c r="C536" s="40"/>
      <c r="D536" s="40" t="s">
        <v>1896</v>
      </c>
      <c r="E536" s="40" t="s">
        <v>4472</v>
      </c>
      <c r="F536" s="40" t="s">
        <v>2105</v>
      </c>
      <c r="G536" s="40"/>
      <c r="H536" s="40" t="s">
        <v>4072</v>
      </c>
      <c r="I536" s="40" t="s">
        <v>371</v>
      </c>
      <c r="J536" s="40" t="s">
        <v>370</v>
      </c>
      <c r="K536" s="40" t="s">
        <v>16</v>
      </c>
      <c r="L536" s="40" t="s">
        <v>4</v>
      </c>
      <c r="M536" s="40" t="s">
        <v>17</v>
      </c>
      <c r="N536" s="40">
        <v>1</v>
      </c>
      <c r="O536" s="40" t="s">
        <v>1896</v>
      </c>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40"/>
      <c r="CE536" s="40"/>
      <c r="CF536" s="40"/>
      <c r="CG536" s="40"/>
      <c r="CH536" s="40"/>
      <c r="CI536" s="40"/>
      <c r="CJ536" s="40"/>
      <c r="CK536" s="40"/>
      <c r="CL536" s="40"/>
      <c r="CM536" s="40"/>
      <c r="CN536" s="40"/>
      <c r="CO536" s="40"/>
      <c r="CP536" s="40"/>
      <c r="CQ536" s="40"/>
      <c r="CR536" s="40"/>
      <c r="CS536" s="40"/>
      <c r="CT536" s="40"/>
      <c r="CU536" s="40"/>
    </row>
    <row r="537" spans="1:99" x14ac:dyDescent="0.3">
      <c r="A537" s="39" t="s">
        <v>5907</v>
      </c>
      <c r="B537" s="40" t="s">
        <v>1474</v>
      </c>
      <c r="C537" s="40"/>
      <c r="D537" s="40" t="s">
        <v>1897</v>
      </c>
      <c r="E537" s="40" t="s">
        <v>4472</v>
      </c>
      <c r="F537" s="40" t="s">
        <v>2105</v>
      </c>
      <c r="G537" s="40"/>
      <c r="H537" s="40" t="s">
        <v>4073</v>
      </c>
      <c r="I537" s="40" t="s">
        <v>371</v>
      </c>
      <c r="J537" s="40" t="s">
        <v>370</v>
      </c>
      <c r="K537" s="40" t="s">
        <v>16</v>
      </c>
      <c r="L537" s="40" t="s">
        <v>4</v>
      </c>
      <c r="M537" s="40" t="s">
        <v>17</v>
      </c>
      <c r="N537" s="40">
        <v>1</v>
      </c>
      <c r="O537" s="40" t="s">
        <v>1897</v>
      </c>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c r="BV537" s="40"/>
      <c r="BW537" s="40"/>
      <c r="BX537" s="40"/>
      <c r="BY537" s="40"/>
      <c r="BZ537" s="40"/>
      <c r="CA537" s="40"/>
      <c r="CB537" s="40"/>
      <c r="CC537" s="40"/>
      <c r="CD537" s="40"/>
      <c r="CE537" s="40"/>
      <c r="CF537" s="40"/>
      <c r="CG537" s="40"/>
      <c r="CH537" s="40"/>
      <c r="CI537" s="40"/>
      <c r="CJ537" s="40"/>
      <c r="CK537" s="40"/>
      <c r="CL537" s="40"/>
      <c r="CM537" s="40"/>
      <c r="CN537" s="40"/>
      <c r="CO537" s="40"/>
      <c r="CP537" s="40"/>
      <c r="CQ537" s="40"/>
      <c r="CR537" s="40"/>
      <c r="CS537" s="40"/>
      <c r="CT537" s="40"/>
      <c r="CU537" s="40"/>
    </row>
    <row r="538" spans="1:99" x14ac:dyDescent="0.3">
      <c r="A538" s="39" t="s">
        <v>5908</v>
      </c>
      <c r="B538" s="40" t="s">
        <v>6177</v>
      </c>
      <c r="C538" s="40"/>
      <c r="D538" s="40"/>
      <c r="E538" s="40"/>
      <c r="F538" s="40" t="s">
        <v>2105</v>
      </c>
      <c r="G538" s="40"/>
      <c r="H538" s="40" t="s">
        <v>3286</v>
      </c>
      <c r="I538" s="40" t="s">
        <v>3286</v>
      </c>
      <c r="J538" s="40" t="s">
        <v>370</v>
      </c>
      <c r="K538" s="40" t="s">
        <v>16</v>
      </c>
      <c r="L538" s="40" t="s">
        <v>10</v>
      </c>
      <c r="M538" s="40" t="s">
        <v>11</v>
      </c>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c r="BV538" s="40"/>
      <c r="BW538" s="40"/>
      <c r="BX538" s="40"/>
      <c r="BY538" s="40"/>
      <c r="BZ538" s="40"/>
      <c r="CA538" s="40"/>
      <c r="CB538" s="40"/>
      <c r="CC538" s="40"/>
      <c r="CD538" s="40"/>
      <c r="CE538" s="40"/>
      <c r="CF538" s="40"/>
      <c r="CG538" s="40"/>
      <c r="CH538" s="40"/>
      <c r="CI538" s="40"/>
      <c r="CJ538" s="40"/>
      <c r="CK538" s="40"/>
      <c r="CL538" s="40"/>
      <c r="CM538" s="40"/>
      <c r="CN538" s="40"/>
      <c r="CO538" s="40"/>
      <c r="CP538" s="40"/>
      <c r="CQ538" s="40"/>
      <c r="CR538" s="40"/>
      <c r="CS538" s="40"/>
      <c r="CT538" s="40"/>
      <c r="CU538" s="40"/>
    </row>
    <row r="539" spans="1:99" x14ac:dyDescent="0.3">
      <c r="A539" s="39" t="s">
        <v>4378</v>
      </c>
      <c r="B539" s="40" t="s">
        <v>5175</v>
      </c>
      <c r="C539" s="40"/>
      <c r="D539" s="40" t="s">
        <v>1813</v>
      </c>
      <c r="E539" s="40" t="s">
        <v>4472</v>
      </c>
      <c r="F539" s="40" t="s">
        <v>2105</v>
      </c>
      <c r="G539" s="40"/>
      <c r="H539" s="40" t="s">
        <v>372</v>
      </c>
      <c r="I539" s="40" t="s">
        <v>372</v>
      </c>
      <c r="J539" s="40"/>
      <c r="K539" s="40"/>
      <c r="L539" s="40" t="s">
        <v>4</v>
      </c>
      <c r="M539" s="40" t="s">
        <v>14</v>
      </c>
      <c r="N539" s="40">
        <v>2</v>
      </c>
      <c r="O539" s="40" t="s">
        <v>16</v>
      </c>
      <c r="P539" s="40" t="s">
        <v>114</v>
      </c>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40"/>
      <c r="CE539" s="40"/>
      <c r="CF539" s="40"/>
      <c r="CG539" s="40"/>
      <c r="CH539" s="40"/>
      <c r="CI539" s="40"/>
      <c r="CJ539" s="40"/>
      <c r="CK539" s="40"/>
      <c r="CL539" s="40"/>
      <c r="CM539" s="40"/>
      <c r="CN539" s="40"/>
      <c r="CO539" s="40"/>
      <c r="CP539" s="40"/>
      <c r="CQ539" s="40"/>
      <c r="CR539" s="40"/>
      <c r="CS539" s="40"/>
      <c r="CT539" s="40"/>
      <c r="CU539" s="40"/>
    </row>
    <row r="540" spans="1:99" x14ac:dyDescent="0.3">
      <c r="A540" s="39" t="s">
        <v>5909</v>
      </c>
      <c r="B540" s="40" t="s">
        <v>1475</v>
      </c>
      <c r="C540" s="40"/>
      <c r="D540" s="40" t="s">
        <v>1898</v>
      </c>
      <c r="E540" s="40" t="s">
        <v>4472</v>
      </c>
      <c r="F540" s="40" t="s">
        <v>2105</v>
      </c>
      <c r="G540" s="40"/>
      <c r="H540" s="40" t="s">
        <v>4074</v>
      </c>
      <c r="I540" s="40" t="s">
        <v>373</v>
      </c>
      <c r="J540" s="40" t="s">
        <v>372</v>
      </c>
      <c r="K540" s="40" t="s">
        <v>16</v>
      </c>
      <c r="L540" s="40" t="s">
        <v>4</v>
      </c>
      <c r="M540" s="40" t="s">
        <v>17</v>
      </c>
      <c r="N540" s="40">
        <v>1</v>
      </c>
      <c r="O540" s="40" t="s">
        <v>1898</v>
      </c>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40"/>
      <c r="CE540" s="40"/>
      <c r="CF540" s="40"/>
      <c r="CG540" s="40"/>
      <c r="CH540" s="40"/>
      <c r="CI540" s="40"/>
      <c r="CJ540" s="40"/>
      <c r="CK540" s="40"/>
      <c r="CL540" s="40"/>
      <c r="CM540" s="40"/>
      <c r="CN540" s="40"/>
      <c r="CO540" s="40"/>
      <c r="CP540" s="40"/>
      <c r="CQ540" s="40"/>
      <c r="CR540" s="40"/>
      <c r="CS540" s="40"/>
      <c r="CT540" s="40"/>
      <c r="CU540" s="40"/>
    </row>
    <row r="541" spans="1:99" x14ac:dyDescent="0.3">
      <c r="A541" s="39" t="s">
        <v>5909</v>
      </c>
      <c r="B541" s="40" t="s">
        <v>1475</v>
      </c>
      <c r="C541" s="40"/>
      <c r="D541" s="40" t="s">
        <v>1899</v>
      </c>
      <c r="E541" s="40" t="s">
        <v>4472</v>
      </c>
      <c r="F541" s="40" t="s">
        <v>2105</v>
      </c>
      <c r="G541" s="40"/>
      <c r="H541" s="40" t="s">
        <v>4075</v>
      </c>
      <c r="I541" s="40" t="s">
        <v>373</v>
      </c>
      <c r="J541" s="40" t="s">
        <v>372</v>
      </c>
      <c r="K541" s="40" t="s">
        <v>16</v>
      </c>
      <c r="L541" s="40" t="s">
        <v>4</v>
      </c>
      <c r="M541" s="40" t="s">
        <v>17</v>
      </c>
      <c r="N541" s="40">
        <v>1</v>
      </c>
      <c r="O541" s="40" t="s">
        <v>1899</v>
      </c>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40"/>
      <c r="CE541" s="40"/>
      <c r="CF541" s="40"/>
      <c r="CG541" s="40"/>
      <c r="CH541" s="40"/>
      <c r="CI541" s="40"/>
      <c r="CJ541" s="40"/>
      <c r="CK541" s="40"/>
      <c r="CL541" s="40"/>
      <c r="CM541" s="40"/>
      <c r="CN541" s="40"/>
      <c r="CO541" s="40"/>
      <c r="CP541" s="40"/>
      <c r="CQ541" s="40"/>
      <c r="CR541" s="40"/>
      <c r="CS541" s="40"/>
      <c r="CT541" s="40"/>
      <c r="CU541" s="40"/>
    </row>
    <row r="542" spans="1:99" x14ac:dyDescent="0.3">
      <c r="A542" s="39" t="s">
        <v>5909</v>
      </c>
      <c r="B542" s="40" t="s">
        <v>1475</v>
      </c>
      <c r="C542" s="40"/>
      <c r="D542" s="40" t="s">
        <v>1900</v>
      </c>
      <c r="E542" s="40" t="s">
        <v>4472</v>
      </c>
      <c r="F542" s="40" t="s">
        <v>2105</v>
      </c>
      <c r="G542" s="40"/>
      <c r="H542" s="40" t="s">
        <v>4076</v>
      </c>
      <c r="I542" s="40" t="s">
        <v>373</v>
      </c>
      <c r="J542" s="40" t="s">
        <v>372</v>
      </c>
      <c r="K542" s="40" t="s">
        <v>16</v>
      </c>
      <c r="L542" s="40" t="s">
        <v>4</v>
      </c>
      <c r="M542" s="40" t="s">
        <v>17</v>
      </c>
      <c r="N542" s="40">
        <v>1</v>
      </c>
      <c r="O542" s="40" t="s">
        <v>1900</v>
      </c>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row>
    <row r="543" spans="1:99" x14ac:dyDescent="0.3">
      <c r="A543" s="39" t="s">
        <v>5909</v>
      </c>
      <c r="B543" s="40" t="s">
        <v>1475</v>
      </c>
      <c r="C543" s="40"/>
      <c r="D543" s="40" t="s">
        <v>1901</v>
      </c>
      <c r="E543" s="40" t="s">
        <v>4472</v>
      </c>
      <c r="F543" s="40" t="s">
        <v>2105</v>
      </c>
      <c r="G543" s="40"/>
      <c r="H543" s="40" t="s">
        <v>4077</v>
      </c>
      <c r="I543" s="40" t="s">
        <v>373</v>
      </c>
      <c r="J543" s="40" t="s">
        <v>372</v>
      </c>
      <c r="K543" s="40" t="s">
        <v>16</v>
      </c>
      <c r="L543" s="40" t="s">
        <v>4</v>
      </c>
      <c r="M543" s="40" t="s">
        <v>17</v>
      </c>
      <c r="N543" s="40">
        <v>1</v>
      </c>
      <c r="O543" s="40" t="s">
        <v>1901</v>
      </c>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c r="BV543" s="40"/>
      <c r="BW543" s="40"/>
      <c r="BX543" s="40"/>
      <c r="BY543" s="40"/>
      <c r="BZ543" s="40"/>
      <c r="CA543" s="40"/>
      <c r="CB543" s="40"/>
      <c r="CC543" s="40"/>
      <c r="CD543" s="40"/>
      <c r="CE543" s="40"/>
      <c r="CF543" s="40"/>
      <c r="CG543" s="40"/>
      <c r="CH543" s="40"/>
      <c r="CI543" s="40"/>
      <c r="CJ543" s="40"/>
      <c r="CK543" s="40"/>
      <c r="CL543" s="40"/>
      <c r="CM543" s="40"/>
      <c r="CN543" s="40"/>
      <c r="CO543" s="40"/>
      <c r="CP543" s="40"/>
      <c r="CQ543" s="40"/>
      <c r="CR543" s="40"/>
      <c r="CS543" s="40"/>
      <c r="CT543" s="40"/>
      <c r="CU543" s="40"/>
    </row>
    <row r="544" spans="1:99" x14ac:dyDescent="0.3">
      <c r="A544" s="39" t="s">
        <v>5909</v>
      </c>
      <c r="B544" s="40" t="s">
        <v>1475</v>
      </c>
      <c r="C544" s="40"/>
      <c r="D544" s="40" t="s">
        <v>1902</v>
      </c>
      <c r="E544" s="40" t="s">
        <v>4472</v>
      </c>
      <c r="F544" s="40" t="s">
        <v>2105</v>
      </c>
      <c r="G544" s="40"/>
      <c r="H544" s="40" t="s">
        <v>4078</v>
      </c>
      <c r="I544" s="40" t="s">
        <v>373</v>
      </c>
      <c r="J544" s="40" t="s">
        <v>372</v>
      </c>
      <c r="K544" s="40" t="s">
        <v>16</v>
      </c>
      <c r="L544" s="40" t="s">
        <v>4</v>
      </c>
      <c r="M544" s="40" t="s">
        <v>17</v>
      </c>
      <c r="N544" s="40">
        <v>1</v>
      </c>
      <c r="O544" s="40" t="s">
        <v>1902</v>
      </c>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40"/>
      <c r="CE544" s="40"/>
      <c r="CF544" s="40"/>
      <c r="CG544" s="40"/>
      <c r="CH544" s="40"/>
      <c r="CI544" s="40"/>
      <c r="CJ544" s="40"/>
      <c r="CK544" s="40"/>
      <c r="CL544" s="40"/>
      <c r="CM544" s="40"/>
      <c r="CN544" s="40"/>
      <c r="CO544" s="40"/>
      <c r="CP544" s="40"/>
      <c r="CQ544" s="40"/>
      <c r="CR544" s="40"/>
      <c r="CS544" s="40"/>
      <c r="CT544" s="40"/>
      <c r="CU544" s="40"/>
    </row>
    <row r="545" spans="1:99" x14ac:dyDescent="0.3">
      <c r="A545" s="39" t="s">
        <v>5909</v>
      </c>
      <c r="B545" s="40" t="s">
        <v>1475</v>
      </c>
      <c r="C545" s="40"/>
      <c r="D545" s="40" t="s">
        <v>1903</v>
      </c>
      <c r="E545" s="40" t="s">
        <v>4472</v>
      </c>
      <c r="F545" s="40" t="s">
        <v>2105</v>
      </c>
      <c r="G545" s="40"/>
      <c r="H545" s="40" t="s">
        <v>4079</v>
      </c>
      <c r="I545" s="40" t="s">
        <v>373</v>
      </c>
      <c r="J545" s="40" t="s">
        <v>372</v>
      </c>
      <c r="K545" s="40" t="s">
        <v>16</v>
      </c>
      <c r="L545" s="40" t="s">
        <v>4</v>
      </c>
      <c r="M545" s="40" t="s">
        <v>17</v>
      </c>
      <c r="N545" s="40">
        <v>1</v>
      </c>
      <c r="O545" s="40" t="s">
        <v>1903</v>
      </c>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0"/>
      <c r="CM545" s="40"/>
      <c r="CN545" s="40"/>
      <c r="CO545" s="40"/>
      <c r="CP545" s="40"/>
      <c r="CQ545" s="40"/>
      <c r="CR545" s="40"/>
      <c r="CS545" s="40"/>
      <c r="CT545" s="40"/>
      <c r="CU545" s="40"/>
    </row>
    <row r="546" spans="1:99" x14ac:dyDescent="0.3">
      <c r="A546" s="39" t="s">
        <v>5909</v>
      </c>
      <c r="B546" s="40" t="s">
        <v>1475</v>
      </c>
      <c r="C546" s="40"/>
      <c r="D546" s="40" t="s">
        <v>1904</v>
      </c>
      <c r="E546" s="40" t="s">
        <v>4472</v>
      </c>
      <c r="F546" s="40" t="s">
        <v>2105</v>
      </c>
      <c r="G546" s="40"/>
      <c r="H546" s="40" t="s">
        <v>4080</v>
      </c>
      <c r="I546" s="40" t="s">
        <v>373</v>
      </c>
      <c r="J546" s="40" t="s">
        <v>372</v>
      </c>
      <c r="K546" s="40" t="s">
        <v>16</v>
      </c>
      <c r="L546" s="40" t="s">
        <v>4</v>
      </c>
      <c r="M546" s="40" t="s">
        <v>17</v>
      </c>
      <c r="N546" s="40">
        <v>1</v>
      </c>
      <c r="O546" s="40" t="s">
        <v>1904</v>
      </c>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0"/>
      <c r="CM546" s="40"/>
      <c r="CN546" s="40"/>
      <c r="CO546" s="40"/>
      <c r="CP546" s="40"/>
      <c r="CQ546" s="40"/>
      <c r="CR546" s="40"/>
      <c r="CS546" s="40"/>
      <c r="CT546" s="40"/>
      <c r="CU546" s="40"/>
    </row>
    <row r="547" spans="1:99" x14ac:dyDescent="0.3">
      <c r="A547" s="39" t="s">
        <v>5909</v>
      </c>
      <c r="B547" s="40" t="s">
        <v>1475</v>
      </c>
      <c r="C547" s="40"/>
      <c r="D547" s="40" t="s">
        <v>9</v>
      </c>
      <c r="E547" s="40" t="s">
        <v>4472</v>
      </c>
      <c r="F547" s="40" t="s">
        <v>2105</v>
      </c>
      <c r="G547" s="40"/>
      <c r="H547" s="40" t="s">
        <v>4081</v>
      </c>
      <c r="I547" s="40" t="s">
        <v>373</v>
      </c>
      <c r="J547" s="40" t="s">
        <v>372</v>
      </c>
      <c r="K547" s="40" t="s">
        <v>16</v>
      </c>
      <c r="L547" s="40" t="s">
        <v>4</v>
      </c>
      <c r="M547" s="40" t="s">
        <v>17</v>
      </c>
      <c r="N547" s="40">
        <v>1</v>
      </c>
      <c r="O547" s="40" t="s">
        <v>9</v>
      </c>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0"/>
      <c r="CM547" s="40"/>
      <c r="CN547" s="40"/>
      <c r="CO547" s="40"/>
      <c r="CP547" s="40"/>
      <c r="CQ547" s="40"/>
      <c r="CR547" s="40"/>
      <c r="CS547" s="40"/>
      <c r="CT547" s="40"/>
      <c r="CU547" s="40"/>
    </row>
    <row r="548" spans="1:99" x14ac:dyDescent="0.3">
      <c r="A548" s="39" t="s">
        <v>5910</v>
      </c>
      <c r="B548" s="40" t="s">
        <v>1476</v>
      </c>
      <c r="C548" s="40"/>
      <c r="D548" s="40"/>
      <c r="E548" s="40"/>
      <c r="F548" s="40" t="s">
        <v>2105</v>
      </c>
      <c r="G548" s="40"/>
      <c r="H548" s="40" t="s">
        <v>374</v>
      </c>
      <c r="I548" s="40" t="s">
        <v>374</v>
      </c>
      <c r="J548" s="40" t="s">
        <v>373</v>
      </c>
      <c r="K548" s="40" t="s">
        <v>9</v>
      </c>
      <c r="L548" s="40" t="s">
        <v>10</v>
      </c>
      <c r="M548" s="40" t="s">
        <v>47</v>
      </c>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40"/>
      <c r="CE548" s="40"/>
      <c r="CF548" s="40"/>
      <c r="CG548" s="40"/>
      <c r="CH548" s="40"/>
      <c r="CI548" s="40"/>
      <c r="CJ548" s="40"/>
      <c r="CK548" s="40"/>
      <c r="CL548" s="40"/>
      <c r="CM548" s="40"/>
      <c r="CN548" s="40"/>
      <c r="CO548" s="40"/>
      <c r="CP548" s="40"/>
      <c r="CQ548" s="40"/>
      <c r="CR548" s="40"/>
      <c r="CS548" s="40"/>
      <c r="CT548" s="40"/>
      <c r="CU548" s="40"/>
    </row>
    <row r="549" spans="1:99" x14ac:dyDescent="0.3">
      <c r="A549" s="39" t="s">
        <v>4379</v>
      </c>
      <c r="B549" s="40" t="s">
        <v>6178</v>
      </c>
      <c r="C549" s="40"/>
      <c r="D549" s="40" t="s">
        <v>1824</v>
      </c>
      <c r="E549" s="40"/>
      <c r="F549" s="40" t="s">
        <v>2105</v>
      </c>
      <c r="G549" s="40"/>
      <c r="H549" s="40" t="s">
        <v>375</v>
      </c>
      <c r="I549" s="40" t="s">
        <v>375</v>
      </c>
      <c r="J549" s="40"/>
      <c r="K549" s="40"/>
      <c r="L549" s="40" t="s">
        <v>10</v>
      </c>
      <c r="M549" s="40" t="s">
        <v>11</v>
      </c>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0"/>
      <c r="CM549" s="40"/>
      <c r="CN549" s="40"/>
      <c r="CO549" s="40"/>
      <c r="CP549" s="40"/>
      <c r="CQ549" s="40"/>
      <c r="CR549" s="40"/>
      <c r="CS549" s="40"/>
      <c r="CT549" s="40"/>
      <c r="CU549" s="40"/>
    </row>
    <row r="550" spans="1:99" x14ac:dyDescent="0.3">
      <c r="A550" s="39" t="s">
        <v>4380</v>
      </c>
      <c r="B550" s="40" t="s">
        <v>6179</v>
      </c>
      <c r="C550" s="40"/>
      <c r="D550" s="40" t="s">
        <v>1855</v>
      </c>
      <c r="E550" s="40" t="s">
        <v>4472</v>
      </c>
      <c r="F550" s="40" t="s">
        <v>2105</v>
      </c>
      <c r="G550" s="40"/>
      <c r="H550" s="40" t="s">
        <v>376</v>
      </c>
      <c r="I550" s="40" t="s">
        <v>376</v>
      </c>
      <c r="J550" s="40"/>
      <c r="K550" s="40"/>
      <c r="L550" s="40" t="s">
        <v>10</v>
      </c>
      <c r="M550" s="40" t="s">
        <v>11</v>
      </c>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40"/>
      <c r="CE550" s="40"/>
      <c r="CF550" s="40"/>
      <c r="CG550" s="40"/>
      <c r="CH550" s="40"/>
      <c r="CI550" s="40"/>
      <c r="CJ550" s="40"/>
      <c r="CK550" s="40"/>
      <c r="CL550" s="40"/>
      <c r="CM550" s="40"/>
      <c r="CN550" s="40"/>
      <c r="CO550" s="40"/>
      <c r="CP550" s="40"/>
      <c r="CQ550" s="40"/>
      <c r="CR550" s="40"/>
      <c r="CS550" s="40"/>
      <c r="CT550" s="40"/>
      <c r="CU550" s="40"/>
    </row>
    <row r="551" spans="1:99" x14ac:dyDescent="0.3">
      <c r="A551" s="39" t="s">
        <v>4382</v>
      </c>
      <c r="B551" s="40" t="s">
        <v>3287</v>
      </c>
      <c r="C551" s="40" t="s">
        <v>6180</v>
      </c>
      <c r="D551" s="40" t="s">
        <v>1813</v>
      </c>
      <c r="E551" s="40"/>
      <c r="F551" s="40" t="s">
        <v>2105</v>
      </c>
      <c r="G551" s="40"/>
      <c r="H551" s="40" t="s">
        <v>3288</v>
      </c>
      <c r="I551" s="40" t="s">
        <v>3288</v>
      </c>
      <c r="J551" s="40"/>
      <c r="K551" s="40"/>
      <c r="L551" s="40" t="s">
        <v>4</v>
      </c>
      <c r="M551" s="40" t="s">
        <v>14</v>
      </c>
      <c r="N551" s="40">
        <v>2</v>
      </c>
      <c r="O551" s="40" t="s">
        <v>16</v>
      </c>
      <c r="P551" s="40" t="s">
        <v>114</v>
      </c>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0"/>
      <c r="CM551" s="40"/>
      <c r="CN551" s="40"/>
      <c r="CO551" s="40"/>
      <c r="CP551" s="40"/>
      <c r="CQ551" s="40"/>
      <c r="CR551" s="40"/>
      <c r="CS551" s="40"/>
      <c r="CT551" s="40"/>
      <c r="CU551" s="40"/>
    </row>
    <row r="552" spans="1:99" x14ac:dyDescent="0.3">
      <c r="A552" s="39" t="s">
        <v>2512</v>
      </c>
      <c r="B552" s="40" t="s">
        <v>5176</v>
      </c>
      <c r="C552" s="40"/>
      <c r="D552" s="40"/>
      <c r="E552" s="40"/>
      <c r="F552" s="40" t="s">
        <v>2105</v>
      </c>
      <c r="G552" s="40"/>
      <c r="H552" s="40" t="s">
        <v>3289</v>
      </c>
      <c r="I552" s="40" t="s">
        <v>3289</v>
      </c>
      <c r="J552" s="40" t="s">
        <v>3288</v>
      </c>
      <c r="K552" s="40" t="s">
        <v>16</v>
      </c>
      <c r="L552" s="40" t="s">
        <v>10</v>
      </c>
      <c r="M552" s="40" t="s">
        <v>47</v>
      </c>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c r="BV552" s="40"/>
      <c r="BW552" s="40"/>
      <c r="BX552" s="40"/>
      <c r="BY552" s="40"/>
      <c r="BZ552" s="40"/>
      <c r="CA552" s="40"/>
      <c r="CB552" s="40"/>
      <c r="CC552" s="40"/>
      <c r="CD552" s="40"/>
      <c r="CE552" s="40"/>
      <c r="CF552" s="40"/>
      <c r="CG552" s="40"/>
      <c r="CH552" s="40"/>
      <c r="CI552" s="40"/>
      <c r="CJ552" s="40"/>
      <c r="CK552" s="40"/>
      <c r="CL552" s="40"/>
      <c r="CM552" s="40"/>
      <c r="CN552" s="40"/>
      <c r="CO552" s="40"/>
      <c r="CP552" s="40"/>
      <c r="CQ552" s="40"/>
      <c r="CR552" s="40"/>
      <c r="CS552" s="40"/>
      <c r="CT552" s="40"/>
      <c r="CU552" s="40"/>
    </row>
    <row r="553" spans="1:99" x14ac:dyDescent="0.3">
      <c r="A553" s="39"/>
      <c r="B553" s="40" t="s">
        <v>6181</v>
      </c>
      <c r="C553" s="40"/>
      <c r="D553" s="40"/>
      <c r="E553" s="40"/>
      <c r="F553" s="40" t="s">
        <v>2105</v>
      </c>
      <c r="G553" s="40"/>
      <c r="H553" s="40" t="s">
        <v>6182</v>
      </c>
      <c r="I553" s="40" t="s">
        <v>6182</v>
      </c>
      <c r="J553" s="40"/>
      <c r="K553" s="40"/>
      <c r="L553" s="40" t="s">
        <v>1</v>
      </c>
      <c r="M553" s="40" t="s">
        <v>11</v>
      </c>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40"/>
      <c r="CE553" s="40"/>
      <c r="CF553" s="40"/>
      <c r="CG553" s="40"/>
      <c r="CH553" s="40"/>
      <c r="CI553" s="40"/>
      <c r="CJ553" s="40"/>
      <c r="CK553" s="40"/>
      <c r="CL553" s="40"/>
      <c r="CM553" s="40"/>
      <c r="CN553" s="40"/>
      <c r="CO553" s="40"/>
      <c r="CP553" s="40"/>
      <c r="CQ553" s="40"/>
      <c r="CR553" s="40"/>
      <c r="CS553" s="40"/>
      <c r="CT553" s="40"/>
      <c r="CU553" s="40"/>
    </row>
    <row r="554" spans="1:99" x14ac:dyDescent="0.3">
      <c r="A554" s="39" t="s">
        <v>4383</v>
      </c>
      <c r="B554" s="40" t="s">
        <v>6183</v>
      </c>
      <c r="C554" s="40"/>
      <c r="D554" s="40" t="s">
        <v>1813</v>
      </c>
      <c r="E554" s="40"/>
      <c r="F554" s="40" t="s">
        <v>2105</v>
      </c>
      <c r="G554" s="40"/>
      <c r="H554" s="40" t="s">
        <v>6184</v>
      </c>
      <c r="I554" s="40" t="s">
        <v>6184</v>
      </c>
      <c r="J554" s="40"/>
      <c r="K554" s="40"/>
      <c r="L554" s="40" t="s">
        <v>4</v>
      </c>
      <c r="M554" s="40" t="s">
        <v>14</v>
      </c>
      <c r="N554" s="40">
        <v>2</v>
      </c>
      <c r="O554" s="40" t="s">
        <v>16</v>
      </c>
      <c r="P554" s="40" t="s">
        <v>114</v>
      </c>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0"/>
      <c r="CM554" s="40"/>
      <c r="CN554" s="40"/>
      <c r="CO554" s="40"/>
      <c r="CP554" s="40"/>
      <c r="CQ554" s="40"/>
      <c r="CR554" s="40"/>
      <c r="CS554" s="40"/>
      <c r="CT554" s="40"/>
      <c r="CU554" s="40"/>
    </row>
    <row r="555" spans="1:99" x14ac:dyDescent="0.3">
      <c r="A555" s="39" t="s">
        <v>4384</v>
      </c>
      <c r="B555" s="40" t="s">
        <v>5484</v>
      </c>
      <c r="C555" s="40"/>
      <c r="D555" s="40" t="s">
        <v>1813</v>
      </c>
      <c r="E555" s="40"/>
      <c r="F555" s="40" t="s">
        <v>2105</v>
      </c>
      <c r="G555" s="40"/>
      <c r="H555" s="40" t="s">
        <v>6185</v>
      </c>
      <c r="I555" s="40" t="s">
        <v>6185</v>
      </c>
      <c r="J555" s="40"/>
      <c r="K555" s="40"/>
      <c r="L555" s="40" t="s">
        <v>4</v>
      </c>
      <c r="M555" s="40" t="s">
        <v>14</v>
      </c>
      <c r="N555" s="40">
        <v>2</v>
      </c>
      <c r="O555" s="40" t="s">
        <v>16</v>
      </c>
      <c r="P555" s="40" t="s">
        <v>114</v>
      </c>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40"/>
      <c r="CE555" s="40"/>
      <c r="CF555" s="40"/>
      <c r="CG555" s="40"/>
      <c r="CH555" s="40"/>
      <c r="CI555" s="40"/>
      <c r="CJ555" s="40"/>
      <c r="CK555" s="40"/>
      <c r="CL555" s="40"/>
      <c r="CM555" s="40"/>
      <c r="CN555" s="40"/>
      <c r="CO555" s="40"/>
      <c r="CP555" s="40"/>
      <c r="CQ555" s="40"/>
      <c r="CR555" s="40"/>
      <c r="CS555" s="40"/>
      <c r="CT555" s="40"/>
      <c r="CU555" s="40"/>
    </row>
    <row r="556" spans="1:99" x14ac:dyDescent="0.3">
      <c r="A556" s="39" t="s">
        <v>2513</v>
      </c>
      <c r="B556" s="40" t="s">
        <v>6186</v>
      </c>
      <c r="C556" s="40"/>
      <c r="D556" s="40" t="s">
        <v>1813</v>
      </c>
      <c r="E556" s="40"/>
      <c r="F556" s="40" t="s">
        <v>2105</v>
      </c>
      <c r="G556" s="40"/>
      <c r="H556" s="40" t="s">
        <v>6187</v>
      </c>
      <c r="I556" s="40" t="s">
        <v>6187</v>
      </c>
      <c r="J556" s="40" t="s">
        <v>6184</v>
      </c>
      <c r="K556" s="40" t="s">
        <v>16</v>
      </c>
      <c r="L556" s="40" t="s">
        <v>4</v>
      </c>
      <c r="M556" s="40" t="s">
        <v>14</v>
      </c>
      <c r="N556" s="40">
        <v>2</v>
      </c>
      <c r="O556" s="40" t="s">
        <v>16</v>
      </c>
      <c r="P556" s="40" t="s">
        <v>114</v>
      </c>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0"/>
      <c r="CM556" s="40"/>
      <c r="CN556" s="40"/>
      <c r="CO556" s="40"/>
      <c r="CP556" s="40"/>
      <c r="CQ556" s="40"/>
      <c r="CR556" s="40"/>
      <c r="CS556" s="40"/>
      <c r="CT556" s="40"/>
      <c r="CU556" s="40"/>
    </row>
    <row r="557" spans="1:99" x14ac:dyDescent="0.3">
      <c r="A557" s="39" t="s">
        <v>6188</v>
      </c>
      <c r="B557" s="40" t="s">
        <v>6189</v>
      </c>
      <c r="C557" s="40"/>
      <c r="D557" s="40" t="s">
        <v>6190</v>
      </c>
      <c r="E557" s="40"/>
      <c r="F557" s="40" t="s">
        <v>2105</v>
      </c>
      <c r="G557" s="40"/>
      <c r="H557" s="40" t="s">
        <v>6191</v>
      </c>
      <c r="I557" s="40" t="s">
        <v>6192</v>
      </c>
      <c r="J557" s="40" t="s">
        <v>6187</v>
      </c>
      <c r="K557" s="40" t="s">
        <v>16</v>
      </c>
      <c r="L557" s="40" t="s">
        <v>4</v>
      </c>
      <c r="M557" s="40" t="s">
        <v>17</v>
      </c>
      <c r="N557" s="40">
        <v>1</v>
      </c>
      <c r="O557" s="40" t="s">
        <v>6190</v>
      </c>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40"/>
      <c r="CE557" s="40"/>
      <c r="CF557" s="40"/>
      <c r="CG557" s="40"/>
      <c r="CH557" s="40"/>
      <c r="CI557" s="40"/>
      <c r="CJ557" s="40"/>
      <c r="CK557" s="40"/>
      <c r="CL557" s="40"/>
      <c r="CM557" s="40"/>
      <c r="CN557" s="40"/>
      <c r="CO557" s="40"/>
      <c r="CP557" s="40"/>
      <c r="CQ557" s="40"/>
      <c r="CR557" s="40"/>
      <c r="CS557" s="40"/>
      <c r="CT557" s="40"/>
      <c r="CU557" s="40"/>
    </row>
    <row r="558" spans="1:99" x14ac:dyDescent="0.3">
      <c r="A558" s="39" t="s">
        <v>6188</v>
      </c>
      <c r="B558" s="40" t="s">
        <v>6189</v>
      </c>
      <c r="C558" s="40"/>
      <c r="D558" s="40" t="s">
        <v>6193</v>
      </c>
      <c r="E558" s="40"/>
      <c r="F558" s="40" t="s">
        <v>2105</v>
      </c>
      <c r="G558" s="40"/>
      <c r="H558" s="40" t="s">
        <v>6194</v>
      </c>
      <c r="I558" s="40" t="s">
        <v>6192</v>
      </c>
      <c r="J558" s="40" t="s">
        <v>6187</v>
      </c>
      <c r="K558" s="40" t="s">
        <v>16</v>
      </c>
      <c r="L558" s="40" t="s">
        <v>4</v>
      </c>
      <c r="M558" s="40" t="s">
        <v>17</v>
      </c>
      <c r="N558" s="40">
        <v>1</v>
      </c>
      <c r="O558" s="40" t="s">
        <v>6193</v>
      </c>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0"/>
      <c r="CM558" s="40"/>
      <c r="CN558" s="40"/>
      <c r="CO558" s="40"/>
      <c r="CP558" s="40"/>
      <c r="CQ558" s="40"/>
      <c r="CR558" s="40"/>
      <c r="CS558" s="40"/>
      <c r="CT558" s="40"/>
      <c r="CU558" s="40"/>
    </row>
    <row r="559" spans="1:99" x14ac:dyDescent="0.3">
      <c r="A559" s="39" t="s">
        <v>6188</v>
      </c>
      <c r="B559" s="40" t="s">
        <v>6189</v>
      </c>
      <c r="C559" s="40"/>
      <c r="D559" s="40" t="s">
        <v>6195</v>
      </c>
      <c r="E559" s="40"/>
      <c r="F559" s="40" t="s">
        <v>2105</v>
      </c>
      <c r="G559" s="40"/>
      <c r="H559" s="40" t="s">
        <v>6196</v>
      </c>
      <c r="I559" s="40" t="s">
        <v>6192</v>
      </c>
      <c r="J559" s="40" t="s">
        <v>6187</v>
      </c>
      <c r="K559" s="40" t="s">
        <v>16</v>
      </c>
      <c r="L559" s="40" t="s">
        <v>4</v>
      </c>
      <c r="M559" s="40" t="s">
        <v>17</v>
      </c>
      <c r="N559" s="40">
        <v>1</v>
      </c>
      <c r="O559" s="40" t="s">
        <v>6195</v>
      </c>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40"/>
      <c r="CE559" s="40"/>
      <c r="CF559" s="40"/>
      <c r="CG559" s="40"/>
      <c r="CH559" s="40"/>
      <c r="CI559" s="40"/>
      <c r="CJ559" s="40"/>
      <c r="CK559" s="40"/>
      <c r="CL559" s="40"/>
      <c r="CM559" s="40"/>
      <c r="CN559" s="40"/>
      <c r="CO559" s="40"/>
      <c r="CP559" s="40"/>
      <c r="CQ559" s="40"/>
      <c r="CR559" s="40"/>
      <c r="CS559" s="40"/>
      <c r="CT559" s="40"/>
      <c r="CU559" s="40"/>
    </row>
    <row r="560" spans="1:99" x14ac:dyDescent="0.3">
      <c r="A560" s="39" t="s">
        <v>6188</v>
      </c>
      <c r="B560" s="40" t="s">
        <v>6189</v>
      </c>
      <c r="C560" s="40"/>
      <c r="D560" s="40" t="s">
        <v>6197</v>
      </c>
      <c r="E560" s="40"/>
      <c r="F560" s="40" t="s">
        <v>2105</v>
      </c>
      <c r="G560" s="40"/>
      <c r="H560" s="40" t="s">
        <v>6198</v>
      </c>
      <c r="I560" s="40" t="s">
        <v>6192</v>
      </c>
      <c r="J560" s="40" t="s">
        <v>6187</v>
      </c>
      <c r="K560" s="40" t="s">
        <v>16</v>
      </c>
      <c r="L560" s="40" t="s">
        <v>4</v>
      </c>
      <c r="M560" s="40" t="s">
        <v>17</v>
      </c>
      <c r="N560" s="40">
        <v>1</v>
      </c>
      <c r="O560" s="40" t="s">
        <v>6197</v>
      </c>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40"/>
      <c r="CE560" s="40"/>
      <c r="CF560" s="40"/>
      <c r="CG560" s="40"/>
      <c r="CH560" s="40"/>
      <c r="CI560" s="40"/>
      <c r="CJ560" s="40"/>
      <c r="CK560" s="40"/>
      <c r="CL560" s="40"/>
      <c r="CM560" s="40"/>
      <c r="CN560" s="40"/>
      <c r="CO560" s="40"/>
      <c r="CP560" s="40"/>
      <c r="CQ560" s="40"/>
      <c r="CR560" s="40"/>
      <c r="CS560" s="40"/>
      <c r="CT560" s="40"/>
      <c r="CU560" s="40"/>
    </row>
    <row r="561" spans="1:99" x14ac:dyDescent="0.3">
      <c r="A561" s="39" t="s">
        <v>6199</v>
      </c>
      <c r="B561" s="40" t="s">
        <v>6200</v>
      </c>
      <c r="C561" s="40"/>
      <c r="D561" s="40" t="s">
        <v>6201</v>
      </c>
      <c r="E561" s="40"/>
      <c r="F561" s="40" t="s">
        <v>2105</v>
      </c>
      <c r="G561" s="40"/>
      <c r="H561" s="40" t="s">
        <v>6202</v>
      </c>
      <c r="I561" s="40" t="s">
        <v>6203</v>
      </c>
      <c r="J561" s="40" t="s">
        <v>6184</v>
      </c>
      <c r="K561" s="40" t="s">
        <v>16</v>
      </c>
      <c r="L561" s="40" t="s">
        <v>4</v>
      </c>
      <c r="M561" s="40" t="s">
        <v>17</v>
      </c>
      <c r="N561" s="40">
        <v>1</v>
      </c>
      <c r="O561" s="40" t="s">
        <v>6201</v>
      </c>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c r="BV561" s="40"/>
      <c r="BW561" s="40"/>
      <c r="BX561" s="40"/>
      <c r="BY561" s="40"/>
      <c r="BZ561" s="40"/>
      <c r="CA561" s="40"/>
      <c r="CB561" s="40"/>
      <c r="CC561" s="40"/>
      <c r="CD561" s="40"/>
      <c r="CE561" s="40"/>
      <c r="CF561" s="40"/>
      <c r="CG561" s="40"/>
      <c r="CH561" s="40"/>
      <c r="CI561" s="40"/>
      <c r="CJ561" s="40"/>
      <c r="CK561" s="40"/>
      <c r="CL561" s="40"/>
      <c r="CM561" s="40"/>
      <c r="CN561" s="40"/>
      <c r="CO561" s="40"/>
      <c r="CP561" s="40"/>
      <c r="CQ561" s="40"/>
      <c r="CR561" s="40"/>
      <c r="CS561" s="40"/>
      <c r="CT561" s="40"/>
      <c r="CU561" s="40"/>
    </row>
    <row r="562" spans="1:99" x14ac:dyDescent="0.3">
      <c r="A562" s="39" t="s">
        <v>6199</v>
      </c>
      <c r="B562" s="40" t="s">
        <v>6200</v>
      </c>
      <c r="C562" s="40"/>
      <c r="D562" s="40" t="s">
        <v>6204</v>
      </c>
      <c r="E562" s="40"/>
      <c r="F562" s="40" t="s">
        <v>2105</v>
      </c>
      <c r="G562" s="40"/>
      <c r="H562" s="40" t="s">
        <v>6205</v>
      </c>
      <c r="I562" s="40" t="s">
        <v>6203</v>
      </c>
      <c r="J562" s="40" t="s">
        <v>6184</v>
      </c>
      <c r="K562" s="40" t="s">
        <v>16</v>
      </c>
      <c r="L562" s="40" t="s">
        <v>4</v>
      </c>
      <c r="M562" s="40" t="s">
        <v>17</v>
      </c>
      <c r="N562" s="40">
        <v>1</v>
      </c>
      <c r="O562" s="40" t="s">
        <v>6204</v>
      </c>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0"/>
      <c r="CM562" s="40"/>
      <c r="CN562" s="40"/>
      <c r="CO562" s="40"/>
      <c r="CP562" s="40"/>
      <c r="CQ562" s="40"/>
      <c r="CR562" s="40"/>
      <c r="CS562" s="40"/>
      <c r="CT562" s="40"/>
      <c r="CU562" s="40"/>
    </row>
    <row r="563" spans="1:99" x14ac:dyDescent="0.3">
      <c r="A563" s="39" t="s">
        <v>6199</v>
      </c>
      <c r="B563" s="40" t="s">
        <v>6200</v>
      </c>
      <c r="C563" s="40"/>
      <c r="D563" s="40" t="s">
        <v>5485</v>
      </c>
      <c r="E563" s="40"/>
      <c r="F563" s="40" t="s">
        <v>2105</v>
      </c>
      <c r="G563" s="40"/>
      <c r="H563" s="40" t="s">
        <v>6206</v>
      </c>
      <c r="I563" s="40" t="s">
        <v>6203</v>
      </c>
      <c r="J563" s="40" t="s">
        <v>6184</v>
      </c>
      <c r="K563" s="40" t="s">
        <v>16</v>
      </c>
      <c r="L563" s="40" t="s">
        <v>4</v>
      </c>
      <c r="M563" s="40" t="s">
        <v>17</v>
      </c>
      <c r="N563" s="40">
        <v>1</v>
      </c>
      <c r="O563" s="40" t="s">
        <v>5485</v>
      </c>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40"/>
      <c r="CE563" s="40"/>
      <c r="CF563" s="40"/>
      <c r="CG563" s="40"/>
      <c r="CH563" s="40"/>
      <c r="CI563" s="40"/>
      <c r="CJ563" s="40"/>
      <c r="CK563" s="40"/>
      <c r="CL563" s="40"/>
      <c r="CM563" s="40"/>
      <c r="CN563" s="40"/>
      <c r="CO563" s="40"/>
      <c r="CP563" s="40"/>
      <c r="CQ563" s="40"/>
      <c r="CR563" s="40"/>
      <c r="CS563" s="40"/>
      <c r="CT563" s="40"/>
      <c r="CU563" s="40"/>
    </row>
    <row r="564" spans="1:99" x14ac:dyDescent="0.3">
      <c r="A564" s="39" t="s">
        <v>6199</v>
      </c>
      <c r="B564" s="40" t="s">
        <v>6200</v>
      </c>
      <c r="C564" s="40"/>
      <c r="D564" s="40" t="s">
        <v>5486</v>
      </c>
      <c r="E564" s="40"/>
      <c r="F564" s="40" t="s">
        <v>2105</v>
      </c>
      <c r="G564" s="40"/>
      <c r="H564" s="40" t="s">
        <v>6207</v>
      </c>
      <c r="I564" s="40" t="s">
        <v>6203</v>
      </c>
      <c r="J564" s="40" t="s">
        <v>6184</v>
      </c>
      <c r="K564" s="40" t="s">
        <v>16</v>
      </c>
      <c r="L564" s="40" t="s">
        <v>4</v>
      </c>
      <c r="M564" s="40" t="s">
        <v>17</v>
      </c>
      <c r="N564" s="40">
        <v>1</v>
      </c>
      <c r="O564" s="40" t="s">
        <v>5486</v>
      </c>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40"/>
      <c r="CE564" s="40"/>
      <c r="CF564" s="40"/>
      <c r="CG564" s="40"/>
      <c r="CH564" s="40"/>
      <c r="CI564" s="40"/>
      <c r="CJ564" s="40"/>
      <c r="CK564" s="40"/>
      <c r="CL564" s="40"/>
      <c r="CM564" s="40"/>
      <c r="CN564" s="40"/>
      <c r="CO564" s="40"/>
      <c r="CP564" s="40"/>
      <c r="CQ564" s="40"/>
      <c r="CR564" s="40"/>
      <c r="CS564" s="40"/>
      <c r="CT564" s="40"/>
      <c r="CU564" s="40"/>
    </row>
    <row r="565" spans="1:99" x14ac:dyDescent="0.3">
      <c r="A565" s="39" t="s">
        <v>6199</v>
      </c>
      <c r="B565" s="40" t="s">
        <v>6200</v>
      </c>
      <c r="C565" s="40"/>
      <c r="D565" s="40" t="s">
        <v>6208</v>
      </c>
      <c r="E565" s="40"/>
      <c r="F565" s="40" t="s">
        <v>2105</v>
      </c>
      <c r="G565" s="40"/>
      <c r="H565" s="40" t="s">
        <v>6209</v>
      </c>
      <c r="I565" s="40" t="s">
        <v>6203</v>
      </c>
      <c r="J565" s="40" t="s">
        <v>6184</v>
      </c>
      <c r="K565" s="40" t="s">
        <v>16</v>
      </c>
      <c r="L565" s="40" t="s">
        <v>4</v>
      </c>
      <c r="M565" s="40" t="s">
        <v>17</v>
      </c>
      <c r="N565" s="40">
        <v>1</v>
      </c>
      <c r="O565" s="40" t="s">
        <v>6208</v>
      </c>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40"/>
      <c r="CE565" s="40"/>
      <c r="CF565" s="40"/>
      <c r="CG565" s="40"/>
      <c r="CH565" s="40"/>
      <c r="CI565" s="40"/>
      <c r="CJ565" s="40"/>
      <c r="CK565" s="40"/>
      <c r="CL565" s="40"/>
      <c r="CM565" s="40"/>
      <c r="CN565" s="40"/>
      <c r="CO565" s="40"/>
      <c r="CP565" s="40"/>
      <c r="CQ565" s="40"/>
      <c r="CR565" s="40"/>
      <c r="CS565" s="40"/>
      <c r="CT565" s="40"/>
      <c r="CU565" s="40"/>
    </row>
    <row r="566" spans="1:99" x14ac:dyDescent="0.3">
      <c r="A566" s="39" t="s">
        <v>6199</v>
      </c>
      <c r="B566" s="40" t="s">
        <v>6200</v>
      </c>
      <c r="C566" s="40"/>
      <c r="D566" s="40" t="s">
        <v>790</v>
      </c>
      <c r="E566" s="40"/>
      <c r="F566" s="40" t="s">
        <v>2105</v>
      </c>
      <c r="G566" s="40"/>
      <c r="H566" s="40" t="s">
        <v>6210</v>
      </c>
      <c r="I566" s="40" t="s">
        <v>6203</v>
      </c>
      <c r="J566" s="40" t="s">
        <v>6184</v>
      </c>
      <c r="K566" s="40" t="s">
        <v>16</v>
      </c>
      <c r="L566" s="40" t="s">
        <v>4</v>
      </c>
      <c r="M566" s="40" t="s">
        <v>17</v>
      </c>
      <c r="N566" s="40">
        <v>1</v>
      </c>
      <c r="O566" s="40" t="s">
        <v>790</v>
      </c>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c r="BV566" s="40"/>
      <c r="BW566" s="40"/>
      <c r="BX566" s="40"/>
      <c r="BY566" s="40"/>
      <c r="BZ566" s="40"/>
      <c r="CA566" s="40"/>
      <c r="CB566" s="40"/>
      <c r="CC566" s="40"/>
      <c r="CD566" s="40"/>
      <c r="CE566" s="40"/>
      <c r="CF566" s="40"/>
      <c r="CG566" s="40"/>
      <c r="CH566" s="40"/>
      <c r="CI566" s="40"/>
      <c r="CJ566" s="40"/>
      <c r="CK566" s="40"/>
      <c r="CL566" s="40"/>
      <c r="CM566" s="40"/>
      <c r="CN566" s="40"/>
      <c r="CO566" s="40"/>
      <c r="CP566" s="40"/>
      <c r="CQ566" s="40"/>
      <c r="CR566" s="40"/>
      <c r="CS566" s="40"/>
      <c r="CT566" s="40"/>
      <c r="CU566" s="40"/>
    </row>
    <row r="567" spans="1:99" x14ac:dyDescent="0.3">
      <c r="A567" s="39" t="s">
        <v>6199</v>
      </c>
      <c r="B567" s="40" t="s">
        <v>6200</v>
      </c>
      <c r="C567" s="40"/>
      <c r="D567" s="40" t="s">
        <v>9</v>
      </c>
      <c r="E567" s="40"/>
      <c r="F567" s="40" t="s">
        <v>2105</v>
      </c>
      <c r="G567" s="40"/>
      <c r="H567" s="40" t="s">
        <v>6211</v>
      </c>
      <c r="I567" s="40" t="s">
        <v>6203</v>
      </c>
      <c r="J567" s="40" t="s">
        <v>6184</v>
      </c>
      <c r="K567" s="40" t="s">
        <v>16</v>
      </c>
      <c r="L567" s="40" t="s">
        <v>4</v>
      </c>
      <c r="M567" s="40" t="s">
        <v>17</v>
      </c>
      <c r="N567" s="40">
        <v>1</v>
      </c>
      <c r="O567" s="40" t="s">
        <v>9</v>
      </c>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c r="BV567" s="40"/>
      <c r="BW567" s="40"/>
      <c r="BX567" s="40"/>
      <c r="BY567" s="40"/>
      <c r="BZ567" s="40"/>
      <c r="CA567" s="40"/>
      <c r="CB567" s="40"/>
      <c r="CC567" s="40"/>
      <c r="CD567" s="40"/>
      <c r="CE567" s="40"/>
      <c r="CF567" s="40"/>
      <c r="CG567" s="40"/>
      <c r="CH567" s="40"/>
      <c r="CI567" s="40"/>
      <c r="CJ567" s="40"/>
      <c r="CK567" s="40"/>
      <c r="CL567" s="40"/>
      <c r="CM567" s="40"/>
      <c r="CN567" s="40"/>
      <c r="CO567" s="40"/>
      <c r="CP567" s="40"/>
      <c r="CQ567" s="40"/>
      <c r="CR567" s="40"/>
      <c r="CS567" s="40"/>
      <c r="CT567" s="40"/>
      <c r="CU567" s="40"/>
    </row>
    <row r="568" spans="1:99" x14ac:dyDescent="0.3">
      <c r="A568" s="39" t="s">
        <v>6212</v>
      </c>
      <c r="B568" s="40" t="s">
        <v>6213</v>
      </c>
      <c r="C568" s="40"/>
      <c r="D568" s="40"/>
      <c r="E568" s="40"/>
      <c r="F568" s="40" t="s">
        <v>2105</v>
      </c>
      <c r="G568" s="40"/>
      <c r="H568" s="40" t="s">
        <v>6214</v>
      </c>
      <c r="I568" s="40" t="s">
        <v>6214</v>
      </c>
      <c r="J568" s="40" t="s">
        <v>6203</v>
      </c>
      <c r="K568" s="40" t="s">
        <v>9</v>
      </c>
      <c r="L568" s="40" t="s">
        <v>10</v>
      </c>
      <c r="M568" s="40" t="s">
        <v>47</v>
      </c>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40"/>
      <c r="CE568" s="40"/>
      <c r="CF568" s="40"/>
      <c r="CG568" s="40"/>
      <c r="CH568" s="40"/>
      <c r="CI568" s="40"/>
      <c r="CJ568" s="40"/>
      <c r="CK568" s="40"/>
      <c r="CL568" s="40"/>
      <c r="CM568" s="40"/>
      <c r="CN568" s="40"/>
      <c r="CO568" s="40"/>
      <c r="CP568" s="40"/>
      <c r="CQ568" s="40"/>
      <c r="CR568" s="40"/>
      <c r="CS568" s="40"/>
      <c r="CT568" s="40"/>
      <c r="CU568" s="40"/>
    </row>
    <row r="569" spans="1:99" x14ac:dyDescent="0.3">
      <c r="A569" s="39" t="s">
        <v>4385</v>
      </c>
      <c r="B569" s="40" t="s">
        <v>6215</v>
      </c>
      <c r="C569" s="40"/>
      <c r="D569" s="40" t="s">
        <v>1813</v>
      </c>
      <c r="E569" s="40"/>
      <c r="F569" s="40" t="s">
        <v>2105</v>
      </c>
      <c r="G569" s="40"/>
      <c r="H569" s="40" t="s">
        <v>6216</v>
      </c>
      <c r="I569" s="40" t="s">
        <v>6216</v>
      </c>
      <c r="J569" s="40"/>
      <c r="K569" s="40"/>
      <c r="L569" s="40" t="s">
        <v>4</v>
      </c>
      <c r="M569" s="40" t="s">
        <v>14</v>
      </c>
      <c r="N569" s="40">
        <v>2</v>
      </c>
      <c r="O569" s="40" t="s">
        <v>16</v>
      </c>
      <c r="P569" s="40" t="s">
        <v>114</v>
      </c>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40"/>
      <c r="CE569" s="40"/>
      <c r="CF569" s="40"/>
      <c r="CG569" s="40"/>
      <c r="CH569" s="40"/>
      <c r="CI569" s="40"/>
      <c r="CJ569" s="40"/>
      <c r="CK569" s="40"/>
      <c r="CL569" s="40"/>
      <c r="CM569" s="40"/>
      <c r="CN569" s="40"/>
      <c r="CO569" s="40"/>
      <c r="CP569" s="40"/>
      <c r="CQ569" s="40"/>
      <c r="CR569" s="40"/>
      <c r="CS569" s="40"/>
      <c r="CT569" s="40"/>
      <c r="CU569" s="40"/>
    </row>
    <row r="570" spans="1:99" x14ac:dyDescent="0.3">
      <c r="A570" s="39"/>
      <c r="B570" s="40" t="s">
        <v>6217</v>
      </c>
      <c r="C570" s="40"/>
      <c r="D570" s="40"/>
      <c r="E570" s="40"/>
      <c r="F570" s="40" t="s">
        <v>2105</v>
      </c>
      <c r="G570" s="40"/>
      <c r="H570" s="40" t="s">
        <v>6218</v>
      </c>
      <c r="I570" s="40" t="s">
        <v>6218</v>
      </c>
      <c r="J570" s="40"/>
      <c r="K570" s="40"/>
      <c r="L570" s="40" t="s">
        <v>1</v>
      </c>
      <c r="M570" s="40" t="s">
        <v>11</v>
      </c>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c r="BV570" s="40"/>
      <c r="BW570" s="40"/>
      <c r="BX570" s="40"/>
      <c r="BY570" s="40"/>
      <c r="BZ570" s="40"/>
      <c r="CA570" s="40"/>
      <c r="CB570" s="40"/>
      <c r="CC570" s="40"/>
      <c r="CD570" s="40"/>
      <c r="CE570" s="40"/>
      <c r="CF570" s="40"/>
      <c r="CG570" s="40"/>
      <c r="CH570" s="40"/>
      <c r="CI570" s="40"/>
      <c r="CJ570" s="40"/>
      <c r="CK570" s="40"/>
      <c r="CL570" s="40"/>
      <c r="CM570" s="40"/>
      <c r="CN570" s="40"/>
      <c r="CO570" s="40"/>
      <c r="CP570" s="40"/>
      <c r="CQ570" s="40"/>
      <c r="CR570" s="40"/>
      <c r="CS570" s="40"/>
      <c r="CT570" s="40"/>
      <c r="CU570" s="40"/>
    </row>
    <row r="571" spans="1:99" x14ac:dyDescent="0.3">
      <c r="A571" s="39"/>
      <c r="B571" s="40" t="s">
        <v>6219</v>
      </c>
      <c r="C571" s="40"/>
      <c r="D571" s="40"/>
      <c r="E571" s="40"/>
      <c r="F571" s="40" t="s">
        <v>2105</v>
      </c>
      <c r="G571" s="40"/>
      <c r="H571" s="40" t="s">
        <v>6220</v>
      </c>
      <c r="I571" s="40" t="s">
        <v>6220</v>
      </c>
      <c r="J571" s="40"/>
      <c r="K571" s="40"/>
      <c r="L571" s="40" t="s">
        <v>30</v>
      </c>
      <c r="M571" s="40" t="s">
        <v>31</v>
      </c>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40"/>
      <c r="CE571" s="40"/>
      <c r="CF571" s="40"/>
      <c r="CG571" s="40"/>
      <c r="CH571" s="40"/>
      <c r="CI571" s="40"/>
      <c r="CJ571" s="40"/>
      <c r="CK571" s="40"/>
      <c r="CL571" s="40"/>
      <c r="CM571" s="40"/>
      <c r="CN571" s="40"/>
      <c r="CO571" s="40"/>
      <c r="CP571" s="40"/>
      <c r="CQ571" s="40"/>
      <c r="CR571" s="40"/>
      <c r="CS571" s="40"/>
      <c r="CT571" s="40"/>
      <c r="CU571" s="40"/>
    </row>
    <row r="572" spans="1:99" x14ac:dyDescent="0.3">
      <c r="A572" s="39" t="s">
        <v>4386</v>
      </c>
      <c r="B572" s="40" t="s">
        <v>6221</v>
      </c>
      <c r="C572" s="40"/>
      <c r="D572" s="40" t="s">
        <v>1822</v>
      </c>
      <c r="E572" s="40"/>
      <c r="F572" s="40" t="s">
        <v>2105</v>
      </c>
      <c r="G572" s="40"/>
      <c r="H572" s="40" t="s">
        <v>6222</v>
      </c>
      <c r="I572" s="40" t="s">
        <v>6222</v>
      </c>
      <c r="J572" s="40"/>
      <c r="K572" s="40"/>
      <c r="L572" s="40" t="s">
        <v>10</v>
      </c>
      <c r="M572" s="40" t="s">
        <v>11</v>
      </c>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40"/>
      <c r="CE572" s="40"/>
      <c r="CF572" s="40"/>
      <c r="CG572" s="40"/>
      <c r="CH572" s="40"/>
      <c r="CI572" s="40"/>
      <c r="CJ572" s="40"/>
      <c r="CK572" s="40"/>
      <c r="CL572" s="40"/>
      <c r="CM572" s="40"/>
      <c r="CN572" s="40"/>
      <c r="CO572" s="40"/>
      <c r="CP572" s="40"/>
      <c r="CQ572" s="40"/>
      <c r="CR572" s="40"/>
      <c r="CS572" s="40"/>
      <c r="CT572" s="40"/>
      <c r="CU572" s="40"/>
    </row>
    <row r="573" spans="1:99" x14ac:dyDescent="0.3">
      <c r="A573" s="39" t="s">
        <v>4387</v>
      </c>
      <c r="B573" s="40" t="s">
        <v>6223</v>
      </c>
      <c r="C573" s="40"/>
      <c r="D573" s="40" t="s">
        <v>1822</v>
      </c>
      <c r="E573" s="40" t="s">
        <v>4472</v>
      </c>
      <c r="F573" s="40" t="s">
        <v>2105</v>
      </c>
      <c r="G573" s="40"/>
      <c r="H573" s="40" t="s">
        <v>6224</v>
      </c>
      <c r="I573" s="40" t="s">
        <v>6224</v>
      </c>
      <c r="J573" s="40"/>
      <c r="K573" s="40"/>
      <c r="L573" s="40" t="s">
        <v>10</v>
      </c>
      <c r="M573" s="40" t="s">
        <v>11</v>
      </c>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c r="BV573" s="40"/>
      <c r="BW573" s="40"/>
      <c r="BX573" s="40"/>
      <c r="BY573" s="40"/>
      <c r="BZ573" s="40"/>
      <c r="CA573" s="40"/>
      <c r="CB573" s="40"/>
      <c r="CC573" s="40"/>
      <c r="CD573" s="40"/>
      <c r="CE573" s="40"/>
      <c r="CF573" s="40"/>
      <c r="CG573" s="40"/>
      <c r="CH573" s="40"/>
      <c r="CI573" s="40"/>
      <c r="CJ573" s="40"/>
      <c r="CK573" s="40"/>
      <c r="CL573" s="40"/>
      <c r="CM573" s="40"/>
      <c r="CN573" s="40"/>
      <c r="CO573" s="40"/>
      <c r="CP573" s="40"/>
      <c r="CQ573" s="40"/>
      <c r="CR573" s="40"/>
      <c r="CS573" s="40"/>
      <c r="CT573" s="40"/>
      <c r="CU573" s="40"/>
    </row>
    <row r="574" spans="1:99" x14ac:dyDescent="0.3">
      <c r="A574" s="39" t="s">
        <v>4388</v>
      </c>
      <c r="B574" s="40" t="s">
        <v>6225</v>
      </c>
      <c r="C574" s="40"/>
      <c r="D574" s="40" t="s">
        <v>1822</v>
      </c>
      <c r="E574" s="40"/>
      <c r="F574" s="40" t="s">
        <v>2105</v>
      </c>
      <c r="G574" s="40"/>
      <c r="H574" s="40" t="s">
        <v>2515</v>
      </c>
      <c r="I574" s="40" t="s">
        <v>2515</v>
      </c>
      <c r="J574" s="40"/>
      <c r="K574" s="40"/>
      <c r="L574" s="40" t="s">
        <v>10</v>
      </c>
      <c r="M574" s="40" t="s">
        <v>11</v>
      </c>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c r="BV574" s="40"/>
      <c r="BW574" s="40"/>
      <c r="BX574" s="40"/>
      <c r="BY574" s="40"/>
      <c r="BZ574" s="40"/>
      <c r="CA574" s="40"/>
      <c r="CB574" s="40"/>
      <c r="CC574" s="40"/>
      <c r="CD574" s="40"/>
      <c r="CE574" s="40"/>
      <c r="CF574" s="40"/>
      <c r="CG574" s="40"/>
      <c r="CH574" s="40"/>
      <c r="CI574" s="40"/>
      <c r="CJ574" s="40"/>
      <c r="CK574" s="40"/>
      <c r="CL574" s="40"/>
      <c r="CM574" s="40"/>
      <c r="CN574" s="40"/>
      <c r="CO574" s="40"/>
      <c r="CP574" s="40"/>
      <c r="CQ574" s="40"/>
      <c r="CR574" s="40"/>
      <c r="CS574" s="40"/>
      <c r="CT574" s="40"/>
      <c r="CU574" s="40"/>
    </row>
    <row r="575" spans="1:99" x14ac:dyDescent="0.3">
      <c r="A575" s="39" t="s">
        <v>4389</v>
      </c>
      <c r="B575" s="40" t="s">
        <v>6226</v>
      </c>
      <c r="C575" s="40"/>
      <c r="D575" s="40" t="s">
        <v>1822</v>
      </c>
      <c r="E575" s="40"/>
      <c r="F575" s="40" t="s">
        <v>2105</v>
      </c>
      <c r="G575" s="40"/>
      <c r="H575" s="40" t="s">
        <v>6227</v>
      </c>
      <c r="I575" s="40" t="s">
        <v>6227</v>
      </c>
      <c r="J575" s="40"/>
      <c r="K575" s="40"/>
      <c r="L575" s="40" t="s">
        <v>10</v>
      </c>
      <c r="M575" s="40" t="s">
        <v>11</v>
      </c>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40"/>
      <c r="CE575" s="40"/>
      <c r="CF575" s="40"/>
      <c r="CG575" s="40"/>
      <c r="CH575" s="40"/>
      <c r="CI575" s="40"/>
      <c r="CJ575" s="40"/>
      <c r="CK575" s="40"/>
      <c r="CL575" s="40"/>
      <c r="CM575" s="40"/>
      <c r="CN575" s="40"/>
      <c r="CO575" s="40"/>
      <c r="CP575" s="40"/>
      <c r="CQ575" s="40"/>
      <c r="CR575" s="40"/>
      <c r="CS575" s="40"/>
      <c r="CT575" s="40"/>
      <c r="CU575" s="40"/>
    </row>
    <row r="576" spans="1:99" x14ac:dyDescent="0.3">
      <c r="A576" s="39" t="s">
        <v>4390</v>
      </c>
      <c r="B576" s="40" t="s">
        <v>6228</v>
      </c>
      <c r="C576" s="40"/>
      <c r="D576" s="40" t="s">
        <v>1822</v>
      </c>
      <c r="E576" s="40" t="s">
        <v>4472</v>
      </c>
      <c r="F576" s="40" t="s">
        <v>2105</v>
      </c>
      <c r="G576" s="40"/>
      <c r="H576" s="40" t="s">
        <v>6229</v>
      </c>
      <c r="I576" s="40" t="s">
        <v>6229</v>
      </c>
      <c r="J576" s="40"/>
      <c r="K576" s="40"/>
      <c r="L576" s="40" t="s">
        <v>10</v>
      </c>
      <c r="M576" s="40" t="s">
        <v>11</v>
      </c>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40"/>
      <c r="CE576" s="40"/>
      <c r="CF576" s="40"/>
      <c r="CG576" s="40"/>
      <c r="CH576" s="40"/>
      <c r="CI576" s="40"/>
      <c r="CJ576" s="40"/>
      <c r="CK576" s="40"/>
      <c r="CL576" s="40"/>
      <c r="CM576" s="40"/>
      <c r="CN576" s="40"/>
      <c r="CO576" s="40"/>
      <c r="CP576" s="40"/>
      <c r="CQ576" s="40"/>
      <c r="CR576" s="40"/>
      <c r="CS576" s="40"/>
      <c r="CT576" s="40"/>
      <c r="CU576" s="40"/>
    </row>
    <row r="577" spans="1:99" x14ac:dyDescent="0.3">
      <c r="A577" s="39" t="s">
        <v>4391</v>
      </c>
      <c r="B577" s="40" t="s">
        <v>6230</v>
      </c>
      <c r="C577" s="40"/>
      <c r="D577" s="40" t="s">
        <v>1822</v>
      </c>
      <c r="E577" s="40"/>
      <c r="F577" s="40" t="s">
        <v>2105</v>
      </c>
      <c r="G577" s="40"/>
      <c r="H577" s="40" t="s">
        <v>2516</v>
      </c>
      <c r="I577" s="40" t="s">
        <v>2516</v>
      </c>
      <c r="J577" s="40"/>
      <c r="K577" s="40"/>
      <c r="L577" s="40" t="s">
        <v>10</v>
      </c>
      <c r="M577" s="40" t="s">
        <v>11</v>
      </c>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40"/>
      <c r="CE577" s="40"/>
      <c r="CF577" s="40"/>
      <c r="CG577" s="40"/>
      <c r="CH577" s="40"/>
      <c r="CI577" s="40"/>
      <c r="CJ577" s="40"/>
      <c r="CK577" s="40"/>
      <c r="CL577" s="40"/>
      <c r="CM577" s="40"/>
      <c r="CN577" s="40"/>
      <c r="CO577" s="40"/>
      <c r="CP577" s="40"/>
      <c r="CQ577" s="40"/>
      <c r="CR577" s="40"/>
      <c r="CS577" s="40"/>
      <c r="CT577" s="40"/>
      <c r="CU577" s="40"/>
    </row>
    <row r="578" spans="1:99" x14ac:dyDescent="0.3">
      <c r="A578" s="39" t="s">
        <v>4392</v>
      </c>
      <c r="B578" s="40" t="s">
        <v>6231</v>
      </c>
      <c r="C578" s="40"/>
      <c r="D578" s="40" t="s">
        <v>1822</v>
      </c>
      <c r="E578" s="40"/>
      <c r="F578" s="40" t="s">
        <v>2105</v>
      </c>
      <c r="G578" s="40"/>
      <c r="H578" s="40" t="s">
        <v>6232</v>
      </c>
      <c r="I578" s="40" t="s">
        <v>6232</v>
      </c>
      <c r="J578" s="40"/>
      <c r="K578" s="40"/>
      <c r="L578" s="40" t="s">
        <v>10</v>
      </c>
      <c r="M578" s="40" t="s">
        <v>11</v>
      </c>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40"/>
      <c r="CE578" s="40"/>
      <c r="CF578" s="40"/>
      <c r="CG578" s="40"/>
      <c r="CH578" s="40"/>
      <c r="CI578" s="40"/>
      <c r="CJ578" s="40"/>
      <c r="CK578" s="40"/>
      <c r="CL578" s="40"/>
      <c r="CM578" s="40"/>
      <c r="CN578" s="40"/>
      <c r="CO578" s="40"/>
      <c r="CP578" s="40"/>
      <c r="CQ578" s="40"/>
      <c r="CR578" s="40"/>
      <c r="CS578" s="40"/>
      <c r="CT578" s="40"/>
      <c r="CU578" s="40"/>
    </row>
    <row r="579" spans="1:99" x14ac:dyDescent="0.3">
      <c r="A579" s="39" t="s">
        <v>4393</v>
      </c>
      <c r="B579" s="40" t="s">
        <v>6233</v>
      </c>
      <c r="C579" s="40"/>
      <c r="D579" s="40" t="s">
        <v>1822</v>
      </c>
      <c r="E579" s="40" t="s">
        <v>4472</v>
      </c>
      <c r="F579" s="40" t="s">
        <v>2105</v>
      </c>
      <c r="G579" s="40"/>
      <c r="H579" s="40" t="s">
        <v>6234</v>
      </c>
      <c r="I579" s="40" t="s">
        <v>6234</v>
      </c>
      <c r="J579" s="40"/>
      <c r="K579" s="40"/>
      <c r="L579" s="40" t="s">
        <v>10</v>
      </c>
      <c r="M579" s="40" t="s">
        <v>11</v>
      </c>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40"/>
      <c r="CE579" s="40"/>
      <c r="CF579" s="40"/>
      <c r="CG579" s="40"/>
      <c r="CH579" s="40"/>
      <c r="CI579" s="40"/>
      <c r="CJ579" s="40"/>
      <c r="CK579" s="40"/>
      <c r="CL579" s="40"/>
      <c r="CM579" s="40"/>
      <c r="CN579" s="40"/>
      <c r="CO579" s="40"/>
      <c r="CP579" s="40"/>
      <c r="CQ579" s="40"/>
      <c r="CR579" s="40"/>
      <c r="CS579" s="40"/>
      <c r="CT579" s="40"/>
      <c r="CU579" s="40"/>
    </row>
    <row r="580" spans="1:99" x14ac:dyDescent="0.3">
      <c r="A580" s="39" t="s">
        <v>4394</v>
      </c>
      <c r="B580" s="40" t="s">
        <v>6235</v>
      </c>
      <c r="C580" s="40"/>
      <c r="D580" s="40" t="s">
        <v>1822</v>
      </c>
      <c r="E580" s="40"/>
      <c r="F580" s="40" t="s">
        <v>2105</v>
      </c>
      <c r="G580" s="40"/>
      <c r="H580" s="40" t="s">
        <v>2514</v>
      </c>
      <c r="I580" s="40" t="s">
        <v>2514</v>
      </c>
      <c r="J580" s="40"/>
      <c r="K580" s="40"/>
      <c r="L580" s="40" t="s">
        <v>10</v>
      </c>
      <c r="M580" s="40" t="s">
        <v>11</v>
      </c>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40"/>
      <c r="CE580" s="40"/>
      <c r="CF580" s="40"/>
      <c r="CG580" s="40"/>
      <c r="CH580" s="40"/>
      <c r="CI580" s="40"/>
      <c r="CJ580" s="40"/>
      <c r="CK580" s="40"/>
      <c r="CL580" s="40"/>
      <c r="CM580" s="40"/>
      <c r="CN580" s="40"/>
      <c r="CO580" s="40"/>
      <c r="CP580" s="40"/>
      <c r="CQ580" s="40"/>
      <c r="CR580" s="40"/>
      <c r="CS580" s="40"/>
      <c r="CT580" s="40"/>
      <c r="CU580" s="40"/>
    </row>
    <row r="581" spans="1:99" x14ac:dyDescent="0.3">
      <c r="A581" s="39" t="s">
        <v>4395</v>
      </c>
      <c r="B581" s="40" t="s">
        <v>6236</v>
      </c>
      <c r="C581" s="40"/>
      <c r="D581" s="40" t="s">
        <v>1822</v>
      </c>
      <c r="E581" s="40"/>
      <c r="F581" s="40" t="s">
        <v>2105</v>
      </c>
      <c r="G581" s="40"/>
      <c r="H581" s="40" t="s">
        <v>6237</v>
      </c>
      <c r="I581" s="40" t="s">
        <v>6237</v>
      </c>
      <c r="J581" s="40"/>
      <c r="K581" s="40"/>
      <c r="L581" s="40" t="s">
        <v>10</v>
      </c>
      <c r="M581" s="40" t="s">
        <v>11</v>
      </c>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40"/>
      <c r="CE581" s="40"/>
      <c r="CF581" s="40"/>
      <c r="CG581" s="40"/>
      <c r="CH581" s="40"/>
      <c r="CI581" s="40"/>
      <c r="CJ581" s="40"/>
      <c r="CK581" s="40"/>
      <c r="CL581" s="40"/>
      <c r="CM581" s="40"/>
      <c r="CN581" s="40"/>
      <c r="CO581" s="40"/>
      <c r="CP581" s="40"/>
      <c r="CQ581" s="40"/>
      <c r="CR581" s="40"/>
      <c r="CS581" s="40"/>
      <c r="CT581" s="40"/>
      <c r="CU581" s="40"/>
    </row>
    <row r="582" spans="1:99" x14ac:dyDescent="0.3">
      <c r="A582" s="39" t="s">
        <v>4396</v>
      </c>
      <c r="B582" s="40" t="s">
        <v>6238</v>
      </c>
      <c r="C582" s="40"/>
      <c r="D582" s="40" t="s">
        <v>1822</v>
      </c>
      <c r="E582" s="40" t="s">
        <v>4472</v>
      </c>
      <c r="F582" s="40" t="s">
        <v>2105</v>
      </c>
      <c r="G582" s="40"/>
      <c r="H582" s="40" t="s">
        <v>6239</v>
      </c>
      <c r="I582" s="40" t="s">
        <v>6239</v>
      </c>
      <c r="J582" s="40"/>
      <c r="K582" s="40"/>
      <c r="L582" s="40" t="s">
        <v>10</v>
      </c>
      <c r="M582" s="40" t="s">
        <v>11</v>
      </c>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40"/>
      <c r="CE582" s="40"/>
      <c r="CF582" s="40"/>
      <c r="CG582" s="40"/>
      <c r="CH582" s="40"/>
      <c r="CI582" s="40"/>
      <c r="CJ582" s="40"/>
      <c r="CK582" s="40"/>
      <c r="CL582" s="40"/>
      <c r="CM582" s="40"/>
      <c r="CN582" s="40"/>
      <c r="CO582" s="40"/>
      <c r="CP582" s="40"/>
      <c r="CQ582" s="40"/>
      <c r="CR582" s="40"/>
      <c r="CS582" s="40"/>
      <c r="CT582" s="40"/>
      <c r="CU582" s="40"/>
    </row>
    <row r="583" spans="1:99" x14ac:dyDescent="0.3">
      <c r="A583" s="39" t="s">
        <v>4398</v>
      </c>
      <c r="B583" s="40" t="s">
        <v>6240</v>
      </c>
      <c r="C583" s="40"/>
      <c r="D583" s="40" t="s">
        <v>1822</v>
      </c>
      <c r="E583" s="40"/>
      <c r="F583" s="40" t="s">
        <v>2105</v>
      </c>
      <c r="G583" s="40"/>
      <c r="H583" s="40" t="s">
        <v>6241</v>
      </c>
      <c r="I583" s="40" t="s">
        <v>6241</v>
      </c>
      <c r="J583" s="40"/>
      <c r="K583" s="40"/>
      <c r="L583" s="40" t="s">
        <v>10</v>
      </c>
      <c r="M583" s="40" t="s">
        <v>11</v>
      </c>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40"/>
      <c r="CE583" s="40"/>
      <c r="CF583" s="40"/>
      <c r="CG583" s="40"/>
      <c r="CH583" s="40"/>
      <c r="CI583" s="40"/>
      <c r="CJ583" s="40"/>
      <c r="CK583" s="40"/>
      <c r="CL583" s="40"/>
      <c r="CM583" s="40"/>
      <c r="CN583" s="40"/>
      <c r="CO583" s="40"/>
      <c r="CP583" s="40"/>
      <c r="CQ583" s="40"/>
      <c r="CR583" s="40"/>
      <c r="CS583" s="40"/>
      <c r="CT583" s="40"/>
      <c r="CU583" s="40"/>
    </row>
    <row r="584" spans="1:99" x14ac:dyDescent="0.3">
      <c r="A584" s="39" t="s">
        <v>4399</v>
      </c>
      <c r="B584" s="40" t="s">
        <v>6242</v>
      </c>
      <c r="C584" s="40"/>
      <c r="D584" s="40" t="s">
        <v>1822</v>
      </c>
      <c r="E584" s="40" t="s">
        <v>4472</v>
      </c>
      <c r="F584" s="40" t="s">
        <v>2105</v>
      </c>
      <c r="G584" s="40"/>
      <c r="H584" s="40" t="s">
        <v>6243</v>
      </c>
      <c r="I584" s="40" t="s">
        <v>6243</v>
      </c>
      <c r="J584" s="40"/>
      <c r="K584" s="40"/>
      <c r="L584" s="40" t="s">
        <v>10</v>
      </c>
      <c r="M584" s="40" t="s">
        <v>11</v>
      </c>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40"/>
      <c r="CE584" s="40"/>
      <c r="CF584" s="40"/>
      <c r="CG584" s="40"/>
      <c r="CH584" s="40"/>
      <c r="CI584" s="40"/>
      <c r="CJ584" s="40"/>
      <c r="CK584" s="40"/>
      <c r="CL584" s="40"/>
      <c r="CM584" s="40"/>
      <c r="CN584" s="40"/>
      <c r="CO584" s="40"/>
      <c r="CP584" s="40"/>
      <c r="CQ584" s="40"/>
      <c r="CR584" s="40"/>
      <c r="CS584" s="40"/>
      <c r="CT584" s="40"/>
      <c r="CU584" s="40"/>
    </row>
    <row r="585" spans="1:99" x14ac:dyDescent="0.3">
      <c r="A585" s="39" t="s">
        <v>4400</v>
      </c>
      <c r="B585" s="40" t="s">
        <v>6244</v>
      </c>
      <c r="C585" s="40"/>
      <c r="D585" s="40" t="s">
        <v>1822</v>
      </c>
      <c r="E585" s="40"/>
      <c r="F585" s="40" t="s">
        <v>2105</v>
      </c>
      <c r="G585" s="40"/>
      <c r="H585" s="40" t="s">
        <v>6245</v>
      </c>
      <c r="I585" s="40" t="s">
        <v>6245</v>
      </c>
      <c r="J585" s="40"/>
      <c r="K585" s="40"/>
      <c r="L585" s="40" t="s">
        <v>10</v>
      </c>
      <c r="M585" s="40" t="s">
        <v>11</v>
      </c>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row>
    <row r="586" spans="1:99" x14ac:dyDescent="0.3">
      <c r="A586" s="39" t="s">
        <v>4401</v>
      </c>
      <c r="B586" s="40" t="s">
        <v>6246</v>
      </c>
      <c r="C586" s="40"/>
      <c r="D586" s="40" t="s">
        <v>1822</v>
      </c>
      <c r="E586" s="40"/>
      <c r="F586" s="40" t="s">
        <v>2105</v>
      </c>
      <c r="G586" s="40"/>
      <c r="H586" s="40" t="s">
        <v>6247</v>
      </c>
      <c r="I586" s="40" t="s">
        <v>6247</v>
      </c>
      <c r="J586" s="40"/>
      <c r="K586" s="40"/>
      <c r="L586" s="40" t="s">
        <v>10</v>
      </c>
      <c r="M586" s="40" t="s">
        <v>11</v>
      </c>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40"/>
      <c r="CE586" s="40"/>
      <c r="CF586" s="40"/>
      <c r="CG586" s="40"/>
      <c r="CH586" s="40"/>
      <c r="CI586" s="40"/>
      <c r="CJ586" s="40"/>
      <c r="CK586" s="40"/>
      <c r="CL586" s="40"/>
      <c r="CM586" s="40"/>
      <c r="CN586" s="40"/>
      <c r="CO586" s="40"/>
      <c r="CP586" s="40"/>
      <c r="CQ586" s="40"/>
      <c r="CR586" s="40"/>
      <c r="CS586" s="40"/>
      <c r="CT586" s="40"/>
      <c r="CU586" s="40"/>
    </row>
    <row r="587" spans="1:99" x14ac:dyDescent="0.3">
      <c r="A587" s="39" t="s">
        <v>4402</v>
      </c>
      <c r="B587" s="40" t="s">
        <v>6248</v>
      </c>
      <c r="C587" s="40"/>
      <c r="D587" s="40" t="s">
        <v>1822</v>
      </c>
      <c r="E587" s="40" t="s">
        <v>4472</v>
      </c>
      <c r="F587" s="40" t="s">
        <v>2105</v>
      </c>
      <c r="G587" s="40"/>
      <c r="H587" s="40" t="s">
        <v>6249</v>
      </c>
      <c r="I587" s="40" t="s">
        <v>6249</v>
      </c>
      <c r="J587" s="40"/>
      <c r="K587" s="40"/>
      <c r="L587" s="40" t="s">
        <v>10</v>
      </c>
      <c r="M587" s="40" t="s">
        <v>11</v>
      </c>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c r="BV587" s="40"/>
      <c r="BW587" s="40"/>
      <c r="BX587" s="40"/>
      <c r="BY587" s="40"/>
      <c r="BZ587" s="40"/>
      <c r="CA587" s="40"/>
      <c r="CB587" s="40"/>
      <c r="CC587" s="40"/>
      <c r="CD587" s="40"/>
      <c r="CE587" s="40"/>
      <c r="CF587" s="40"/>
      <c r="CG587" s="40"/>
      <c r="CH587" s="40"/>
      <c r="CI587" s="40"/>
      <c r="CJ587" s="40"/>
      <c r="CK587" s="40"/>
      <c r="CL587" s="40"/>
      <c r="CM587" s="40"/>
      <c r="CN587" s="40"/>
      <c r="CO587" s="40"/>
      <c r="CP587" s="40"/>
      <c r="CQ587" s="40"/>
      <c r="CR587" s="40"/>
      <c r="CS587" s="40"/>
      <c r="CT587" s="40"/>
      <c r="CU587" s="40"/>
    </row>
    <row r="588" spans="1:99" x14ac:dyDescent="0.3">
      <c r="A588" s="39" t="s">
        <v>4404</v>
      </c>
      <c r="B588" s="40" t="s">
        <v>6250</v>
      </c>
      <c r="C588" s="40"/>
      <c r="D588" s="40" t="s">
        <v>1822</v>
      </c>
      <c r="E588" s="40"/>
      <c r="F588" s="40" t="s">
        <v>2105</v>
      </c>
      <c r="G588" s="40"/>
      <c r="H588" s="40" t="s">
        <v>6251</v>
      </c>
      <c r="I588" s="40" t="s">
        <v>6251</v>
      </c>
      <c r="J588" s="40"/>
      <c r="K588" s="40"/>
      <c r="L588" s="40" t="s">
        <v>10</v>
      </c>
      <c r="M588" s="40" t="s">
        <v>11</v>
      </c>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40"/>
      <c r="CE588" s="40"/>
      <c r="CF588" s="40"/>
      <c r="CG588" s="40"/>
      <c r="CH588" s="40"/>
      <c r="CI588" s="40"/>
      <c r="CJ588" s="40"/>
      <c r="CK588" s="40"/>
      <c r="CL588" s="40"/>
      <c r="CM588" s="40"/>
      <c r="CN588" s="40"/>
      <c r="CO588" s="40"/>
      <c r="CP588" s="40"/>
      <c r="CQ588" s="40"/>
      <c r="CR588" s="40"/>
      <c r="CS588" s="40"/>
      <c r="CT588" s="40"/>
      <c r="CU588" s="40"/>
    </row>
    <row r="589" spans="1:99" x14ac:dyDescent="0.3">
      <c r="A589" s="39" t="s">
        <v>4405</v>
      </c>
      <c r="B589" s="40" t="s">
        <v>6252</v>
      </c>
      <c r="C589" s="40"/>
      <c r="D589" s="40" t="s">
        <v>1822</v>
      </c>
      <c r="E589" s="40" t="s">
        <v>4472</v>
      </c>
      <c r="F589" s="40" t="s">
        <v>2105</v>
      </c>
      <c r="G589" s="40"/>
      <c r="H589" s="40" t="s">
        <v>6253</v>
      </c>
      <c r="I589" s="40" t="s">
        <v>6253</v>
      </c>
      <c r="J589" s="40"/>
      <c r="K589" s="40"/>
      <c r="L589" s="40" t="s">
        <v>10</v>
      </c>
      <c r="M589" s="40" t="s">
        <v>11</v>
      </c>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40"/>
      <c r="CE589" s="40"/>
      <c r="CF589" s="40"/>
      <c r="CG589" s="40"/>
      <c r="CH589" s="40"/>
      <c r="CI589" s="40"/>
      <c r="CJ589" s="40"/>
      <c r="CK589" s="40"/>
      <c r="CL589" s="40"/>
      <c r="CM589" s="40"/>
      <c r="CN589" s="40"/>
      <c r="CO589" s="40"/>
      <c r="CP589" s="40"/>
      <c r="CQ589" s="40"/>
      <c r="CR589" s="40"/>
      <c r="CS589" s="40"/>
      <c r="CT589" s="40"/>
      <c r="CU589" s="40"/>
    </row>
    <row r="590" spans="1:99" x14ac:dyDescent="0.3">
      <c r="A590" s="39" t="s">
        <v>4406</v>
      </c>
      <c r="B590" s="40" t="s">
        <v>6254</v>
      </c>
      <c r="C590" s="40"/>
      <c r="D590" s="40" t="s">
        <v>1822</v>
      </c>
      <c r="E590" s="40"/>
      <c r="F590" s="40" t="s">
        <v>2105</v>
      </c>
      <c r="G590" s="40"/>
      <c r="H590" s="40" t="s">
        <v>6255</v>
      </c>
      <c r="I590" s="40" t="s">
        <v>6255</v>
      </c>
      <c r="J590" s="40"/>
      <c r="K590" s="40"/>
      <c r="L590" s="40" t="s">
        <v>10</v>
      </c>
      <c r="M590" s="40" t="s">
        <v>11</v>
      </c>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40"/>
      <c r="CE590" s="40"/>
      <c r="CF590" s="40"/>
      <c r="CG590" s="40"/>
      <c r="CH590" s="40"/>
      <c r="CI590" s="40"/>
      <c r="CJ590" s="40"/>
      <c r="CK590" s="40"/>
      <c r="CL590" s="40"/>
      <c r="CM590" s="40"/>
      <c r="CN590" s="40"/>
      <c r="CO590" s="40"/>
      <c r="CP590" s="40"/>
      <c r="CQ590" s="40"/>
      <c r="CR590" s="40"/>
      <c r="CS590" s="40"/>
      <c r="CT590" s="40"/>
      <c r="CU590" s="40"/>
    </row>
    <row r="591" spans="1:99" x14ac:dyDescent="0.3">
      <c r="A591" s="39" t="s">
        <v>4407</v>
      </c>
      <c r="B591" s="40" t="s">
        <v>6256</v>
      </c>
      <c r="C591" s="40"/>
      <c r="D591" s="40" t="s">
        <v>1822</v>
      </c>
      <c r="E591" s="40"/>
      <c r="F591" s="40" t="s">
        <v>2105</v>
      </c>
      <c r="G591" s="40"/>
      <c r="H591" s="40" t="s">
        <v>6257</v>
      </c>
      <c r="I591" s="40" t="s">
        <v>6257</v>
      </c>
      <c r="J591" s="40"/>
      <c r="K591" s="40"/>
      <c r="L591" s="40" t="s">
        <v>10</v>
      </c>
      <c r="M591" s="40" t="s">
        <v>11</v>
      </c>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40"/>
      <c r="CE591" s="40"/>
      <c r="CF591" s="40"/>
      <c r="CG591" s="40"/>
      <c r="CH591" s="40"/>
      <c r="CI591" s="40"/>
      <c r="CJ591" s="40"/>
      <c r="CK591" s="40"/>
      <c r="CL591" s="40"/>
      <c r="CM591" s="40"/>
      <c r="CN591" s="40"/>
      <c r="CO591" s="40"/>
      <c r="CP591" s="40"/>
      <c r="CQ591" s="40"/>
      <c r="CR591" s="40"/>
      <c r="CS591" s="40"/>
      <c r="CT591" s="40"/>
      <c r="CU591" s="40"/>
    </row>
    <row r="592" spans="1:99" x14ac:dyDescent="0.3">
      <c r="A592" s="39" t="s">
        <v>4408</v>
      </c>
      <c r="B592" s="40" t="s">
        <v>6258</v>
      </c>
      <c r="C592" s="40"/>
      <c r="D592" s="40" t="s">
        <v>1822</v>
      </c>
      <c r="E592" s="40" t="s">
        <v>4472</v>
      </c>
      <c r="F592" s="40" t="s">
        <v>2105</v>
      </c>
      <c r="G592" s="40"/>
      <c r="H592" s="40" t="s">
        <v>6259</v>
      </c>
      <c r="I592" s="40" t="s">
        <v>6259</v>
      </c>
      <c r="J592" s="40"/>
      <c r="K592" s="40"/>
      <c r="L592" s="40" t="s">
        <v>10</v>
      </c>
      <c r="M592" s="40" t="s">
        <v>11</v>
      </c>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40"/>
      <c r="CE592" s="40"/>
      <c r="CF592" s="40"/>
      <c r="CG592" s="40"/>
      <c r="CH592" s="40"/>
      <c r="CI592" s="40"/>
      <c r="CJ592" s="40"/>
      <c r="CK592" s="40"/>
      <c r="CL592" s="40"/>
      <c r="CM592" s="40"/>
      <c r="CN592" s="40"/>
      <c r="CO592" s="40"/>
      <c r="CP592" s="40"/>
      <c r="CQ592" s="40"/>
      <c r="CR592" s="40"/>
      <c r="CS592" s="40"/>
      <c r="CT592" s="40"/>
      <c r="CU592" s="40"/>
    </row>
    <row r="593" spans="1:99" x14ac:dyDescent="0.3">
      <c r="A593" s="39" t="s">
        <v>4409</v>
      </c>
      <c r="B593" s="40" t="s">
        <v>6260</v>
      </c>
      <c r="C593" s="40"/>
      <c r="D593" s="40" t="s">
        <v>1822</v>
      </c>
      <c r="E593" s="40"/>
      <c r="F593" s="40" t="s">
        <v>2105</v>
      </c>
      <c r="G593" s="40"/>
      <c r="H593" s="40" t="s">
        <v>6261</v>
      </c>
      <c r="I593" s="40" t="s">
        <v>6261</v>
      </c>
      <c r="J593" s="40"/>
      <c r="K593" s="40"/>
      <c r="L593" s="40" t="s">
        <v>10</v>
      </c>
      <c r="M593" s="40" t="s">
        <v>11</v>
      </c>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c r="BV593" s="40"/>
      <c r="BW593" s="40"/>
      <c r="BX593" s="40"/>
      <c r="BY593" s="40"/>
      <c r="BZ593" s="40"/>
      <c r="CA593" s="40"/>
      <c r="CB593" s="40"/>
      <c r="CC593" s="40"/>
      <c r="CD593" s="40"/>
      <c r="CE593" s="40"/>
      <c r="CF593" s="40"/>
      <c r="CG593" s="40"/>
      <c r="CH593" s="40"/>
      <c r="CI593" s="40"/>
      <c r="CJ593" s="40"/>
      <c r="CK593" s="40"/>
      <c r="CL593" s="40"/>
      <c r="CM593" s="40"/>
      <c r="CN593" s="40"/>
      <c r="CO593" s="40"/>
      <c r="CP593" s="40"/>
      <c r="CQ593" s="40"/>
      <c r="CR593" s="40"/>
      <c r="CS593" s="40"/>
      <c r="CT593" s="40"/>
      <c r="CU593" s="40"/>
    </row>
    <row r="594" spans="1:99" x14ac:dyDescent="0.3">
      <c r="A594" s="39" t="s">
        <v>4410</v>
      </c>
      <c r="B594" s="40" t="s">
        <v>6262</v>
      </c>
      <c r="C594" s="40"/>
      <c r="D594" s="40" t="s">
        <v>1822</v>
      </c>
      <c r="E594" s="40"/>
      <c r="F594" s="40" t="s">
        <v>2105</v>
      </c>
      <c r="G594" s="40"/>
      <c r="H594" s="40" t="s">
        <v>6263</v>
      </c>
      <c r="I594" s="40" t="s">
        <v>6263</v>
      </c>
      <c r="J594" s="40"/>
      <c r="K594" s="40"/>
      <c r="L594" s="40" t="s">
        <v>10</v>
      </c>
      <c r="M594" s="40" t="s">
        <v>11</v>
      </c>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40"/>
      <c r="CE594" s="40"/>
      <c r="CF594" s="40"/>
      <c r="CG594" s="40"/>
      <c r="CH594" s="40"/>
      <c r="CI594" s="40"/>
      <c r="CJ594" s="40"/>
      <c r="CK594" s="40"/>
      <c r="CL594" s="40"/>
      <c r="CM594" s="40"/>
      <c r="CN594" s="40"/>
      <c r="CO594" s="40"/>
      <c r="CP594" s="40"/>
      <c r="CQ594" s="40"/>
      <c r="CR594" s="40"/>
      <c r="CS594" s="40"/>
      <c r="CT594" s="40"/>
      <c r="CU594" s="40"/>
    </row>
    <row r="595" spans="1:99" x14ac:dyDescent="0.3">
      <c r="A595" s="39" t="s">
        <v>4432</v>
      </c>
      <c r="B595" s="40" t="s">
        <v>6264</v>
      </c>
      <c r="C595" s="40"/>
      <c r="D595" s="40" t="s">
        <v>1822</v>
      </c>
      <c r="E595" s="40" t="s">
        <v>4472</v>
      </c>
      <c r="F595" s="40" t="s">
        <v>2105</v>
      </c>
      <c r="G595" s="40"/>
      <c r="H595" s="40" t="s">
        <v>6265</v>
      </c>
      <c r="I595" s="40" t="s">
        <v>6265</v>
      </c>
      <c r="J595" s="40"/>
      <c r="K595" s="40"/>
      <c r="L595" s="40" t="s">
        <v>10</v>
      </c>
      <c r="M595" s="40" t="s">
        <v>11</v>
      </c>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40"/>
      <c r="CE595" s="40"/>
      <c r="CF595" s="40"/>
      <c r="CG595" s="40"/>
      <c r="CH595" s="40"/>
      <c r="CI595" s="40"/>
      <c r="CJ595" s="40"/>
      <c r="CK595" s="40"/>
      <c r="CL595" s="40"/>
      <c r="CM595" s="40"/>
      <c r="CN595" s="40"/>
      <c r="CO595" s="40"/>
      <c r="CP595" s="40"/>
      <c r="CQ595" s="40"/>
      <c r="CR595" s="40"/>
      <c r="CS595" s="40"/>
      <c r="CT595" s="40"/>
      <c r="CU595" s="40"/>
    </row>
    <row r="596" spans="1:99" x14ac:dyDescent="0.3">
      <c r="A596" s="39" t="s">
        <v>4450</v>
      </c>
      <c r="B596" s="40" t="s">
        <v>6266</v>
      </c>
      <c r="C596" s="40"/>
      <c r="D596" s="40" t="s">
        <v>1822</v>
      </c>
      <c r="E596" s="40"/>
      <c r="F596" s="40" t="s">
        <v>2105</v>
      </c>
      <c r="G596" s="40"/>
      <c r="H596" s="40" t="s">
        <v>6267</v>
      </c>
      <c r="I596" s="40" t="s">
        <v>6267</v>
      </c>
      <c r="J596" s="40"/>
      <c r="K596" s="40"/>
      <c r="L596" s="40" t="s">
        <v>10</v>
      </c>
      <c r="M596" s="40" t="s">
        <v>11</v>
      </c>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40"/>
      <c r="CE596" s="40"/>
      <c r="CF596" s="40"/>
      <c r="CG596" s="40"/>
      <c r="CH596" s="40"/>
      <c r="CI596" s="40"/>
      <c r="CJ596" s="40"/>
      <c r="CK596" s="40"/>
      <c r="CL596" s="40"/>
      <c r="CM596" s="40"/>
      <c r="CN596" s="40"/>
      <c r="CO596" s="40"/>
      <c r="CP596" s="40"/>
      <c r="CQ596" s="40"/>
      <c r="CR596" s="40"/>
      <c r="CS596" s="40"/>
      <c r="CT596" s="40"/>
      <c r="CU596" s="40"/>
    </row>
    <row r="597" spans="1:99" x14ac:dyDescent="0.3">
      <c r="A597" s="39"/>
      <c r="B597" s="40" t="s">
        <v>6268</v>
      </c>
      <c r="C597" s="40" t="s">
        <v>6269</v>
      </c>
      <c r="D597" s="40"/>
      <c r="E597" s="40"/>
      <c r="F597" s="40" t="s">
        <v>2105</v>
      </c>
      <c r="G597" s="40"/>
      <c r="H597" s="40" t="s">
        <v>6270</v>
      </c>
      <c r="I597" s="40" t="s">
        <v>6270</v>
      </c>
      <c r="J597" s="40"/>
      <c r="K597" s="40"/>
      <c r="L597" s="40" t="s">
        <v>1</v>
      </c>
      <c r="M597" s="40" t="s">
        <v>11</v>
      </c>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c r="BV597" s="40"/>
      <c r="BW597" s="40"/>
      <c r="BX597" s="40"/>
      <c r="BY597" s="40"/>
      <c r="BZ597" s="40"/>
      <c r="CA597" s="40"/>
      <c r="CB597" s="40"/>
      <c r="CC597" s="40"/>
      <c r="CD597" s="40"/>
      <c r="CE597" s="40"/>
      <c r="CF597" s="40"/>
      <c r="CG597" s="40"/>
      <c r="CH597" s="40"/>
      <c r="CI597" s="40"/>
      <c r="CJ597" s="40"/>
      <c r="CK597" s="40"/>
      <c r="CL597" s="40"/>
      <c r="CM597" s="40"/>
      <c r="CN597" s="40"/>
      <c r="CO597" s="40"/>
      <c r="CP597" s="40"/>
      <c r="CQ597" s="40"/>
      <c r="CR597" s="40"/>
      <c r="CS597" s="40"/>
      <c r="CT597" s="40"/>
      <c r="CU597" s="40"/>
    </row>
    <row r="598" spans="1:99" x14ac:dyDescent="0.3">
      <c r="A598" s="39"/>
      <c r="B598" s="40" t="s">
        <v>6271</v>
      </c>
      <c r="C598" s="40"/>
      <c r="D598" s="40"/>
      <c r="E598" s="40"/>
      <c r="F598" s="40" t="s">
        <v>2105</v>
      </c>
      <c r="G598" s="40"/>
      <c r="H598" s="40" t="s">
        <v>6272</v>
      </c>
      <c r="I598" s="40" t="s">
        <v>6272</v>
      </c>
      <c r="J598" s="40"/>
      <c r="K598" s="40"/>
      <c r="L598" s="40" t="s">
        <v>30</v>
      </c>
      <c r="M598" s="40" t="s">
        <v>31</v>
      </c>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c r="BV598" s="40"/>
      <c r="BW598" s="40"/>
      <c r="BX598" s="40"/>
      <c r="BY598" s="40"/>
      <c r="BZ598" s="40"/>
      <c r="CA598" s="40"/>
      <c r="CB598" s="40"/>
      <c r="CC598" s="40"/>
      <c r="CD598" s="40"/>
      <c r="CE598" s="40"/>
      <c r="CF598" s="40"/>
      <c r="CG598" s="40"/>
      <c r="CH598" s="40"/>
      <c r="CI598" s="40"/>
      <c r="CJ598" s="40"/>
      <c r="CK598" s="40"/>
      <c r="CL598" s="40"/>
      <c r="CM598" s="40"/>
      <c r="CN598" s="40"/>
      <c r="CO598" s="40"/>
      <c r="CP598" s="40"/>
      <c r="CQ598" s="40"/>
      <c r="CR598" s="40"/>
      <c r="CS598" s="40"/>
      <c r="CT598" s="40"/>
      <c r="CU598" s="40"/>
    </row>
    <row r="599" spans="1:99" x14ac:dyDescent="0.3">
      <c r="A599" s="39"/>
      <c r="B599" s="40" t="s">
        <v>6273</v>
      </c>
      <c r="C599" s="40"/>
      <c r="D599" s="40"/>
      <c r="E599" s="40"/>
      <c r="F599" s="40" t="s">
        <v>2105</v>
      </c>
      <c r="G599" s="40"/>
      <c r="H599" s="40" t="s">
        <v>377</v>
      </c>
      <c r="I599" s="40" t="s">
        <v>377</v>
      </c>
      <c r="J599" s="40"/>
      <c r="K599" s="40"/>
      <c r="L599" s="40" t="s">
        <v>1</v>
      </c>
      <c r="M599" s="40" t="s">
        <v>11</v>
      </c>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40"/>
      <c r="CE599" s="40"/>
      <c r="CF599" s="40"/>
      <c r="CG599" s="40"/>
      <c r="CH599" s="40"/>
      <c r="CI599" s="40"/>
      <c r="CJ599" s="40"/>
      <c r="CK599" s="40"/>
      <c r="CL599" s="40"/>
      <c r="CM599" s="40"/>
      <c r="CN599" s="40"/>
      <c r="CO599" s="40"/>
      <c r="CP599" s="40"/>
      <c r="CQ599" s="40"/>
      <c r="CR599" s="40"/>
      <c r="CS599" s="40"/>
      <c r="CT599" s="40"/>
      <c r="CU599" s="40"/>
    </row>
    <row r="600" spans="1:99" x14ac:dyDescent="0.3">
      <c r="A600" s="39"/>
      <c r="B600" s="40" t="s">
        <v>5487</v>
      </c>
      <c r="C600" s="40"/>
      <c r="D600" s="40"/>
      <c r="E600" s="40"/>
      <c r="F600" s="40" t="s">
        <v>2105</v>
      </c>
      <c r="G600" s="40"/>
      <c r="H600" s="40" t="s">
        <v>378</v>
      </c>
      <c r="I600" s="40" t="s">
        <v>378</v>
      </c>
      <c r="J600" s="40"/>
      <c r="K600" s="40"/>
      <c r="L600" s="40" t="s">
        <v>1</v>
      </c>
      <c r="M600" s="40" t="s">
        <v>2</v>
      </c>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40"/>
      <c r="CE600" s="40"/>
      <c r="CF600" s="40"/>
      <c r="CG600" s="40"/>
      <c r="CH600" s="40"/>
      <c r="CI600" s="40"/>
      <c r="CJ600" s="40"/>
      <c r="CK600" s="40"/>
      <c r="CL600" s="40"/>
      <c r="CM600" s="40"/>
      <c r="CN600" s="40"/>
      <c r="CO600" s="40"/>
      <c r="CP600" s="40"/>
      <c r="CQ600" s="40"/>
      <c r="CR600" s="40"/>
      <c r="CS600" s="40"/>
      <c r="CT600" s="40"/>
      <c r="CU600" s="40"/>
    </row>
    <row r="601" spans="1:99" x14ac:dyDescent="0.3">
      <c r="A601" s="39"/>
      <c r="B601" s="40" t="s">
        <v>1477</v>
      </c>
      <c r="C601" s="40"/>
      <c r="D601" s="40"/>
      <c r="E601" s="40"/>
      <c r="F601" s="40" t="s">
        <v>2105</v>
      </c>
      <c r="G601" s="40"/>
      <c r="H601" s="40" t="s">
        <v>379</v>
      </c>
      <c r="I601" s="40" t="s">
        <v>379</v>
      </c>
      <c r="J601" s="40"/>
      <c r="K601" s="40"/>
      <c r="L601" s="40" t="s">
        <v>1</v>
      </c>
      <c r="M601" s="40" t="s">
        <v>2</v>
      </c>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40"/>
      <c r="CE601" s="40"/>
      <c r="CF601" s="40"/>
      <c r="CG601" s="40"/>
      <c r="CH601" s="40"/>
      <c r="CI601" s="40"/>
      <c r="CJ601" s="40"/>
      <c r="CK601" s="40"/>
      <c r="CL601" s="40"/>
      <c r="CM601" s="40"/>
      <c r="CN601" s="40"/>
      <c r="CO601" s="40"/>
      <c r="CP601" s="40"/>
      <c r="CQ601" s="40"/>
      <c r="CR601" s="40"/>
      <c r="CS601" s="40"/>
      <c r="CT601" s="40"/>
      <c r="CU601" s="40"/>
    </row>
    <row r="602" spans="1:99" x14ac:dyDescent="0.3">
      <c r="A602" s="39"/>
      <c r="B602" s="40" t="s">
        <v>5324</v>
      </c>
      <c r="C602" s="40"/>
      <c r="D602" s="40"/>
      <c r="E602" s="40"/>
      <c r="F602" s="40" t="s">
        <v>2105</v>
      </c>
      <c r="G602" s="40"/>
      <c r="H602" s="40" t="s">
        <v>380</v>
      </c>
      <c r="I602" s="40" t="s">
        <v>380</v>
      </c>
      <c r="J602" s="40"/>
      <c r="K602" s="40"/>
      <c r="L602" s="40" t="s">
        <v>1</v>
      </c>
      <c r="M602" s="40" t="s">
        <v>2</v>
      </c>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40"/>
      <c r="CE602" s="40"/>
      <c r="CF602" s="40"/>
      <c r="CG602" s="40"/>
      <c r="CH602" s="40"/>
      <c r="CI602" s="40"/>
      <c r="CJ602" s="40"/>
      <c r="CK602" s="40"/>
      <c r="CL602" s="40"/>
      <c r="CM602" s="40"/>
      <c r="CN602" s="40"/>
      <c r="CO602" s="40"/>
      <c r="CP602" s="40"/>
      <c r="CQ602" s="40"/>
      <c r="CR602" s="40"/>
      <c r="CS602" s="40"/>
      <c r="CT602" s="40"/>
      <c r="CU602" s="40"/>
    </row>
    <row r="603" spans="1:99" x14ac:dyDescent="0.3">
      <c r="A603" s="39"/>
      <c r="B603" s="40" t="s">
        <v>6274</v>
      </c>
      <c r="C603" s="40"/>
      <c r="D603" s="40"/>
      <c r="E603" s="40"/>
      <c r="F603" s="40" t="s">
        <v>2105</v>
      </c>
      <c r="G603" s="40"/>
      <c r="H603" s="40" t="s">
        <v>381</v>
      </c>
      <c r="I603" s="40" t="s">
        <v>381</v>
      </c>
      <c r="J603" s="40"/>
      <c r="K603" s="40"/>
      <c r="L603" s="40" t="s">
        <v>1</v>
      </c>
      <c r="M603" s="40" t="s">
        <v>2</v>
      </c>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40"/>
      <c r="CE603" s="40"/>
      <c r="CF603" s="40"/>
      <c r="CG603" s="40"/>
      <c r="CH603" s="40"/>
      <c r="CI603" s="40"/>
      <c r="CJ603" s="40"/>
      <c r="CK603" s="40"/>
      <c r="CL603" s="40"/>
      <c r="CM603" s="40"/>
      <c r="CN603" s="40"/>
      <c r="CO603" s="40"/>
      <c r="CP603" s="40"/>
      <c r="CQ603" s="40"/>
      <c r="CR603" s="40"/>
      <c r="CS603" s="40"/>
      <c r="CT603" s="40"/>
      <c r="CU603" s="40"/>
    </row>
    <row r="604" spans="1:99" x14ac:dyDescent="0.3">
      <c r="A604" s="39"/>
      <c r="B604" s="40" t="s">
        <v>1478</v>
      </c>
      <c r="C604" s="40"/>
      <c r="D604" s="40"/>
      <c r="E604" s="40"/>
      <c r="F604" s="40" t="s">
        <v>2105</v>
      </c>
      <c r="G604" s="40"/>
      <c r="H604" s="40" t="s">
        <v>382</v>
      </c>
      <c r="I604" s="40" t="s">
        <v>382</v>
      </c>
      <c r="J604" s="40"/>
      <c r="K604" s="40"/>
      <c r="L604" s="40" t="s">
        <v>30</v>
      </c>
      <c r="M604" s="40" t="s">
        <v>31</v>
      </c>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40"/>
      <c r="CE604" s="40"/>
      <c r="CF604" s="40"/>
      <c r="CG604" s="40"/>
      <c r="CH604" s="40"/>
      <c r="CI604" s="40"/>
      <c r="CJ604" s="40"/>
      <c r="CK604" s="40"/>
      <c r="CL604" s="40"/>
      <c r="CM604" s="40"/>
      <c r="CN604" s="40"/>
      <c r="CO604" s="40"/>
      <c r="CP604" s="40"/>
      <c r="CQ604" s="40"/>
      <c r="CR604" s="40"/>
      <c r="CS604" s="40"/>
      <c r="CT604" s="40"/>
      <c r="CU604" s="40"/>
    </row>
    <row r="605" spans="1:99" x14ac:dyDescent="0.3">
      <c r="A605" s="39" t="s">
        <v>4428</v>
      </c>
      <c r="B605" s="40" t="s">
        <v>1479</v>
      </c>
      <c r="C605" s="40"/>
      <c r="D605" s="40" t="s">
        <v>2511</v>
      </c>
      <c r="E605" s="40"/>
      <c r="F605" s="40" t="s">
        <v>2105</v>
      </c>
      <c r="G605" s="40"/>
      <c r="H605" s="40" t="s">
        <v>383</v>
      </c>
      <c r="I605" s="40" t="s">
        <v>383</v>
      </c>
      <c r="J605" s="40"/>
      <c r="K605" s="40"/>
      <c r="L605" s="40" t="s">
        <v>10</v>
      </c>
      <c r="M605" s="40" t="s">
        <v>11</v>
      </c>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40"/>
      <c r="CE605" s="40"/>
      <c r="CF605" s="40"/>
      <c r="CG605" s="40"/>
      <c r="CH605" s="40"/>
      <c r="CI605" s="40"/>
      <c r="CJ605" s="40"/>
      <c r="CK605" s="40"/>
      <c r="CL605" s="40"/>
      <c r="CM605" s="40"/>
      <c r="CN605" s="40"/>
      <c r="CO605" s="40"/>
      <c r="CP605" s="40"/>
      <c r="CQ605" s="40"/>
      <c r="CR605" s="40"/>
      <c r="CS605" s="40"/>
      <c r="CT605" s="40"/>
      <c r="CU605" s="40"/>
    </row>
    <row r="606" spans="1:99" x14ac:dyDescent="0.3">
      <c r="A606" s="39" t="s">
        <v>4429</v>
      </c>
      <c r="B606" s="40" t="s">
        <v>1480</v>
      </c>
      <c r="C606" s="40"/>
      <c r="D606" s="40" t="s">
        <v>2511</v>
      </c>
      <c r="E606" s="40" t="s">
        <v>4472</v>
      </c>
      <c r="F606" s="40" t="s">
        <v>2105</v>
      </c>
      <c r="G606" s="40"/>
      <c r="H606" s="40" t="s">
        <v>384</v>
      </c>
      <c r="I606" s="40" t="s">
        <v>384</v>
      </c>
      <c r="J606" s="40"/>
      <c r="K606" s="40"/>
      <c r="L606" s="40" t="s">
        <v>10</v>
      </c>
      <c r="M606" s="40" t="s">
        <v>11</v>
      </c>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40"/>
      <c r="CE606" s="40"/>
      <c r="CF606" s="40"/>
      <c r="CG606" s="40"/>
      <c r="CH606" s="40"/>
      <c r="CI606" s="40"/>
      <c r="CJ606" s="40"/>
      <c r="CK606" s="40"/>
      <c r="CL606" s="40"/>
      <c r="CM606" s="40"/>
      <c r="CN606" s="40"/>
      <c r="CO606" s="40"/>
      <c r="CP606" s="40"/>
      <c r="CQ606" s="40"/>
      <c r="CR606" s="40"/>
      <c r="CS606" s="40"/>
      <c r="CT606" s="40"/>
      <c r="CU606" s="40"/>
    </row>
    <row r="607" spans="1:99" x14ac:dyDescent="0.3">
      <c r="A607" s="39" t="s">
        <v>4430</v>
      </c>
      <c r="B607" s="40" t="s">
        <v>1481</v>
      </c>
      <c r="C607" s="40"/>
      <c r="D607" s="40" t="s">
        <v>2511</v>
      </c>
      <c r="E607" s="40"/>
      <c r="F607" s="40" t="s">
        <v>2105</v>
      </c>
      <c r="G607" s="40"/>
      <c r="H607" s="40" t="s">
        <v>385</v>
      </c>
      <c r="I607" s="40" t="s">
        <v>385</v>
      </c>
      <c r="J607" s="40"/>
      <c r="K607" s="40"/>
      <c r="L607" s="40" t="s">
        <v>10</v>
      </c>
      <c r="M607" s="40" t="s">
        <v>11</v>
      </c>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40"/>
      <c r="CE607" s="40"/>
      <c r="CF607" s="40"/>
      <c r="CG607" s="40"/>
      <c r="CH607" s="40"/>
      <c r="CI607" s="40"/>
      <c r="CJ607" s="40"/>
      <c r="CK607" s="40"/>
      <c r="CL607" s="40"/>
      <c r="CM607" s="40"/>
      <c r="CN607" s="40"/>
      <c r="CO607" s="40"/>
      <c r="CP607" s="40"/>
      <c r="CQ607" s="40"/>
      <c r="CR607" s="40"/>
      <c r="CS607" s="40"/>
      <c r="CT607" s="40"/>
      <c r="CU607" s="40"/>
    </row>
    <row r="608" spans="1:99" x14ac:dyDescent="0.3">
      <c r="A608" s="39" t="s">
        <v>5763</v>
      </c>
      <c r="B608" s="40" t="s">
        <v>1482</v>
      </c>
      <c r="C608" s="40"/>
      <c r="D608" s="40" t="s">
        <v>2511</v>
      </c>
      <c r="E608" s="40"/>
      <c r="F608" s="40" t="s">
        <v>2105</v>
      </c>
      <c r="G608" s="40"/>
      <c r="H608" s="40" t="s">
        <v>386</v>
      </c>
      <c r="I608" s="40" t="s">
        <v>386</v>
      </c>
      <c r="J608" s="40"/>
      <c r="K608" s="40"/>
      <c r="L608" s="40" t="s">
        <v>10</v>
      </c>
      <c r="M608" s="40" t="s">
        <v>11</v>
      </c>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40"/>
      <c r="CE608" s="40"/>
      <c r="CF608" s="40"/>
      <c r="CG608" s="40"/>
      <c r="CH608" s="40"/>
      <c r="CI608" s="40"/>
      <c r="CJ608" s="40"/>
      <c r="CK608" s="40"/>
      <c r="CL608" s="40"/>
      <c r="CM608" s="40"/>
      <c r="CN608" s="40"/>
      <c r="CO608" s="40"/>
      <c r="CP608" s="40"/>
      <c r="CQ608" s="40"/>
      <c r="CR608" s="40"/>
      <c r="CS608" s="40"/>
      <c r="CT608" s="40"/>
      <c r="CU608" s="40"/>
    </row>
    <row r="609" spans="1:99" x14ac:dyDescent="0.3">
      <c r="A609" s="39" t="s">
        <v>5764</v>
      </c>
      <c r="B609" s="40" t="s">
        <v>5911</v>
      </c>
      <c r="C609" s="40"/>
      <c r="D609" s="40" t="s">
        <v>2511</v>
      </c>
      <c r="E609" s="40" t="s">
        <v>4472</v>
      </c>
      <c r="F609" s="40" t="s">
        <v>2105</v>
      </c>
      <c r="G609" s="40"/>
      <c r="H609" s="40" t="s">
        <v>387</v>
      </c>
      <c r="I609" s="40" t="s">
        <v>387</v>
      </c>
      <c r="J609" s="40"/>
      <c r="K609" s="40"/>
      <c r="L609" s="40" t="s">
        <v>10</v>
      </c>
      <c r="M609" s="40" t="s">
        <v>11</v>
      </c>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40"/>
      <c r="CE609" s="40"/>
      <c r="CF609" s="40"/>
      <c r="CG609" s="40"/>
      <c r="CH609" s="40"/>
      <c r="CI609" s="40"/>
      <c r="CJ609" s="40"/>
      <c r="CK609" s="40"/>
      <c r="CL609" s="40"/>
      <c r="CM609" s="40"/>
      <c r="CN609" s="40"/>
      <c r="CO609" s="40"/>
      <c r="CP609" s="40"/>
      <c r="CQ609" s="40"/>
      <c r="CR609" s="40"/>
      <c r="CS609" s="40"/>
      <c r="CT609" s="40"/>
      <c r="CU609" s="40"/>
    </row>
    <row r="610" spans="1:99" x14ac:dyDescent="0.3">
      <c r="A610" s="39" t="s">
        <v>5765</v>
      </c>
      <c r="B610" s="40" t="s">
        <v>1483</v>
      </c>
      <c r="C610" s="40"/>
      <c r="D610" s="40" t="s">
        <v>2511</v>
      </c>
      <c r="E610" s="40"/>
      <c r="F610" s="40" t="s">
        <v>2105</v>
      </c>
      <c r="G610" s="40"/>
      <c r="H610" s="40" t="s">
        <v>388</v>
      </c>
      <c r="I610" s="40" t="s">
        <v>388</v>
      </c>
      <c r="J610" s="40"/>
      <c r="K610" s="40"/>
      <c r="L610" s="40" t="s">
        <v>10</v>
      </c>
      <c r="M610" s="40" t="s">
        <v>11</v>
      </c>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40"/>
      <c r="CE610" s="40"/>
      <c r="CF610" s="40"/>
      <c r="CG610" s="40"/>
      <c r="CH610" s="40"/>
      <c r="CI610" s="40"/>
      <c r="CJ610" s="40"/>
      <c r="CK610" s="40"/>
      <c r="CL610" s="40"/>
      <c r="CM610" s="40"/>
      <c r="CN610" s="40"/>
      <c r="CO610" s="40"/>
      <c r="CP610" s="40"/>
      <c r="CQ610" s="40"/>
      <c r="CR610" s="40"/>
      <c r="CS610" s="40"/>
      <c r="CT610" s="40"/>
      <c r="CU610" s="40"/>
    </row>
    <row r="611" spans="1:99" x14ac:dyDescent="0.3">
      <c r="A611" s="39" t="s">
        <v>5766</v>
      </c>
      <c r="B611" s="40" t="s">
        <v>1484</v>
      </c>
      <c r="C611" s="40"/>
      <c r="D611" s="40" t="s">
        <v>1822</v>
      </c>
      <c r="E611" s="40"/>
      <c r="F611" s="40" t="s">
        <v>2105</v>
      </c>
      <c r="G611" s="40"/>
      <c r="H611" s="40" t="s">
        <v>389</v>
      </c>
      <c r="I611" s="40" t="s">
        <v>389</v>
      </c>
      <c r="J611" s="40"/>
      <c r="K611" s="40"/>
      <c r="L611" s="40" t="s">
        <v>10</v>
      </c>
      <c r="M611" s="40" t="s">
        <v>11</v>
      </c>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40"/>
      <c r="CE611" s="40"/>
      <c r="CF611" s="40"/>
      <c r="CG611" s="40"/>
      <c r="CH611" s="40"/>
      <c r="CI611" s="40"/>
      <c r="CJ611" s="40"/>
      <c r="CK611" s="40"/>
      <c r="CL611" s="40"/>
      <c r="CM611" s="40"/>
      <c r="CN611" s="40"/>
      <c r="CO611" s="40"/>
      <c r="CP611" s="40"/>
      <c r="CQ611" s="40"/>
      <c r="CR611" s="40"/>
      <c r="CS611" s="40"/>
      <c r="CT611" s="40"/>
      <c r="CU611" s="40"/>
    </row>
    <row r="612" spans="1:99" x14ac:dyDescent="0.3">
      <c r="A612" s="39" t="s">
        <v>4446</v>
      </c>
      <c r="B612" s="40" t="s">
        <v>1485</v>
      </c>
      <c r="C612" s="40"/>
      <c r="D612" s="40" t="s">
        <v>1822</v>
      </c>
      <c r="E612" s="40" t="s">
        <v>4472</v>
      </c>
      <c r="F612" s="40" t="s">
        <v>2105</v>
      </c>
      <c r="G612" s="40"/>
      <c r="H612" s="40" t="s">
        <v>390</v>
      </c>
      <c r="I612" s="40" t="s">
        <v>390</v>
      </c>
      <c r="J612" s="40"/>
      <c r="K612" s="40"/>
      <c r="L612" s="40" t="s">
        <v>10</v>
      </c>
      <c r="M612" s="40" t="s">
        <v>11</v>
      </c>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40"/>
      <c r="CE612" s="40"/>
      <c r="CF612" s="40"/>
      <c r="CG612" s="40"/>
      <c r="CH612" s="40"/>
      <c r="CI612" s="40"/>
      <c r="CJ612" s="40"/>
      <c r="CK612" s="40"/>
      <c r="CL612" s="40"/>
      <c r="CM612" s="40"/>
      <c r="CN612" s="40"/>
      <c r="CO612" s="40"/>
      <c r="CP612" s="40"/>
      <c r="CQ612" s="40"/>
      <c r="CR612" s="40"/>
      <c r="CS612" s="40"/>
      <c r="CT612" s="40"/>
      <c r="CU612" s="40"/>
    </row>
    <row r="613" spans="1:99" x14ac:dyDescent="0.3">
      <c r="A613" s="39" t="s">
        <v>4447</v>
      </c>
      <c r="B613" s="40" t="s">
        <v>1486</v>
      </c>
      <c r="C613" s="40"/>
      <c r="D613" s="40" t="s">
        <v>1822</v>
      </c>
      <c r="E613" s="40"/>
      <c r="F613" s="40" t="s">
        <v>2105</v>
      </c>
      <c r="G613" s="40"/>
      <c r="H613" s="40" t="s">
        <v>391</v>
      </c>
      <c r="I613" s="40" t="s">
        <v>391</v>
      </c>
      <c r="J613" s="40"/>
      <c r="K613" s="40"/>
      <c r="L613" s="40" t="s">
        <v>10</v>
      </c>
      <c r="M613" s="40" t="s">
        <v>11</v>
      </c>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40"/>
      <c r="CE613" s="40"/>
      <c r="CF613" s="40"/>
      <c r="CG613" s="40"/>
      <c r="CH613" s="40"/>
      <c r="CI613" s="40"/>
      <c r="CJ613" s="40"/>
      <c r="CK613" s="40"/>
      <c r="CL613" s="40"/>
      <c r="CM613" s="40"/>
      <c r="CN613" s="40"/>
      <c r="CO613" s="40"/>
      <c r="CP613" s="40"/>
      <c r="CQ613" s="40"/>
      <c r="CR613" s="40"/>
      <c r="CS613" s="40"/>
      <c r="CT613" s="40"/>
      <c r="CU613" s="40"/>
    </row>
    <row r="614" spans="1:99" x14ac:dyDescent="0.3">
      <c r="A614" s="39" t="s">
        <v>4448</v>
      </c>
      <c r="B614" s="40" t="s">
        <v>1487</v>
      </c>
      <c r="C614" s="40"/>
      <c r="D614" s="40" t="s">
        <v>2511</v>
      </c>
      <c r="E614" s="40"/>
      <c r="F614" s="40" t="s">
        <v>2105</v>
      </c>
      <c r="G614" s="40"/>
      <c r="H614" s="40" t="s">
        <v>392</v>
      </c>
      <c r="I614" s="40" t="s">
        <v>392</v>
      </c>
      <c r="J614" s="40"/>
      <c r="K614" s="40"/>
      <c r="L614" s="40" t="s">
        <v>10</v>
      </c>
      <c r="M614" s="40" t="s">
        <v>11</v>
      </c>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40"/>
      <c r="CE614" s="40"/>
      <c r="CF614" s="40"/>
      <c r="CG614" s="40"/>
      <c r="CH614" s="40"/>
      <c r="CI614" s="40"/>
      <c r="CJ614" s="40"/>
      <c r="CK614" s="40"/>
      <c r="CL614" s="40"/>
      <c r="CM614" s="40"/>
      <c r="CN614" s="40"/>
      <c r="CO614" s="40"/>
      <c r="CP614" s="40"/>
      <c r="CQ614" s="40"/>
      <c r="CR614" s="40"/>
      <c r="CS614" s="40"/>
      <c r="CT614" s="40"/>
      <c r="CU614" s="40"/>
    </row>
    <row r="615" spans="1:99" x14ac:dyDescent="0.3">
      <c r="A615" s="39" t="s">
        <v>4792</v>
      </c>
      <c r="B615" s="40" t="s">
        <v>1488</v>
      </c>
      <c r="C615" s="40"/>
      <c r="D615" s="40" t="s">
        <v>2511</v>
      </c>
      <c r="E615" s="40" t="s">
        <v>4472</v>
      </c>
      <c r="F615" s="40" t="s">
        <v>2105</v>
      </c>
      <c r="G615" s="40"/>
      <c r="H615" s="40" t="s">
        <v>393</v>
      </c>
      <c r="I615" s="40" t="s">
        <v>393</v>
      </c>
      <c r="J615" s="40"/>
      <c r="K615" s="40"/>
      <c r="L615" s="40" t="s">
        <v>10</v>
      </c>
      <c r="M615" s="40" t="s">
        <v>11</v>
      </c>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40"/>
      <c r="CE615" s="40"/>
      <c r="CF615" s="40"/>
      <c r="CG615" s="40"/>
      <c r="CH615" s="40"/>
      <c r="CI615" s="40"/>
      <c r="CJ615" s="40"/>
      <c r="CK615" s="40"/>
      <c r="CL615" s="40"/>
      <c r="CM615" s="40"/>
      <c r="CN615" s="40"/>
      <c r="CO615" s="40"/>
      <c r="CP615" s="40"/>
      <c r="CQ615" s="40"/>
      <c r="CR615" s="40"/>
      <c r="CS615" s="40"/>
      <c r="CT615" s="40"/>
      <c r="CU615" s="40"/>
    </row>
    <row r="616" spans="1:99" x14ac:dyDescent="0.3">
      <c r="A616" s="39" t="s">
        <v>5767</v>
      </c>
      <c r="B616" s="40" t="s">
        <v>1489</v>
      </c>
      <c r="C616" s="40"/>
      <c r="D616" s="40" t="s">
        <v>2511</v>
      </c>
      <c r="E616" s="40"/>
      <c r="F616" s="40" t="s">
        <v>2105</v>
      </c>
      <c r="G616" s="40"/>
      <c r="H616" s="40" t="s">
        <v>394</v>
      </c>
      <c r="I616" s="40" t="s">
        <v>394</v>
      </c>
      <c r="J616" s="40"/>
      <c r="K616" s="40"/>
      <c r="L616" s="40" t="s">
        <v>10</v>
      </c>
      <c r="M616" s="40" t="s">
        <v>11</v>
      </c>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40"/>
      <c r="CE616" s="40"/>
      <c r="CF616" s="40"/>
      <c r="CG616" s="40"/>
      <c r="CH616" s="40"/>
      <c r="CI616" s="40"/>
      <c r="CJ616" s="40"/>
      <c r="CK616" s="40"/>
      <c r="CL616" s="40"/>
      <c r="CM616" s="40"/>
      <c r="CN616" s="40"/>
      <c r="CO616" s="40"/>
      <c r="CP616" s="40"/>
      <c r="CQ616" s="40"/>
      <c r="CR616" s="40"/>
      <c r="CS616" s="40"/>
      <c r="CT616" s="40"/>
      <c r="CU616" s="40"/>
    </row>
    <row r="617" spans="1:99" x14ac:dyDescent="0.3">
      <c r="A617" s="39" t="s">
        <v>5768</v>
      </c>
      <c r="B617" s="40" t="s">
        <v>1490</v>
      </c>
      <c r="C617" s="40"/>
      <c r="D617" s="40" t="s">
        <v>1822</v>
      </c>
      <c r="E617" s="40"/>
      <c r="F617" s="40" t="s">
        <v>2105</v>
      </c>
      <c r="G617" s="40"/>
      <c r="H617" s="40" t="s">
        <v>395</v>
      </c>
      <c r="I617" s="40" t="s">
        <v>395</v>
      </c>
      <c r="J617" s="40"/>
      <c r="K617" s="40"/>
      <c r="L617" s="40" t="s">
        <v>10</v>
      </c>
      <c r="M617" s="40" t="s">
        <v>11</v>
      </c>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40"/>
      <c r="CE617" s="40"/>
      <c r="CF617" s="40"/>
      <c r="CG617" s="40"/>
      <c r="CH617" s="40"/>
      <c r="CI617" s="40"/>
      <c r="CJ617" s="40"/>
      <c r="CK617" s="40"/>
      <c r="CL617" s="40"/>
      <c r="CM617" s="40"/>
      <c r="CN617" s="40"/>
      <c r="CO617" s="40"/>
      <c r="CP617" s="40"/>
      <c r="CQ617" s="40"/>
      <c r="CR617" s="40"/>
      <c r="CS617" s="40"/>
      <c r="CT617" s="40"/>
      <c r="CU617" s="40"/>
    </row>
    <row r="618" spans="1:99" x14ac:dyDescent="0.3">
      <c r="A618" s="39" t="s">
        <v>5769</v>
      </c>
      <c r="B618" s="40" t="s">
        <v>1491</v>
      </c>
      <c r="C618" s="40"/>
      <c r="D618" s="40" t="s">
        <v>1822</v>
      </c>
      <c r="E618" s="40" t="s">
        <v>4472</v>
      </c>
      <c r="F618" s="40" t="s">
        <v>2105</v>
      </c>
      <c r="G618" s="40"/>
      <c r="H618" s="40" t="s">
        <v>396</v>
      </c>
      <c r="I618" s="40" t="s">
        <v>396</v>
      </c>
      <c r="J618" s="40"/>
      <c r="K618" s="40"/>
      <c r="L618" s="40" t="s">
        <v>10</v>
      </c>
      <c r="M618" s="40" t="s">
        <v>11</v>
      </c>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40"/>
      <c r="CE618" s="40"/>
      <c r="CF618" s="40"/>
      <c r="CG618" s="40"/>
      <c r="CH618" s="40"/>
      <c r="CI618" s="40"/>
      <c r="CJ618" s="40"/>
      <c r="CK618" s="40"/>
      <c r="CL618" s="40"/>
      <c r="CM618" s="40"/>
      <c r="CN618" s="40"/>
      <c r="CO618" s="40"/>
      <c r="CP618" s="40"/>
      <c r="CQ618" s="40"/>
      <c r="CR618" s="40"/>
      <c r="CS618" s="40"/>
      <c r="CT618" s="40"/>
      <c r="CU618" s="40"/>
    </row>
    <row r="619" spans="1:99" x14ac:dyDescent="0.3">
      <c r="A619" s="39" t="s">
        <v>4449</v>
      </c>
      <c r="B619" s="40" t="s">
        <v>1492</v>
      </c>
      <c r="C619" s="40"/>
      <c r="D619" s="40" t="s">
        <v>1822</v>
      </c>
      <c r="E619" s="40"/>
      <c r="F619" s="40" t="s">
        <v>2105</v>
      </c>
      <c r="G619" s="40"/>
      <c r="H619" s="40" t="s">
        <v>397</v>
      </c>
      <c r="I619" s="40" t="s">
        <v>397</v>
      </c>
      <c r="J619" s="40"/>
      <c r="K619" s="40"/>
      <c r="L619" s="40" t="s">
        <v>10</v>
      </c>
      <c r="M619" s="40" t="s">
        <v>11</v>
      </c>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c r="BV619" s="40"/>
      <c r="BW619" s="40"/>
      <c r="BX619" s="40"/>
      <c r="BY619" s="40"/>
      <c r="BZ619" s="40"/>
      <c r="CA619" s="40"/>
      <c r="CB619" s="40"/>
      <c r="CC619" s="40"/>
      <c r="CD619" s="40"/>
      <c r="CE619" s="40"/>
      <c r="CF619" s="40"/>
      <c r="CG619" s="40"/>
      <c r="CH619" s="40"/>
      <c r="CI619" s="40"/>
      <c r="CJ619" s="40"/>
      <c r="CK619" s="40"/>
      <c r="CL619" s="40"/>
      <c r="CM619" s="40"/>
      <c r="CN619" s="40"/>
      <c r="CO619" s="40"/>
      <c r="CP619" s="40"/>
      <c r="CQ619" s="40"/>
      <c r="CR619" s="40"/>
      <c r="CS619" s="40"/>
      <c r="CT619" s="40"/>
      <c r="CU619" s="40"/>
    </row>
    <row r="620" spans="1:99" x14ac:dyDescent="0.3">
      <c r="A620" s="39" t="s">
        <v>4431</v>
      </c>
      <c r="B620" s="40" t="s">
        <v>1493</v>
      </c>
      <c r="C620" s="40"/>
      <c r="D620" s="40" t="s">
        <v>1822</v>
      </c>
      <c r="E620" s="40"/>
      <c r="F620" s="40" t="s">
        <v>2105</v>
      </c>
      <c r="G620" s="40"/>
      <c r="H620" s="40" t="s">
        <v>398</v>
      </c>
      <c r="I620" s="40" t="s">
        <v>398</v>
      </c>
      <c r="J620" s="40"/>
      <c r="K620" s="40"/>
      <c r="L620" s="40" t="s">
        <v>10</v>
      </c>
      <c r="M620" s="40" t="s">
        <v>11</v>
      </c>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40"/>
      <c r="CE620" s="40"/>
      <c r="CF620" s="40"/>
      <c r="CG620" s="40"/>
      <c r="CH620" s="40"/>
      <c r="CI620" s="40"/>
      <c r="CJ620" s="40"/>
      <c r="CK620" s="40"/>
      <c r="CL620" s="40"/>
      <c r="CM620" s="40"/>
      <c r="CN620" s="40"/>
      <c r="CO620" s="40"/>
      <c r="CP620" s="40"/>
      <c r="CQ620" s="40"/>
      <c r="CR620" s="40"/>
      <c r="CS620" s="40"/>
      <c r="CT620" s="40"/>
      <c r="CU620" s="40"/>
    </row>
    <row r="621" spans="1:99" x14ac:dyDescent="0.3">
      <c r="A621" s="39" t="s">
        <v>5919</v>
      </c>
      <c r="B621" s="40" t="s">
        <v>1494</v>
      </c>
      <c r="C621" s="40"/>
      <c r="D621" s="40" t="s">
        <v>1822</v>
      </c>
      <c r="E621" s="40" t="s">
        <v>4472</v>
      </c>
      <c r="F621" s="40" t="s">
        <v>2105</v>
      </c>
      <c r="G621" s="40"/>
      <c r="H621" s="40" t="s">
        <v>399</v>
      </c>
      <c r="I621" s="40" t="s">
        <v>399</v>
      </c>
      <c r="J621" s="40"/>
      <c r="K621" s="40"/>
      <c r="L621" s="40" t="s">
        <v>10</v>
      </c>
      <c r="M621" s="40" t="s">
        <v>11</v>
      </c>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c r="BV621" s="40"/>
      <c r="BW621" s="40"/>
      <c r="BX621" s="40"/>
      <c r="BY621" s="40"/>
      <c r="BZ621" s="40"/>
      <c r="CA621" s="40"/>
      <c r="CB621" s="40"/>
      <c r="CC621" s="40"/>
      <c r="CD621" s="40"/>
      <c r="CE621" s="40"/>
      <c r="CF621" s="40"/>
      <c r="CG621" s="40"/>
      <c r="CH621" s="40"/>
      <c r="CI621" s="40"/>
      <c r="CJ621" s="40"/>
      <c r="CK621" s="40"/>
      <c r="CL621" s="40"/>
      <c r="CM621" s="40"/>
      <c r="CN621" s="40"/>
      <c r="CO621" s="40"/>
      <c r="CP621" s="40"/>
      <c r="CQ621" s="40"/>
      <c r="CR621" s="40"/>
      <c r="CS621" s="40"/>
      <c r="CT621" s="40"/>
      <c r="CU621" s="40"/>
    </row>
    <row r="622" spans="1:99" x14ac:dyDescent="0.3">
      <c r="A622" s="39" t="s">
        <v>5920</v>
      </c>
      <c r="B622" s="40" t="s">
        <v>1495</v>
      </c>
      <c r="C622" s="40"/>
      <c r="D622" s="40" t="s">
        <v>1822</v>
      </c>
      <c r="E622" s="40"/>
      <c r="F622" s="40" t="s">
        <v>2105</v>
      </c>
      <c r="G622" s="40"/>
      <c r="H622" s="40" t="s">
        <v>400</v>
      </c>
      <c r="I622" s="40" t="s">
        <v>400</v>
      </c>
      <c r="J622" s="40"/>
      <c r="K622" s="40"/>
      <c r="L622" s="40" t="s">
        <v>10</v>
      </c>
      <c r="M622" s="40" t="s">
        <v>11</v>
      </c>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40"/>
      <c r="CE622" s="40"/>
      <c r="CF622" s="40"/>
      <c r="CG622" s="40"/>
      <c r="CH622" s="40"/>
      <c r="CI622" s="40"/>
      <c r="CJ622" s="40"/>
      <c r="CK622" s="40"/>
      <c r="CL622" s="40"/>
      <c r="CM622" s="40"/>
      <c r="CN622" s="40"/>
      <c r="CO622" s="40"/>
      <c r="CP622" s="40"/>
      <c r="CQ622" s="40"/>
      <c r="CR622" s="40"/>
      <c r="CS622" s="40"/>
      <c r="CT622" s="40"/>
      <c r="CU622" s="40"/>
    </row>
    <row r="623" spans="1:99" x14ac:dyDescent="0.3">
      <c r="A623" s="39"/>
      <c r="B623" s="40" t="s">
        <v>4622</v>
      </c>
      <c r="C623" s="40"/>
      <c r="D623" s="40"/>
      <c r="E623" s="40"/>
      <c r="F623" s="40" t="s">
        <v>2105</v>
      </c>
      <c r="G623" s="40"/>
      <c r="H623" s="40" t="s">
        <v>4623</v>
      </c>
      <c r="I623" s="40" t="s">
        <v>4623</v>
      </c>
      <c r="J623" s="40"/>
      <c r="K623" s="40"/>
      <c r="L623" s="40" t="s">
        <v>30</v>
      </c>
      <c r="M623" s="40" t="s">
        <v>31</v>
      </c>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40"/>
      <c r="CE623" s="40"/>
      <c r="CF623" s="40"/>
      <c r="CG623" s="40"/>
      <c r="CH623" s="40"/>
      <c r="CI623" s="40"/>
      <c r="CJ623" s="40"/>
      <c r="CK623" s="40"/>
      <c r="CL623" s="40"/>
      <c r="CM623" s="40"/>
      <c r="CN623" s="40"/>
      <c r="CO623" s="40"/>
      <c r="CP623" s="40"/>
      <c r="CQ623" s="40"/>
      <c r="CR623" s="40"/>
      <c r="CS623" s="40"/>
      <c r="CT623" s="40"/>
      <c r="CU623" s="40"/>
    </row>
    <row r="624" spans="1:99" x14ac:dyDescent="0.3">
      <c r="A624" s="39"/>
      <c r="B624" s="40" t="s">
        <v>2517</v>
      </c>
      <c r="C624" s="40"/>
      <c r="D624" s="40"/>
      <c r="E624" s="40"/>
      <c r="F624" s="40" t="s">
        <v>2105</v>
      </c>
      <c r="G624" s="40"/>
      <c r="H624" s="40" t="s">
        <v>401</v>
      </c>
      <c r="I624" s="40" t="s">
        <v>401</v>
      </c>
      <c r="J624" s="40"/>
      <c r="K624" s="40"/>
      <c r="L624" s="40" t="s">
        <v>1</v>
      </c>
      <c r="M624" s="40" t="s">
        <v>11</v>
      </c>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40"/>
      <c r="CE624" s="40"/>
      <c r="CF624" s="40"/>
      <c r="CG624" s="40"/>
      <c r="CH624" s="40"/>
      <c r="CI624" s="40"/>
      <c r="CJ624" s="40"/>
      <c r="CK624" s="40"/>
      <c r="CL624" s="40"/>
      <c r="CM624" s="40"/>
      <c r="CN624" s="40"/>
      <c r="CO624" s="40"/>
      <c r="CP624" s="40"/>
      <c r="CQ624" s="40"/>
      <c r="CR624" s="40"/>
      <c r="CS624" s="40"/>
      <c r="CT624" s="40"/>
      <c r="CU624" s="40"/>
    </row>
    <row r="625" spans="1:99" x14ac:dyDescent="0.3">
      <c r="A625" s="39" t="s">
        <v>6079</v>
      </c>
      <c r="B625" s="40" t="s">
        <v>1496</v>
      </c>
      <c r="C625" s="40"/>
      <c r="D625" s="40" t="s">
        <v>1813</v>
      </c>
      <c r="E625" s="40" t="s">
        <v>4472</v>
      </c>
      <c r="F625" s="40" t="s">
        <v>2105</v>
      </c>
      <c r="G625" s="40"/>
      <c r="H625" s="40" t="s">
        <v>402</v>
      </c>
      <c r="I625" s="40" t="s">
        <v>402</v>
      </c>
      <c r="J625" s="40"/>
      <c r="K625" s="40"/>
      <c r="L625" s="40" t="s">
        <v>4</v>
      </c>
      <c r="M625" s="40" t="s">
        <v>14</v>
      </c>
      <c r="N625" s="40">
        <v>2</v>
      </c>
      <c r="O625" s="40" t="s">
        <v>16</v>
      </c>
      <c r="P625" s="40" t="s">
        <v>114</v>
      </c>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40"/>
      <c r="CE625" s="40"/>
      <c r="CF625" s="40"/>
      <c r="CG625" s="40"/>
      <c r="CH625" s="40"/>
      <c r="CI625" s="40"/>
      <c r="CJ625" s="40"/>
      <c r="CK625" s="40"/>
      <c r="CL625" s="40"/>
      <c r="CM625" s="40"/>
      <c r="CN625" s="40"/>
      <c r="CO625" s="40"/>
      <c r="CP625" s="40"/>
      <c r="CQ625" s="40"/>
      <c r="CR625" s="40"/>
      <c r="CS625" s="40"/>
      <c r="CT625" s="40"/>
      <c r="CU625" s="40"/>
    </row>
    <row r="626" spans="1:99" x14ac:dyDescent="0.3">
      <c r="A626" s="39" t="s">
        <v>6275</v>
      </c>
      <c r="B626" s="40" t="s">
        <v>1497</v>
      </c>
      <c r="C626" s="40"/>
      <c r="D626" s="40" t="s">
        <v>1905</v>
      </c>
      <c r="E626" s="40"/>
      <c r="F626" s="40" t="s">
        <v>2105</v>
      </c>
      <c r="G626" s="40"/>
      <c r="H626" s="40" t="s">
        <v>4082</v>
      </c>
      <c r="I626" s="40" t="s">
        <v>403</v>
      </c>
      <c r="J626" s="40" t="s">
        <v>402</v>
      </c>
      <c r="K626" s="40" t="s">
        <v>16</v>
      </c>
      <c r="L626" s="40" t="s">
        <v>4</v>
      </c>
      <c r="M626" s="40" t="s">
        <v>17</v>
      </c>
      <c r="N626" s="40">
        <v>1</v>
      </c>
      <c r="O626" s="40" t="s">
        <v>1905</v>
      </c>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40"/>
      <c r="CE626" s="40"/>
      <c r="CF626" s="40"/>
      <c r="CG626" s="40"/>
      <c r="CH626" s="40"/>
      <c r="CI626" s="40"/>
      <c r="CJ626" s="40"/>
      <c r="CK626" s="40"/>
      <c r="CL626" s="40"/>
      <c r="CM626" s="40"/>
      <c r="CN626" s="40"/>
      <c r="CO626" s="40"/>
      <c r="CP626" s="40"/>
      <c r="CQ626" s="40"/>
      <c r="CR626" s="40"/>
      <c r="CS626" s="40"/>
      <c r="CT626" s="40"/>
      <c r="CU626" s="40"/>
    </row>
    <row r="627" spans="1:99" x14ac:dyDescent="0.3">
      <c r="A627" s="39" t="s">
        <v>6275</v>
      </c>
      <c r="B627" s="40" t="s">
        <v>1497</v>
      </c>
      <c r="C627" s="40"/>
      <c r="D627" s="40" t="s">
        <v>6276</v>
      </c>
      <c r="E627" s="40"/>
      <c r="F627" s="40" t="s">
        <v>2105</v>
      </c>
      <c r="G627" s="40"/>
      <c r="H627" s="40" t="s">
        <v>6277</v>
      </c>
      <c r="I627" s="40" t="s">
        <v>403</v>
      </c>
      <c r="J627" s="40" t="s">
        <v>402</v>
      </c>
      <c r="K627" s="40" t="s">
        <v>16</v>
      </c>
      <c r="L627" s="40" t="s">
        <v>4</v>
      </c>
      <c r="M627" s="40" t="s">
        <v>17</v>
      </c>
      <c r="N627" s="40">
        <v>1</v>
      </c>
      <c r="O627" s="40" t="s">
        <v>6276</v>
      </c>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40"/>
      <c r="CE627" s="40"/>
      <c r="CF627" s="40"/>
      <c r="CG627" s="40"/>
      <c r="CH627" s="40"/>
      <c r="CI627" s="40"/>
      <c r="CJ627" s="40"/>
      <c r="CK627" s="40"/>
      <c r="CL627" s="40"/>
      <c r="CM627" s="40"/>
      <c r="CN627" s="40"/>
      <c r="CO627" s="40"/>
      <c r="CP627" s="40"/>
      <c r="CQ627" s="40"/>
      <c r="CR627" s="40"/>
      <c r="CS627" s="40"/>
      <c r="CT627" s="40"/>
      <c r="CU627" s="40"/>
    </row>
    <row r="628" spans="1:99" x14ac:dyDescent="0.3">
      <c r="A628" s="39" t="s">
        <v>6275</v>
      </c>
      <c r="B628" s="40" t="s">
        <v>1497</v>
      </c>
      <c r="C628" s="40"/>
      <c r="D628" s="40" t="s">
        <v>6278</v>
      </c>
      <c r="E628" s="40"/>
      <c r="F628" s="40" t="s">
        <v>2105</v>
      </c>
      <c r="G628" s="40"/>
      <c r="H628" s="40" t="s">
        <v>6279</v>
      </c>
      <c r="I628" s="40" t="s">
        <v>403</v>
      </c>
      <c r="J628" s="40" t="s">
        <v>402</v>
      </c>
      <c r="K628" s="40" t="s">
        <v>16</v>
      </c>
      <c r="L628" s="40" t="s">
        <v>4</v>
      </c>
      <c r="M628" s="40" t="s">
        <v>17</v>
      </c>
      <c r="N628" s="40">
        <v>1</v>
      </c>
      <c r="O628" s="40" t="s">
        <v>6278</v>
      </c>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c r="BV628" s="40"/>
      <c r="BW628" s="40"/>
      <c r="BX628" s="40"/>
      <c r="BY628" s="40"/>
      <c r="BZ628" s="40"/>
      <c r="CA628" s="40"/>
      <c r="CB628" s="40"/>
      <c r="CC628" s="40"/>
      <c r="CD628" s="40"/>
      <c r="CE628" s="40"/>
      <c r="CF628" s="40"/>
      <c r="CG628" s="40"/>
      <c r="CH628" s="40"/>
      <c r="CI628" s="40"/>
      <c r="CJ628" s="40"/>
      <c r="CK628" s="40"/>
      <c r="CL628" s="40"/>
      <c r="CM628" s="40"/>
      <c r="CN628" s="40"/>
      <c r="CO628" s="40"/>
      <c r="CP628" s="40"/>
      <c r="CQ628" s="40"/>
      <c r="CR628" s="40"/>
      <c r="CS628" s="40"/>
      <c r="CT628" s="40"/>
      <c r="CU628" s="40"/>
    </row>
    <row r="629" spans="1:99" x14ac:dyDescent="0.3">
      <c r="A629" s="39" t="s">
        <v>6275</v>
      </c>
      <c r="B629" s="40" t="s">
        <v>1497</v>
      </c>
      <c r="C629" s="40"/>
      <c r="D629" s="40" t="s">
        <v>1906</v>
      </c>
      <c r="E629" s="40"/>
      <c r="F629" s="40" t="s">
        <v>2105</v>
      </c>
      <c r="G629" s="40"/>
      <c r="H629" s="40" t="s">
        <v>4083</v>
      </c>
      <c r="I629" s="40" t="s">
        <v>403</v>
      </c>
      <c r="J629" s="40" t="s">
        <v>402</v>
      </c>
      <c r="K629" s="40" t="s">
        <v>16</v>
      </c>
      <c r="L629" s="40" t="s">
        <v>4</v>
      </c>
      <c r="M629" s="40" t="s">
        <v>17</v>
      </c>
      <c r="N629" s="40">
        <v>1</v>
      </c>
      <c r="O629" s="40" t="s">
        <v>1906</v>
      </c>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40"/>
      <c r="CE629" s="40"/>
      <c r="CF629" s="40"/>
      <c r="CG629" s="40"/>
      <c r="CH629" s="40"/>
      <c r="CI629" s="40"/>
      <c r="CJ629" s="40"/>
      <c r="CK629" s="40"/>
      <c r="CL629" s="40"/>
      <c r="CM629" s="40"/>
      <c r="CN629" s="40"/>
      <c r="CO629" s="40"/>
      <c r="CP629" s="40"/>
      <c r="CQ629" s="40"/>
      <c r="CR629" s="40"/>
      <c r="CS629" s="40"/>
      <c r="CT629" s="40"/>
      <c r="CU629" s="40"/>
    </row>
    <row r="630" spans="1:99" x14ac:dyDescent="0.3">
      <c r="A630" s="39" t="s">
        <v>6275</v>
      </c>
      <c r="B630" s="40" t="s">
        <v>1497</v>
      </c>
      <c r="C630" s="40"/>
      <c r="D630" s="40" t="s">
        <v>6280</v>
      </c>
      <c r="E630" s="40"/>
      <c r="F630" s="40" t="s">
        <v>2105</v>
      </c>
      <c r="G630" s="40"/>
      <c r="H630" s="40" t="s">
        <v>6281</v>
      </c>
      <c r="I630" s="40" t="s">
        <v>403</v>
      </c>
      <c r="J630" s="40" t="s">
        <v>402</v>
      </c>
      <c r="K630" s="40" t="s">
        <v>16</v>
      </c>
      <c r="L630" s="40" t="s">
        <v>4</v>
      </c>
      <c r="M630" s="40" t="s">
        <v>17</v>
      </c>
      <c r="N630" s="40">
        <v>1</v>
      </c>
      <c r="O630" s="40" t="s">
        <v>6280</v>
      </c>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c r="BV630" s="40"/>
      <c r="BW630" s="40"/>
      <c r="BX630" s="40"/>
      <c r="BY630" s="40"/>
      <c r="BZ630" s="40"/>
      <c r="CA630" s="40"/>
      <c r="CB630" s="40"/>
      <c r="CC630" s="40"/>
      <c r="CD630" s="40"/>
      <c r="CE630" s="40"/>
      <c r="CF630" s="40"/>
      <c r="CG630" s="40"/>
      <c r="CH630" s="40"/>
      <c r="CI630" s="40"/>
      <c r="CJ630" s="40"/>
      <c r="CK630" s="40"/>
      <c r="CL630" s="40"/>
      <c r="CM630" s="40"/>
      <c r="CN630" s="40"/>
      <c r="CO630" s="40"/>
      <c r="CP630" s="40"/>
      <c r="CQ630" s="40"/>
      <c r="CR630" s="40"/>
      <c r="CS630" s="40"/>
      <c r="CT630" s="40"/>
      <c r="CU630" s="40"/>
    </row>
    <row r="631" spans="1:99" x14ac:dyDescent="0.3">
      <c r="A631" s="39" t="s">
        <v>6275</v>
      </c>
      <c r="B631" s="40" t="s">
        <v>1497</v>
      </c>
      <c r="C631" s="40"/>
      <c r="D631" s="40" t="s">
        <v>9</v>
      </c>
      <c r="E631" s="40"/>
      <c r="F631" s="40" t="s">
        <v>2105</v>
      </c>
      <c r="G631" s="40"/>
      <c r="H631" s="40" t="s">
        <v>4084</v>
      </c>
      <c r="I631" s="40" t="s">
        <v>403</v>
      </c>
      <c r="J631" s="40" t="s">
        <v>402</v>
      </c>
      <c r="K631" s="40" t="s">
        <v>16</v>
      </c>
      <c r="L631" s="40" t="s">
        <v>4</v>
      </c>
      <c r="M631" s="40" t="s">
        <v>17</v>
      </c>
      <c r="N631" s="40">
        <v>1</v>
      </c>
      <c r="O631" s="40" t="s">
        <v>9</v>
      </c>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c r="BV631" s="40"/>
      <c r="BW631" s="40"/>
      <c r="BX631" s="40"/>
      <c r="BY631" s="40"/>
      <c r="BZ631" s="40"/>
      <c r="CA631" s="40"/>
      <c r="CB631" s="40"/>
      <c r="CC631" s="40"/>
      <c r="CD631" s="40"/>
      <c r="CE631" s="40"/>
      <c r="CF631" s="40"/>
      <c r="CG631" s="40"/>
      <c r="CH631" s="40"/>
      <c r="CI631" s="40"/>
      <c r="CJ631" s="40"/>
      <c r="CK631" s="40"/>
      <c r="CL631" s="40"/>
      <c r="CM631" s="40"/>
      <c r="CN631" s="40"/>
      <c r="CO631" s="40"/>
      <c r="CP631" s="40"/>
      <c r="CQ631" s="40"/>
      <c r="CR631" s="40"/>
      <c r="CS631" s="40"/>
      <c r="CT631" s="40"/>
      <c r="CU631" s="40"/>
    </row>
    <row r="632" spans="1:99" x14ac:dyDescent="0.3">
      <c r="A632" s="39" t="s">
        <v>6282</v>
      </c>
      <c r="B632" s="40" t="s">
        <v>3290</v>
      </c>
      <c r="C632" s="40"/>
      <c r="D632" s="40" t="s">
        <v>1813</v>
      </c>
      <c r="E632" s="40"/>
      <c r="F632" s="40" t="s">
        <v>2105</v>
      </c>
      <c r="G632" s="40"/>
      <c r="H632" s="40" t="s">
        <v>3291</v>
      </c>
      <c r="I632" s="40" t="s">
        <v>3291</v>
      </c>
      <c r="J632" s="40" t="s">
        <v>402</v>
      </c>
      <c r="K632" s="40" t="s">
        <v>16</v>
      </c>
      <c r="L632" s="40" t="s">
        <v>4</v>
      </c>
      <c r="M632" s="40" t="s">
        <v>14</v>
      </c>
      <c r="N632" s="40">
        <v>2</v>
      </c>
      <c r="O632" s="40" t="s">
        <v>16</v>
      </c>
      <c r="P632" s="40" t="s">
        <v>114</v>
      </c>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40"/>
      <c r="CE632" s="40"/>
      <c r="CF632" s="40"/>
      <c r="CG632" s="40"/>
      <c r="CH632" s="40"/>
      <c r="CI632" s="40"/>
      <c r="CJ632" s="40"/>
      <c r="CK632" s="40"/>
      <c r="CL632" s="40"/>
      <c r="CM632" s="40"/>
      <c r="CN632" s="40"/>
      <c r="CO632" s="40"/>
      <c r="CP632" s="40"/>
      <c r="CQ632" s="40"/>
      <c r="CR632" s="40"/>
      <c r="CS632" s="40"/>
      <c r="CT632" s="40"/>
      <c r="CU632" s="40"/>
    </row>
    <row r="633" spans="1:99" x14ac:dyDescent="0.3">
      <c r="A633" s="39" t="s">
        <v>6080</v>
      </c>
      <c r="B633" s="40" t="s">
        <v>1498</v>
      </c>
      <c r="C633" s="40" t="s">
        <v>1797</v>
      </c>
      <c r="D633" s="40" t="s">
        <v>1813</v>
      </c>
      <c r="E633" s="40" t="s">
        <v>4472</v>
      </c>
      <c r="F633" s="40" t="s">
        <v>2105</v>
      </c>
      <c r="G633" s="40"/>
      <c r="H633" s="40" t="s">
        <v>404</v>
      </c>
      <c r="I633" s="40" t="s">
        <v>404</v>
      </c>
      <c r="J633" s="40"/>
      <c r="K633" s="40"/>
      <c r="L633" s="40" t="s">
        <v>4</v>
      </c>
      <c r="M633" s="40" t="s">
        <v>14</v>
      </c>
      <c r="N633" s="40">
        <v>2</v>
      </c>
      <c r="O633" s="40" t="s">
        <v>16</v>
      </c>
      <c r="P633" s="40" t="s">
        <v>114</v>
      </c>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row>
    <row r="634" spans="1:99" x14ac:dyDescent="0.3">
      <c r="A634" s="39" t="s">
        <v>6283</v>
      </c>
      <c r="B634" s="40" t="s">
        <v>5325</v>
      </c>
      <c r="C634" s="40" t="s">
        <v>6284</v>
      </c>
      <c r="D634" s="40" t="s">
        <v>1826</v>
      </c>
      <c r="E634" s="40" t="s">
        <v>4472</v>
      </c>
      <c r="F634" s="40" t="s">
        <v>2105</v>
      </c>
      <c r="G634" s="40"/>
      <c r="H634" s="40" t="s">
        <v>405</v>
      </c>
      <c r="I634" s="40" t="s">
        <v>405</v>
      </c>
      <c r="J634" s="40" t="s">
        <v>404</v>
      </c>
      <c r="K634" s="40" t="s">
        <v>16</v>
      </c>
      <c r="L634" s="40" t="s">
        <v>4</v>
      </c>
      <c r="M634" s="40" t="s">
        <v>14</v>
      </c>
      <c r="N634" s="40">
        <v>5</v>
      </c>
      <c r="O634" s="40" t="s">
        <v>2643</v>
      </c>
      <c r="P634" s="40" t="s">
        <v>2644</v>
      </c>
      <c r="Q634" s="40" t="s">
        <v>2645</v>
      </c>
      <c r="R634" s="40" t="s">
        <v>2646</v>
      </c>
      <c r="S634" s="40" t="s">
        <v>9</v>
      </c>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c r="BV634" s="40"/>
      <c r="BW634" s="40"/>
      <c r="BX634" s="40"/>
      <c r="BY634" s="40"/>
      <c r="BZ634" s="40"/>
      <c r="CA634" s="40"/>
      <c r="CB634" s="40"/>
      <c r="CC634" s="40"/>
      <c r="CD634" s="40"/>
      <c r="CE634" s="40"/>
      <c r="CF634" s="40"/>
      <c r="CG634" s="40"/>
      <c r="CH634" s="40"/>
      <c r="CI634" s="40"/>
      <c r="CJ634" s="40"/>
      <c r="CK634" s="40"/>
      <c r="CL634" s="40"/>
      <c r="CM634" s="40"/>
      <c r="CN634" s="40"/>
      <c r="CO634" s="40"/>
      <c r="CP634" s="40"/>
      <c r="CQ634" s="40"/>
      <c r="CR634" s="40"/>
      <c r="CS634" s="40"/>
      <c r="CT634" s="40"/>
      <c r="CU634" s="40"/>
    </row>
    <row r="635" spans="1:99" x14ac:dyDescent="0.3">
      <c r="A635" s="39" t="s">
        <v>6285</v>
      </c>
      <c r="B635" s="40" t="s">
        <v>1499</v>
      </c>
      <c r="C635" s="40"/>
      <c r="D635" s="40" t="s">
        <v>1827</v>
      </c>
      <c r="E635" s="40" t="s">
        <v>4472</v>
      </c>
      <c r="F635" s="40" t="s">
        <v>2105</v>
      </c>
      <c r="G635" s="40"/>
      <c r="H635" s="40" t="s">
        <v>406</v>
      </c>
      <c r="I635" s="40" t="s">
        <v>406</v>
      </c>
      <c r="J635" s="40" t="s">
        <v>404</v>
      </c>
      <c r="K635" s="40" t="s">
        <v>16</v>
      </c>
      <c r="L635" s="40" t="s">
        <v>4</v>
      </c>
      <c r="M635" s="40" t="s">
        <v>14</v>
      </c>
      <c r="N635" s="40">
        <v>4</v>
      </c>
      <c r="O635" s="40" t="s">
        <v>1881</v>
      </c>
      <c r="P635" s="40" t="s">
        <v>2647</v>
      </c>
      <c r="Q635" s="40" t="s">
        <v>2648</v>
      </c>
      <c r="R635" s="40" t="s">
        <v>9</v>
      </c>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c r="BV635" s="40"/>
      <c r="BW635" s="40"/>
      <c r="BX635" s="40"/>
      <c r="BY635" s="40"/>
      <c r="BZ635" s="40"/>
      <c r="CA635" s="40"/>
      <c r="CB635" s="40"/>
      <c r="CC635" s="40"/>
      <c r="CD635" s="40"/>
      <c r="CE635" s="40"/>
      <c r="CF635" s="40"/>
      <c r="CG635" s="40"/>
      <c r="CH635" s="40"/>
      <c r="CI635" s="40"/>
      <c r="CJ635" s="40"/>
      <c r="CK635" s="40"/>
      <c r="CL635" s="40"/>
      <c r="CM635" s="40"/>
      <c r="CN635" s="40"/>
      <c r="CO635" s="40"/>
      <c r="CP635" s="40"/>
      <c r="CQ635" s="40"/>
      <c r="CR635" s="40"/>
      <c r="CS635" s="40"/>
      <c r="CT635" s="40"/>
      <c r="CU635" s="40"/>
    </row>
    <row r="636" spans="1:99" x14ac:dyDescent="0.3">
      <c r="A636" s="39" t="s">
        <v>6286</v>
      </c>
      <c r="B636" s="40" t="s">
        <v>1500</v>
      </c>
      <c r="C636" s="40"/>
      <c r="D636" s="40"/>
      <c r="E636" s="40"/>
      <c r="F636" s="40" t="s">
        <v>2105</v>
      </c>
      <c r="G636" s="40"/>
      <c r="H636" s="40" t="s">
        <v>407</v>
      </c>
      <c r="I636" s="40" t="s">
        <v>407</v>
      </c>
      <c r="J636" s="40" t="s">
        <v>406</v>
      </c>
      <c r="K636" s="40" t="s">
        <v>9</v>
      </c>
      <c r="L636" s="40" t="s">
        <v>10</v>
      </c>
      <c r="M636" s="40" t="s">
        <v>47</v>
      </c>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40"/>
      <c r="CE636" s="40"/>
      <c r="CF636" s="40"/>
      <c r="CG636" s="40"/>
      <c r="CH636" s="40"/>
      <c r="CI636" s="40"/>
      <c r="CJ636" s="40"/>
      <c r="CK636" s="40"/>
      <c r="CL636" s="40"/>
      <c r="CM636" s="40"/>
      <c r="CN636" s="40"/>
      <c r="CO636" s="40"/>
      <c r="CP636" s="40"/>
      <c r="CQ636" s="40"/>
      <c r="CR636" s="40"/>
      <c r="CS636" s="40"/>
      <c r="CT636" s="40"/>
      <c r="CU636" s="40"/>
    </row>
    <row r="637" spans="1:99" x14ac:dyDescent="0.3">
      <c r="A637" s="39" t="s">
        <v>6287</v>
      </c>
      <c r="B637" s="40" t="s">
        <v>1501</v>
      </c>
      <c r="C637" s="40"/>
      <c r="D637" s="40" t="s">
        <v>1828</v>
      </c>
      <c r="E637" s="40" t="s">
        <v>4472</v>
      </c>
      <c r="F637" s="40" t="s">
        <v>2105</v>
      </c>
      <c r="G637" s="40"/>
      <c r="H637" s="40" t="s">
        <v>408</v>
      </c>
      <c r="I637" s="40" t="s">
        <v>408</v>
      </c>
      <c r="J637" s="40" t="s">
        <v>404</v>
      </c>
      <c r="K637" s="40" t="s">
        <v>16</v>
      </c>
      <c r="L637" s="40" t="s">
        <v>4</v>
      </c>
      <c r="M637" s="40" t="s">
        <v>14</v>
      </c>
      <c r="N637" s="40">
        <v>6</v>
      </c>
      <c r="O637" s="40" t="s">
        <v>2649</v>
      </c>
      <c r="P637" s="40" t="s">
        <v>2650</v>
      </c>
      <c r="Q637" s="40" t="s">
        <v>410</v>
      </c>
      <c r="R637" s="40" t="s">
        <v>2651</v>
      </c>
      <c r="S637" s="40" t="s">
        <v>2652</v>
      </c>
      <c r="T637" s="40" t="s">
        <v>9</v>
      </c>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40"/>
      <c r="CE637" s="40"/>
      <c r="CF637" s="40"/>
      <c r="CG637" s="40"/>
      <c r="CH637" s="40"/>
      <c r="CI637" s="40"/>
      <c r="CJ637" s="40"/>
      <c r="CK637" s="40"/>
      <c r="CL637" s="40"/>
      <c r="CM637" s="40"/>
      <c r="CN637" s="40"/>
      <c r="CO637" s="40"/>
      <c r="CP637" s="40"/>
      <c r="CQ637" s="40"/>
      <c r="CR637" s="40"/>
      <c r="CS637" s="40"/>
      <c r="CT637" s="40"/>
      <c r="CU637" s="40"/>
    </row>
    <row r="638" spans="1:99" x14ac:dyDescent="0.3">
      <c r="A638" s="39" t="s">
        <v>6288</v>
      </c>
      <c r="B638" s="40" t="s">
        <v>1502</v>
      </c>
      <c r="C638" s="40"/>
      <c r="D638" s="40"/>
      <c r="E638" s="40"/>
      <c r="F638" s="40" t="s">
        <v>2105</v>
      </c>
      <c r="G638" s="40"/>
      <c r="H638" s="40" t="s">
        <v>409</v>
      </c>
      <c r="I638" s="40" t="s">
        <v>409</v>
      </c>
      <c r="J638" s="40" t="s">
        <v>408</v>
      </c>
      <c r="K638" s="40" t="s">
        <v>9</v>
      </c>
      <c r="L638" s="40" t="s">
        <v>10</v>
      </c>
      <c r="M638" s="40" t="s">
        <v>47</v>
      </c>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40"/>
      <c r="CE638" s="40"/>
      <c r="CF638" s="40"/>
      <c r="CG638" s="40"/>
      <c r="CH638" s="40"/>
      <c r="CI638" s="40"/>
      <c r="CJ638" s="40"/>
      <c r="CK638" s="40"/>
      <c r="CL638" s="40"/>
      <c r="CM638" s="40"/>
      <c r="CN638" s="40"/>
      <c r="CO638" s="40"/>
      <c r="CP638" s="40"/>
      <c r="CQ638" s="40"/>
      <c r="CR638" s="40"/>
      <c r="CS638" s="40"/>
      <c r="CT638" s="40"/>
      <c r="CU638" s="40"/>
    </row>
    <row r="639" spans="1:99" x14ac:dyDescent="0.3">
      <c r="A639" s="39" t="s">
        <v>6289</v>
      </c>
      <c r="B639" s="40" t="s">
        <v>1503</v>
      </c>
      <c r="C639" s="40"/>
      <c r="D639" s="40" t="s">
        <v>1813</v>
      </c>
      <c r="E639" s="40" t="s">
        <v>4472</v>
      </c>
      <c r="F639" s="40" t="s">
        <v>2105</v>
      </c>
      <c r="G639" s="40"/>
      <c r="H639" s="40" t="s">
        <v>411</v>
      </c>
      <c r="I639" s="40" t="s">
        <v>411</v>
      </c>
      <c r="J639" s="40" t="s">
        <v>404</v>
      </c>
      <c r="K639" s="40" t="s">
        <v>16</v>
      </c>
      <c r="L639" s="40" t="s">
        <v>4</v>
      </c>
      <c r="M639" s="40" t="s">
        <v>14</v>
      </c>
      <c r="N639" s="40">
        <v>2</v>
      </c>
      <c r="O639" s="40" t="s">
        <v>16</v>
      </c>
      <c r="P639" s="40" t="s">
        <v>114</v>
      </c>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40"/>
      <c r="CE639" s="40"/>
      <c r="CF639" s="40"/>
      <c r="CG639" s="40"/>
      <c r="CH639" s="40"/>
      <c r="CI639" s="40"/>
      <c r="CJ639" s="40"/>
      <c r="CK639" s="40"/>
      <c r="CL639" s="40"/>
      <c r="CM639" s="40"/>
      <c r="CN639" s="40"/>
      <c r="CO639" s="40"/>
      <c r="CP639" s="40"/>
      <c r="CQ639" s="40"/>
      <c r="CR639" s="40"/>
      <c r="CS639" s="40"/>
      <c r="CT639" s="40"/>
      <c r="CU639" s="40"/>
    </row>
    <row r="640" spans="1:99" x14ac:dyDescent="0.3">
      <c r="A640" s="39" t="s">
        <v>6290</v>
      </c>
      <c r="B640" s="40" t="s">
        <v>1504</v>
      </c>
      <c r="C640" s="40"/>
      <c r="D640" s="40" t="s">
        <v>1907</v>
      </c>
      <c r="E640" s="40" t="s">
        <v>4472</v>
      </c>
      <c r="F640" s="40" t="s">
        <v>2105</v>
      </c>
      <c r="G640" s="40"/>
      <c r="H640" s="40" t="s">
        <v>4085</v>
      </c>
      <c r="I640" s="40" t="s">
        <v>412</v>
      </c>
      <c r="J640" s="40" t="s">
        <v>411</v>
      </c>
      <c r="K640" s="40" t="s">
        <v>16</v>
      </c>
      <c r="L640" s="40" t="s">
        <v>4</v>
      </c>
      <c r="M640" s="40" t="s">
        <v>17</v>
      </c>
      <c r="N640" s="40">
        <v>1</v>
      </c>
      <c r="O640" s="40" t="s">
        <v>1907</v>
      </c>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40"/>
      <c r="CE640" s="40"/>
      <c r="CF640" s="40"/>
      <c r="CG640" s="40"/>
      <c r="CH640" s="40"/>
      <c r="CI640" s="40"/>
      <c r="CJ640" s="40"/>
      <c r="CK640" s="40"/>
      <c r="CL640" s="40"/>
      <c r="CM640" s="40"/>
      <c r="CN640" s="40"/>
      <c r="CO640" s="40"/>
      <c r="CP640" s="40"/>
      <c r="CQ640" s="40"/>
      <c r="CR640" s="40"/>
      <c r="CS640" s="40"/>
      <c r="CT640" s="40"/>
      <c r="CU640" s="40"/>
    </row>
    <row r="641" spans="1:99" x14ac:dyDescent="0.3">
      <c r="A641" s="39" t="s">
        <v>6290</v>
      </c>
      <c r="B641" s="40" t="s">
        <v>1504</v>
      </c>
      <c r="C641" s="40"/>
      <c r="D641" s="40" t="s">
        <v>1908</v>
      </c>
      <c r="E641" s="40" t="s">
        <v>4472</v>
      </c>
      <c r="F641" s="40" t="s">
        <v>2105</v>
      </c>
      <c r="G641" s="40"/>
      <c r="H641" s="40" t="s">
        <v>4086</v>
      </c>
      <c r="I641" s="40" t="s">
        <v>412</v>
      </c>
      <c r="J641" s="40" t="s">
        <v>411</v>
      </c>
      <c r="K641" s="40" t="s">
        <v>16</v>
      </c>
      <c r="L641" s="40" t="s">
        <v>4</v>
      </c>
      <c r="M641" s="40" t="s">
        <v>17</v>
      </c>
      <c r="N641" s="40">
        <v>1</v>
      </c>
      <c r="O641" s="40" t="s">
        <v>1908</v>
      </c>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40"/>
      <c r="CE641" s="40"/>
      <c r="CF641" s="40"/>
      <c r="CG641" s="40"/>
      <c r="CH641" s="40"/>
      <c r="CI641" s="40"/>
      <c r="CJ641" s="40"/>
      <c r="CK641" s="40"/>
      <c r="CL641" s="40"/>
      <c r="CM641" s="40"/>
      <c r="CN641" s="40"/>
      <c r="CO641" s="40"/>
      <c r="CP641" s="40"/>
      <c r="CQ641" s="40"/>
      <c r="CR641" s="40"/>
      <c r="CS641" s="40"/>
      <c r="CT641" s="40"/>
      <c r="CU641" s="40"/>
    </row>
    <row r="642" spans="1:99" x14ac:dyDescent="0.3">
      <c r="A642" s="39" t="s">
        <v>6290</v>
      </c>
      <c r="B642" s="40" t="s">
        <v>1504</v>
      </c>
      <c r="C642" s="40"/>
      <c r="D642" s="40" t="s">
        <v>1909</v>
      </c>
      <c r="E642" s="40" t="s">
        <v>4472</v>
      </c>
      <c r="F642" s="40" t="s">
        <v>2105</v>
      </c>
      <c r="G642" s="40"/>
      <c r="H642" s="40" t="s">
        <v>4087</v>
      </c>
      <c r="I642" s="40" t="s">
        <v>412</v>
      </c>
      <c r="J642" s="40" t="s">
        <v>411</v>
      </c>
      <c r="K642" s="40" t="s">
        <v>16</v>
      </c>
      <c r="L642" s="40" t="s">
        <v>4</v>
      </c>
      <c r="M642" s="40" t="s">
        <v>17</v>
      </c>
      <c r="N642" s="40">
        <v>1</v>
      </c>
      <c r="O642" s="40" t="s">
        <v>1909</v>
      </c>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40"/>
      <c r="CE642" s="40"/>
      <c r="CF642" s="40"/>
      <c r="CG642" s="40"/>
      <c r="CH642" s="40"/>
      <c r="CI642" s="40"/>
      <c r="CJ642" s="40"/>
      <c r="CK642" s="40"/>
      <c r="CL642" s="40"/>
      <c r="CM642" s="40"/>
      <c r="CN642" s="40"/>
      <c r="CO642" s="40"/>
      <c r="CP642" s="40"/>
      <c r="CQ642" s="40"/>
      <c r="CR642" s="40"/>
      <c r="CS642" s="40"/>
      <c r="CT642" s="40"/>
      <c r="CU642" s="40"/>
    </row>
    <row r="643" spans="1:99" x14ac:dyDescent="0.3">
      <c r="A643" s="39" t="s">
        <v>6290</v>
      </c>
      <c r="B643" s="40" t="s">
        <v>1504</v>
      </c>
      <c r="C643" s="40"/>
      <c r="D643" s="40" t="s">
        <v>9</v>
      </c>
      <c r="E643" s="40" t="s">
        <v>4472</v>
      </c>
      <c r="F643" s="40" t="s">
        <v>2105</v>
      </c>
      <c r="G643" s="40"/>
      <c r="H643" s="40" t="s">
        <v>4088</v>
      </c>
      <c r="I643" s="40" t="s">
        <v>412</v>
      </c>
      <c r="J643" s="40" t="s">
        <v>411</v>
      </c>
      <c r="K643" s="40" t="s">
        <v>16</v>
      </c>
      <c r="L643" s="40" t="s">
        <v>4</v>
      </c>
      <c r="M643" s="40" t="s">
        <v>17</v>
      </c>
      <c r="N643" s="40">
        <v>1</v>
      </c>
      <c r="O643" s="40" t="s">
        <v>9</v>
      </c>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40"/>
      <c r="CE643" s="40"/>
      <c r="CF643" s="40"/>
      <c r="CG643" s="40"/>
      <c r="CH643" s="40"/>
      <c r="CI643" s="40"/>
      <c r="CJ643" s="40"/>
      <c r="CK643" s="40"/>
      <c r="CL643" s="40"/>
      <c r="CM643" s="40"/>
      <c r="CN643" s="40"/>
      <c r="CO643" s="40"/>
      <c r="CP643" s="40"/>
      <c r="CQ643" s="40"/>
      <c r="CR643" s="40"/>
      <c r="CS643" s="40"/>
      <c r="CT643" s="40"/>
      <c r="CU643" s="40"/>
    </row>
    <row r="644" spans="1:99" x14ac:dyDescent="0.3">
      <c r="A644" s="39" t="s">
        <v>6291</v>
      </c>
      <c r="B644" s="40" t="s">
        <v>1505</v>
      </c>
      <c r="C644" s="40"/>
      <c r="D644" s="40"/>
      <c r="E644" s="40"/>
      <c r="F644" s="40" t="s">
        <v>2105</v>
      </c>
      <c r="G644" s="40"/>
      <c r="H644" s="40" t="s">
        <v>413</v>
      </c>
      <c r="I644" s="40" t="s">
        <v>413</v>
      </c>
      <c r="J644" s="40" t="s">
        <v>412</v>
      </c>
      <c r="K644" s="40" t="s">
        <v>9</v>
      </c>
      <c r="L644" s="40" t="s">
        <v>10</v>
      </c>
      <c r="M644" s="40" t="s">
        <v>47</v>
      </c>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40"/>
      <c r="CE644" s="40"/>
      <c r="CF644" s="40"/>
      <c r="CG644" s="40"/>
      <c r="CH644" s="40"/>
      <c r="CI644" s="40"/>
      <c r="CJ644" s="40"/>
      <c r="CK644" s="40"/>
      <c r="CL644" s="40"/>
      <c r="CM644" s="40"/>
      <c r="CN644" s="40"/>
      <c r="CO644" s="40"/>
      <c r="CP644" s="40"/>
      <c r="CQ644" s="40"/>
      <c r="CR644" s="40"/>
      <c r="CS644" s="40"/>
      <c r="CT644" s="40"/>
      <c r="CU644" s="40"/>
    </row>
    <row r="645" spans="1:99" x14ac:dyDescent="0.3">
      <c r="A645" s="39" t="s">
        <v>6292</v>
      </c>
      <c r="B645" s="40" t="s">
        <v>5326</v>
      </c>
      <c r="C645" s="40"/>
      <c r="D645" s="40" t="s">
        <v>2643</v>
      </c>
      <c r="E645" s="40"/>
      <c r="F645" s="40" t="s">
        <v>2105</v>
      </c>
      <c r="G645" s="40"/>
      <c r="H645" s="40" t="s">
        <v>4089</v>
      </c>
      <c r="I645" s="40" t="s">
        <v>3292</v>
      </c>
      <c r="J645" s="40" t="s">
        <v>404</v>
      </c>
      <c r="K645" s="40" t="s">
        <v>114</v>
      </c>
      <c r="L645" s="40" t="s">
        <v>4</v>
      </c>
      <c r="M645" s="40" t="s">
        <v>17</v>
      </c>
      <c r="N645" s="40">
        <v>1</v>
      </c>
      <c r="O645" s="40" t="s">
        <v>2643</v>
      </c>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40"/>
      <c r="CE645" s="40"/>
      <c r="CF645" s="40"/>
      <c r="CG645" s="40"/>
      <c r="CH645" s="40"/>
      <c r="CI645" s="40"/>
      <c r="CJ645" s="40"/>
      <c r="CK645" s="40"/>
      <c r="CL645" s="40"/>
      <c r="CM645" s="40"/>
      <c r="CN645" s="40"/>
      <c r="CO645" s="40"/>
      <c r="CP645" s="40"/>
      <c r="CQ645" s="40"/>
      <c r="CR645" s="40"/>
      <c r="CS645" s="40"/>
      <c r="CT645" s="40"/>
      <c r="CU645" s="40"/>
    </row>
    <row r="646" spans="1:99" x14ac:dyDescent="0.3">
      <c r="A646" s="39" t="s">
        <v>6292</v>
      </c>
      <c r="B646" s="40" t="s">
        <v>5326</v>
      </c>
      <c r="C646" s="40"/>
      <c r="D646" s="40" t="s">
        <v>2644</v>
      </c>
      <c r="E646" s="40"/>
      <c r="F646" s="40" t="s">
        <v>2105</v>
      </c>
      <c r="G646" s="40"/>
      <c r="H646" s="40" t="s">
        <v>4090</v>
      </c>
      <c r="I646" s="40" t="s">
        <v>3292</v>
      </c>
      <c r="J646" s="40" t="s">
        <v>404</v>
      </c>
      <c r="K646" s="40" t="s">
        <v>114</v>
      </c>
      <c r="L646" s="40" t="s">
        <v>4</v>
      </c>
      <c r="M646" s="40" t="s">
        <v>17</v>
      </c>
      <c r="N646" s="40">
        <v>1</v>
      </c>
      <c r="O646" s="40" t="s">
        <v>2644</v>
      </c>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40"/>
      <c r="CE646" s="40"/>
      <c r="CF646" s="40"/>
      <c r="CG646" s="40"/>
      <c r="CH646" s="40"/>
      <c r="CI646" s="40"/>
      <c r="CJ646" s="40"/>
      <c r="CK646" s="40"/>
      <c r="CL646" s="40"/>
      <c r="CM646" s="40"/>
      <c r="CN646" s="40"/>
      <c r="CO646" s="40"/>
      <c r="CP646" s="40"/>
      <c r="CQ646" s="40"/>
      <c r="CR646" s="40"/>
      <c r="CS646" s="40"/>
      <c r="CT646" s="40"/>
      <c r="CU646" s="40"/>
    </row>
    <row r="647" spans="1:99" x14ac:dyDescent="0.3">
      <c r="A647" s="39" t="s">
        <v>6292</v>
      </c>
      <c r="B647" s="40" t="s">
        <v>5326</v>
      </c>
      <c r="C647" s="40"/>
      <c r="D647" s="40" t="s">
        <v>2645</v>
      </c>
      <c r="E647" s="40"/>
      <c r="F647" s="40" t="s">
        <v>2105</v>
      </c>
      <c r="G647" s="40"/>
      <c r="H647" s="40" t="s">
        <v>4091</v>
      </c>
      <c r="I647" s="40" t="s">
        <v>3292</v>
      </c>
      <c r="J647" s="40" t="s">
        <v>404</v>
      </c>
      <c r="K647" s="40" t="s">
        <v>114</v>
      </c>
      <c r="L647" s="40" t="s">
        <v>4</v>
      </c>
      <c r="M647" s="40" t="s">
        <v>17</v>
      </c>
      <c r="N647" s="40">
        <v>1</v>
      </c>
      <c r="O647" s="40" t="s">
        <v>2645</v>
      </c>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40"/>
      <c r="CE647" s="40"/>
      <c r="CF647" s="40"/>
      <c r="CG647" s="40"/>
      <c r="CH647" s="40"/>
      <c r="CI647" s="40"/>
      <c r="CJ647" s="40"/>
      <c r="CK647" s="40"/>
      <c r="CL647" s="40"/>
      <c r="CM647" s="40"/>
      <c r="CN647" s="40"/>
      <c r="CO647" s="40"/>
      <c r="CP647" s="40"/>
      <c r="CQ647" s="40"/>
      <c r="CR647" s="40"/>
      <c r="CS647" s="40"/>
      <c r="CT647" s="40"/>
      <c r="CU647" s="40"/>
    </row>
    <row r="648" spans="1:99" x14ac:dyDescent="0.3">
      <c r="A648" s="39" t="s">
        <v>6292</v>
      </c>
      <c r="B648" s="40" t="s">
        <v>5326</v>
      </c>
      <c r="C648" s="40"/>
      <c r="D648" s="40" t="s">
        <v>2646</v>
      </c>
      <c r="E648" s="40"/>
      <c r="F648" s="40" t="s">
        <v>2105</v>
      </c>
      <c r="G648" s="40"/>
      <c r="H648" s="40" t="s">
        <v>4092</v>
      </c>
      <c r="I648" s="40" t="s">
        <v>3292</v>
      </c>
      <c r="J648" s="40" t="s">
        <v>404</v>
      </c>
      <c r="K648" s="40" t="s">
        <v>114</v>
      </c>
      <c r="L648" s="40" t="s">
        <v>4</v>
      </c>
      <c r="M648" s="40" t="s">
        <v>17</v>
      </c>
      <c r="N648" s="40">
        <v>1</v>
      </c>
      <c r="O648" s="40" t="s">
        <v>2646</v>
      </c>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40"/>
      <c r="CE648" s="40"/>
      <c r="CF648" s="40"/>
      <c r="CG648" s="40"/>
      <c r="CH648" s="40"/>
      <c r="CI648" s="40"/>
      <c r="CJ648" s="40"/>
      <c r="CK648" s="40"/>
      <c r="CL648" s="40"/>
      <c r="CM648" s="40"/>
      <c r="CN648" s="40"/>
      <c r="CO648" s="40"/>
      <c r="CP648" s="40"/>
      <c r="CQ648" s="40"/>
      <c r="CR648" s="40"/>
      <c r="CS648" s="40"/>
      <c r="CT648" s="40"/>
      <c r="CU648" s="40"/>
    </row>
    <row r="649" spans="1:99" x14ac:dyDescent="0.3">
      <c r="A649" s="39" t="s">
        <v>6292</v>
      </c>
      <c r="B649" s="40" t="s">
        <v>5326</v>
      </c>
      <c r="C649" s="40"/>
      <c r="D649" s="40" t="s">
        <v>9</v>
      </c>
      <c r="E649" s="40"/>
      <c r="F649" s="40" t="s">
        <v>2105</v>
      </c>
      <c r="G649" s="40"/>
      <c r="H649" s="40" t="s">
        <v>4093</v>
      </c>
      <c r="I649" s="40" t="s">
        <v>3292</v>
      </c>
      <c r="J649" s="40" t="s">
        <v>404</v>
      </c>
      <c r="K649" s="40" t="s">
        <v>114</v>
      </c>
      <c r="L649" s="40" t="s">
        <v>4</v>
      </c>
      <c r="M649" s="40" t="s">
        <v>17</v>
      </c>
      <c r="N649" s="40">
        <v>1</v>
      </c>
      <c r="O649" s="40" t="s">
        <v>9</v>
      </c>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40"/>
      <c r="CE649" s="40"/>
      <c r="CF649" s="40"/>
      <c r="CG649" s="40"/>
      <c r="CH649" s="40"/>
      <c r="CI649" s="40"/>
      <c r="CJ649" s="40"/>
      <c r="CK649" s="40"/>
      <c r="CL649" s="40"/>
      <c r="CM649" s="40"/>
      <c r="CN649" s="40"/>
      <c r="CO649" s="40"/>
      <c r="CP649" s="40"/>
      <c r="CQ649" s="40"/>
      <c r="CR649" s="40"/>
      <c r="CS649" s="40"/>
      <c r="CT649" s="40"/>
      <c r="CU649" s="40"/>
    </row>
    <row r="650" spans="1:99" x14ac:dyDescent="0.3">
      <c r="A650" s="39" t="s">
        <v>6293</v>
      </c>
      <c r="B650" s="40" t="s">
        <v>3293</v>
      </c>
      <c r="C650" s="40"/>
      <c r="D650" s="40" t="s">
        <v>1881</v>
      </c>
      <c r="E650" s="40"/>
      <c r="F650" s="40" t="s">
        <v>2105</v>
      </c>
      <c r="G650" s="40"/>
      <c r="H650" s="40" t="s">
        <v>4094</v>
      </c>
      <c r="I650" s="40" t="s">
        <v>3294</v>
      </c>
      <c r="J650" s="40" t="s">
        <v>404</v>
      </c>
      <c r="K650" s="40" t="s">
        <v>114</v>
      </c>
      <c r="L650" s="40" t="s">
        <v>4</v>
      </c>
      <c r="M650" s="40" t="s">
        <v>17</v>
      </c>
      <c r="N650" s="40">
        <v>1</v>
      </c>
      <c r="O650" s="40" t="s">
        <v>1881</v>
      </c>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40"/>
      <c r="CE650" s="40"/>
      <c r="CF650" s="40"/>
      <c r="CG650" s="40"/>
      <c r="CH650" s="40"/>
      <c r="CI650" s="40"/>
      <c r="CJ650" s="40"/>
      <c r="CK650" s="40"/>
      <c r="CL650" s="40"/>
      <c r="CM650" s="40"/>
      <c r="CN650" s="40"/>
      <c r="CO650" s="40"/>
      <c r="CP650" s="40"/>
      <c r="CQ650" s="40"/>
      <c r="CR650" s="40"/>
      <c r="CS650" s="40"/>
      <c r="CT650" s="40"/>
      <c r="CU650" s="40"/>
    </row>
    <row r="651" spans="1:99" x14ac:dyDescent="0.3">
      <c r="A651" s="39" t="s">
        <v>6293</v>
      </c>
      <c r="B651" s="40" t="s">
        <v>3293</v>
      </c>
      <c r="C651" s="40"/>
      <c r="D651" s="40" t="s">
        <v>2647</v>
      </c>
      <c r="E651" s="40"/>
      <c r="F651" s="40" t="s">
        <v>2105</v>
      </c>
      <c r="G651" s="40"/>
      <c r="H651" s="40" t="s">
        <v>4095</v>
      </c>
      <c r="I651" s="40" t="s">
        <v>3294</v>
      </c>
      <c r="J651" s="40" t="s">
        <v>404</v>
      </c>
      <c r="K651" s="40" t="s">
        <v>114</v>
      </c>
      <c r="L651" s="40" t="s">
        <v>4</v>
      </c>
      <c r="M651" s="40" t="s">
        <v>17</v>
      </c>
      <c r="N651" s="40">
        <v>1</v>
      </c>
      <c r="O651" s="40" t="s">
        <v>2647</v>
      </c>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40"/>
      <c r="CE651" s="40"/>
      <c r="CF651" s="40"/>
      <c r="CG651" s="40"/>
      <c r="CH651" s="40"/>
      <c r="CI651" s="40"/>
      <c r="CJ651" s="40"/>
      <c r="CK651" s="40"/>
      <c r="CL651" s="40"/>
      <c r="CM651" s="40"/>
      <c r="CN651" s="40"/>
      <c r="CO651" s="40"/>
      <c r="CP651" s="40"/>
      <c r="CQ651" s="40"/>
      <c r="CR651" s="40"/>
      <c r="CS651" s="40"/>
      <c r="CT651" s="40"/>
      <c r="CU651" s="40"/>
    </row>
    <row r="652" spans="1:99" x14ac:dyDescent="0.3">
      <c r="A652" s="39" t="s">
        <v>6293</v>
      </c>
      <c r="B652" s="40" t="s">
        <v>3293</v>
      </c>
      <c r="C652" s="40"/>
      <c r="D652" s="40" t="s">
        <v>2648</v>
      </c>
      <c r="E652" s="40"/>
      <c r="F652" s="40" t="s">
        <v>2105</v>
      </c>
      <c r="G652" s="40"/>
      <c r="H652" s="40" t="s">
        <v>4096</v>
      </c>
      <c r="I652" s="40" t="s">
        <v>3294</v>
      </c>
      <c r="J652" s="40" t="s">
        <v>404</v>
      </c>
      <c r="K652" s="40" t="s">
        <v>114</v>
      </c>
      <c r="L652" s="40" t="s">
        <v>4</v>
      </c>
      <c r="M652" s="40" t="s">
        <v>17</v>
      </c>
      <c r="N652" s="40">
        <v>1</v>
      </c>
      <c r="O652" s="40" t="s">
        <v>2648</v>
      </c>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40"/>
      <c r="CE652" s="40"/>
      <c r="CF652" s="40"/>
      <c r="CG652" s="40"/>
      <c r="CH652" s="40"/>
      <c r="CI652" s="40"/>
      <c r="CJ652" s="40"/>
      <c r="CK652" s="40"/>
      <c r="CL652" s="40"/>
      <c r="CM652" s="40"/>
      <c r="CN652" s="40"/>
      <c r="CO652" s="40"/>
      <c r="CP652" s="40"/>
      <c r="CQ652" s="40"/>
      <c r="CR652" s="40"/>
      <c r="CS652" s="40"/>
      <c r="CT652" s="40"/>
      <c r="CU652" s="40"/>
    </row>
    <row r="653" spans="1:99" x14ac:dyDescent="0.3">
      <c r="A653" s="39" t="s">
        <v>6293</v>
      </c>
      <c r="B653" s="40" t="s">
        <v>3293</v>
      </c>
      <c r="C653" s="40"/>
      <c r="D653" s="40" t="s">
        <v>9</v>
      </c>
      <c r="E653" s="40"/>
      <c r="F653" s="40" t="s">
        <v>2105</v>
      </c>
      <c r="G653" s="40"/>
      <c r="H653" s="40" t="s">
        <v>4097</v>
      </c>
      <c r="I653" s="40" t="s">
        <v>3294</v>
      </c>
      <c r="J653" s="40" t="s">
        <v>404</v>
      </c>
      <c r="K653" s="40" t="s">
        <v>114</v>
      </c>
      <c r="L653" s="40" t="s">
        <v>4</v>
      </c>
      <c r="M653" s="40" t="s">
        <v>17</v>
      </c>
      <c r="N653" s="40">
        <v>1</v>
      </c>
      <c r="O653" s="40" t="s">
        <v>9</v>
      </c>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40"/>
      <c r="CE653" s="40"/>
      <c r="CF653" s="40"/>
      <c r="CG653" s="40"/>
      <c r="CH653" s="40"/>
      <c r="CI653" s="40"/>
      <c r="CJ653" s="40"/>
      <c r="CK653" s="40"/>
      <c r="CL653" s="40"/>
      <c r="CM653" s="40"/>
      <c r="CN653" s="40"/>
      <c r="CO653" s="40"/>
      <c r="CP653" s="40"/>
      <c r="CQ653" s="40"/>
      <c r="CR653" s="40"/>
      <c r="CS653" s="40"/>
      <c r="CT653" s="40"/>
      <c r="CU653" s="40"/>
    </row>
    <row r="654" spans="1:99" x14ac:dyDescent="0.3">
      <c r="A654" s="39" t="s">
        <v>6082</v>
      </c>
      <c r="B654" s="40" t="s">
        <v>5327</v>
      </c>
      <c r="C654" s="40"/>
      <c r="D654" s="40" t="s">
        <v>1813</v>
      </c>
      <c r="E654" s="40" t="s">
        <v>4472</v>
      </c>
      <c r="F654" s="40" t="s">
        <v>2105</v>
      </c>
      <c r="G654" s="40"/>
      <c r="H654" s="40" t="s">
        <v>414</v>
      </c>
      <c r="I654" s="40" t="s">
        <v>414</v>
      </c>
      <c r="J654" s="40"/>
      <c r="K654" s="40"/>
      <c r="L654" s="40" t="s">
        <v>4</v>
      </c>
      <c r="M654" s="40" t="s">
        <v>14</v>
      </c>
      <c r="N654" s="40">
        <v>2</v>
      </c>
      <c r="O654" s="40" t="s">
        <v>16</v>
      </c>
      <c r="P654" s="40" t="s">
        <v>114</v>
      </c>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c r="BV654" s="40"/>
      <c r="BW654" s="40"/>
      <c r="BX654" s="40"/>
      <c r="BY654" s="40"/>
      <c r="BZ654" s="40"/>
      <c r="CA654" s="40"/>
      <c r="CB654" s="40"/>
      <c r="CC654" s="40"/>
      <c r="CD654" s="40"/>
      <c r="CE654" s="40"/>
      <c r="CF654" s="40"/>
      <c r="CG654" s="40"/>
      <c r="CH654" s="40"/>
      <c r="CI654" s="40"/>
      <c r="CJ654" s="40"/>
      <c r="CK654" s="40"/>
      <c r="CL654" s="40"/>
      <c r="CM654" s="40"/>
      <c r="CN654" s="40"/>
      <c r="CO654" s="40"/>
      <c r="CP654" s="40"/>
      <c r="CQ654" s="40"/>
      <c r="CR654" s="40"/>
      <c r="CS654" s="40"/>
      <c r="CT654" s="40"/>
      <c r="CU654" s="40"/>
    </row>
    <row r="655" spans="1:99" x14ac:dyDescent="0.3">
      <c r="A655" s="39" t="s">
        <v>6083</v>
      </c>
      <c r="B655" s="40" t="s">
        <v>1506</v>
      </c>
      <c r="C655" s="40"/>
      <c r="D655" s="40" t="s">
        <v>1813</v>
      </c>
      <c r="E655" s="40" t="s">
        <v>4472</v>
      </c>
      <c r="F655" s="40" t="s">
        <v>2105</v>
      </c>
      <c r="G655" s="40"/>
      <c r="H655" s="40" t="s">
        <v>415</v>
      </c>
      <c r="I655" s="40" t="s">
        <v>415</v>
      </c>
      <c r="J655" s="40"/>
      <c r="K655" s="40"/>
      <c r="L655" s="40" t="s">
        <v>4</v>
      </c>
      <c r="M655" s="40" t="s">
        <v>5</v>
      </c>
      <c r="N655" s="40">
        <v>2</v>
      </c>
      <c r="O655" s="40" t="s">
        <v>16</v>
      </c>
      <c r="P655" s="40" t="s">
        <v>114</v>
      </c>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40"/>
      <c r="CE655" s="40"/>
      <c r="CF655" s="40"/>
      <c r="CG655" s="40"/>
      <c r="CH655" s="40"/>
      <c r="CI655" s="40"/>
      <c r="CJ655" s="40"/>
      <c r="CK655" s="40"/>
      <c r="CL655" s="40"/>
      <c r="CM655" s="40"/>
      <c r="CN655" s="40"/>
      <c r="CO655" s="40"/>
      <c r="CP655" s="40"/>
      <c r="CQ655" s="40"/>
      <c r="CR655" s="40"/>
      <c r="CS655" s="40"/>
      <c r="CT655" s="40"/>
      <c r="CU655" s="40"/>
    </row>
    <row r="656" spans="1:99" x14ac:dyDescent="0.3">
      <c r="A656" s="39" t="s">
        <v>6294</v>
      </c>
      <c r="B656" s="40" t="s">
        <v>1507</v>
      </c>
      <c r="C656" s="40" t="s">
        <v>4624</v>
      </c>
      <c r="D656" s="40" t="s">
        <v>2511</v>
      </c>
      <c r="E656" s="40"/>
      <c r="F656" s="40" t="s">
        <v>2105</v>
      </c>
      <c r="G656" s="40"/>
      <c r="H656" s="40" t="s">
        <v>416</v>
      </c>
      <c r="I656" s="40" t="s">
        <v>416</v>
      </c>
      <c r="J656" s="40" t="s">
        <v>415</v>
      </c>
      <c r="K656" s="40" t="s">
        <v>16</v>
      </c>
      <c r="L656" s="40" t="s">
        <v>10</v>
      </c>
      <c r="M656" s="40" t="s">
        <v>11</v>
      </c>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40"/>
      <c r="CE656" s="40"/>
      <c r="CF656" s="40"/>
      <c r="CG656" s="40"/>
      <c r="CH656" s="40"/>
      <c r="CI656" s="40"/>
      <c r="CJ656" s="40"/>
      <c r="CK656" s="40"/>
      <c r="CL656" s="40"/>
      <c r="CM656" s="40"/>
      <c r="CN656" s="40"/>
      <c r="CO656" s="40"/>
      <c r="CP656" s="40"/>
      <c r="CQ656" s="40"/>
      <c r="CR656" s="40"/>
      <c r="CS656" s="40"/>
      <c r="CT656" s="40"/>
      <c r="CU656" s="40"/>
    </row>
    <row r="657" spans="1:99" x14ac:dyDescent="0.3">
      <c r="A657" s="39" t="s">
        <v>6295</v>
      </c>
      <c r="B657" s="40" t="s">
        <v>1508</v>
      </c>
      <c r="C657" s="40"/>
      <c r="D657" s="40" t="s">
        <v>1822</v>
      </c>
      <c r="E657" s="40"/>
      <c r="F657" s="40" t="s">
        <v>2105</v>
      </c>
      <c r="G657" s="40"/>
      <c r="H657" s="40" t="s">
        <v>417</v>
      </c>
      <c r="I657" s="40" t="s">
        <v>417</v>
      </c>
      <c r="J657" s="40" t="s">
        <v>415</v>
      </c>
      <c r="K657" s="40" t="s">
        <v>16</v>
      </c>
      <c r="L657" s="40" t="s">
        <v>10</v>
      </c>
      <c r="M657" s="40" t="s">
        <v>11</v>
      </c>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40"/>
      <c r="CE657" s="40"/>
      <c r="CF657" s="40"/>
      <c r="CG657" s="40"/>
      <c r="CH657" s="40"/>
      <c r="CI657" s="40"/>
      <c r="CJ657" s="40"/>
      <c r="CK657" s="40"/>
      <c r="CL657" s="40"/>
      <c r="CM657" s="40"/>
      <c r="CN657" s="40"/>
      <c r="CO657" s="40"/>
      <c r="CP657" s="40"/>
      <c r="CQ657" s="40"/>
      <c r="CR657" s="40"/>
      <c r="CS657" s="40"/>
      <c r="CT657" s="40"/>
      <c r="CU657" s="40"/>
    </row>
    <row r="658" spans="1:99" x14ac:dyDescent="0.3">
      <c r="A658" s="39" t="s">
        <v>6085</v>
      </c>
      <c r="B658" s="40" t="s">
        <v>1509</v>
      </c>
      <c r="C658" s="40"/>
      <c r="D658" s="40" t="s">
        <v>1813</v>
      </c>
      <c r="E658" s="40" t="s">
        <v>4472</v>
      </c>
      <c r="F658" s="40" t="s">
        <v>2105</v>
      </c>
      <c r="G658" s="40"/>
      <c r="H658" s="40" t="s">
        <v>418</v>
      </c>
      <c r="I658" s="40" t="s">
        <v>418</v>
      </c>
      <c r="J658" s="40"/>
      <c r="K658" s="40"/>
      <c r="L658" s="40" t="s">
        <v>4</v>
      </c>
      <c r="M658" s="40" t="s">
        <v>14</v>
      </c>
      <c r="N658" s="40">
        <v>2</v>
      </c>
      <c r="O658" s="40" t="s">
        <v>16</v>
      </c>
      <c r="P658" s="40" t="s">
        <v>114</v>
      </c>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40"/>
      <c r="CE658" s="40"/>
      <c r="CF658" s="40"/>
      <c r="CG658" s="40"/>
      <c r="CH658" s="40"/>
      <c r="CI658" s="40"/>
      <c r="CJ658" s="40"/>
      <c r="CK658" s="40"/>
      <c r="CL658" s="40"/>
      <c r="CM658" s="40"/>
      <c r="CN658" s="40"/>
      <c r="CO658" s="40"/>
      <c r="CP658" s="40"/>
      <c r="CQ658" s="40"/>
      <c r="CR658" s="40"/>
      <c r="CS658" s="40"/>
      <c r="CT658" s="40"/>
      <c r="CU658" s="40"/>
    </row>
    <row r="659" spans="1:99" x14ac:dyDescent="0.3">
      <c r="A659" s="39"/>
      <c r="B659" s="40" t="s">
        <v>4625</v>
      </c>
      <c r="C659" s="40"/>
      <c r="D659" s="40"/>
      <c r="E659" s="40"/>
      <c r="F659" s="40" t="s">
        <v>2105</v>
      </c>
      <c r="G659" s="40"/>
      <c r="H659" s="40" t="s">
        <v>419</v>
      </c>
      <c r="I659" s="40" t="s">
        <v>419</v>
      </c>
      <c r="J659" s="40"/>
      <c r="K659" s="40"/>
      <c r="L659" s="40" t="s">
        <v>1</v>
      </c>
      <c r="M659" s="40" t="s">
        <v>2</v>
      </c>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40"/>
      <c r="CE659" s="40"/>
      <c r="CF659" s="40"/>
      <c r="CG659" s="40"/>
      <c r="CH659" s="40"/>
      <c r="CI659" s="40"/>
      <c r="CJ659" s="40"/>
      <c r="CK659" s="40"/>
      <c r="CL659" s="40"/>
      <c r="CM659" s="40"/>
      <c r="CN659" s="40"/>
      <c r="CO659" s="40"/>
      <c r="CP659" s="40"/>
      <c r="CQ659" s="40"/>
      <c r="CR659" s="40"/>
      <c r="CS659" s="40"/>
      <c r="CT659" s="40"/>
      <c r="CU659" s="40"/>
    </row>
    <row r="660" spans="1:99" x14ac:dyDescent="0.3">
      <c r="A660" s="39"/>
      <c r="B660" s="40" t="s">
        <v>6296</v>
      </c>
      <c r="C660" s="40"/>
      <c r="D660" s="40"/>
      <c r="E660" s="40"/>
      <c r="F660" s="40" t="s">
        <v>2105</v>
      </c>
      <c r="G660" s="40"/>
      <c r="H660" s="40" t="s">
        <v>420</v>
      </c>
      <c r="I660" s="40" t="s">
        <v>420</v>
      </c>
      <c r="J660" s="40"/>
      <c r="K660" s="40"/>
      <c r="L660" s="40" t="s">
        <v>1</v>
      </c>
      <c r="M660" s="40" t="s">
        <v>2</v>
      </c>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40"/>
      <c r="CE660" s="40"/>
      <c r="CF660" s="40"/>
      <c r="CG660" s="40"/>
      <c r="CH660" s="40"/>
      <c r="CI660" s="40"/>
      <c r="CJ660" s="40"/>
      <c r="CK660" s="40"/>
      <c r="CL660" s="40"/>
      <c r="CM660" s="40"/>
      <c r="CN660" s="40"/>
      <c r="CO660" s="40"/>
      <c r="CP660" s="40"/>
      <c r="CQ660" s="40"/>
      <c r="CR660" s="40"/>
      <c r="CS660" s="40"/>
      <c r="CT660" s="40"/>
      <c r="CU660" s="40"/>
    </row>
    <row r="661" spans="1:99" x14ac:dyDescent="0.3">
      <c r="A661" s="39"/>
      <c r="B661" s="40" t="s">
        <v>4626</v>
      </c>
      <c r="C661" s="40"/>
      <c r="D661" s="40"/>
      <c r="E661" s="40"/>
      <c r="F661" s="40" t="s">
        <v>2105</v>
      </c>
      <c r="G661" s="40"/>
      <c r="H661" s="40" t="s">
        <v>421</v>
      </c>
      <c r="I661" s="40" t="s">
        <v>421</v>
      </c>
      <c r="J661" s="40"/>
      <c r="K661" s="40"/>
      <c r="L661" s="40" t="s">
        <v>1</v>
      </c>
      <c r="M661" s="40" t="s">
        <v>2</v>
      </c>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40"/>
      <c r="CE661" s="40"/>
      <c r="CF661" s="40"/>
      <c r="CG661" s="40"/>
      <c r="CH661" s="40"/>
      <c r="CI661" s="40"/>
      <c r="CJ661" s="40"/>
      <c r="CK661" s="40"/>
      <c r="CL661" s="40"/>
      <c r="CM661" s="40"/>
      <c r="CN661" s="40"/>
      <c r="CO661" s="40"/>
      <c r="CP661" s="40"/>
      <c r="CQ661" s="40"/>
      <c r="CR661" s="40"/>
      <c r="CS661" s="40"/>
      <c r="CT661" s="40"/>
      <c r="CU661" s="40"/>
    </row>
    <row r="662" spans="1:99" x14ac:dyDescent="0.3">
      <c r="A662" s="39"/>
      <c r="B662" s="40" t="s">
        <v>6297</v>
      </c>
      <c r="C662" s="40"/>
      <c r="D662" s="40"/>
      <c r="E662" s="40"/>
      <c r="F662" s="40" t="s">
        <v>2105</v>
      </c>
      <c r="G662" s="40"/>
      <c r="H662" s="40" t="s">
        <v>422</v>
      </c>
      <c r="I662" s="40" t="s">
        <v>422</v>
      </c>
      <c r="J662" s="40"/>
      <c r="K662" s="40"/>
      <c r="L662" s="40" t="s">
        <v>1</v>
      </c>
      <c r="M662" s="40" t="s">
        <v>2</v>
      </c>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40"/>
      <c r="CE662" s="40"/>
      <c r="CF662" s="40"/>
      <c r="CG662" s="40"/>
      <c r="CH662" s="40"/>
      <c r="CI662" s="40"/>
      <c r="CJ662" s="40"/>
      <c r="CK662" s="40"/>
      <c r="CL662" s="40"/>
      <c r="CM662" s="40"/>
      <c r="CN662" s="40"/>
      <c r="CO662" s="40"/>
      <c r="CP662" s="40"/>
      <c r="CQ662" s="40"/>
      <c r="CR662" s="40"/>
      <c r="CS662" s="40"/>
      <c r="CT662" s="40"/>
      <c r="CU662" s="40"/>
    </row>
    <row r="663" spans="1:99" x14ac:dyDescent="0.3">
      <c r="A663" s="39"/>
      <c r="B663" s="40" t="s">
        <v>1510</v>
      </c>
      <c r="C663" s="40"/>
      <c r="D663" s="40"/>
      <c r="E663" s="40"/>
      <c r="F663" s="40" t="s">
        <v>2105</v>
      </c>
      <c r="G663" s="40"/>
      <c r="H663" s="40" t="s">
        <v>423</v>
      </c>
      <c r="I663" s="40" t="s">
        <v>423</v>
      </c>
      <c r="J663" s="40"/>
      <c r="K663" s="40"/>
      <c r="L663" s="40" t="s">
        <v>30</v>
      </c>
      <c r="M663" s="40" t="s">
        <v>31</v>
      </c>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40"/>
      <c r="CE663" s="40"/>
      <c r="CF663" s="40"/>
      <c r="CG663" s="40"/>
      <c r="CH663" s="40"/>
      <c r="CI663" s="40"/>
      <c r="CJ663" s="40"/>
      <c r="CK663" s="40"/>
      <c r="CL663" s="40"/>
      <c r="CM663" s="40"/>
      <c r="CN663" s="40"/>
      <c r="CO663" s="40"/>
      <c r="CP663" s="40"/>
      <c r="CQ663" s="40"/>
      <c r="CR663" s="40"/>
      <c r="CS663" s="40"/>
      <c r="CT663" s="40"/>
      <c r="CU663" s="40"/>
    </row>
    <row r="664" spans="1:99" x14ac:dyDescent="0.3">
      <c r="A664" s="39" t="s">
        <v>6298</v>
      </c>
      <c r="B664" s="40" t="s">
        <v>1511</v>
      </c>
      <c r="C664" s="40"/>
      <c r="D664" s="40" t="s">
        <v>2511</v>
      </c>
      <c r="E664" s="40"/>
      <c r="F664" s="40" t="s">
        <v>2105</v>
      </c>
      <c r="G664" s="40"/>
      <c r="H664" s="40" t="s">
        <v>424</v>
      </c>
      <c r="I664" s="40" t="s">
        <v>424</v>
      </c>
      <c r="J664" s="40"/>
      <c r="K664" s="40"/>
      <c r="L664" s="40" t="s">
        <v>10</v>
      </c>
      <c r="M664" s="40" t="s">
        <v>11</v>
      </c>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c r="BV664" s="40"/>
      <c r="BW664" s="40"/>
      <c r="BX664" s="40"/>
      <c r="BY664" s="40"/>
      <c r="BZ664" s="40"/>
      <c r="CA664" s="40"/>
      <c r="CB664" s="40"/>
      <c r="CC664" s="40"/>
      <c r="CD664" s="40"/>
      <c r="CE664" s="40"/>
      <c r="CF664" s="40"/>
      <c r="CG664" s="40"/>
      <c r="CH664" s="40"/>
      <c r="CI664" s="40"/>
      <c r="CJ664" s="40"/>
      <c r="CK664" s="40"/>
      <c r="CL664" s="40"/>
      <c r="CM664" s="40"/>
      <c r="CN664" s="40"/>
      <c r="CO664" s="40"/>
      <c r="CP664" s="40"/>
      <c r="CQ664" s="40"/>
      <c r="CR664" s="40"/>
      <c r="CS664" s="40"/>
      <c r="CT664" s="40"/>
      <c r="CU664" s="40"/>
    </row>
    <row r="665" spans="1:99" x14ac:dyDescent="0.3">
      <c r="A665" s="39" t="s">
        <v>6299</v>
      </c>
      <c r="B665" s="40" t="s">
        <v>1512</v>
      </c>
      <c r="C665" s="40"/>
      <c r="D665" s="40" t="s">
        <v>2511</v>
      </c>
      <c r="E665" s="40" t="s">
        <v>4472</v>
      </c>
      <c r="F665" s="40" t="s">
        <v>2105</v>
      </c>
      <c r="G665" s="40"/>
      <c r="H665" s="40" t="s">
        <v>425</v>
      </c>
      <c r="I665" s="40" t="s">
        <v>425</v>
      </c>
      <c r="J665" s="40"/>
      <c r="K665" s="40"/>
      <c r="L665" s="40" t="s">
        <v>10</v>
      </c>
      <c r="M665" s="40" t="s">
        <v>11</v>
      </c>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40"/>
      <c r="CE665" s="40"/>
      <c r="CF665" s="40"/>
      <c r="CG665" s="40"/>
      <c r="CH665" s="40"/>
      <c r="CI665" s="40"/>
      <c r="CJ665" s="40"/>
      <c r="CK665" s="40"/>
      <c r="CL665" s="40"/>
      <c r="CM665" s="40"/>
      <c r="CN665" s="40"/>
      <c r="CO665" s="40"/>
      <c r="CP665" s="40"/>
      <c r="CQ665" s="40"/>
      <c r="CR665" s="40"/>
      <c r="CS665" s="40"/>
      <c r="CT665" s="40"/>
      <c r="CU665" s="40"/>
    </row>
    <row r="666" spans="1:99" x14ac:dyDescent="0.3">
      <c r="A666" s="39" t="s">
        <v>6300</v>
      </c>
      <c r="B666" s="40" t="s">
        <v>5914</v>
      </c>
      <c r="C666" s="40"/>
      <c r="D666" s="40" t="s">
        <v>2511</v>
      </c>
      <c r="E666" s="40"/>
      <c r="F666" s="40" t="s">
        <v>2105</v>
      </c>
      <c r="G666" s="40"/>
      <c r="H666" s="40" t="s">
        <v>426</v>
      </c>
      <c r="I666" s="40" t="s">
        <v>426</v>
      </c>
      <c r="J666" s="40"/>
      <c r="K666" s="40"/>
      <c r="L666" s="40" t="s">
        <v>10</v>
      </c>
      <c r="M666" s="40" t="s">
        <v>11</v>
      </c>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40"/>
      <c r="CE666" s="40"/>
      <c r="CF666" s="40"/>
      <c r="CG666" s="40"/>
      <c r="CH666" s="40"/>
      <c r="CI666" s="40"/>
      <c r="CJ666" s="40"/>
      <c r="CK666" s="40"/>
      <c r="CL666" s="40"/>
      <c r="CM666" s="40"/>
      <c r="CN666" s="40"/>
      <c r="CO666" s="40"/>
      <c r="CP666" s="40"/>
      <c r="CQ666" s="40"/>
      <c r="CR666" s="40"/>
      <c r="CS666" s="40"/>
      <c r="CT666" s="40"/>
      <c r="CU666" s="40"/>
    </row>
    <row r="667" spans="1:99" x14ac:dyDescent="0.3">
      <c r="A667" s="39" t="s">
        <v>6301</v>
      </c>
      <c r="B667" s="40" t="s">
        <v>5915</v>
      </c>
      <c r="C667" s="40"/>
      <c r="D667" s="40" t="s">
        <v>2511</v>
      </c>
      <c r="E667" s="40"/>
      <c r="F667" s="40" t="s">
        <v>2105</v>
      </c>
      <c r="G667" s="40"/>
      <c r="H667" s="40" t="s">
        <v>427</v>
      </c>
      <c r="I667" s="40" t="s">
        <v>427</v>
      </c>
      <c r="J667" s="40"/>
      <c r="K667" s="40"/>
      <c r="L667" s="40" t="s">
        <v>10</v>
      </c>
      <c r="M667" s="40" t="s">
        <v>11</v>
      </c>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40"/>
      <c r="CE667" s="40"/>
      <c r="CF667" s="40"/>
      <c r="CG667" s="40"/>
      <c r="CH667" s="40"/>
      <c r="CI667" s="40"/>
      <c r="CJ667" s="40"/>
      <c r="CK667" s="40"/>
      <c r="CL667" s="40"/>
      <c r="CM667" s="40"/>
      <c r="CN667" s="40"/>
      <c r="CO667" s="40"/>
      <c r="CP667" s="40"/>
      <c r="CQ667" s="40"/>
      <c r="CR667" s="40"/>
      <c r="CS667" s="40"/>
      <c r="CT667" s="40"/>
      <c r="CU667" s="40"/>
    </row>
    <row r="668" spans="1:99" x14ac:dyDescent="0.3">
      <c r="A668" s="39" t="s">
        <v>6302</v>
      </c>
      <c r="B668" s="40" t="s">
        <v>5916</v>
      </c>
      <c r="C668" s="40"/>
      <c r="D668" s="40" t="s">
        <v>2511</v>
      </c>
      <c r="E668" s="40" t="s">
        <v>4472</v>
      </c>
      <c r="F668" s="40" t="s">
        <v>2105</v>
      </c>
      <c r="G668" s="40"/>
      <c r="H668" s="40" t="s">
        <v>428</v>
      </c>
      <c r="I668" s="40" t="s">
        <v>428</v>
      </c>
      <c r="J668" s="40"/>
      <c r="K668" s="40"/>
      <c r="L668" s="40" t="s">
        <v>10</v>
      </c>
      <c r="M668" s="40" t="s">
        <v>11</v>
      </c>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40"/>
      <c r="CE668" s="40"/>
      <c r="CF668" s="40"/>
      <c r="CG668" s="40"/>
      <c r="CH668" s="40"/>
      <c r="CI668" s="40"/>
      <c r="CJ668" s="40"/>
      <c r="CK668" s="40"/>
      <c r="CL668" s="40"/>
      <c r="CM668" s="40"/>
      <c r="CN668" s="40"/>
      <c r="CO668" s="40"/>
      <c r="CP668" s="40"/>
      <c r="CQ668" s="40"/>
      <c r="CR668" s="40"/>
      <c r="CS668" s="40"/>
      <c r="CT668" s="40"/>
      <c r="CU668" s="40"/>
    </row>
    <row r="669" spans="1:99" x14ac:dyDescent="0.3">
      <c r="A669" s="39" t="s">
        <v>6303</v>
      </c>
      <c r="B669" s="40" t="s">
        <v>5917</v>
      </c>
      <c r="C669" s="40"/>
      <c r="D669" s="40" t="s">
        <v>2511</v>
      </c>
      <c r="E669" s="40"/>
      <c r="F669" s="40" t="s">
        <v>2105</v>
      </c>
      <c r="G669" s="40"/>
      <c r="H669" s="40" t="s">
        <v>429</v>
      </c>
      <c r="I669" s="40" t="s">
        <v>429</v>
      </c>
      <c r="J669" s="40"/>
      <c r="K669" s="40"/>
      <c r="L669" s="40" t="s">
        <v>10</v>
      </c>
      <c r="M669" s="40" t="s">
        <v>11</v>
      </c>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40"/>
      <c r="CE669" s="40"/>
      <c r="CF669" s="40"/>
      <c r="CG669" s="40"/>
      <c r="CH669" s="40"/>
      <c r="CI669" s="40"/>
      <c r="CJ669" s="40"/>
      <c r="CK669" s="40"/>
      <c r="CL669" s="40"/>
      <c r="CM669" s="40"/>
      <c r="CN669" s="40"/>
      <c r="CO669" s="40"/>
      <c r="CP669" s="40"/>
      <c r="CQ669" s="40"/>
      <c r="CR669" s="40"/>
      <c r="CS669" s="40"/>
      <c r="CT669" s="40"/>
      <c r="CU669" s="40"/>
    </row>
    <row r="670" spans="1:99" x14ac:dyDescent="0.3">
      <c r="A670" s="39"/>
      <c r="B670" s="40" t="s">
        <v>5488</v>
      </c>
      <c r="C670" s="40"/>
      <c r="D670" s="40"/>
      <c r="E670" s="40"/>
      <c r="F670" s="40" t="s">
        <v>2105</v>
      </c>
      <c r="G670" s="40"/>
      <c r="H670" s="40" t="s">
        <v>4627</v>
      </c>
      <c r="I670" s="40" t="s">
        <v>4627</v>
      </c>
      <c r="J670" s="40"/>
      <c r="K670" s="40"/>
      <c r="L670" s="40" t="s">
        <v>30</v>
      </c>
      <c r="M670" s="40" t="s">
        <v>31</v>
      </c>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40"/>
      <c r="CE670" s="40"/>
      <c r="CF670" s="40"/>
      <c r="CG670" s="40"/>
      <c r="CH670" s="40"/>
      <c r="CI670" s="40"/>
      <c r="CJ670" s="40"/>
      <c r="CK670" s="40"/>
      <c r="CL670" s="40"/>
      <c r="CM670" s="40"/>
      <c r="CN670" s="40"/>
      <c r="CO670" s="40"/>
      <c r="CP670" s="40"/>
      <c r="CQ670" s="40"/>
      <c r="CR670" s="40"/>
      <c r="CS670" s="40"/>
      <c r="CT670" s="40"/>
      <c r="CU670" s="40"/>
    </row>
    <row r="671" spans="1:99" x14ac:dyDescent="0.3">
      <c r="A671" s="39" t="s">
        <v>6304</v>
      </c>
      <c r="B671" s="40" t="s">
        <v>6305</v>
      </c>
      <c r="C671" s="40"/>
      <c r="D671" s="40" t="s">
        <v>1813</v>
      </c>
      <c r="E671" s="40"/>
      <c r="F671" s="40" t="s">
        <v>2105</v>
      </c>
      <c r="G671" s="40"/>
      <c r="H671" s="40" t="s">
        <v>3295</v>
      </c>
      <c r="I671" s="40" t="s">
        <v>3295</v>
      </c>
      <c r="J671" s="40"/>
      <c r="K671" s="40"/>
      <c r="L671" s="40" t="s">
        <v>4</v>
      </c>
      <c r="M671" s="40" t="s">
        <v>14</v>
      </c>
      <c r="N671" s="40">
        <v>2</v>
      </c>
      <c r="O671" s="40" t="s">
        <v>16</v>
      </c>
      <c r="P671" s="40" t="s">
        <v>114</v>
      </c>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40"/>
      <c r="CE671" s="40"/>
      <c r="CF671" s="40"/>
      <c r="CG671" s="40"/>
      <c r="CH671" s="40"/>
      <c r="CI671" s="40"/>
      <c r="CJ671" s="40"/>
      <c r="CK671" s="40"/>
      <c r="CL671" s="40"/>
      <c r="CM671" s="40"/>
      <c r="CN671" s="40"/>
      <c r="CO671" s="40"/>
      <c r="CP671" s="40"/>
      <c r="CQ671" s="40"/>
      <c r="CR671" s="40"/>
      <c r="CS671" s="40"/>
      <c r="CT671" s="40"/>
      <c r="CU671" s="40"/>
    </row>
    <row r="672" spans="1:99" x14ac:dyDescent="0.3">
      <c r="A672" s="39" t="s">
        <v>6306</v>
      </c>
      <c r="B672" s="40" t="s">
        <v>6307</v>
      </c>
      <c r="C672" s="40" t="s">
        <v>4628</v>
      </c>
      <c r="D672" s="40" t="s">
        <v>1813</v>
      </c>
      <c r="E672" s="40"/>
      <c r="F672" s="40" t="s">
        <v>2105</v>
      </c>
      <c r="G672" s="40"/>
      <c r="H672" s="40" t="s">
        <v>3296</v>
      </c>
      <c r="I672" s="40" t="s">
        <v>3296</v>
      </c>
      <c r="J672" s="40" t="s">
        <v>3295</v>
      </c>
      <c r="K672" s="40" t="s">
        <v>16</v>
      </c>
      <c r="L672" s="40" t="s">
        <v>4</v>
      </c>
      <c r="M672" s="40" t="s">
        <v>14</v>
      </c>
      <c r="N672" s="40">
        <v>2</v>
      </c>
      <c r="O672" s="40" t="s">
        <v>16</v>
      </c>
      <c r="P672" s="40" t="s">
        <v>114</v>
      </c>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40"/>
      <c r="CE672" s="40"/>
      <c r="CF672" s="40"/>
      <c r="CG672" s="40"/>
      <c r="CH672" s="40"/>
      <c r="CI672" s="40"/>
      <c r="CJ672" s="40"/>
      <c r="CK672" s="40"/>
      <c r="CL672" s="40"/>
      <c r="CM672" s="40"/>
      <c r="CN672" s="40"/>
      <c r="CO672" s="40"/>
      <c r="CP672" s="40"/>
      <c r="CQ672" s="40"/>
      <c r="CR672" s="40"/>
      <c r="CS672" s="40"/>
      <c r="CT672" s="40"/>
      <c r="CU672" s="40"/>
    </row>
    <row r="673" spans="1:99" x14ac:dyDescent="0.3">
      <c r="A673" s="39" t="s">
        <v>6308</v>
      </c>
      <c r="B673" s="40" t="s">
        <v>6309</v>
      </c>
      <c r="C673" s="40"/>
      <c r="D673" s="40" t="s">
        <v>6310</v>
      </c>
      <c r="E673" s="40" t="s">
        <v>4472</v>
      </c>
      <c r="F673" s="40" t="s">
        <v>2105</v>
      </c>
      <c r="G673" s="40"/>
      <c r="H673" s="40" t="s">
        <v>6311</v>
      </c>
      <c r="I673" s="40" t="s">
        <v>430</v>
      </c>
      <c r="J673" s="40"/>
      <c r="K673" s="40"/>
      <c r="L673" s="40" t="s">
        <v>4</v>
      </c>
      <c r="M673" s="40" t="s">
        <v>17</v>
      </c>
      <c r="N673" s="40">
        <v>1</v>
      </c>
      <c r="O673" s="40" t="s">
        <v>6310</v>
      </c>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40"/>
      <c r="CE673" s="40"/>
      <c r="CF673" s="40"/>
      <c r="CG673" s="40"/>
      <c r="CH673" s="40"/>
      <c r="CI673" s="40"/>
      <c r="CJ673" s="40"/>
      <c r="CK673" s="40"/>
      <c r="CL673" s="40"/>
      <c r="CM673" s="40"/>
      <c r="CN673" s="40"/>
      <c r="CO673" s="40"/>
      <c r="CP673" s="40"/>
      <c r="CQ673" s="40"/>
      <c r="CR673" s="40"/>
      <c r="CS673" s="40"/>
      <c r="CT673" s="40"/>
      <c r="CU673" s="40"/>
    </row>
    <row r="674" spans="1:99" x14ac:dyDescent="0.3">
      <c r="A674" s="39" t="s">
        <v>6308</v>
      </c>
      <c r="B674" s="40" t="s">
        <v>6309</v>
      </c>
      <c r="C674" s="40"/>
      <c r="D674" s="40" t="s">
        <v>6312</v>
      </c>
      <c r="E674" s="40" t="s">
        <v>4472</v>
      </c>
      <c r="F674" s="40" t="s">
        <v>2105</v>
      </c>
      <c r="G674" s="40"/>
      <c r="H674" s="40" t="s">
        <v>6313</v>
      </c>
      <c r="I674" s="40" t="s">
        <v>430</v>
      </c>
      <c r="J674" s="40"/>
      <c r="K674" s="40"/>
      <c r="L674" s="40" t="s">
        <v>4</v>
      </c>
      <c r="M674" s="40" t="s">
        <v>17</v>
      </c>
      <c r="N674" s="40">
        <v>1</v>
      </c>
      <c r="O674" s="40" t="s">
        <v>6312</v>
      </c>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40"/>
      <c r="CE674" s="40"/>
      <c r="CF674" s="40"/>
      <c r="CG674" s="40"/>
      <c r="CH674" s="40"/>
      <c r="CI674" s="40"/>
      <c r="CJ674" s="40"/>
      <c r="CK674" s="40"/>
      <c r="CL674" s="40"/>
      <c r="CM674" s="40"/>
      <c r="CN674" s="40"/>
      <c r="CO674" s="40"/>
      <c r="CP674" s="40"/>
      <c r="CQ674" s="40"/>
      <c r="CR674" s="40"/>
      <c r="CS674" s="40"/>
      <c r="CT674" s="40"/>
      <c r="CU674" s="40"/>
    </row>
    <row r="675" spans="1:99" x14ac:dyDescent="0.3">
      <c r="A675" s="39" t="s">
        <v>6308</v>
      </c>
      <c r="B675" s="40" t="s">
        <v>6309</v>
      </c>
      <c r="C675" s="40"/>
      <c r="D675" s="40" t="s">
        <v>6314</v>
      </c>
      <c r="E675" s="40" t="s">
        <v>4472</v>
      </c>
      <c r="F675" s="40" t="s">
        <v>2105</v>
      </c>
      <c r="G675" s="40"/>
      <c r="H675" s="40" t="s">
        <v>6315</v>
      </c>
      <c r="I675" s="40" t="s">
        <v>430</v>
      </c>
      <c r="J675" s="40"/>
      <c r="K675" s="40"/>
      <c r="L675" s="40" t="s">
        <v>4</v>
      </c>
      <c r="M675" s="40" t="s">
        <v>17</v>
      </c>
      <c r="N675" s="40">
        <v>1</v>
      </c>
      <c r="O675" s="40" t="s">
        <v>6314</v>
      </c>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40"/>
      <c r="CE675" s="40"/>
      <c r="CF675" s="40"/>
      <c r="CG675" s="40"/>
      <c r="CH675" s="40"/>
      <c r="CI675" s="40"/>
      <c r="CJ675" s="40"/>
      <c r="CK675" s="40"/>
      <c r="CL675" s="40"/>
      <c r="CM675" s="40"/>
      <c r="CN675" s="40"/>
      <c r="CO675" s="40"/>
      <c r="CP675" s="40"/>
      <c r="CQ675" s="40"/>
      <c r="CR675" s="40"/>
      <c r="CS675" s="40"/>
      <c r="CT675" s="40"/>
      <c r="CU675" s="40"/>
    </row>
    <row r="676" spans="1:99" x14ac:dyDescent="0.3">
      <c r="A676" s="39" t="s">
        <v>6308</v>
      </c>
      <c r="B676" s="40" t="s">
        <v>6309</v>
      </c>
      <c r="C676" s="40"/>
      <c r="D676" s="40" t="s">
        <v>6316</v>
      </c>
      <c r="E676" s="40" t="s">
        <v>4472</v>
      </c>
      <c r="F676" s="40" t="s">
        <v>2105</v>
      </c>
      <c r="G676" s="40"/>
      <c r="H676" s="40" t="s">
        <v>6317</v>
      </c>
      <c r="I676" s="40" t="s">
        <v>430</v>
      </c>
      <c r="J676" s="40"/>
      <c r="K676" s="40"/>
      <c r="L676" s="40" t="s">
        <v>4</v>
      </c>
      <c r="M676" s="40" t="s">
        <v>17</v>
      </c>
      <c r="N676" s="40">
        <v>1</v>
      </c>
      <c r="O676" s="40" t="s">
        <v>6316</v>
      </c>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40"/>
      <c r="CE676" s="40"/>
      <c r="CF676" s="40"/>
      <c r="CG676" s="40"/>
      <c r="CH676" s="40"/>
      <c r="CI676" s="40"/>
      <c r="CJ676" s="40"/>
      <c r="CK676" s="40"/>
      <c r="CL676" s="40"/>
      <c r="CM676" s="40"/>
      <c r="CN676" s="40"/>
      <c r="CO676" s="40"/>
      <c r="CP676" s="40"/>
      <c r="CQ676" s="40"/>
      <c r="CR676" s="40"/>
      <c r="CS676" s="40"/>
      <c r="CT676" s="40"/>
      <c r="CU676" s="40"/>
    </row>
    <row r="677" spans="1:99" x14ac:dyDescent="0.3">
      <c r="A677" s="39" t="s">
        <v>6308</v>
      </c>
      <c r="B677" s="40" t="s">
        <v>6309</v>
      </c>
      <c r="C677" s="40"/>
      <c r="D677" s="40" t="s">
        <v>9</v>
      </c>
      <c r="E677" s="40" t="s">
        <v>4472</v>
      </c>
      <c r="F677" s="40" t="s">
        <v>2105</v>
      </c>
      <c r="G677" s="40"/>
      <c r="H677" s="40" t="s">
        <v>4098</v>
      </c>
      <c r="I677" s="40" t="s">
        <v>430</v>
      </c>
      <c r="J677" s="40"/>
      <c r="K677" s="40"/>
      <c r="L677" s="40" t="s">
        <v>4</v>
      </c>
      <c r="M677" s="40" t="s">
        <v>17</v>
      </c>
      <c r="N677" s="40">
        <v>1</v>
      </c>
      <c r="O677" s="40" t="s">
        <v>9</v>
      </c>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40"/>
      <c r="CE677" s="40"/>
      <c r="CF677" s="40"/>
      <c r="CG677" s="40"/>
      <c r="CH677" s="40"/>
      <c r="CI677" s="40"/>
      <c r="CJ677" s="40"/>
      <c r="CK677" s="40"/>
      <c r="CL677" s="40"/>
      <c r="CM677" s="40"/>
      <c r="CN677" s="40"/>
      <c r="CO677" s="40"/>
      <c r="CP677" s="40"/>
      <c r="CQ677" s="40"/>
      <c r="CR677" s="40"/>
      <c r="CS677" s="40"/>
      <c r="CT677" s="40"/>
      <c r="CU677" s="40"/>
    </row>
    <row r="678" spans="1:99" x14ac:dyDescent="0.3">
      <c r="A678" s="39" t="s">
        <v>6308</v>
      </c>
      <c r="B678" s="40" t="s">
        <v>6309</v>
      </c>
      <c r="C678" s="40"/>
      <c r="D678" s="40" t="s">
        <v>1910</v>
      </c>
      <c r="E678" s="40" t="s">
        <v>4472</v>
      </c>
      <c r="F678" s="40" t="s">
        <v>2105</v>
      </c>
      <c r="G678" s="40"/>
      <c r="H678" s="40" t="s">
        <v>4099</v>
      </c>
      <c r="I678" s="40" t="s">
        <v>430</v>
      </c>
      <c r="J678" s="40"/>
      <c r="K678" s="40"/>
      <c r="L678" s="40" t="s">
        <v>4</v>
      </c>
      <c r="M678" s="40" t="s">
        <v>17</v>
      </c>
      <c r="N678" s="40">
        <v>1</v>
      </c>
      <c r="O678" s="40" t="s">
        <v>1910</v>
      </c>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40"/>
      <c r="CE678" s="40"/>
      <c r="CF678" s="40"/>
      <c r="CG678" s="40"/>
      <c r="CH678" s="40"/>
      <c r="CI678" s="40"/>
      <c r="CJ678" s="40"/>
      <c r="CK678" s="40"/>
      <c r="CL678" s="40"/>
      <c r="CM678" s="40"/>
      <c r="CN678" s="40"/>
      <c r="CO678" s="40"/>
      <c r="CP678" s="40"/>
      <c r="CQ678" s="40"/>
      <c r="CR678" s="40"/>
      <c r="CS678" s="40"/>
      <c r="CT678" s="40"/>
      <c r="CU678" s="40"/>
    </row>
    <row r="679" spans="1:99" x14ac:dyDescent="0.3">
      <c r="A679" s="39" t="s">
        <v>6308</v>
      </c>
      <c r="B679" s="40" t="s">
        <v>6309</v>
      </c>
      <c r="C679" s="40"/>
      <c r="D679" s="40" t="s">
        <v>6318</v>
      </c>
      <c r="E679" s="40" t="s">
        <v>4472</v>
      </c>
      <c r="F679" s="40" t="s">
        <v>2105</v>
      </c>
      <c r="G679" s="40"/>
      <c r="H679" s="40" t="s">
        <v>6319</v>
      </c>
      <c r="I679" s="40" t="s">
        <v>430</v>
      </c>
      <c r="J679" s="40"/>
      <c r="K679" s="40"/>
      <c r="L679" s="40" t="s">
        <v>4</v>
      </c>
      <c r="M679" s="40" t="s">
        <v>17</v>
      </c>
      <c r="N679" s="40">
        <v>1</v>
      </c>
      <c r="O679" s="40" t="s">
        <v>6318</v>
      </c>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40"/>
      <c r="CE679" s="40"/>
      <c r="CF679" s="40"/>
      <c r="CG679" s="40"/>
      <c r="CH679" s="40"/>
      <c r="CI679" s="40"/>
      <c r="CJ679" s="40"/>
      <c r="CK679" s="40"/>
      <c r="CL679" s="40"/>
      <c r="CM679" s="40"/>
      <c r="CN679" s="40"/>
      <c r="CO679" s="40"/>
      <c r="CP679" s="40"/>
      <c r="CQ679" s="40"/>
      <c r="CR679" s="40"/>
      <c r="CS679" s="40"/>
      <c r="CT679" s="40"/>
      <c r="CU679" s="40"/>
    </row>
    <row r="680" spans="1:99" x14ac:dyDescent="0.3">
      <c r="A680" s="39" t="s">
        <v>6320</v>
      </c>
      <c r="B680" s="40" t="s">
        <v>6321</v>
      </c>
      <c r="C680" s="40"/>
      <c r="D680" s="40"/>
      <c r="E680" s="40" t="s">
        <v>4472</v>
      </c>
      <c r="F680" s="40" t="s">
        <v>2105</v>
      </c>
      <c r="G680" s="40"/>
      <c r="H680" s="40" t="s">
        <v>431</v>
      </c>
      <c r="I680" s="40" t="s">
        <v>431</v>
      </c>
      <c r="J680" s="40" t="s">
        <v>430</v>
      </c>
      <c r="K680" s="40" t="s">
        <v>9</v>
      </c>
      <c r="L680" s="40" t="s">
        <v>10</v>
      </c>
      <c r="M680" s="40" t="s">
        <v>47</v>
      </c>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40"/>
      <c r="CE680" s="40"/>
      <c r="CF680" s="40"/>
      <c r="CG680" s="40"/>
      <c r="CH680" s="40"/>
      <c r="CI680" s="40"/>
      <c r="CJ680" s="40"/>
      <c r="CK680" s="40"/>
      <c r="CL680" s="40"/>
      <c r="CM680" s="40"/>
      <c r="CN680" s="40"/>
      <c r="CO680" s="40"/>
      <c r="CP680" s="40"/>
      <c r="CQ680" s="40"/>
      <c r="CR680" s="40"/>
      <c r="CS680" s="40"/>
      <c r="CT680" s="40"/>
      <c r="CU680" s="40"/>
    </row>
    <row r="681" spans="1:99" x14ac:dyDescent="0.3">
      <c r="A681" s="39" t="s">
        <v>6322</v>
      </c>
      <c r="B681" s="40" t="s">
        <v>3297</v>
      </c>
      <c r="C681" s="40"/>
      <c r="D681" s="40" t="s">
        <v>1911</v>
      </c>
      <c r="E681" s="40"/>
      <c r="F681" s="40" t="s">
        <v>2105</v>
      </c>
      <c r="G681" s="40"/>
      <c r="H681" s="40" t="s">
        <v>4100</v>
      </c>
      <c r="I681" s="40" t="s">
        <v>432</v>
      </c>
      <c r="J681" s="40"/>
      <c r="K681" s="40"/>
      <c r="L681" s="40" t="s">
        <v>4</v>
      </c>
      <c r="M681" s="40" t="s">
        <v>17</v>
      </c>
      <c r="N681" s="40">
        <v>1</v>
      </c>
      <c r="O681" s="40" t="s">
        <v>1911</v>
      </c>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40"/>
      <c r="CE681" s="40"/>
      <c r="CF681" s="40"/>
      <c r="CG681" s="40"/>
      <c r="CH681" s="40"/>
      <c r="CI681" s="40"/>
      <c r="CJ681" s="40"/>
      <c r="CK681" s="40"/>
      <c r="CL681" s="40"/>
      <c r="CM681" s="40"/>
      <c r="CN681" s="40"/>
      <c r="CO681" s="40"/>
      <c r="CP681" s="40"/>
      <c r="CQ681" s="40"/>
      <c r="CR681" s="40"/>
      <c r="CS681" s="40"/>
      <c r="CT681" s="40"/>
      <c r="CU681" s="40"/>
    </row>
    <row r="682" spans="1:99" x14ac:dyDescent="0.3">
      <c r="A682" s="39" t="s">
        <v>6322</v>
      </c>
      <c r="B682" s="40" t="s">
        <v>3297</v>
      </c>
      <c r="C682" s="40"/>
      <c r="D682" s="40" t="s">
        <v>1912</v>
      </c>
      <c r="E682" s="40"/>
      <c r="F682" s="40" t="s">
        <v>2105</v>
      </c>
      <c r="G682" s="40"/>
      <c r="H682" s="40" t="s">
        <v>4101</v>
      </c>
      <c r="I682" s="40" t="s">
        <v>432</v>
      </c>
      <c r="J682" s="40"/>
      <c r="K682" s="40"/>
      <c r="L682" s="40" t="s">
        <v>4</v>
      </c>
      <c r="M682" s="40" t="s">
        <v>17</v>
      </c>
      <c r="N682" s="40">
        <v>1</v>
      </c>
      <c r="O682" s="40" t="s">
        <v>1912</v>
      </c>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40"/>
      <c r="CE682" s="40"/>
      <c r="CF682" s="40"/>
      <c r="CG682" s="40"/>
      <c r="CH682" s="40"/>
      <c r="CI682" s="40"/>
      <c r="CJ682" s="40"/>
      <c r="CK682" s="40"/>
      <c r="CL682" s="40"/>
      <c r="CM682" s="40"/>
      <c r="CN682" s="40"/>
      <c r="CO682" s="40"/>
      <c r="CP682" s="40"/>
      <c r="CQ682" s="40"/>
      <c r="CR682" s="40"/>
      <c r="CS682" s="40"/>
      <c r="CT682" s="40"/>
      <c r="CU682" s="40"/>
    </row>
    <row r="683" spans="1:99" x14ac:dyDescent="0.3">
      <c r="A683" s="39" t="s">
        <v>6322</v>
      </c>
      <c r="B683" s="40" t="s">
        <v>3297</v>
      </c>
      <c r="C683" s="40"/>
      <c r="D683" s="40" t="s">
        <v>1913</v>
      </c>
      <c r="E683" s="40"/>
      <c r="F683" s="40" t="s">
        <v>2105</v>
      </c>
      <c r="G683" s="40"/>
      <c r="H683" s="40" t="s">
        <v>4102</v>
      </c>
      <c r="I683" s="40" t="s">
        <v>432</v>
      </c>
      <c r="J683" s="40"/>
      <c r="K683" s="40"/>
      <c r="L683" s="40" t="s">
        <v>4</v>
      </c>
      <c r="M683" s="40" t="s">
        <v>17</v>
      </c>
      <c r="N683" s="40">
        <v>1</v>
      </c>
      <c r="O683" s="40" t="s">
        <v>1913</v>
      </c>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40"/>
      <c r="CE683" s="40"/>
      <c r="CF683" s="40"/>
      <c r="CG683" s="40"/>
      <c r="CH683" s="40"/>
      <c r="CI683" s="40"/>
      <c r="CJ683" s="40"/>
      <c r="CK683" s="40"/>
      <c r="CL683" s="40"/>
      <c r="CM683" s="40"/>
      <c r="CN683" s="40"/>
      <c r="CO683" s="40"/>
      <c r="CP683" s="40"/>
      <c r="CQ683" s="40"/>
      <c r="CR683" s="40"/>
      <c r="CS683" s="40"/>
      <c r="CT683" s="40"/>
      <c r="CU683" s="40"/>
    </row>
    <row r="684" spans="1:99" x14ac:dyDescent="0.3">
      <c r="A684" s="39" t="s">
        <v>6322</v>
      </c>
      <c r="B684" s="40" t="s">
        <v>3297</v>
      </c>
      <c r="C684" s="40"/>
      <c r="D684" s="40" t="s">
        <v>1914</v>
      </c>
      <c r="E684" s="40"/>
      <c r="F684" s="40" t="s">
        <v>2105</v>
      </c>
      <c r="G684" s="40"/>
      <c r="H684" s="40" t="s">
        <v>4103</v>
      </c>
      <c r="I684" s="40" t="s">
        <v>432</v>
      </c>
      <c r="J684" s="40"/>
      <c r="K684" s="40"/>
      <c r="L684" s="40" t="s">
        <v>4</v>
      </c>
      <c r="M684" s="40" t="s">
        <v>17</v>
      </c>
      <c r="N684" s="40">
        <v>1</v>
      </c>
      <c r="O684" s="40" t="s">
        <v>1914</v>
      </c>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40"/>
      <c r="CE684" s="40"/>
      <c r="CF684" s="40"/>
      <c r="CG684" s="40"/>
      <c r="CH684" s="40"/>
      <c r="CI684" s="40"/>
      <c r="CJ684" s="40"/>
      <c r="CK684" s="40"/>
      <c r="CL684" s="40"/>
      <c r="CM684" s="40"/>
      <c r="CN684" s="40"/>
      <c r="CO684" s="40"/>
      <c r="CP684" s="40"/>
      <c r="CQ684" s="40"/>
      <c r="CR684" s="40"/>
      <c r="CS684" s="40"/>
      <c r="CT684" s="40"/>
      <c r="CU684" s="40"/>
    </row>
    <row r="685" spans="1:99" x14ac:dyDescent="0.3">
      <c r="A685" s="39" t="s">
        <v>6322</v>
      </c>
      <c r="B685" s="40" t="s">
        <v>3297</v>
      </c>
      <c r="C685" s="40"/>
      <c r="D685" s="40" t="s">
        <v>1915</v>
      </c>
      <c r="E685" s="40"/>
      <c r="F685" s="40" t="s">
        <v>2105</v>
      </c>
      <c r="G685" s="40"/>
      <c r="H685" s="40" t="s">
        <v>4104</v>
      </c>
      <c r="I685" s="40" t="s">
        <v>432</v>
      </c>
      <c r="J685" s="40"/>
      <c r="K685" s="40"/>
      <c r="L685" s="40" t="s">
        <v>4</v>
      </c>
      <c r="M685" s="40" t="s">
        <v>17</v>
      </c>
      <c r="N685" s="40">
        <v>1</v>
      </c>
      <c r="O685" s="40" t="s">
        <v>1915</v>
      </c>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40"/>
      <c r="CE685" s="40"/>
      <c r="CF685" s="40"/>
      <c r="CG685" s="40"/>
      <c r="CH685" s="40"/>
      <c r="CI685" s="40"/>
      <c r="CJ685" s="40"/>
      <c r="CK685" s="40"/>
      <c r="CL685" s="40"/>
      <c r="CM685" s="40"/>
      <c r="CN685" s="40"/>
      <c r="CO685" s="40"/>
      <c r="CP685" s="40"/>
      <c r="CQ685" s="40"/>
      <c r="CR685" s="40"/>
      <c r="CS685" s="40"/>
      <c r="CT685" s="40"/>
      <c r="CU685" s="40"/>
    </row>
    <row r="686" spans="1:99" x14ac:dyDescent="0.3">
      <c r="A686" s="39" t="s">
        <v>6322</v>
      </c>
      <c r="B686" s="40" t="s">
        <v>3297</v>
      </c>
      <c r="C686" s="40"/>
      <c r="D686" s="40" t="s">
        <v>1916</v>
      </c>
      <c r="E686" s="40"/>
      <c r="F686" s="40" t="s">
        <v>2105</v>
      </c>
      <c r="G686" s="40"/>
      <c r="H686" s="40" t="s">
        <v>4105</v>
      </c>
      <c r="I686" s="40" t="s">
        <v>432</v>
      </c>
      <c r="J686" s="40"/>
      <c r="K686" s="40"/>
      <c r="L686" s="40" t="s">
        <v>4</v>
      </c>
      <c r="M686" s="40" t="s">
        <v>17</v>
      </c>
      <c r="N686" s="40">
        <v>1</v>
      </c>
      <c r="O686" s="40" t="s">
        <v>1916</v>
      </c>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c r="BV686" s="40"/>
      <c r="BW686" s="40"/>
      <c r="BX686" s="40"/>
      <c r="BY686" s="40"/>
      <c r="BZ686" s="40"/>
      <c r="CA686" s="40"/>
      <c r="CB686" s="40"/>
      <c r="CC686" s="40"/>
      <c r="CD686" s="40"/>
      <c r="CE686" s="40"/>
      <c r="CF686" s="40"/>
      <c r="CG686" s="40"/>
      <c r="CH686" s="40"/>
      <c r="CI686" s="40"/>
      <c r="CJ686" s="40"/>
      <c r="CK686" s="40"/>
      <c r="CL686" s="40"/>
      <c r="CM686" s="40"/>
      <c r="CN686" s="40"/>
      <c r="CO686" s="40"/>
      <c r="CP686" s="40"/>
      <c r="CQ686" s="40"/>
      <c r="CR686" s="40"/>
      <c r="CS686" s="40"/>
      <c r="CT686" s="40"/>
      <c r="CU686" s="40"/>
    </row>
    <row r="687" spans="1:99" x14ac:dyDescent="0.3">
      <c r="A687" s="39" t="s">
        <v>6322</v>
      </c>
      <c r="B687" s="40" t="s">
        <v>3297</v>
      </c>
      <c r="C687" s="40"/>
      <c r="D687" s="40" t="s">
        <v>1917</v>
      </c>
      <c r="E687" s="40"/>
      <c r="F687" s="40" t="s">
        <v>2105</v>
      </c>
      <c r="G687" s="40"/>
      <c r="H687" s="40" t="s">
        <v>4106</v>
      </c>
      <c r="I687" s="40" t="s">
        <v>432</v>
      </c>
      <c r="J687" s="40"/>
      <c r="K687" s="40"/>
      <c r="L687" s="40" t="s">
        <v>4</v>
      </c>
      <c r="M687" s="40" t="s">
        <v>17</v>
      </c>
      <c r="N687" s="40">
        <v>1</v>
      </c>
      <c r="O687" s="40" t="s">
        <v>1917</v>
      </c>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40"/>
      <c r="CE687" s="40"/>
      <c r="CF687" s="40"/>
      <c r="CG687" s="40"/>
      <c r="CH687" s="40"/>
      <c r="CI687" s="40"/>
      <c r="CJ687" s="40"/>
      <c r="CK687" s="40"/>
      <c r="CL687" s="40"/>
      <c r="CM687" s="40"/>
      <c r="CN687" s="40"/>
      <c r="CO687" s="40"/>
      <c r="CP687" s="40"/>
      <c r="CQ687" s="40"/>
      <c r="CR687" s="40"/>
      <c r="CS687" s="40"/>
      <c r="CT687" s="40"/>
      <c r="CU687" s="40"/>
    </row>
    <row r="688" spans="1:99" x14ac:dyDescent="0.3">
      <c r="A688" s="39" t="s">
        <v>6322</v>
      </c>
      <c r="B688" s="40" t="s">
        <v>3297</v>
      </c>
      <c r="C688" s="40"/>
      <c r="D688" s="40" t="s">
        <v>9</v>
      </c>
      <c r="E688" s="40"/>
      <c r="F688" s="40" t="s">
        <v>2105</v>
      </c>
      <c r="G688" s="40"/>
      <c r="H688" s="40" t="s">
        <v>4107</v>
      </c>
      <c r="I688" s="40" t="s">
        <v>432</v>
      </c>
      <c r="J688" s="40"/>
      <c r="K688" s="40"/>
      <c r="L688" s="40" t="s">
        <v>4</v>
      </c>
      <c r="M688" s="40" t="s">
        <v>17</v>
      </c>
      <c r="N688" s="40">
        <v>1</v>
      </c>
      <c r="O688" s="40" t="s">
        <v>9</v>
      </c>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40"/>
      <c r="CE688" s="40"/>
      <c r="CF688" s="40"/>
      <c r="CG688" s="40"/>
      <c r="CH688" s="40"/>
      <c r="CI688" s="40"/>
      <c r="CJ688" s="40"/>
      <c r="CK688" s="40"/>
      <c r="CL688" s="40"/>
      <c r="CM688" s="40"/>
      <c r="CN688" s="40"/>
      <c r="CO688" s="40"/>
      <c r="CP688" s="40"/>
      <c r="CQ688" s="40"/>
      <c r="CR688" s="40"/>
      <c r="CS688" s="40"/>
      <c r="CT688" s="40"/>
      <c r="CU688" s="40"/>
    </row>
    <row r="689" spans="1:99" x14ac:dyDescent="0.3">
      <c r="A689" s="39" t="s">
        <v>6323</v>
      </c>
      <c r="B689" s="40" t="s">
        <v>1513</v>
      </c>
      <c r="C689" s="40"/>
      <c r="D689" s="40"/>
      <c r="E689" s="40"/>
      <c r="F689" s="40" t="s">
        <v>2105</v>
      </c>
      <c r="G689" s="40"/>
      <c r="H689" s="40" t="s">
        <v>433</v>
      </c>
      <c r="I689" s="40" t="s">
        <v>433</v>
      </c>
      <c r="J689" s="40" t="s">
        <v>432</v>
      </c>
      <c r="K689" s="40" t="s">
        <v>9</v>
      </c>
      <c r="L689" s="40" t="s">
        <v>10</v>
      </c>
      <c r="M689" s="40" t="s">
        <v>47</v>
      </c>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40"/>
      <c r="CE689" s="40"/>
      <c r="CF689" s="40"/>
      <c r="CG689" s="40"/>
      <c r="CH689" s="40"/>
      <c r="CI689" s="40"/>
      <c r="CJ689" s="40"/>
      <c r="CK689" s="40"/>
      <c r="CL689" s="40"/>
      <c r="CM689" s="40"/>
      <c r="CN689" s="40"/>
      <c r="CO689" s="40"/>
      <c r="CP689" s="40"/>
      <c r="CQ689" s="40"/>
      <c r="CR689" s="40"/>
      <c r="CS689" s="40"/>
      <c r="CT689" s="40"/>
      <c r="CU689" s="40"/>
    </row>
    <row r="690" spans="1:99" x14ac:dyDescent="0.3">
      <c r="A690" s="39" t="s">
        <v>6324</v>
      </c>
      <c r="B690" s="40" t="s">
        <v>3298</v>
      </c>
      <c r="C690" s="40"/>
      <c r="D690" s="40" t="s">
        <v>1813</v>
      </c>
      <c r="E690" s="40" t="s">
        <v>4472</v>
      </c>
      <c r="F690" s="40" t="s">
        <v>2105</v>
      </c>
      <c r="G690" s="40"/>
      <c r="H690" s="40" t="s">
        <v>3299</v>
      </c>
      <c r="I690" s="40" t="s">
        <v>3299</v>
      </c>
      <c r="J690" s="40"/>
      <c r="K690" s="40"/>
      <c r="L690" s="40" t="s">
        <v>4</v>
      </c>
      <c r="M690" s="40" t="s">
        <v>14</v>
      </c>
      <c r="N690" s="40">
        <v>2</v>
      </c>
      <c r="O690" s="40" t="s">
        <v>16</v>
      </c>
      <c r="P690" s="40" t="s">
        <v>114</v>
      </c>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40"/>
      <c r="CE690" s="40"/>
      <c r="CF690" s="40"/>
      <c r="CG690" s="40"/>
      <c r="CH690" s="40"/>
      <c r="CI690" s="40"/>
      <c r="CJ690" s="40"/>
      <c r="CK690" s="40"/>
      <c r="CL690" s="40"/>
      <c r="CM690" s="40"/>
      <c r="CN690" s="40"/>
      <c r="CO690" s="40"/>
      <c r="CP690" s="40"/>
      <c r="CQ690" s="40"/>
      <c r="CR690" s="40"/>
      <c r="CS690" s="40"/>
      <c r="CT690" s="40"/>
      <c r="CU690" s="40"/>
    </row>
    <row r="691" spans="1:99" x14ac:dyDescent="0.3">
      <c r="A691" s="39" t="s">
        <v>6325</v>
      </c>
      <c r="B691" s="40" t="s">
        <v>3300</v>
      </c>
      <c r="C691" s="40" t="s">
        <v>4629</v>
      </c>
      <c r="D691" s="40" t="s">
        <v>3301</v>
      </c>
      <c r="E691" s="40"/>
      <c r="F691" s="40" t="s">
        <v>2105</v>
      </c>
      <c r="G691" s="40"/>
      <c r="H691" s="40" t="s">
        <v>3302</v>
      </c>
      <c r="I691" s="40" t="s">
        <v>3302</v>
      </c>
      <c r="J691" s="40" t="s">
        <v>3299</v>
      </c>
      <c r="K691" s="40" t="s">
        <v>16</v>
      </c>
      <c r="L691" s="40" t="s">
        <v>4</v>
      </c>
      <c r="M691" s="40" t="s">
        <v>14</v>
      </c>
      <c r="N691" s="40">
        <v>3</v>
      </c>
      <c r="O691" s="40" t="s">
        <v>16</v>
      </c>
      <c r="P691" s="40" t="s">
        <v>114</v>
      </c>
      <c r="Q691" s="40" t="s">
        <v>3303</v>
      </c>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40"/>
      <c r="CE691" s="40"/>
      <c r="CF691" s="40"/>
      <c r="CG691" s="40"/>
      <c r="CH691" s="40"/>
      <c r="CI691" s="40"/>
      <c r="CJ691" s="40"/>
      <c r="CK691" s="40"/>
      <c r="CL691" s="40"/>
      <c r="CM691" s="40"/>
      <c r="CN691" s="40"/>
      <c r="CO691" s="40"/>
      <c r="CP691" s="40"/>
      <c r="CQ691" s="40"/>
      <c r="CR691" s="40"/>
      <c r="CS691" s="40"/>
      <c r="CT691" s="40"/>
      <c r="CU691" s="40"/>
    </row>
    <row r="692" spans="1:99" x14ac:dyDescent="0.3">
      <c r="A692" s="39" t="s">
        <v>6326</v>
      </c>
      <c r="B692" s="40" t="s">
        <v>6327</v>
      </c>
      <c r="C692" s="40" t="s">
        <v>6328</v>
      </c>
      <c r="D692" s="40" t="s">
        <v>6329</v>
      </c>
      <c r="E692" s="40"/>
      <c r="F692" s="40" t="s">
        <v>2105</v>
      </c>
      <c r="G692" s="40"/>
      <c r="H692" s="40" t="s">
        <v>6330</v>
      </c>
      <c r="I692" s="40" t="s">
        <v>434</v>
      </c>
      <c r="J692" s="40"/>
      <c r="K692" s="40"/>
      <c r="L692" s="40" t="s">
        <v>4</v>
      </c>
      <c r="M692" s="40" t="s">
        <v>17</v>
      </c>
      <c r="N692" s="40">
        <v>1</v>
      </c>
      <c r="O692" s="40" t="s">
        <v>6329</v>
      </c>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40"/>
      <c r="CE692" s="40"/>
      <c r="CF692" s="40"/>
      <c r="CG692" s="40"/>
      <c r="CH692" s="40"/>
      <c r="CI692" s="40"/>
      <c r="CJ692" s="40"/>
      <c r="CK692" s="40"/>
      <c r="CL692" s="40"/>
      <c r="CM692" s="40"/>
      <c r="CN692" s="40"/>
      <c r="CO692" s="40"/>
      <c r="CP692" s="40"/>
      <c r="CQ692" s="40"/>
      <c r="CR692" s="40"/>
      <c r="CS692" s="40"/>
      <c r="CT692" s="40"/>
      <c r="CU692" s="40"/>
    </row>
    <row r="693" spans="1:99" x14ac:dyDescent="0.3">
      <c r="A693" s="39" t="s">
        <v>6326</v>
      </c>
      <c r="B693" s="40" t="s">
        <v>6327</v>
      </c>
      <c r="C693" s="40" t="s">
        <v>6328</v>
      </c>
      <c r="D693" s="40" t="s">
        <v>6331</v>
      </c>
      <c r="E693" s="40"/>
      <c r="F693" s="40" t="s">
        <v>2105</v>
      </c>
      <c r="G693" s="40"/>
      <c r="H693" s="40" t="s">
        <v>6332</v>
      </c>
      <c r="I693" s="40" t="s">
        <v>434</v>
      </c>
      <c r="J693" s="40"/>
      <c r="K693" s="40"/>
      <c r="L693" s="40" t="s">
        <v>4</v>
      </c>
      <c r="M693" s="40" t="s">
        <v>17</v>
      </c>
      <c r="N693" s="40">
        <v>1</v>
      </c>
      <c r="O693" s="40" t="s">
        <v>6331</v>
      </c>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40"/>
      <c r="CE693" s="40"/>
      <c r="CF693" s="40"/>
      <c r="CG693" s="40"/>
      <c r="CH693" s="40"/>
      <c r="CI693" s="40"/>
      <c r="CJ693" s="40"/>
      <c r="CK693" s="40"/>
      <c r="CL693" s="40"/>
      <c r="CM693" s="40"/>
      <c r="CN693" s="40"/>
      <c r="CO693" s="40"/>
      <c r="CP693" s="40"/>
      <c r="CQ693" s="40"/>
      <c r="CR693" s="40"/>
      <c r="CS693" s="40"/>
      <c r="CT693" s="40"/>
      <c r="CU693" s="40"/>
    </row>
    <row r="694" spans="1:99" x14ac:dyDescent="0.3">
      <c r="A694" s="39" t="s">
        <v>6326</v>
      </c>
      <c r="B694" s="40" t="s">
        <v>6327</v>
      </c>
      <c r="C694" s="40" t="s">
        <v>6328</v>
      </c>
      <c r="D694" s="40" t="s">
        <v>6333</v>
      </c>
      <c r="E694" s="40"/>
      <c r="F694" s="40" t="s">
        <v>2105</v>
      </c>
      <c r="G694" s="40"/>
      <c r="H694" s="40" t="s">
        <v>6334</v>
      </c>
      <c r="I694" s="40" t="s">
        <v>434</v>
      </c>
      <c r="J694" s="40"/>
      <c r="K694" s="40"/>
      <c r="L694" s="40" t="s">
        <v>4</v>
      </c>
      <c r="M694" s="40" t="s">
        <v>17</v>
      </c>
      <c r="N694" s="40">
        <v>1</v>
      </c>
      <c r="O694" s="40" t="s">
        <v>6333</v>
      </c>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40"/>
      <c r="CE694" s="40"/>
      <c r="CF694" s="40"/>
      <c r="CG694" s="40"/>
      <c r="CH694" s="40"/>
      <c r="CI694" s="40"/>
      <c r="CJ694" s="40"/>
      <c r="CK694" s="40"/>
      <c r="CL694" s="40"/>
      <c r="CM694" s="40"/>
      <c r="CN694" s="40"/>
      <c r="CO694" s="40"/>
      <c r="CP694" s="40"/>
      <c r="CQ694" s="40"/>
      <c r="CR694" s="40"/>
      <c r="CS694" s="40"/>
      <c r="CT694" s="40"/>
      <c r="CU694" s="40"/>
    </row>
    <row r="695" spans="1:99" x14ac:dyDescent="0.3">
      <c r="A695" s="39" t="s">
        <v>6326</v>
      </c>
      <c r="B695" s="40" t="s">
        <v>6327</v>
      </c>
      <c r="C695" s="40" t="s">
        <v>6328</v>
      </c>
      <c r="D695" s="40" t="s">
        <v>6335</v>
      </c>
      <c r="E695" s="40"/>
      <c r="F695" s="40" t="s">
        <v>2105</v>
      </c>
      <c r="G695" s="40"/>
      <c r="H695" s="40" t="s">
        <v>6336</v>
      </c>
      <c r="I695" s="40" t="s">
        <v>434</v>
      </c>
      <c r="J695" s="40"/>
      <c r="K695" s="40"/>
      <c r="L695" s="40" t="s">
        <v>4</v>
      </c>
      <c r="M695" s="40" t="s">
        <v>17</v>
      </c>
      <c r="N695" s="40">
        <v>1</v>
      </c>
      <c r="O695" s="40" t="s">
        <v>6335</v>
      </c>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40"/>
      <c r="CE695" s="40"/>
      <c r="CF695" s="40"/>
      <c r="CG695" s="40"/>
      <c r="CH695" s="40"/>
      <c r="CI695" s="40"/>
      <c r="CJ695" s="40"/>
      <c r="CK695" s="40"/>
      <c r="CL695" s="40"/>
      <c r="CM695" s="40"/>
      <c r="CN695" s="40"/>
      <c r="CO695" s="40"/>
      <c r="CP695" s="40"/>
      <c r="CQ695" s="40"/>
      <c r="CR695" s="40"/>
      <c r="CS695" s="40"/>
      <c r="CT695" s="40"/>
      <c r="CU695" s="40"/>
    </row>
    <row r="696" spans="1:99" x14ac:dyDescent="0.3">
      <c r="A696" s="39" t="s">
        <v>6326</v>
      </c>
      <c r="B696" s="40" t="s">
        <v>6327</v>
      </c>
      <c r="C696" s="40" t="s">
        <v>6328</v>
      </c>
      <c r="D696" s="40" t="s">
        <v>1918</v>
      </c>
      <c r="E696" s="40"/>
      <c r="F696" s="40" t="s">
        <v>2105</v>
      </c>
      <c r="G696" s="40"/>
      <c r="H696" s="40" t="s">
        <v>4108</v>
      </c>
      <c r="I696" s="40" t="s">
        <v>434</v>
      </c>
      <c r="J696" s="40"/>
      <c r="K696" s="40"/>
      <c r="L696" s="40" t="s">
        <v>4</v>
      </c>
      <c r="M696" s="40" t="s">
        <v>17</v>
      </c>
      <c r="N696" s="40">
        <v>1</v>
      </c>
      <c r="O696" s="40" t="s">
        <v>1918</v>
      </c>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40"/>
      <c r="CE696" s="40"/>
      <c r="CF696" s="40"/>
      <c r="CG696" s="40"/>
      <c r="CH696" s="40"/>
      <c r="CI696" s="40"/>
      <c r="CJ696" s="40"/>
      <c r="CK696" s="40"/>
      <c r="CL696" s="40"/>
      <c r="CM696" s="40"/>
      <c r="CN696" s="40"/>
      <c r="CO696" s="40"/>
      <c r="CP696" s="40"/>
      <c r="CQ696" s="40"/>
      <c r="CR696" s="40"/>
      <c r="CS696" s="40"/>
      <c r="CT696" s="40"/>
      <c r="CU696" s="40"/>
    </row>
    <row r="697" spans="1:99" x14ac:dyDescent="0.3">
      <c r="A697" s="39" t="s">
        <v>6326</v>
      </c>
      <c r="B697" s="40" t="s">
        <v>6327</v>
      </c>
      <c r="C697" s="40" t="s">
        <v>6328</v>
      </c>
      <c r="D697" s="40" t="s">
        <v>6337</v>
      </c>
      <c r="E697" s="40"/>
      <c r="F697" s="40" t="s">
        <v>2105</v>
      </c>
      <c r="G697" s="40"/>
      <c r="H697" s="40" t="s">
        <v>6338</v>
      </c>
      <c r="I697" s="40" t="s">
        <v>434</v>
      </c>
      <c r="J697" s="40"/>
      <c r="K697" s="40"/>
      <c r="L697" s="40" t="s">
        <v>4</v>
      </c>
      <c r="M697" s="40" t="s">
        <v>17</v>
      </c>
      <c r="N697" s="40">
        <v>1</v>
      </c>
      <c r="O697" s="40" t="s">
        <v>6337</v>
      </c>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40"/>
      <c r="CE697" s="40"/>
      <c r="CF697" s="40"/>
      <c r="CG697" s="40"/>
      <c r="CH697" s="40"/>
      <c r="CI697" s="40"/>
      <c r="CJ697" s="40"/>
      <c r="CK697" s="40"/>
      <c r="CL697" s="40"/>
      <c r="CM697" s="40"/>
      <c r="CN697" s="40"/>
      <c r="CO697" s="40"/>
      <c r="CP697" s="40"/>
      <c r="CQ697" s="40"/>
      <c r="CR697" s="40"/>
      <c r="CS697" s="40"/>
      <c r="CT697" s="40"/>
      <c r="CU697" s="40"/>
    </row>
    <row r="698" spans="1:99" x14ac:dyDescent="0.3">
      <c r="A698" s="39" t="s">
        <v>6339</v>
      </c>
      <c r="B698" s="40" t="s">
        <v>6340</v>
      </c>
      <c r="C698" s="40"/>
      <c r="D698" s="40"/>
      <c r="E698" s="40" t="s">
        <v>4472</v>
      </c>
      <c r="F698" s="40" t="s">
        <v>2105</v>
      </c>
      <c r="G698" s="40"/>
      <c r="H698" s="40" t="s">
        <v>435</v>
      </c>
      <c r="I698" s="40" t="s">
        <v>435</v>
      </c>
      <c r="J698" s="40" t="s">
        <v>434</v>
      </c>
      <c r="K698" s="40" t="s">
        <v>6337</v>
      </c>
      <c r="L698" s="40" t="s">
        <v>10</v>
      </c>
      <c r="M698" s="40" t="s">
        <v>47</v>
      </c>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40"/>
      <c r="CE698" s="40"/>
      <c r="CF698" s="40"/>
      <c r="CG698" s="40"/>
      <c r="CH698" s="40"/>
      <c r="CI698" s="40"/>
      <c r="CJ698" s="40"/>
      <c r="CK698" s="40"/>
      <c r="CL698" s="40"/>
      <c r="CM698" s="40"/>
      <c r="CN698" s="40"/>
      <c r="CO698" s="40"/>
      <c r="CP698" s="40"/>
      <c r="CQ698" s="40"/>
      <c r="CR698" s="40"/>
      <c r="CS698" s="40"/>
      <c r="CT698" s="40"/>
      <c r="CU698" s="40"/>
    </row>
    <row r="699" spans="1:99" x14ac:dyDescent="0.3">
      <c r="A699" s="39"/>
      <c r="B699" s="40" t="s">
        <v>6341</v>
      </c>
      <c r="C699" s="40"/>
      <c r="D699" s="40"/>
      <c r="E699" s="40"/>
      <c r="F699" s="40" t="s">
        <v>2105</v>
      </c>
      <c r="G699" s="40"/>
      <c r="H699" s="40" t="s">
        <v>436</v>
      </c>
      <c r="I699" s="40" t="s">
        <v>436</v>
      </c>
      <c r="J699" s="40"/>
      <c r="K699" s="40"/>
      <c r="L699" s="40" t="s">
        <v>1</v>
      </c>
      <c r="M699" s="40" t="s">
        <v>11</v>
      </c>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40"/>
      <c r="CE699" s="40"/>
      <c r="CF699" s="40"/>
      <c r="CG699" s="40"/>
      <c r="CH699" s="40"/>
      <c r="CI699" s="40"/>
      <c r="CJ699" s="40"/>
      <c r="CK699" s="40"/>
      <c r="CL699" s="40"/>
      <c r="CM699" s="40"/>
      <c r="CN699" s="40"/>
      <c r="CO699" s="40"/>
      <c r="CP699" s="40"/>
      <c r="CQ699" s="40"/>
      <c r="CR699" s="40"/>
      <c r="CS699" s="40"/>
      <c r="CT699" s="40"/>
      <c r="CU699" s="40"/>
    </row>
    <row r="700" spans="1:99" x14ac:dyDescent="0.3">
      <c r="A700" s="39"/>
      <c r="B700" s="40" t="s">
        <v>4630</v>
      </c>
      <c r="C700" s="40"/>
      <c r="D700" s="40"/>
      <c r="E700" s="40"/>
      <c r="F700" s="40" t="s">
        <v>2105</v>
      </c>
      <c r="G700" s="40"/>
      <c r="H700" s="40" t="s">
        <v>437</v>
      </c>
      <c r="I700" s="40" t="s">
        <v>437</v>
      </c>
      <c r="J700" s="40"/>
      <c r="K700" s="40"/>
      <c r="L700" s="40" t="s">
        <v>1</v>
      </c>
      <c r="M700" s="40" t="s">
        <v>2</v>
      </c>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40"/>
      <c r="CE700" s="40"/>
      <c r="CF700" s="40"/>
      <c r="CG700" s="40"/>
      <c r="CH700" s="40"/>
      <c r="CI700" s="40"/>
      <c r="CJ700" s="40"/>
      <c r="CK700" s="40"/>
      <c r="CL700" s="40"/>
      <c r="CM700" s="40"/>
      <c r="CN700" s="40"/>
      <c r="CO700" s="40"/>
      <c r="CP700" s="40"/>
      <c r="CQ700" s="40"/>
      <c r="CR700" s="40"/>
      <c r="CS700" s="40"/>
      <c r="CT700" s="40"/>
      <c r="CU700" s="40"/>
    </row>
    <row r="701" spans="1:99" x14ac:dyDescent="0.3">
      <c r="A701" s="39"/>
      <c r="B701" s="40" t="s">
        <v>1514</v>
      </c>
      <c r="C701" s="40"/>
      <c r="D701" s="40"/>
      <c r="E701" s="40"/>
      <c r="F701" s="40" t="s">
        <v>2105</v>
      </c>
      <c r="G701" s="40"/>
      <c r="H701" s="40" t="s">
        <v>438</v>
      </c>
      <c r="I701" s="40" t="s">
        <v>438</v>
      </c>
      <c r="J701" s="40"/>
      <c r="K701" s="40"/>
      <c r="L701" s="40" t="s">
        <v>30</v>
      </c>
      <c r="M701" s="40" t="s">
        <v>31</v>
      </c>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40"/>
      <c r="CE701" s="40"/>
      <c r="CF701" s="40"/>
      <c r="CG701" s="40"/>
      <c r="CH701" s="40"/>
      <c r="CI701" s="40"/>
      <c r="CJ701" s="40"/>
      <c r="CK701" s="40"/>
      <c r="CL701" s="40"/>
      <c r="CM701" s="40"/>
      <c r="CN701" s="40"/>
      <c r="CO701" s="40"/>
      <c r="CP701" s="40"/>
      <c r="CQ701" s="40"/>
      <c r="CR701" s="40"/>
      <c r="CS701" s="40"/>
      <c r="CT701" s="40"/>
      <c r="CU701" s="40"/>
    </row>
    <row r="702" spans="1:99" x14ac:dyDescent="0.3">
      <c r="A702" s="39" t="s">
        <v>6342</v>
      </c>
      <c r="B702" s="40" t="s">
        <v>1515</v>
      </c>
      <c r="C702" s="40"/>
      <c r="D702" s="40" t="s">
        <v>2511</v>
      </c>
      <c r="E702" s="40"/>
      <c r="F702" s="40" t="s">
        <v>2105</v>
      </c>
      <c r="G702" s="40"/>
      <c r="H702" s="40" t="s">
        <v>439</v>
      </c>
      <c r="I702" s="40" t="s">
        <v>439</v>
      </c>
      <c r="J702" s="40"/>
      <c r="K702" s="40"/>
      <c r="L702" s="40" t="s">
        <v>10</v>
      </c>
      <c r="M702" s="40" t="s">
        <v>11</v>
      </c>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40"/>
      <c r="CE702" s="40"/>
      <c r="CF702" s="40"/>
      <c r="CG702" s="40"/>
      <c r="CH702" s="40"/>
      <c r="CI702" s="40"/>
      <c r="CJ702" s="40"/>
      <c r="CK702" s="40"/>
      <c r="CL702" s="40"/>
      <c r="CM702" s="40"/>
      <c r="CN702" s="40"/>
      <c r="CO702" s="40"/>
      <c r="CP702" s="40"/>
      <c r="CQ702" s="40"/>
      <c r="CR702" s="40"/>
      <c r="CS702" s="40"/>
      <c r="CT702" s="40"/>
      <c r="CU702" s="40"/>
    </row>
    <row r="703" spans="1:99" x14ac:dyDescent="0.3">
      <c r="A703" s="39" t="s">
        <v>6343</v>
      </c>
      <c r="B703" s="40" t="s">
        <v>1516</v>
      </c>
      <c r="C703" s="40"/>
      <c r="D703" s="40" t="s">
        <v>2511</v>
      </c>
      <c r="E703" s="40" t="s">
        <v>4472</v>
      </c>
      <c r="F703" s="40" t="s">
        <v>2105</v>
      </c>
      <c r="G703" s="40"/>
      <c r="H703" s="40" t="s">
        <v>440</v>
      </c>
      <c r="I703" s="40" t="s">
        <v>440</v>
      </c>
      <c r="J703" s="40"/>
      <c r="K703" s="40"/>
      <c r="L703" s="40" t="s">
        <v>10</v>
      </c>
      <c r="M703" s="40" t="s">
        <v>11</v>
      </c>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40"/>
      <c r="CE703" s="40"/>
      <c r="CF703" s="40"/>
      <c r="CG703" s="40"/>
      <c r="CH703" s="40"/>
      <c r="CI703" s="40"/>
      <c r="CJ703" s="40"/>
      <c r="CK703" s="40"/>
      <c r="CL703" s="40"/>
      <c r="CM703" s="40"/>
      <c r="CN703" s="40"/>
      <c r="CO703" s="40"/>
      <c r="CP703" s="40"/>
      <c r="CQ703" s="40"/>
      <c r="CR703" s="40"/>
      <c r="CS703" s="40"/>
      <c r="CT703" s="40"/>
      <c r="CU703" s="40"/>
    </row>
    <row r="704" spans="1:99" x14ac:dyDescent="0.3">
      <c r="A704" s="39" t="s">
        <v>6344</v>
      </c>
      <c r="B704" s="40" t="s">
        <v>1517</v>
      </c>
      <c r="C704" s="40"/>
      <c r="D704" s="40" t="s">
        <v>2511</v>
      </c>
      <c r="E704" s="40"/>
      <c r="F704" s="40" t="s">
        <v>2105</v>
      </c>
      <c r="G704" s="40"/>
      <c r="H704" s="40" t="s">
        <v>441</v>
      </c>
      <c r="I704" s="40" t="s">
        <v>441</v>
      </c>
      <c r="J704" s="40"/>
      <c r="K704" s="40"/>
      <c r="L704" s="40" t="s">
        <v>10</v>
      </c>
      <c r="M704" s="40" t="s">
        <v>11</v>
      </c>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40"/>
      <c r="CE704" s="40"/>
      <c r="CF704" s="40"/>
      <c r="CG704" s="40"/>
      <c r="CH704" s="40"/>
      <c r="CI704" s="40"/>
      <c r="CJ704" s="40"/>
      <c r="CK704" s="40"/>
      <c r="CL704" s="40"/>
      <c r="CM704" s="40"/>
      <c r="CN704" s="40"/>
      <c r="CO704" s="40"/>
      <c r="CP704" s="40"/>
      <c r="CQ704" s="40"/>
      <c r="CR704" s="40"/>
      <c r="CS704" s="40"/>
      <c r="CT704" s="40"/>
      <c r="CU704" s="40"/>
    </row>
    <row r="705" spans="1:99" x14ac:dyDescent="0.3">
      <c r="A705" s="39" t="s">
        <v>6345</v>
      </c>
      <c r="B705" s="40" t="s">
        <v>1518</v>
      </c>
      <c r="C705" s="40"/>
      <c r="D705" s="40" t="s">
        <v>2511</v>
      </c>
      <c r="E705" s="40"/>
      <c r="F705" s="40" t="s">
        <v>2105</v>
      </c>
      <c r="G705" s="40"/>
      <c r="H705" s="40" t="s">
        <v>442</v>
      </c>
      <c r="I705" s="40" t="s">
        <v>442</v>
      </c>
      <c r="J705" s="40"/>
      <c r="K705" s="40"/>
      <c r="L705" s="40" t="s">
        <v>10</v>
      </c>
      <c r="M705" s="40" t="s">
        <v>11</v>
      </c>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row>
    <row r="706" spans="1:99" x14ac:dyDescent="0.3">
      <c r="A706" s="39" t="s">
        <v>6346</v>
      </c>
      <c r="B706" s="40" t="s">
        <v>1519</v>
      </c>
      <c r="C706" s="40"/>
      <c r="D706" s="40" t="s">
        <v>2511</v>
      </c>
      <c r="E706" s="40" t="s">
        <v>4472</v>
      </c>
      <c r="F706" s="40" t="s">
        <v>2105</v>
      </c>
      <c r="G706" s="40"/>
      <c r="H706" s="40" t="s">
        <v>443</v>
      </c>
      <c r="I706" s="40" t="s">
        <v>443</v>
      </c>
      <c r="J706" s="40"/>
      <c r="K706" s="40"/>
      <c r="L706" s="40" t="s">
        <v>10</v>
      </c>
      <c r="M706" s="40" t="s">
        <v>11</v>
      </c>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40"/>
      <c r="CE706" s="40"/>
      <c r="CF706" s="40"/>
      <c r="CG706" s="40"/>
      <c r="CH706" s="40"/>
      <c r="CI706" s="40"/>
      <c r="CJ706" s="40"/>
      <c r="CK706" s="40"/>
      <c r="CL706" s="40"/>
      <c r="CM706" s="40"/>
      <c r="CN706" s="40"/>
      <c r="CO706" s="40"/>
      <c r="CP706" s="40"/>
      <c r="CQ706" s="40"/>
      <c r="CR706" s="40"/>
      <c r="CS706" s="40"/>
      <c r="CT706" s="40"/>
      <c r="CU706" s="40"/>
    </row>
    <row r="707" spans="1:99" x14ac:dyDescent="0.3">
      <c r="A707" s="39" t="s">
        <v>6347</v>
      </c>
      <c r="B707" s="40" t="s">
        <v>1520</v>
      </c>
      <c r="C707" s="40"/>
      <c r="D707" s="40" t="s">
        <v>2511</v>
      </c>
      <c r="E707" s="40"/>
      <c r="F707" s="40" t="s">
        <v>2105</v>
      </c>
      <c r="G707" s="40"/>
      <c r="H707" s="40" t="s">
        <v>444</v>
      </c>
      <c r="I707" s="40" t="s">
        <v>444</v>
      </c>
      <c r="J707" s="40"/>
      <c r="K707" s="40"/>
      <c r="L707" s="40" t="s">
        <v>10</v>
      </c>
      <c r="M707" s="40" t="s">
        <v>11</v>
      </c>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40"/>
      <c r="CE707" s="40"/>
      <c r="CF707" s="40"/>
      <c r="CG707" s="40"/>
      <c r="CH707" s="40"/>
      <c r="CI707" s="40"/>
      <c r="CJ707" s="40"/>
      <c r="CK707" s="40"/>
      <c r="CL707" s="40"/>
      <c r="CM707" s="40"/>
      <c r="CN707" s="40"/>
      <c r="CO707" s="40"/>
      <c r="CP707" s="40"/>
      <c r="CQ707" s="40"/>
      <c r="CR707" s="40"/>
      <c r="CS707" s="40"/>
      <c r="CT707" s="40"/>
      <c r="CU707" s="40"/>
    </row>
    <row r="708" spans="1:99" x14ac:dyDescent="0.3">
      <c r="A708" s="39" t="s">
        <v>6348</v>
      </c>
      <c r="B708" s="40" t="s">
        <v>6349</v>
      </c>
      <c r="C708" s="40"/>
      <c r="D708" s="40" t="s">
        <v>1813</v>
      </c>
      <c r="E708" s="40"/>
      <c r="F708" s="40" t="s">
        <v>2105</v>
      </c>
      <c r="G708" s="40"/>
      <c r="H708" s="40" t="s">
        <v>445</v>
      </c>
      <c r="I708" s="40" t="s">
        <v>445</v>
      </c>
      <c r="J708" s="40"/>
      <c r="K708" s="40"/>
      <c r="L708" s="40" t="s">
        <v>4</v>
      </c>
      <c r="M708" s="40" t="s">
        <v>14</v>
      </c>
      <c r="N708" s="40">
        <v>2</v>
      </c>
      <c r="O708" s="40" t="s">
        <v>16</v>
      </c>
      <c r="P708" s="40" t="s">
        <v>114</v>
      </c>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40"/>
      <c r="CE708" s="40"/>
      <c r="CF708" s="40"/>
      <c r="CG708" s="40"/>
      <c r="CH708" s="40"/>
      <c r="CI708" s="40"/>
      <c r="CJ708" s="40"/>
      <c r="CK708" s="40"/>
      <c r="CL708" s="40"/>
      <c r="CM708" s="40"/>
      <c r="CN708" s="40"/>
      <c r="CO708" s="40"/>
      <c r="CP708" s="40"/>
      <c r="CQ708" s="40"/>
      <c r="CR708" s="40"/>
      <c r="CS708" s="40"/>
      <c r="CT708" s="40"/>
      <c r="CU708" s="40"/>
    </row>
    <row r="709" spans="1:99" x14ac:dyDescent="0.3">
      <c r="A709" s="39" t="s">
        <v>6350</v>
      </c>
      <c r="B709" s="40" t="s">
        <v>6351</v>
      </c>
      <c r="C709" s="40"/>
      <c r="D709" s="40"/>
      <c r="E709" s="40"/>
      <c r="F709" s="40" t="s">
        <v>2105</v>
      </c>
      <c r="G709" s="40"/>
      <c r="H709" s="40" t="s">
        <v>446</v>
      </c>
      <c r="I709" s="40" t="s">
        <v>446</v>
      </c>
      <c r="J709" s="40" t="s">
        <v>445</v>
      </c>
      <c r="K709" s="40" t="s">
        <v>16</v>
      </c>
      <c r="L709" s="40" t="s">
        <v>86</v>
      </c>
      <c r="M709" s="40" t="s">
        <v>11</v>
      </c>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40"/>
      <c r="CE709" s="40"/>
      <c r="CF709" s="40"/>
      <c r="CG709" s="40"/>
      <c r="CH709" s="40"/>
      <c r="CI709" s="40"/>
      <c r="CJ709" s="40"/>
      <c r="CK709" s="40"/>
      <c r="CL709" s="40"/>
      <c r="CM709" s="40"/>
      <c r="CN709" s="40"/>
      <c r="CO709" s="40"/>
      <c r="CP709" s="40"/>
      <c r="CQ709" s="40"/>
      <c r="CR709" s="40"/>
      <c r="CS709" s="40"/>
      <c r="CT709" s="40"/>
      <c r="CU709" s="40"/>
    </row>
    <row r="710" spans="1:99" x14ac:dyDescent="0.3">
      <c r="A710" s="39" t="s">
        <v>6352</v>
      </c>
      <c r="B710" s="40" t="s">
        <v>3304</v>
      </c>
      <c r="C710" s="40"/>
      <c r="D710" s="40" t="s">
        <v>1813</v>
      </c>
      <c r="E710" s="40" t="s">
        <v>4472</v>
      </c>
      <c r="F710" s="40" t="s">
        <v>2105</v>
      </c>
      <c r="G710" s="40"/>
      <c r="H710" s="40" t="s">
        <v>447</v>
      </c>
      <c r="I710" s="40" t="s">
        <v>447</v>
      </c>
      <c r="J710" s="40"/>
      <c r="K710" s="40"/>
      <c r="L710" s="40" t="s">
        <v>4</v>
      </c>
      <c r="M710" s="40" t="s">
        <v>5</v>
      </c>
      <c r="N710" s="40">
        <v>2</v>
      </c>
      <c r="O710" s="40" t="s">
        <v>16</v>
      </c>
      <c r="P710" s="40" t="s">
        <v>114</v>
      </c>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40"/>
      <c r="CE710" s="40"/>
      <c r="CF710" s="40"/>
      <c r="CG710" s="40"/>
      <c r="CH710" s="40"/>
      <c r="CI710" s="40"/>
      <c r="CJ710" s="40"/>
      <c r="CK710" s="40"/>
      <c r="CL710" s="40"/>
      <c r="CM710" s="40"/>
      <c r="CN710" s="40"/>
      <c r="CO710" s="40"/>
      <c r="CP710" s="40"/>
      <c r="CQ710" s="40"/>
      <c r="CR710" s="40"/>
      <c r="CS710" s="40"/>
      <c r="CT710" s="40"/>
      <c r="CU710" s="40"/>
    </row>
    <row r="711" spans="1:99" x14ac:dyDescent="0.3">
      <c r="A711" s="39"/>
      <c r="B711" s="40" t="s">
        <v>1521</v>
      </c>
      <c r="C711" s="40"/>
      <c r="D711" s="40"/>
      <c r="E711" s="40"/>
      <c r="F711" s="40" t="s">
        <v>2105</v>
      </c>
      <c r="G711" s="40"/>
      <c r="H711" s="40" t="s">
        <v>448</v>
      </c>
      <c r="I711" s="40" t="s">
        <v>448</v>
      </c>
      <c r="J711" s="40" t="s">
        <v>447</v>
      </c>
      <c r="K711" s="40" t="s">
        <v>16</v>
      </c>
      <c r="L711" s="40" t="s">
        <v>1</v>
      </c>
      <c r="M711" s="40" t="s">
        <v>11</v>
      </c>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40"/>
      <c r="CE711" s="40"/>
      <c r="CF711" s="40"/>
      <c r="CG711" s="40"/>
      <c r="CH711" s="40"/>
      <c r="CI711" s="40"/>
      <c r="CJ711" s="40"/>
      <c r="CK711" s="40"/>
      <c r="CL711" s="40"/>
      <c r="CM711" s="40"/>
      <c r="CN711" s="40"/>
      <c r="CO711" s="40"/>
      <c r="CP711" s="40"/>
      <c r="CQ711" s="40"/>
      <c r="CR711" s="40"/>
      <c r="CS711" s="40"/>
      <c r="CT711" s="40"/>
      <c r="CU711" s="40"/>
    </row>
    <row r="712" spans="1:99" x14ac:dyDescent="0.3">
      <c r="A712" s="39" t="s">
        <v>6353</v>
      </c>
      <c r="B712" s="40" t="s">
        <v>1522</v>
      </c>
      <c r="C712" s="40"/>
      <c r="D712" s="40" t="s">
        <v>1829</v>
      </c>
      <c r="E712" s="40" t="s">
        <v>4472</v>
      </c>
      <c r="F712" s="40" t="s">
        <v>2105</v>
      </c>
      <c r="G712" s="40"/>
      <c r="H712" s="40" t="s">
        <v>449</v>
      </c>
      <c r="I712" s="40" t="s">
        <v>449</v>
      </c>
      <c r="J712" s="40"/>
      <c r="K712" s="40"/>
      <c r="L712" s="40" t="s">
        <v>4</v>
      </c>
      <c r="M712" s="40" t="s">
        <v>5</v>
      </c>
      <c r="N712" s="40">
        <v>4</v>
      </c>
      <c r="O712" s="40" t="s">
        <v>2654</v>
      </c>
      <c r="P712" s="40" t="s">
        <v>2655</v>
      </c>
      <c r="Q712" s="40" t="s">
        <v>2656</v>
      </c>
      <c r="R712" s="40" t="s">
        <v>9</v>
      </c>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40"/>
      <c r="CE712" s="40"/>
      <c r="CF712" s="40"/>
      <c r="CG712" s="40"/>
      <c r="CH712" s="40"/>
      <c r="CI712" s="40"/>
      <c r="CJ712" s="40"/>
      <c r="CK712" s="40"/>
      <c r="CL712" s="40"/>
      <c r="CM712" s="40"/>
      <c r="CN712" s="40"/>
      <c r="CO712" s="40"/>
      <c r="CP712" s="40"/>
      <c r="CQ712" s="40"/>
      <c r="CR712" s="40"/>
      <c r="CS712" s="40"/>
      <c r="CT712" s="40"/>
      <c r="CU712" s="40"/>
    </row>
    <row r="713" spans="1:99" x14ac:dyDescent="0.3">
      <c r="A713" s="39" t="s">
        <v>6354</v>
      </c>
      <c r="B713" s="40" t="s">
        <v>1523</v>
      </c>
      <c r="C713" s="40"/>
      <c r="D713" s="40"/>
      <c r="E713" s="40"/>
      <c r="F713" s="40" t="s">
        <v>2105</v>
      </c>
      <c r="G713" s="40"/>
      <c r="H713" s="40" t="s">
        <v>450</v>
      </c>
      <c r="I713" s="40" t="s">
        <v>450</v>
      </c>
      <c r="J713" s="40" t="s">
        <v>449</v>
      </c>
      <c r="K713" s="40" t="s">
        <v>9</v>
      </c>
      <c r="L713" s="40" t="s">
        <v>10</v>
      </c>
      <c r="M713" s="40" t="s">
        <v>11</v>
      </c>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40"/>
      <c r="CE713" s="40"/>
      <c r="CF713" s="40"/>
      <c r="CG713" s="40"/>
      <c r="CH713" s="40"/>
      <c r="CI713" s="40"/>
      <c r="CJ713" s="40"/>
      <c r="CK713" s="40"/>
      <c r="CL713" s="40"/>
      <c r="CM713" s="40"/>
      <c r="CN713" s="40"/>
      <c r="CO713" s="40"/>
      <c r="CP713" s="40"/>
      <c r="CQ713" s="40"/>
      <c r="CR713" s="40"/>
      <c r="CS713" s="40"/>
      <c r="CT713" s="40"/>
      <c r="CU713" s="40"/>
    </row>
    <row r="714" spans="1:99" x14ac:dyDescent="0.3">
      <c r="A714" s="39"/>
      <c r="B714" s="40" t="s">
        <v>4631</v>
      </c>
      <c r="C714" s="40"/>
      <c r="D714" s="40"/>
      <c r="E714" s="40"/>
      <c r="F714" s="40" t="s">
        <v>2105</v>
      </c>
      <c r="G714" s="40"/>
      <c r="H714" s="40" t="s">
        <v>451</v>
      </c>
      <c r="I714" s="40" t="s">
        <v>451</v>
      </c>
      <c r="J714" s="40"/>
      <c r="K714" s="40"/>
      <c r="L714" s="40" t="s">
        <v>1</v>
      </c>
      <c r="M714" s="40" t="s">
        <v>2</v>
      </c>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40"/>
      <c r="CE714" s="40"/>
      <c r="CF714" s="40"/>
      <c r="CG714" s="40"/>
      <c r="CH714" s="40"/>
      <c r="CI714" s="40"/>
      <c r="CJ714" s="40"/>
      <c r="CK714" s="40"/>
      <c r="CL714" s="40"/>
      <c r="CM714" s="40"/>
      <c r="CN714" s="40"/>
      <c r="CO714" s="40"/>
      <c r="CP714" s="40"/>
      <c r="CQ714" s="40"/>
      <c r="CR714" s="40"/>
      <c r="CS714" s="40"/>
      <c r="CT714" s="40"/>
      <c r="CU714" s="40"/>
    </row>
    <row r="715" spans="1:99" x14ac:dyDescent="0.3">
      <c r="A715" s="39" t="s">
        <v>6355</v>
      </c>
      <c r="B715" s="40" t="s">
        <v>1524</v>
      </c>
      <c r="C715" s="40"/>
      <c r="D715" s="40" t="s">
        <v>1813</v>
      </c>
      <c r="E715" s="40" t="s">
        <v>4472</v>
      </c>
      <c r="F715" s="40" t="s">
        <v>2105</v>
      </c>
      <c r="G715" s="40"/>
      <c r="H715" s="40" t="s">
        <v>452</v>
      </c>
      <c r="I715" s="40" t="s">
        <v>452</v>
      </c>
      <c r="J715" s="40"/>
      <c r="K715" s="40"/>
      <c r="L715" s="40" t="s">
        <v>4</v>
      </c>
      <c r="M715" s="40" t="s">
        <v>14</v>
      </c>
      <c r="N715" s="40">
        <v>2</v>
      </c>
      <c r="O715" s="40" t="s">
        <v>16</v>
      </c>
      <c r="P715" s="40" t="s">
        <v>114</v>
      </c>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40"/>
      <c r="CE715" s="40"/>
      <c r="CF715" s="40"/>
      <c r="CG715" s="40"/>
      <c r="CH715" s="40"/>
      <c r="CI715" s="40"/>
      <c r="CJ715" s="40"/>
      <c r="CK715" s="40"/>
      <c r="CL715" s="40"/>
      <c r="CM715" s="40"/>
      <c r="CN715" s="40"/>
      <c r="CO715" s="40"/>
      <c r="CP715" s="40"/>
      <c r="CQ715" s="40"/>
      <c r="CR715" s="40"/>
      <c r="CS715" s="40"/>
      <c r="CT715" s="40"/>
      <c r="CU715" s="40"/>
    </row>
    <row r="716" spans="1:99" x14ac:dyDescent="0.3">
      <c r="A716" s="39" t="s">
        <v>6356</v>
      </c>
      <c r="B716" s="40" t="s">
        <v>1525</v>
      </c>
      <c r="C716" s="40" t="s">
        <v>3305</v>
      </c>
      <c r="D716" s="40" t="s">
        <v>1919</v>
      </c>
      <c r="E716" s="40" t="s">
        <v>4472</v>
      </c>
      <c r="F716" s="40" t="s">
        <v>2105</v>
      </c>
      <c r="G716" s="40"/>
      <c r="H716" s="40" t="s">
        <v>4109</v>
      </c>
      <c r="I716" s="40" t="s">
        <v>453</v>
      </c>
      <c r="J716" s="40" t="s">
        <v>452</v>
      </c>
      <c r="K716" s="40" t="s">
        <v>16</v>
      </c>
      <c r="L716" s="40" t="s">
        <v>4</v>
      </c>
      <c r="M716" s="40" t="s">
        <v>17</v>
      </c>
      <c r="N716" s="40">
        <v>1</v>
      </c>
      <c r="O716" s="40" t="s">
        <v>1919</v>
      </c>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40"/>
      <c r="CE716" s="40"/>
      <c r="CF716" s="40"/>
      <c r="CG716" s="40"/>
      <c r="CH716" s="40"/>
      <c r="CI716" s="40"/>
      <c r="CJ716" s="40"/>
      <c r="CK716" s="40"/>
      <c r="CL716" s="40"/>
      <c r="CM716" s="40"/>
      <c r="CN716" s="40"/>
      <c r="CO716" s="40"/>
      <c r="CP716" s="40"/>
      <c r="CQ716" s="40"/>
      <c r="CR716" s="40"/>
      <c r="CS716" s="40"/>
      <c r="CT716" s="40"/>
      <c r="CU716" s="40"/>
    </row>
    <row r="717" spans="1:99" x14ac:dyDescent="0.3">
      <c r="A717" s="39" t="s">
        <v>6356</v>
      </c>
      <c r="B717" s="40" t="s">
        <v>1525</v>
      </c>
      <c r="C717" s="40" t="s">
        <v>3305</v>
      </c>
      <c r="D717" s="40" t="s">
        <v>1920</v>
      </c>
      <c r="E717" s="40" t="s">
        <v>4472</v>
      </c>
      <c r="F717" s="40" t="s">
        <v>2105</v>
      </c>
      <c r="G717" s="40"/>
      <c r="H717" s="40" t="s">
        <v>4110</v>
      </c>
      <c r="I717" s="40" t="s">
        <v>453</v>
      </c>
      <c r="J717" s="40" t="s">
        <v>452</v>
      </c>
      <c r="K717" s="40" t="s">
        <v>16</v>
      </c>
      <c r="L717" s="40" t="s">
        <v>4</v>
      </c>
      <c r="M717" s="40" t="s">
        <v>17</v>
      </c>
      <c r="N717" s="40">
        <v>1</v>
      </c>
      <c r="O717" s="40" t="s">
        <v>1920</v>
      </c>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40"/>
      <c r="CE717" s="40"/>
      <c r="CF717" s="40"/>
      <c r="CG717" s="40"/>
      <c r="CH717" s="40"/>
      <c r="CI717" s="40"/>
      <c r="CJ717" s="40"/>
      <c r="CK717" s="40"/>
      <c r="CL717" s="40"/>
      <c r="CM717" s="40"/>
      <c r="CN717" s="40"/>
      <c r="CO717" s="40"/>
      <c r="CP717" s="40"/>
      <c r="CQ717" s="40"/>
      <c r="CR717" s="40"/>
      <c r="CS717" s="40"/>
      <c r="CT717" s="40"/>
      <c r="CU717" s="40"/>
    </row>
    <row r="718" spans="1:99" x14ac:dyDescent="0.3">
      <c r="A718" s="39" t="s">
        <v>6356</v>
      </c>
      <c r="B718" s="40" t="s">
        <v>1525</v>
      </c>
      <c r="C718" s="40" t="s">
        <v>3305</v>
      </c>
      <c r="D718" s="40" t="s">
        <v>1921</v>
      </c>
      <c r="E718" s="40" t="s">
        <v>4472</v>
      </c>
      <c r="F718" s="40" t="s">
        <v>2105</v>
      </c>
      <c r="G718" s="40"/>
      <c r="H718" s="40" t="s">
        <v>4111</v>
      </c>
      <c r="I718" s="40" t="s">
        <v>453</v>
      </c>
      <c r="J718" s="40" t="s">
        <v>452</v>
      </c>
      <c r="K718" s="40" t="s">
        <v>16</v>
      </c>
      <c r="L718" s="40" t="s">
        <v>4</v>
      </c>
      <c r="M718" s="40" t="s">
        <v>17</v>
      </c>
      <c r="N718" s="40">
        <v>1</v>
      </c>
      <c r="O718" s="40" t="s">
        <v>1921</v>
      </c>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40"/>
      <c r="CE718" s="40"/>
      <c r="CF718" s="40"/>
      <c r="CG718" s="40"/>
      <c r="CH718" s="40"/>
      <c r="CI718" s="40"/>
      <c r="CJ718" s="40"/>
      <c r="CK718" s="40"/>
      <c r="CL718" s="40"/>
      <c r="CM718" s="40"/>
      <c r="CN718" s="40"/>
      <c r="CO718" s="40"/>
      <c r="CP718" s="40"/>
      <c r="CQ718" s="40"/>
      <c r="CR718" s="40"/>
      <c r="CS718" s="40"/>
      <c r="CT718" s="40"/>
      <c r="CU718" s="40"/>
    </row>
    <row r="719" spans="1:99" x14ac:dyDescent="0.3">
      <c r="A719" s="39" t="s">
        <v>6356</v>
      </c>
      <c r="B719" s="40" t="s">
        <v>1525</v>
      </c>
      <c r="C719" s="40" t="s">
        <v>3305</v>
      </c>
      <c r="D719" s="40" t="s">
        <v>1922</v>
      </c>
      <c r="E719" s="40" t="s">
        <v>4472</v>
      </c>
      <c r="F719" s="40" t="s">
        <v>2105</v>
      </c>
      <c r="G719" s="40"/>
      <c r="H719" s="40" t="s">
        <v>4112</v>
      </c>
      <c r="I719" s="40" t="s">
        <v>453</v>
      </c>
      <c r="J719" s="40" t="s">
        <v>452</v>
      </c>
      <c r="K719" s="40" t="s">
        <v>16</v>
      </c>
      <c r="L719" s="40" t="s">
        <v>4</v>
      </c>
      <c r="M719" s="40" t="s">
        <v>17</v>
      </c>
      <c r="N719" s="40">
        <v>1</v>
      </c>
      <c r="O719" s="40" t="s">
        <v>1922</v>
      </c>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40"/>
      <c r="CE719" s="40"/>
      <c r="CF719" s="40"/>
      <c r="CG719" s="40"/>
      <c r="CH719" s="40"/>
      <c r="CI719" s="40"/>
      <c r="CJ719" s="40"/>
      <c r="CK719" s="40"/>
      <c r="CL719" s="40"/>
      <c r="CM719" s="40"/>
      <c r="CN719" s="40"/>
      <c r="CO719" s="40"/>
      <c r="CP719" s="40"/>
      <c r="CQ719" s="40"/>
      <c r="CR719" s="40"/>
      <c r="CS719" s="40"/>
      <c r="CT719" s="40"/>
      <c r="CU719" s="40"/>
    </row>
    <row r="720" spans="1:99" x14ac:dyDescent="0.3">
      <c r="A720" s="39" t="s">
        <v>6356</v>
      </c>
      <c r="B720" s="40" t="s">
        <v>1525</v>
      </c>
      <c r="C720" s="40" t="s">
        <v>3305</v>
      </c>
      <c r="D720" s="40" t="s">
        <v>1923</v>
      </c>
      <c r="E720" s="40" t="s">
        <v>4472</v>
      </c>
      <c r="F720" s="40" t="s">
        <v>2105</v>
      </c>
      <c r="G720" s="40"/>
      <c r="H720" s="40" t="s">
        <v>4113</v>
      </c>
      <c r="I720" s="40" t="s">
        <v>453</v>
      </c>
      <c r="J720" s="40" t="s">
        <v>452</v>
      </c>
      <c r="K720" s="40" t="s">
        <v>16</v>
      </c>
      <c r="L720" s="40" t="s">
        <v>4</v>
      </c>
      <c r="M720" s="40" t="s">
        <v>17</v>
      </c>
      <c r="N720" s="40">
        <v>1</v>
      </c>
      <c r="O720" s="40" t="s">
        <v>1923</v>
      </c>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40"/>
      <c r="CE720" s="40"/>
      <c r="CF720" s="40"/>
      <c r="CG720" s="40"/>
      <c r="CH720" s="40"/>
      <c r="CI720" s="40"/>
      <c r="CJ720" s="40"/>
      <c r="CK720" s="40"/>
      <c r="CL720" s="40"/>
      <c r="CM720" s="40"/>
      <c r="CN720" s="40"/>
      <c r="CO720" s="40"/>
      <c r="CP720" s="40"/>
      <c r="CQ720" s="40"/>
      <c r="CR720" s="40"/>
      <c r="CS720" s="40"/>
      <c r="CT720" s="40"/>
      <c r="CU720" s="40"/>
    </row>
    <row r="721" spans="1:99" x14ac:dyDescent="0.3">
      <c r="A721" s="39" t="s">
        <v>6356</v>
      </c>
      <c r="B721" s="40" t="s">
        <v>1525</v>
      </c>
      <c r="C721" s="40" t="s">
        <v>3305</v>
      </c>
      <c r="D721" s="40" t="s">
        <v>1924</v>
      </c>
      <c r="E721" s="40" t="s">
        <v>4472</v>
      </c>
      <c r="F721" s="40" t="s">
        <v>2105</v>
      </c>
      <c r="G721" s="40"/>
      <c r="H721" s="40" t="s">
        <v>4114</v>
      </c>
      <c r="I721" s="40" t="s">
        <v>453</v>
      </c>
      <c r="J721" s="40" t="s">
        <v>452</v>
      </c>
      <c r="K721" s="40" t="s">
        <v>16</v>
      </c>
      <c r="L721" s="40" t="s">
        <v>4</v>
      </c>
      <c r="M721" s="40" t="s">
        <v>17</v>
      </c>
      <c r="N721" s="40">
        <v>1</v>
      </c>
      <c r="O721" s="40" t="s">
        <v>1924</v>
      </c>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40"/>
      <c r="CE721" s="40"/>
      <c r="CF721" s="40"/>
      <c r="CG721" s="40"/>
      <c r="CH721" s="40"/>
      <c r="CI721" s="40"/>
      <c r="CJ721" s="40"/>
      <c r="CK721" s="40"/>
      <c r="CL721" s="40"/>
      <c r="CM721" s="40"/>
      <c r="CN721" s="40"/>
      <c r="CO721" s="40"/>
      <c r="CP721" s="40"/>
      <c r="CQ721" s="40"/>
      <c r="CR721" s="40"/>
      <c r="CS721" s="40"/>
      <c r="CT721" s="40"/>
      <c r="CU721" s="40"/>
    </row>
    <row r="722" spans="1:99" x14ac:dyDescent="0.3">
      <c r="A722" s="39" t="s">
        <v>6356</v>
      </c>
      <c r="B722" s="40" t="s">
        <v>1525</v>
      </c>
      <c r="C722" s="40" t="s">
        <v>3305</v>
      </c>
      <c r="D722" s="40" t="s">
        <v>9</v>
      </c>
      <c r="E722" s="40" t="s">
        <v>4472</v>
      </c>
      <c r="F722" s="40" t="s">
        <v>2105</v>
      </c>
      <c r="G722" s="40"/>
      <c r="H722" s="40" t="s">
        <v>4115</v>
      </c>
      <c r="I722" s="40" t="s">
        <v>453</v>
      </c>
      <c r="J722" s="40" t="s">
        <v>452</v>
      </c>
      <c r="K722" s="40" t="s">
        <v>16</v>
      </c>
      <c r="L722" s="40" t="s">
        <v>4</v>
      </c>
      <c r="M722" s="40" t="s">
        <v>17</v>
      </c>
      <c r="N722" s="40">
        <v>1</v>
      </c>
      <c r="O722" s="40" t="s">
        <v>9</v>
      </c>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40"/>
      <c r="CE722" s="40"/>
      <c r="CF722" s="40"/>
      <c r="CG722" s="40"/>
      <c r="CH722" s="40"/>
      <c r="CI722" s="40"/>
      <c r="CJ722" s="40"/>
      <c r="CK722" s="40"/>
      <c r="CL722" s="40"/>
      <c r="CM722" s="40"/>
      <c r="CN722" s="40"/>
      <c r="CO722" s="40"/>
      <c r="CP722" s="40"/>
      <c r="CQ722" s="40"/>
      <c r="CR722" s="40"/>
      <c r="CS722" s="40"/>
      <c r="CT722" s="40"/>
      <c r="CU722" s="40"/>
    </row>
    <row r="723" spans="1:99" x14ac:dyDescent="0.3">
      <c r="A723" s="39" t="s">
        <v>6357</v>
      </c>
      <c r="B723" s="40" t="s">
        <v>1526</v>
      </c>
      <c r="C723" s="40"/>
      <c r="D723" s="40" t="s">
        <v>1813</v>
      </c>
      <c r="E723" s="40" t="s">
        <v>4472</v>
      </c>
      <c r="F723" s="40" t="s">
        <v>2105</v>
      </c>
      <c r="G723" s="40"/>
      <c r="H723" s="40" t="s">
        <v>454</v>
      </c>
      <c r="I723" s="40" t="s">
        <v>454</v>
      </c>
      <c r="J723" s="40"/>
      <c r="K723" s="40"/>
      <c r="L723" s="40" t="s">
        <v>4</v>
      </c>
      <c r="M723" s="40" t="s">
        <v>14</v>
      </c>
      <c r="N723" s="40">
        <v>2</v>
      </c>
      <c r="O723" s="40" t="s">
        <v>16</v>
      </c>
      <c r="P723" s="40" t="s">
        <v>114</v>
      </c>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40"/>
      <c r="CE723" s="40"/>
      <c r="CF723" s="40"/>
      <c r="CG723" s="40"/>
      <c r="CH723" s="40"/>
      <c r="CI723" s="40"/>
      <c r="CJ723" s="40"/>
      <c r="CK723" s="40"/>
      <c r="CL723" s="40"/>
      <c r="CM723" s="40"/>
      <c r="CN723" s="40"/>
      <c r="CO723" s="40"/>
      <c r="CP723" s="40"/>
      <c r="CQ723" s="40"/>
      <c r="CR723" s="40"/>
      <c r="CS723" s="40"/>
      <c r="CT723" s="40"/>
      <c r="CU723" s="40"/>
    </row>
    <row r="724" spans="1:99" x14ac:dyDescent="0.3">
      <c r="A724" s="39" t="s">
        <v>6358</v>
      </c>
      <c r="B724" s="40" t="s">
        <v>1527</v>
      </c>
      <c r="C724" s="40"/>
      <c r="D724" s="40" t="s">
        <v>1813</v>
      </c>
      <c r="E724" s="40" t="s">
        <v>4472</v>
      </c>
      <c r="F724" s="40" t="s">
        <v>2105</v>
      </c>
      <c r="G724" s="40"/>
      <c r="H724" s="40" t="s">
        <v>455</v>
      </c>
      <c r="I724" s="40" t="s">
        <v>455</v>
      </c>
      <c r="J724" s="40" t="s">
        <v>454</v>
      </c>
      <c r="K724" s="40" t="s">
        <v>16</v>
      </c>
      <c r="L724" s="40" t="s">
        <v>4</v>
      </c>
      <c r="M724" s="40" t="s">
        <v>14</v>
      </c>
      <c r="N724" s="40">
        <v>2</v>
      </c>
      <c r="O724" s="40" t="s">
        <v>16</v>
      </c>
      <c r="P724" s="40" t="s">
        <v>114</v>
      </c>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40"/>
      <c r="CE724" s="40"/>
      <c r="CF724" s="40"/>
      <c r="CG724" s="40"/>
      <c r="CH724" s="40"/>
      <c r="CI724" s="40"/>
      <c r="CJ724" s="40"/>
      <c r="CK724" s="40"/>
      <c r="CL724" s="40"/>
      <c r="CM724" s="40"/>
      <c r="CN724" s="40"/>
      <c r="CO724" s="40"/>
      <c r="CP724" s="40"/>
      <c r="CQ724" s="40"/>
      <c r="CR724" s="40"/>
      <c r="CS724" s="40"/>
      <c r="CT724" s="40"/>
      <c r="CU724" s="40"/>
    </row>
    <row r="725" spans="1:99" x14ac:dyDescent="0.3">
      <c r="A725" s="39" t="s">
        <v>6359</v>
      </c>
      <c r="B725" s="40" t="s">
        <v>6360</v>
      </c>
      <c r="C725" s="40" t="s">
        <v>6361</v>
      </c>
      <c r="D725" s="40"/>
      <c r="E725" s="40"/>
      <c r="F725" s="40" t="s">
        <v>2105</v>
      </c>
      <c r="G725" s="40"/>
      <c r="H725" s="40" t="s">
        <v>456</v>
      </c>
      <c r="I725" s="40" t="s">
        <v>456</v>
      </c>
      <c r="J725" s="40" t="s">
        <v>455</v>
      </c>
      <c r="K725" s="40" t="s">
        <v>16</v>
      </c>
      <c r="L725" s="40" t="s">
        <v>10</v>
      </c>
      <c r="M725" s="40" t="s">
        <v>47</v>
      </c>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40"/>
      <c r="CE725" s="40"/>
      <c r="CF725" s="40"/>
      <c r="CG725" s="40"/>
      <c r="CH725" s="40"/>
      <c r="CI725" s="40"/>
      <c r="CJ725" s="40"/>
      <c r="CK725" s="40"/>
      <c r="CL725" s="40"/>
      <c r="CM725" s="40"/>
      <c r="CN725" s="40"/>
      <c r="CO725" s="40"/>
      <c r="CP725" s="40"/>
      <c r="CQ725" s="40"/>
      <c r="CR725" s="40"/>
      <c r="CS725" s="40"/>
      <c r="CT725" s="40"/>
      <c r="CU725" s="40"/>
    </row>
    <row r="726" spans="1:99" x14ac:dyDescent="0.3">
      <c r="A726" s="39" t="s">
        <v>6362</v>
      </c>
      <c r="B726" s="40" t="s">
        <v>1528</v>
      </c>
      <c r="C726" s="40"/>
      <c r="D726" s="40" t="s">
        <v>1813</v>
      </c>
      <c r="E726" s="40" t="s">
        <v>4472</v>
      </c>
      <c r="F726" s="40" t="s">
        <v>2105</v>
      </c>
      <c r="G726" s="40"/>
      <c r="H726" s="40" t="s">
        <v>457</v>
      </c>
      <c r="I726" s="40" t="s">
        <v>457</v>
      </c>
      <c r="J726" s="40" t="s">
        <v>454</v>
      </c>
      <c r="K726" s="40" t="s">
        <v>16</v>
      </c>
      <c r="L726" s="40" t="s">
        <v>4</v>
      </c>
      <c r="M726" s="40" t="s">
        <v>14</v>
      </c>
      <c r="N726" s="40">
        <v>2</v>
      </c>
      <c r="O726" s="40" t="s">
        <v>16</v>
      </c>
      <c r="P726" s="40" t="s">
        <v>114</v>
      </c>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40"/>
      <c r="CE726" s="40"/>
      <c r="CF726" s="40"/>
      <c r="CG726" s="40"/>
      <c r="CH726" s="40"/>
      <c r="CI726" s="40"/>
      <c r="CJ726" s="40"/>
      <c r="CK726" s="40"/>
      <c r="CL726" s="40"/>
      <c r="CM726" s="40"/>
      <c r="CN726" s="40"/>
      <c r="CO726" s="40"/>
      <c r="CP726" s="40"/>
      <c r="CQ726" s="40"/>
      <c r="CR726" s="40"/>
      <c r="CS726" s="40"/>
      <c r="CT726" s="40"/>
      <c r="CU726" s="40"/>
    </row>
    <row r="727" spans="1:99" x14ac:dyDescent="0.3">
      <c r="A727" s="39"/>
      <c r="B727" s="40" t="s">
        <v>1529</v>
      </c>
      <c r="C727" s="40"/>
      <c r="D727" s="40"/>
      <c r="E727" s="40"/>
      <c r="F727" s="40" t="s">
        <v>2105</v>
      </c>
      <c r="G727" s="40"/>
      <c r="H727" s="40" t="s">
        <v>458</v>
      </c>
      <c r="I727" s="40" t="s">
        <v>458</v>
      </c>
      <c r="J727" s="40" t="s">
        <v>457</v>
      </c>
      <c r="K727" s="40" t="s">
        <v>16</v>
      </c>
      <c r="L727" s="40" t="s">
        <v>1</v>
      </c>
      <c r="M727" s="40" t="s">
        <v>11</v>
      </c>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40"/>
      <c r="CE727" s="40"/>
      <c r="CF727" s="40"/>
      <c r="CG727" s="40"/>
      <c r="CH727" s="40"/>
      <c r="CI727" s="40"/>
      <c r="CJ727" s="40"/>
      <c r="CK727" s="40"/>
      <c r="CL727" s="40"/>
      <c r="CM727" s="40"/>
      <c r="CN727" s="40"/>
      <c r="CO727" s="40"/>
      <c r="CP727" s="40"/>
      <c r="CQ727" s="40"/>
      <c r="CR727" s="40"/>
      <c r="CS727" s="40"/>
      <c r="CT727" s="40"/>
      <c r="CU727" s="40"/>
    </row>
    <row r="728" spans="1:99" x14ac:dyDescent="0.3">
      <c r="A728" s="39"/>
      <c r="B728" s="40" t="s">
        <v>1530</v>
      </c>
      <c r="C728" s="40" t="s">
        <v>3306</v>
      </c>
      <c r="D728" s="40"/>
      <c r="E728" s="40"/>
      <c r="F728" s="40" t="s">
        <v>2105</v>
      </c>
      <c r="G728" s="40"/>
      <c r="H728" s="40" t="s">
        <v>459</v>
      </c>
      <c r="I728" s="40" t="s">
        <v>459</v>
      </c>
      <c r="J728" s="40" t="s">
        <v>457</v>
      </c>
      <c r="K728" s="40" t="s">
        <v>16</v>
      </c>
      <c r="L728" s="40" t="s">
        <v>30</v>
      </c>
      <c r="M728" s="40" t="s">
        <v>31</v>
      </c>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40"/>
      <c r="CE728" s="40"/>
      <c r="CF728" s="40"/>
      <c r="CG728" s="40"/>
      <c r="CH728" s="40"/>
      <c r="CI728" s="40"/>
      <c r="CJ728" s="40"/>
      <c r="CK728" s="40"/>
      <c r="CL728" s="40"/>
      <c r="CM728" s="40"/>
      <c r="CN728" s="40"/>
      <c r="CO728" s="40"/>
      <c r="CP728" s="40"/>
      <c r="CQ728" s="40"/>
      <c r="CR728" s="40"/>
      <c r="CS728" s="40"/>
      <c r="CT728" s="40"/>
      <c r="CU728" s="40"/>
    </row>
    <row r="729" spans="1:99" x14ac:dyDescent="0.3">
      <c r="A729" s="39" t="s">
        <v>6363</v>
      </c>
      <c r="B729" s="40" t="s">
        <v>1531</v>
      </c>
      <c r="C729" s="40"/>
      <c r="D729" s="40" t="s">
        <v>1822</v>
      </c>
      <c r="E729" s="40"/>
      <c r="F729" s="40" t="s">
        <v>2105</v>
      </c>
      <c r="G729" s="40"/>
      <c r="H729" s="40" t="s">
        <v>460</v>
      </c>
      <c r="I729" s="40" t="s">
        <v>460</v>
      </c>
      <c r="J729" s="40" t="s">
        <v>457</v>
      </c>
      <c r="K729" s="40" t="s">
        <v>16</v>
      </c>
      <c r="L729" s="40" t="s">
        <v>10</v>
      </c>
      <c r="M729" s="40" t="s">
        <v>11</v>
      </c>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c r="BV729" s="40"/>
      <c r="BW729" s="40"/>
      <c r="BX729" s="40"/>
      <c r="BY729" s="40"/>
      <c r="BZ729" s="40"/>
      <c r="CA729" s="40"/>
      <c r="CB729" s="40"/>
      <c r="CC729" s="40"/>
      <c r="CD729" s="40"/>
      <c r="CE729" s="40"/>
      <c r="CF729" s="40"/>
      <c r="CG729" s="40"/>
      <c r="CH729" s="40"/>
      <c r="CI729" s="40"/>
      <c r="CJ729" s="40"/>
      <c r="CK729" s="40"/>
      <c r="CL729" s="40"/>
      <c r="CM729" s="40"/>
      <c r="CN729" s="40"/>
      <c r="CO729" s="40"/>
      <c r="CP729" s="40"/>
      <c r="CQ729" s="40"/>
      <c r="CR729" s="40"/>
      <c r="CS729" s="40"/>
      <c r="CT729" s="40"/>
      <c r="CU729" s="40"/>
    </row>
    <row r="730" spans="1:99" x14ac:dyDescent="0.3">
      <c r="A730" s="39" t="s">
        <v>6364</v>
      </c>
      <c r="B730" s="40" t="s">
        <v>1532</v>
      </c>
      <c r="C730" s="40"/>
      <c r="D730" s="40" t="s">
        <v>1822</v>
      </c>
      <c r="E730" s="40"/>
      <c r="F730" s="40" t="s">
        <v>2105</v>
      </c>
      <c r="G730" s="40"/>
      <c r="H730" s="40" t="s">
        <v>461</v>
      </c>
      <c r="I730" s="40" t="s">
        <v>461</v>
      </c>
      <c r="J730" s="40" t="s">
        <v>457</v>
      </c>
      <c r="K730" s="40" t="s">
        <v>16</v>
      </c>
      <c r="L730" s="40" t="s">
        <v>10</v>
      </c>
      <c r="M730" s="40" t="s">
        <v>11</v>
      </c>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40"/>
      <c r="CE730" s="40"/>
      <c r="CF730" s="40"/>
      <c r="CG730" s="40"/>
      <c r="CH730" s="40"/>
      <c r="CI730" s="40"/>
      <c r="CJ730" s="40"/>
      <c r="CK730" s="40"/>
      <c r="CL730" s="40"/>
      <c r="CM730" s="40"/>
      <c r="CN730" s="40"/>
      <c r="CO730" s="40"/>
      <c r="CP730" s="40"/>
      <c r="CQ730" s="40"/>
      <c r="CR730" s="40"/>
      <c r="CS730" s="40"/>
      <c r="CT730" s="40"/>
      <c r="CU730" s="40"/>
    </row>
    <row r="731" spans="1:99" x14ac:dyDescent="0.3">
      <c r="A731" s="39" t="s">
        <v>6365</v>
      </c>
      <c r="B731" s="40" t="s">
        <v>1533</v>
      </c>
      <c r="C731" s="40"/>
      <c r="D731" s="40" t="s">
        <v>1822</v>
      </c>
      <c r="E731" s="40"/>
      <c r="F731" s="40" t="s">
        <v>2105</v>
      </c>
      <c r="G731" s="40"/>
      <c r="H731" s="40" t="s">
        <v>462</v>
      </c>
      <c r="I731" s="40" t="s">
        <v>462</v>
      </c>
      <c r="J731" s="40" t="s">
        <v>457</v>
      </c>
      <c r="K731" s="40" t="s">
        <v>16</v>
      </c>
      <c r="L731" s="40" t="s">
        <v>10</v>
      </c>
      <c r="M731" s="40" t="s">
        <v>11</v>
      </c>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40"/>
      <c r="CE731" s="40"/>
      <c r="CF731" s="40"/>
      <c r="CG731" s="40"/>
      <c r="CH731" s="40"/>
      <c r="CI731" s="40"/>
      <c r="CJ731" s="40"/>
      <c r="CK731" s="40"/>
      <c r="CL731" s="40"/>
      <c r="CM731" s="40"/>
      <c r="CN731" s="40"/>
      <c r="CO731" s="40"/>
      <c r="CP731" s="40"/>
      <c r="CQ731" s="40"/>
      <c r="CR731" s="40"/>
      <c r="CS731" s="40"/>
      <c r="CT731" s="40"/>
      <c r="CU731" s="40"/>
    </row>
    <row r="732" spans="1:99" x14ac:dyDescent="0.3">
      <c r="A732" s="39" t="s">
        <v>6366</v>
      </c>
      <c r="B732" s="40" t="s">
        <v>1534</v>
      </c>
      <c r="C732" s="40"/>
      <c r="D732" s="40" t="s">
        <v>1822</v>
      </c>
      <c r="E732" s="40"/>
      <c r="F732" s="40" t="s">
        <v>2105</v>
      </c>
      <c r="G732" s="40"/>
      <c r="H732" s="40" t="s">
        <v>463</v>
      </c>
      <c r="I732" s="40" t="s">
        <v>463</v>
      </c>
      <c r="J732" s="40" t="s">
        <v>457</v>
      </c>
      <c r="K732" s="40" t="s">
        <v>16</v>
      </c>
      <c r="L732" s="40" t="s">
        <v>10</v>
      </c>
      <c r="M732" s="40" t="s">
        <v>11</v>
      </c>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40"/>
      <c r="CE732" s="40"/>
      <c r="CF732" s="40"/>
      <c r="CG732" s="40"/>
      <c r="CH732" s="40"/>
      <c r="CI732" s="40"/>
      <c r="CJ732" s="40"/>
      <c r="CK732" s="40"/>
      <c r="CL732" s="40"/>
      <c r="CM732" s="40"/>
      <c r="CN732" s="40"/>
      <c r="CO732" s="40"/>
      <c r="CP732" s="40"/>
      <c r="CQ732" s="40"/>
      <c r="CR732" s="40"/>
      <c r="CS732" s="40"/>
      <c r="CT732" s="40"/>
      <c r="CU732" s="40"/>
    </row>
    <row r="733" spans="1:99" x14ac:dyDescent="0.3">
      <c r="A733" s="39" t="s">
        <v>6367</v>
      </c>
      <c r="B733" s="40" t="s">
        <v>1535</v>
      </c>
      <c r="C733" s="40"/>
      <c r="D733" s="40" t="s">
        <v>1822</v>
      </c>
      <c r="E733" s="40"/>
      <c r="F733" s="40" t="s">
        <v>2105</v>
      </c>
      <c r="G733" s="40"/>
      <c r="H733" s="40" t="s">
        <v>464</v>
      </c>
      <c r="I733" s="40" t="s">
        <v>464</v>
      </c>
      <c r="J733" s="40" t="s">
        <v>457</v>
      </c>
      <c r="K733" s="40" t="s">
        <v>16</v>
      </c>
      <c r="L733" s="40" t="s">
        <v>10</v>
      </c>
      <c r="M733" s="40" t="s">
        <v>11</v>
      </c>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40"/>
      <c r="CE733" s="40"/>
      <c r="CF733" s="40"/>
      <c r="CG733" s="40"/>
      <c r="CH733" s="40"/>
      <c r="CI733" s="40"/>
      <c r="CJ733" s="40"/>
      <c r="CK733" s="40"/>
      <c r="CL733" s="40"/>
      <c r="CM733" s="40"/>
      <c r="CN733" s="40"/>
      <c r="CO733" s="40"/>
      <c r="CP733" s="40"/>
      <c r="CQ733" s="40"/>
      <c r="CR733" s="40"/>
      <c r="CS733" s="40"/>
      <c r="CT733" s="40"/>
      <c r="CU733" s="40"/>
    </row>
    <row r="734" spans="1:99" x14ac:dyDescent="0.3">
      <c r="A734" s="39" t="s">
        <v>6368</v>
      </c>
      <c r="B734" s="40" t="s">
        <v>1536</v>
      </c>
      <c r="C734" s="40"/>
      <c r="D734" s="40" t="s">
        <v>1822</v>
      </c>
      <c r="E734" s="40"/>
      <c r="F734" s="40" t="s">
        <v>2105</v>
      </c>
      <c r="G734" s="40"/>
      <c r="H734" s="40" t="s">
        <v>465</v>
      </c>
      <c r="I734" s="40" t="s">
        <v>465</v>
      </c>
      <c r="J734" s="40" t="s">
        <v>457</v>
      </c>
      <c r="K734" s="40" t="s">
        <v>16</v>
      </c>
      <c r="L734" s="40" t="s">
        <v>10</v>
      </c>
      <c r="M734" s="40" t="s">
        <v>11</v>
      </c>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40"/>
      <c r="CE734" s="40"/>
      <c r="CF734" s="40"/>
      <c r="CG734" s="40"/>
      <c r="CH734" s="40"/>
      <c r="CI734" s="40"/>
      <c r="CJ734" s="40"/>
      <c r="CK734" s="40"/>
      <c r="CL734" s="40"/>
      <c r="CM734" s="40"/>
      <c r="CN734" s="40"/>
      <c r="CO734" s="40"/>
      <c r="CP734" s="40"/>
      <c r="CQ734" s="40"/>
      <c r="CR734" s="40"/>
      <c r="CS734" s="40"/>
      <c r="CT734" s="40"/>
      <c r="CU734" s="40"/>
    </row>
    <row r="735" spans="1:99" x14ac:dyDescent="0.3">
      <c r="A735" s="39" t="s">
        <v>6369</v>
      </c>
      <c r="B735" s="40" t="s">
        <v>1537</v>
      </c>
      <c r="C735" s="40"/>
      <c r="D735" s="40" t="s">
        <v>1822</v>
      </c>
      <c r="E735" s="40"/>
      <c r="F735" s="40" t="s">
        <v>2105</v>
      </c>
      <c r="G735" s="40"/>
      <c r="H735" s="40" t="s">
        <v>466</v>
      </c>
      <c r="I735" s="40" t="s">
        <v>466</v>
      </c>
      <c r="J735" s="40" t="s">
        <v>457</v>
      </c>
      <c r="K735" s="40" t="s">
        <v>16</v>
      </c>
      <c r="L735" s="40" t="s">
        <v>10</v>
      </c>
      <c r="M735" s="40" t="s">
        <v>11</v>
      </c>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40"/>
      <c r="CE735" s="40"/>
      <c r="CF735" s="40"/>
      <c r="CG735" s="40"/>
      <c r="CH735" s="40"/>
      <c r="CI735" s="40"/>
      <c r="CJ735" s="40"/>
      <c r="CK735" s="40"/>
      <c r="CL735" s="40"/>
      <c r="CM735" s="40"/>
      <c r="CN735" s="40"/>
      <c r="CO735" s="40"/>
      <c r="CP735" s="40"/>
      <c r="CQ735" s="40"/>
      <c r="CR735" s="40"/>
      <c r="CS735" s="40"/>
      <c r="CT735" s="40"/>
      <c r="CU735" s="40"/>
    </row>
    <row r="736" spans="1:99" x14ac:dyDescent="0.3">
      <c r="A736" s="39" t="s">
        <v>6370</v>
      </c>
      <c r="B736" s="40" t="s">
        <v>1538</v>
      </c>
      <c r="C736" s="40"/>
      <c r="D736" s="40" t="s">
        <v>1822</v>
      </c>
      <c r="E736" s="40"/>
      <c r="F736" s="40" t="s">
        <v>2105</v>
      </c>
      <c r="G736" s="40"/>
      <c r="H736" s="40" t="s">
        <v>467</v>
      </c>
      <c r="I736" s="40" t="s">
        <v>467</v>
      </c>
      <c r="J736" s="40" t="s">
        <v>457</v>
      </c>
      <c r="K736" s="40" t="s">
        <v>16</v>
      </c>
      <c r="L736" s="40" t="s">
        <v>10</v>
      </c>
      <c r="M736" s="40" t="s">
        <v>11</v>
      </c>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40"/>
      <c r="CE736" s="40"/>
      <c r="CF736" s="40"/>
      <c r="CG736" s="40"/>
      <c r="CH736" s="40"/>
      <c r="CI736" s="40"/>
      <c r="CJ736" s="40"/>
      <c r="CK736" s="40"/>
      <c r="CL736" s="40"/>
      <c r="CM736" s="40"/>
      <c r="CN736" s="40"/>
      <c r="CO736" s="40"/>
      <c r="CP736" s="40"/>
      <c r="CQ736" s="40"/>
      <c r="CR736" s="40"/>
      <c r="CS736" s="40"/>
      <c r="CT736" s="40"/>
      <c r="CU736" s="40"/>
    </row>
    <row r="737" spans="1:99" x14ac:dyDescent="0.3">
      <c r="A737" s="39" t="s">
        <v>6371</v>
      </c>
      <c r="B737" s="40" t="s">
        <v>5925</v>
      </c>
      <c r="C737" s="40"/>
      <c r="D737" s="40" t="s">
        <v>1822</v>
      </c>
      <c r="E737" s="40"/>
      <c r="F737" s="40" t="s">
        <v>2105</v>
      </c>
      <c r="G737" s="40"/>
      <c r="H737" s="40" t="s">
        <v>468</v>
      </c>
      <c r="I737" s="40" t="s">
        <v>468</v>
      </c>
      <c r="J737" s="40" t="s">
        <v>457</v>
      </c>
      <c r="K737" s="40" t="s">
        <v>16</v>
      </c>
      <c r="L737" s="40" t="s">
        <v>10</v>
      </c>
      <c r="M737" s="40" t="s">
        <v>11</v>
      </c>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40"/>
      <c r="CE737" s="40"/>
      <c r="CF737" s="40"/>
      <c r="CG737" s="40"/>
      <c r="CH737" s="40"/>
      <c r="CI737" s="40"/>
      <c r="CJ737" s="40"/>
      <c r="CK737" s="40"/>
      <c r="CL737" s="40"/>
      <c r="CM737" s="40"/>
      <c r="CN737" s="40"/>
      <c r="CO737" s="40"/>
      <c r="CP737" s="40"/>
      <c r="CQ737" s="40"/>
      <c r="CR737" s="40"/>
      <c r="CS737" s="40"/>
      <c r="CT737" s="40"/>
      <c r="CU737" s="40"/>
    </row>
    <row r="738" spans="1:99" x14ac:dyDescent="0.3">
      <c r="A738" s="39" t="s">
        <v>6372</v>
      </c>
      <c r="B738" s="40" t="s">
        <v>4632</v>
      </c>
      <c r="C738" s="40"/>
      <c r="D738" s="40" t="s">
        <v>1822</v>
      </c>
      <c r="E738" s="40"/>
      <c r="F738" s="40" t="s">
        <v>2105</v>
      </c>
      <c r="G738" s="40"/>
      <c r="H738" s="40" t="s">
        <v>469</v>
      </c>
      <c r="I738" s="40" t="s">
        <v>469</v>
      </c>
      <c r="J738" s="40" t="s">
        <v>457</v>
      </c>
      <c r="K738" s="40" t="s">
        <v>16</v>
      </c>
      <c r="L738" s="40" t="s">
        <v>10</v>
      </c>
      <c r="M738" s="40" t="s">
        <v>11</v>
      </c>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40"/>
      <c r="CE738" s="40"/>
      <c r="CF738" s="40"/>
      <c r="CG738" s="40"/>
      <c r="CH738" s="40"/>
      <c r="CI738" s="40"/>
      <c r="CJ738" s="40"/>
      <c r="CK738" s="40"/>
      <c r="CL738" s="40"/>
      <c r="CM738" s="40"/>
      <c r="CN738" s="40"/>
      <c r="CO738" s="40"/>
      <c r="CP738" s="40"/>
      <c r="CQ738" s="40"/>
      <c r="CR738" s="40"/>
      <c r="CS738" s="40"/>
      <c r="CT738" s="40"/>
      <c r="CU738" s="40"/>
    </row>
    <row r="739" spans="1:99" x14ac:dyDescent="0.3">
      <c r="A739" s="39" t="s">
        <v>6373</v>
      </c>
      <c r="B739" s="40" t="s">
        <v>1539</v>
      </c>
      <c r="C739" s="40"/>
      <c r="D739" s="40" t="s">
        <v>1822</v>
      </c>
      <c r="E739" s="40"/>
      <c r="F739" s="40" t="s">
        <v>2105</v>
      </c>
      <c r="G739" s="40"/>
      <c r="H739" s="40" t="s">
        <v>470</v>
      </c>
      <c r="I739" s="40" t="s">
        <v>470</v>
      </c>
      <c r="J739" s="40" t="s">
        <v>457</v>
      </c>
      <c r="K739" s="40" t="s">
        <v>16</v>
      </c>
      <c r="L739" s="40" t="s">
        <v>10</v>
      </c>
      <c r="M739" s="40" t="s">
        <v>11</v>
      </c>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40"/>
      <c r="CE739" s="40"/>
      <c r="CF739" s="40"/>
      <c r="CG739" s="40"/>
      <c r="CH739" s="40"/>
      <c r="CI739" s="40"/>
      <c r="CJ739" s="40"/>
      <c r="CK739" s="40"/>
      <c r="CL739" s="40"/>
      <c r="CM739" s="40"/>
      <c r="CN739" s="40"/>
      <c r="CO739" s="40"/>
      <c r="CP739" s="40"/>
      <c r="CQ739" s="40"/>
      <c r="CR739" s="40"/>
      <c r="CS739" s="40"/>
      <c r="CT739" s="40"/>
      <c r="CU739" s="40"/>
    </row>
    <row r="740" spans="1:99" x14ac:dyDescent="0.3">
      <c r="A740" s="39" t="s">
        <v>6374</v>
      </c>
      <c r="B740" s="40" t="s">
        <v>4633</v>
      </c>
      <c r="C740" s="40"/>
      <c r="D740" s="40" t="s">
        <v>1822</v>
      </c>
      <c r="E740" s="40"/>
      <c r="F740" s="40" t="s">
        <v>2105</v>
      </c>
      <c r="G740" s="40"/>
      <c r="H740" s="40" t="s">
        <v>471</v>
      </c>
      <c r="I740" s="40" t="s">
        <v>471</v>
      </c>
      <c r="J740" s="40" t="s">
        <v>457</v>
      </c>
      <c r="K740" s="40" t="s">
        <v>16</v>
      </c>
      <c r="L740" s="40" t="s">
        <v>10</v>
      </c>
      <c r="M740" s="40" t="s">
        <v>11</v>
      </c>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40"/>
      <c r="CE740" s="40"/>
      <c r="CF740" s="40"/>
      <c r="CG740" s="40"/>
      <c r="CH740" s="40"/>
      <c r="CI740" s="40"/>
      <c r="CJ740" s="40"/>
      <c r="CK740" s="40"/>
      <c r="CL740" s="40"/>
      <c r="CM740" s="40"/>
      <c r="CN740" s="40"/>
      <c r="CO740" s="40"/>
      <c r="CP740" s="40"/>
      <c r="CQ740" s="40"/>
      <c r="CR740" s="40"/>
      <c r="CS740" s="40"/>
      <c r="CT740" s="40"/>
      <c r="CU740" s="40"/>
    </row>
    <row r="741" spans="1:99" x14ac:dyDescent="0.3">
      <c r="A741" s="39"/>
      <c r="B741" s="40" t="s">
        <v>1540</v>
      </c>
      <c r="C741" s="40"/>
      <c r="D741" s="40"/>
      <c r="E741" s="40"/>
      <c r="F741" s="40" t="s">
        <v>2105</v>
      </c>
      <c r="G741" s="40"/>
      <c r="H741" s="40" t="s">
        <v>472</v>
      </c>
      <c r="I741" s="40" t="s">
        <v>472</v>
      </c>
      <c r="J741" s="40"/>
      <c r="K741" s="40"/>
      <c r="L741" s="40" t="s">
        <v>1</v>
      </c>
      <c r="M741" s="40" t="s">
        <v>2</v>
      </c>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40"/>
      <c r="CE741" s="40"/>
      <c r="CF741" s="40"/>
      <c r="CG741" s="40"/>
      <c r="CH741" s="40"/>
      <c r="CI741" s="40"/>
      <c r="CJ741" s="40"/>
      <c r="CK741" s="40"/>
      <c r="CL741" s="40"/>
      <c r="CM741" s="40"/>
      <c r="CN741" s="40"/>
      <c r="CO741" s="40"/>
      <c r="CP741" s="40"/>
      <c r="CQ741" s="40"/>
      <c r="CR741" s="40"/>
      <c r="CS741" s="40"/>
      <c r="CT741" s="40"/>
      <c r="CU741" s="40"/>
    </row>
    <row r="742" spans="1:99" x14ac:dyDescent="0.3">
      <c r="A742" s="39"/>
      <c r="B742" s="40" t="s">
        <v>4634</v>
      </c>
      <c r="C742" s="40"/>
      <c r="D742" s="40"/>
      <c r="E742" s="40"/>
      <c r="F742" s="40" t="s">
        <v>2105</v>
      </c>
      <c r="G742" s="40"/>
      <c r="H742" s="40" t="s">
        <v>4635</v>
      </c>
      <c r="I742" s="40" t="s">
        <v>4635</v>
      </c>
      <c r="J742" s="40"/>
      <c r="K742" s="40"/>
      <c r="L742" s="40" t="s">
        <v>30</v>
      </c>
      <c r="M742" s="40" t="s">
        <v>31</v>
      </c>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40"/>
      <c r="CE742" s="40"/>
      <c r="CF742" s="40"/>
      <c r="CG742" s="40"/>
      <c r="CH742" s="40"/>
      <c r="CI742" s="40"/>
      <c r="CJ742" s="40"/>
      <c r="CK742" s="40"/>
      <c r="CL742" s="40"/>
      <c r="CM742" s="40"/>
      <c r="CN742" s="40"/>
      <c r="CO742" s="40"/>
      <c r="CP742" s="40"/>
      <c r="CQ742" s="40"/>
      <c r="CR742" s="40"/>
      <c r="CS742" s="40"/>
      <c r="CT742" s="40"/>
      <c r="CU742" s="40"/>
    </row>
    <row r="743" spans="1:99" x14ac:dyDescent="0.3">
      <c r="A743" s="39"/>
      <c r="B743" s="40" t="s">
        <v>4636</v>
      </c>
      <c r="C743" s="40"/>
      <c r="D743" s="40"/>
      <c r="E743" s="40"/>
      <c r="F743" s="40" t="s">
        <v>2105</v>
      </c>
      <c r="G743" s="40"/>
      <c r="H743" s="40" t="s">
        <v>4637</v>
      </c>
      <c r="I743" s="40" t="s">
        <v>4637</v>
      </c>
      <c r="J743" s="40"/>
      <c r="K743" s="40"/>
      <c r="L743" s="40" t="s">
        <v>30</v>
      </c>
      <c r="M743" s="40" t="s">
        <v>31</v>
      </c>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40"/>
      <c r="CE743" s="40"/>
      <c r="CF743" s="40"/>
      <c r="CG743" s="40"/>
      <c r="CH743" s="40"/>
      <c r="CI743" s="40"/>
      <c r="CJ743" s="40"/>
      <c r="CK743" s="40"/>
      <c r="CL743" s="40"/>
      <c r="CM743" s="40"/>
      <c r="CN743" s="40"/>
      <c r="CO743" s="40"/>
      <c r="CP743" s="40"/>
      <c r="CQ743" s="40"/>
      <c r="CR743" s="40"/>
      <c r="CS743" s="40"/>
      <c r="CT743" s="40"/>
      <c r="CU743" s="40"/>
    </row>
    <row r="744" spans="1:99" x14ac:dyDescent="0.3">
      <c r="A744" s="39"/>
      <c r="B744" s="40" t="s">
        <v>4638</v>
      </c>
      <c r="C744" s="40"/>
      <c r="D744" s="40"/>
      <c r="E744" s="40"/>
      <c r="F744" s="40" t="s">
        <v>2105</v>
      </c>
      <c r="G744" s="40"/>
      <c r="H744" s="40" t="s">
        <v>4639</v>
      </c>
      <c r="I744" s="40" t="s">
        <v>4639</v>
      </c>
      <c r="J744" s="40"/>
      <c r="K744" s="40"/>
      <c r="L744" s="40" t="s">
        <v>30</v>
      </c>
      <c r="M744" s="40" t="s">
        <v>31</v>
      </c>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c r="BV744" s="40"/>
      <c r="BW744" s="40"/>
      <c r="BX744" s="40"/>
      <c r="BY744" s="40"/>
      <c r="BZ744" s="40"/>
      <c r="CA744" s="40"/>
      <c r="CB744" s="40"/>
      <c r="CC744" s="40"/>
      <c r="CD744" s="40"/>
      <c r="CE744" s="40"/>
      <c r="CF744" s="40"/>
      <c r="CG744" s="40"/>
      <c r="CH744" s="40"/>
      <c r="CI744" s="40"/>
      <c r="CJ744" s="40"/>
      <c r="CK744" s="40"/>
      <c r="CL744" s="40"/>
      <c r="CM744" s="40"/>
      <c r="CN744" s="40"/>
      <c r="CO744" s="40"/>
      <c r="CP744" s="40"/>
      <c r="CQ744" s="40"/>
      <c r="CR744" s="40"/>
      <c r="CS744" s="40"/>
      <c r="CT744" s="40"/>
      <c r="CU744" s="40"/>
    </row>
    <row r="745" spans="1:99" x14ac:dyDescent="0.3">
      <c r="A745" s="39"/>
      <c r="B745" s="40" t="s">
        <v>6375</v>
      </c>
      <c r="C745" s="40"/>
      <c r="D745" s="40"/>
      <c r="E745" s="40"/>
      <c r="F745" s="40" t="s">
        <v>2105</v>
      </c>
      <c r="G745" s="40"/>
      <c r="H745" s="40" t="s">
        <v>473</v>
      </c>
      <c r="I745" s="40" t="s">
        <v>473</v>
      </c>
      <c r="J745" s="40"/>
      <c r="K745" s="40"/>
      <c r="L745" s="40" t="s">
        <v>1</v>
      </c>
      <c r="M745" s="40" t="s">
        <v>11</v>
      </c>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40"/>
      <c r="CE745" s="40"/>
      <c r="CF745" s="40"/>
      <c r="CG745" s="40"/>
      <c r="CH745" s="40"/>
      <c r="CI745" s="40"/>
      <c r="CJ745" s="40"/>
      <c r="CK745" s="40"/>
      <c r="CL745" s="40"/>
      <c r="CM745" s="40"/>
      <c r="CN745" s="40"/>
      <c r="CO745" s="40"/>
      <c r="CP745" s="40"/>
      <c r="CQ745" s="40"/>
      <c r="CR745" s="40"/>
      <c r="CS745" s="40"/>
      <c r="CT745" s="40"/>
      <c r="CU745" s="40"/>
    </row>
    <row r="746" spans="1:99" x14ac:dyDescent="0.3">
      <c r="A746" s="39" t="s">
        <v>6087</v>
      </c>
      <c r="B746" s="40" t="s">
        <v>1541</v>
      </c>
      <c r="C746" s="40"/>
      <c r="D746" s="40"/>
      <c r="E746" s="40"/>
      <c r="F746" s="40" t="s">
        <v>2105</v>
      </c>
      <c r="G746" s="40"/>
      <c r="H746" s="40" t="s">
        <v>474</v>
      </c>
      <c r="I746" s="40" t="s">
        <v>474</v>
      </c>
      <c r="J746" s="40"/>
      <c r="K746" s="40"/>
      <c r="L746" s="40" t="s">
        <v>10</v>
      </c>
      <c r="M746" s="40" t="s">
        <v>47</v>
      </c>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40"/>
      <c r="CE746" s="40"/>
      <c r="CF746" s="40"/>
      <c r="CG746" s="40"/>
      <c r="CH746" s="40"/>
      <c r="CI746" s="40"/>
      <c r="CJ746" s="40"/>
      <c r="CK746" s="40"/>
      <c r="CL746" s="40"/>
      <c r="CM746" s="40"/>
      <c r="CN746" s="40"/>
      <c r="CO746" s="40"/>
      <c r="CP746" s="40"/>
      <c r="CQ746" s="40"/>
      <c r="CR746" s="40"/>
      <c r="CS746" s="40"/>
      <c r="CT746" s="40"/>
      <c r="CU746" s="40"/>
    </row>
    <row r="747" spans="1:99" x14ac:dyDescent="0.3">
      <c r="A747" s="39" t="s">
        <v>6088</v>
      </c>
      <c r="B747" s="40" t="s">
        <v>4640</v>
      </c>
      <c r="C747" s="40"/>
      <c r="D747" s="40"/>
      <c r="E747" s="40"/>
      <c r="F747" s="40" t="s">
        <v>2105</v>
      </c>
      <c r="G747" s="40"/>
      <c r="H747" s="40" t="s">
        <v>475</v>
      </c>
      <c r="I747" s="40" t="s">
        <v>475</v>
      </c>
      <c r="J747" s="40"/>
      <c r="K747" s="40"/>
      <c r="L747" s="40" t="s">
        <v>86</v>
      </c>
      <c r="M747" s="40" t="s">
        <v>11</v>
      </c>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40"/>
      <c r="CE747" s="40"/>
      <c r="CF747" s="40"/>
      <c r="CG747" s="40"/>
      <c r="CH747" s="40"/>
      <c r="CI747" s="40"/>
      <c r="CJ747" s="40"/>
      <c r="CK747" s="40"/>
      <c r="CL747" s="40"/>
      <c r="CM747" s="40"/>
      <c r="CN747" s="40"/>
      <c r="CO747" s="40"/>
      <c r="CP747" s="40"/>
      <c r="CQ747" s="40"/>
      <c r="CR747" s="40"/>
      <c r="CS747" s="40"/>
      <c r="CT747" s="40"/>
      <c r="CU747" s="40"/>
    </row>
    <row r="748" spans="1:99" x14ac:dyDescent="0.3">
      <c r="A748" s="39" t="s">
        <v>6089</v>
      </c>
      <c r="B748" s="40" t="s">
        <v>1542</v>
      </c>
      <c r="C748" s="40"/>
      <c r="D748" s="40"/>
      <c r="E748" s="40"/>
      <c r="F748" s="40" t="s">
        <v>2105</v>
      </c>
      <c r="G748" s="40"/>
      <c r="H748" s="40" t="s">
        <v>476</v>
      </c>
      <c r="I748" s="40" t="s">
        <v>476</v>
      </c>
      <c r="J748" s="40"/>
      <c r="K748" s="40"/>
      <c r="L748" s="40" t="s">
        <v>10</v>
      </c>
      <c r="M748" s="40" t="s">
        <v>47</v>
      </c>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c r="BV748" s="40"/>
      <c r="BW748" s="40"/>
      <c r="BX748" s="40"/>
      <c r="BY748" s="40"/>
      <c r="BZ748" s="40"/>
      <c r="CA748" s="40"/>
      <c r="CB748" s="40"/>
      <c r="CC748" s="40"/>
      <c r="CD748" s="40"/>
      <c r="CE748" s="40"/>
      <c r="CF748" s="40"/>
      <c r="CG748" s="40"/>
      <c r="CH748" s="40"/>
      <c r="CI748" s="40"/>
      <c r="CJ748" s="40"/>
      <c r="CK748" s="40"/>
      <c r="CL748" s="40"/>
      <c r="CM748" s="40"/>
      <c r="CN748" s="40"/>
      <c r="CO748" s="40"/>
      <c r="CP748" s="40"/>
      <c r="CQ748" s="40"/>
      <c r="CR748" s="40"/>
      <c r="CS748" s="40"/>
      <c r="CT748" s="40"/>
      <c r="CU748" s="40"/>
    </row>
    <row r="749" spans="1:99" x14ac:dyDescent="0.3">
      <c r="A749" s="39" t="s">
        <v>6090</v>
      </c>
      <c r="B749" s="40" t="s">
        <v>4641</v>
      </c>
      <c r="C749" s="40"/>
      <c r="D749" s="40"/>
      <c r="E749" s="40"/>
      <c r="F749" s="40" t="s">
        <v>2105</v>
      </c>
      <c r="G749" s="40"/>
      <c r="H749" s="40" t="s">
        <v>477</v>
      </c>
      <c r="I749" s="40" t="s">
        <v>477</v>
      </c>
      <c r="J749" s="40"/>
      <c r="K749" s="40"/>
      <c r="L749" s="40" t="s">
        <v>86</v>
      </c>
      <c r="M749" s="40" t="s">
        <v>11</v>
      </c>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row>
    <row r="750" spans="1:99" x14ac:dyDescent="0.3">
      <c r="A750" s="39" t="s">
        <v>6092</v>
      </c>
      <c r="B750" s="40" t="s">
        <v>4642</v>
      </c>
      <c r="C750" s="40"/>
      <c r="D750" s="40"/>
      <c r="E750" s="40"/>
      <c r="F750" s="40" t="s">
        <v>2105</v>
      </c>
      <c r="G750" s="40"/>
      <c r="H750" s="40" t="s">
        <v>478</v>
      </c>
      <c r="I750" s="40" t="s">
        <v>478</v>
      </c>
      <c r="J750" s="40"/>
      <c r="K750" s="40"/>
      <c r="L750" s="40" t="s">
        <v>86</v>
      </c>
      <c r="M750" s="40" t="s">
        <v>11</v>
      </c>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40"/>
      <c r="CE750" s="40"/>
      <c r="CF750" s="40"/>
      <c r="CG750" s="40"/>
      <c r="CH750" s="40"/>
      <c r="CI750" s="40"/>
      <c r="CJ750" s="40"/>
      <c r="CK750" s="40"/>
      <c r="CL750" s="40"/>
      <c r="CM750" s="40"/>
      <c r="CN750" s="40"/>
      <c r="CO750" s="40"/>
      <c r="CP750" s="40"/>
      <c r="CQ750" s="40"/>
      <c r="CR750" s="40"/>
      <c r="CS750" s="40"/>
      <c r="CT750" s="40"/>
      <c r="CU750" s="40"/>
    </row>
    <row r="751" spans="1:99" x14ac:dyDescent="0.3">
      <c r="A751" s="39"/>
      <c r="B751" s="40" t="s">
        <v>4643</v>
      </c>
      <c r="C751" s="40"/>
      <c r="D751" s="40"/>
      <c r="E751" s="40"/>
      <c r="F751" s="40" t="s">
        <v>2106</v>
      </c>
      <c r="G751" s="40"/>
      <c r="H751" s="40" t="s">
        <v>479</v>
      </c>
      <c r="I751" s="40" t="s">
        <v>479</v>
      </c>
      <c r="J751" s="40"/>
      <c r="K751" s="40"/>
      <c r="L751" s="40" t="s">
        <v>1</v>
      </c>
      <c r="M751" s="40" t="s">
        <v>2</v>
      </c>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40"/>
      <c r="CE751" s="40"/>
      <c r="CF751" s="40"/>
      <c r="CG751" s="40"/>
      <c r="CH751" s="40"/>
      <c r="CI751" s="40"/>
      <c r="CJ751" s="40"/>
      <c r="CK751" s="40"/>
      <c r="CL751" s="40"/>
      <c r="CM751" s="40"/>
      <c r="CN751" s="40"/>
      <c r="CO751" s="40"/>
      <c r="CP751" s="40"/>
      <c r="CQ751" s="40"/>
      <c r="CR751" s="40"/>
      <c r="CS751" s="40"/>
      <c r="CT751" s="40"/>
      <c r="CU751" s="40"/>
    </row>
    <row r="752" spans="1:99" x14ac:dyDescent="0.3">
      <c r="A752" s="39" t="s">
        <v>2202</v>
      </c>
      <c r="B752" s="40" t="s">
        <v>5177</v>
      </c>
      <c r="C752" s="40"/>
      <c r="D752" s="40" t="s">
        <v>1813</v>
      </c>
      <c r="E752" s="40" t="s">
        <v>4472</v>
      </c>
      <c r="F752" s="40" t="s">
        <v>2106</v>
      </c>
      <c r="G752" s="40"/>
      <c r="H752" s="40" t="s">
        <v>480</v>
      </c>
      <c r="I752" s="40" t="s">
        <v>480</v>
      </c>
      <c r="J752" s="40"/>
      <c r="K752" s="40"/>
      <c r="L752" s="40" t="s">
        <v>4</v>
      </c>
      <c r="M752" s="40" t="s">
        <v>5</v>
      </c>
      <c r="N752" s="40">
        <v>2</v>
      </c>
      <c r="O752" s="40" t="s">
        <v>16</v>
      </c>
      <c r="P752" s="40" t="s">
        <v>114</v>
      </c>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40"/>
      <c r="CE752" s="40"/>
      <c r="CF752" s="40"/>
      <c r="CG752" s="40"/>
      <c r="CH752" s="40"/>
      <c r="CI752" s="40"/>
      <c r="CJ752" s="40"/>
      <c r="CK752" s="40"/>
      <c r="CL752" s="40"/>
      <c r="CM752" s="40"/>
      <c r="CN752" s="40"/>
      <c r="CO752" s="40"/>
      <c r="CP752" s="40"/>
      <c r="CQ752" s="40"/>
      <c r="CR752" s="40"/>
      <c r="CS752" s="40"/>
      <c r="CT752" s="40"/>
      <c r="CU752" s="40"/>
    </row>
    <row r="753" spans="1:99" x14ac:dyDescent="0.3">
      <c r="A753" s="39" t="s">
        <v>2203</v>
      </c>
      <c r="B753" s="40" t="s">
        <v>4644</v>
      </c>
      <c r="C753" s="40" t="s">
        <v>1798</v>
      </c>
      <c r="D753" s="40"/>
      <c r="E753" s="40" t="s">
        <v>4472</v>
      </c>
      <c r="F753" s="40" t="s">
        <v>2106</v>
      </c>
      <c r="G753" s="40"/>
      <c r="H753" s="40" t="s">
        <v>481</v>
      </c>
      <c r="I753" s="40" t="s">
        <v>481</v>
      </c>
      <c r="J753" s="40" t="s">
        <v>480</v>
      </c>
      <c r="K753" s="40" t="s">
        <v>16</v>
      </c>
      <c r="L753" s="40" t="s">
        <v>86</v>
      </c>
      <c r="M753" s="40" t="s">
        <v>11</v>
      </c>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40"/>
      <c r="CE753" s="40"/>
      <c r="CF753" s="40"/>
      <c r="CG753" s="40"/>
      <c r="CH753" s="40"/>
      <c r="CI753" s="40"/>
      <c r="CJ753" s="40"/>
      <c r="CK753" s="40"/>
      <c r="CL753" s="40"/>
      <c r="CM753" s="40"/>
      <c r="CN753" s="40"/>
      <c r="CO753" s="40"/>
      <c r="CP753" s="40"/>
      <c r="CQ753" s="40"/>
      <c r="CR753" s="40"/>
      <c r="CS753" s="40"/>
      <c r="CT753" s="40"/>
      <c r="CU753" s="40"/>
    </row>
    <row r="754" spans="1:99" x14ac:dyDescent="0.3">
      <c r="A754" s="39" t="s">
        <v>2205</v>
      </c>
      <c r="B754" s="40" t="s">
        <v>5178</v>
      </c>
      <c r="C754" s="40"/>
      <c r="D754" s="40" t="s">
        <v>1925</v>
      </c>
      <c r="E754" s="40" t="s">
        <v>4472</v>
      </c>
      <c r="F754" s="40" t="s">
        <v>2106</v>
      </c>
      <c r="G754" s="40"/>
      <c r="H754" s="40" t="s">
        <v>4116</v>
      </c>
      <c r="I754" s="40" t="s">
        <v>482</v>
      </c>
      <c r="J754" s="40" t="s">
        <v>480</v>
      </c>
      <c r="K754" s="40" t="s">
        <v>16</v>
      </c>
      <c r="L754" s="40" t="s">
        <v>4</v>
      </c>
      <c r="M754" s="40" t="s">
        <v>17</v>
      </c>
      <c r="N754" s="40">
        <v>1</v>
      </c>
      <c r="O754" s="40" t="s">
        <v>1925</v>
      </c>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40"/>
      <c r="CE754" s="40"/>
      <c r="CF754" s="40"/>
      <c r="CG754" s="40"/>
      <c r="CH754" s="40"/>
      <c r="CI754" s="40"/>
      <c r="CJ754" s="40"/>
      <c r="CK754" s="40"/>
      <c r="CL754" s="40"/>
      <c r="CM754" s="40"/>
      <c r="CN754" s="40"/>
      <c r="CO754" s="40"/>
      <c r="CP754" s="40"/>
      <c r="CQ754" s="40"/>
      <c r="CR754" s="40"/>
      <c r="CS754" s="40"/>
      <c r="CT754" s="40"/>
      <c r="CU754" s="40"/>
    </row>
    <row r="755" spans="1:99" x14ac:dyDescent="0.3">
      <c r="A755" s="39" t="s">
        <v>2205</v>
      </c>
      <c r="B755" s="40" t="s">
        <v>5178</v>
      </c>
      <c r="C755" s="40"/>
      <c r="D755" s="40" t="s">
        <v>1926</v>
      </c>
      <c r="E755" s="40" t="s">
        <v>4472</v>
      </c>
      <c r="F755" s="40" t="s">
        <v>2106</v>
      </c>
      <c r="G755" s="40"/>
      <c r="H755" s="40" t="s">
        <v>4117</v>
      </c>
      <c r="I755" s="40" t="s">
        <v>482</v>
      </c>
      <c r="J755" s="40" t="s">
        <v>480</v>
      </c>
      <c r="K755" s="40" t="s">
        <v>16</v>
      </c>
      <c r="L755" s="40" t="s">
        <v>4</v>
      </c>
      <c r="M755" s="40" t="s">
        <v>17</v>
      </c>
      <c r="N755" s="40">
        <v>1</v>
      </c>
      <c r="O755" s="40" t="s">
        <v>1926</v>
      </c>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row>
    <row r="756" spans="1:99" x14ac:dyDescent="0.3">
      <c r="A756" s="39" t="s">
        <v>2205</v>
      </c>
      <c r="B756" s="40" t="s">
        <v>5178</v>
      </c>
      <c r="C756" s="40"/>
      <c r="D756" s="40" t="s">
        <v>1927</v>
      </c>
      <c r="E756" s="40" t="s">
        <v>4472</v>
      </c>
      <c r="F756" s="40" t="s">
        <v>2106</v>
      </c>
      <c r="G756" s="40"/>
      <c r="H756" s="40" t="s">
        <v>4118</v>
      </c>
      <c r="I756" s="40" t="s">
        <v>482</v>
      </c>
      <c r="J756" s="40" t="s">
        <v>480</v>
      </c>
      <c r="K756" s="40" t="s">
        <v>16</v>
      </c>
      <c r="L756" s="40" t="s">
        <v>4</v>
      </c>
      <c r="M756" s="40" t="s">
        <v>17</v>
      </c>
      <c r="N756" s="40">
        <v>1</v>
      </c>
      <c r="O756" s="40" t="s">
        <v>1927</v>
      </c>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40"/>
      <c r="CE756" s="40"/>
      <c r="CF756" s="40"/>
      <c r="CG756" s="40"/>
      <c r="CH756" s="40"/>
      <c r="CI756" s="40"/>
      <c r="CJ756" s="40"/>
      <c r="CK756" s="40"/>
      <c r="CL756" s="40"/>
      <c r="CM756" s="40"/>
      <c r="CN756" s="40"/>
      <c r="CO756" s="40"/>
      <c r="CP756" s="40"/>
      <c r="CQ756" s="40"/>
      <c r="CR756" s="40"/>
      <c r="CS756" s="40"/>
      <c r="CT756" s="40"/>
      <c r="CU756" s="40"/>
    </row>
    <row r="757" spans="1:99" x14ac:dyDescent="0.3">
      <c r="A757" s="39" t="s">
        <v>2205</v>
      </c>
      <c r="B757" s="40" t="s">
        <v>5178</v>
      </c>
      <c r="C757" s="40"/>
      <c r="D757" s="40" t="s">
        <v>1928</v>
      </c>
      <c r="E757" s="40" t="s">
        <v>4472</v>
      </c>
      <c r="F757" s="40" t="s">
        <v>2106</v>
      </c>
      <c r="G757" s="40"/>
      <c r="H757" s="40" t="s">
        <v>4119</v>
      </c>
      <c r="I757" s="40" t="s">
        <v>482</v>
      </c>
      <c r="J757" s="40" t="s">
        <v>480</v>
      </c>
      <c r="K757" s="40" t="s">
        <v>16</v>
      </c>
      <c r="L757" s="40" t="s">
        <v>4</v>
      </c>
      <c r="M757" s="40" t="s">
        <v>17</v>
      </c>
      <c r="N757" s="40">
        <v>1</v>
      </c>
      <c r="O757" s="40" t="s">
        <v>1928</v>
      </c>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40"/>
      <c r="CE757" s="40"/>
      <c r="CF757" s="40"/>
      <c r="CG757" s="40"/>
      <c r="CH757" s="40"/>
      <c r="CI757" s="40"/>
      <c r="CJ757" s="40"/>
      <c r="CK757" s="40"/>
      <c r="CL757" s="40"/>
      <c r="CM757" s="40"/>
      <c r="CN757" s="40"/>
      <c r="CO757" s="40"/>
      <c r="CP757" s="40"/>
      <c r="CQ757" s="40"/>
      <c r="CR757" s="40"/>
      <c r="CS757" s="40"/>
      <c r="CT757" s="40"/>
      <c r="CU757" s="40"/>
    </row>
    <row r="758" spans="1:99" x14ac:dyDescent="0.3">
      <c r="A758" s="39" t="s">
        <v>2205</v>
      </c>
      <c r="B758" s="40" t="s">
        <v>5178</v>
      </c>
      <c r="C758" s="40"/>
      <c r="D758" s="40" t="s">
        <v>1929</v>
      </c>
      <c r="E758" s="40" t="s">
        <v>4472</v>
      </c>
      <c r="F758" s="40" t="s">
        <v>2106</v>
      </c>
      <c r="G758" s="40"/>
      <c r="H758" s="40" t="s">
        <v>4120</v>
      </c>
      <c r="I758" s="40" t="s">
        <v>482</v>
      </c>
      <c r="J758" s="40" t="s">
        <v>480</v>
      </c>
      <c r="K758" s="40" t="s">
        <v>16</v>
      </c>
      <c r="L758" s="40" t="s">
        <v>4</v>
      </c>
      <c r="M758" s="40" t="s">
        <v>17</v>
      </c>
      <c r="N758" s="40">
        <v>1</v>
      </c>
      <c r="O758" s="40" t="s">
        <v>1929</v>
      </c>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40"/>
      <c r="CE758" s="40"/>
      <c r="CF758" s="40"/>
      <c r="CG758" s="40"/>
      <c r="CH758" s="40"/>
      <c r="CI758" s="40"/>
      <c r="CJ758" s="40"/>
      <c r="CK758" s="40"/>
      <c r="CL758" s="40"/>
      <c r="CM758" s="40"/>
      <c r="CN758" s="40"/>
      <c r="CO758" s="40"/>
      <c r="CP758" s="40"/>
      <c r="CQ758" s="40"/>
      <c r="CR758" s="40"/>
      <c r="CS758" s="40"/>
      <c r="CT758" s="40"/>
      <c r="CU758" s="40"/>
    </row>
    <row r="759" spans="1:99" x14ac:dyDescent="0.3">
      <c r="A759" s="39" t="s">
        <v>2205</v>
      </c>
      <c r="B759" s="40" t="s">
        <v>5178</v>
      </c>
      <c r="C759" s="40"/>
      <c r="D759" s="40" t="s">
        <v>1930</v>
      </c>
      <c r="E759" s="40" t="s">
        <v>4472</v>
      </c>
      <c r="F759" s="40" t="s">
        <v>2106</v>
      </c>
      <c r="G759" s="40"/>
      <c r="H759" s="40" t="s">
        <v>4121</v>
      </c>
      <c r="I759" s="40" t="s">
        <v>482</v>
      </c>
      <c r="J759" s="40" t="s">
        <v>480</v>
      </c>
      <c r="K759" s="40" t="s">
        <v>16</v>
      </c>
      <c r="L759" s="40" t="s">
        <v>4</v>
      </c>
      <c r="M759" s="40" t="s">
        <v>17</v>
      </c>
      <c r="N759" s="40">
        <v>1</v>
      </c>
      <c r="O759" s="40" t="s">
        <v>1930</v>
      </c>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40"/>
      <c r="CE759" s="40"/>
      <c r="CF759" s="40"/>
      <c r="CG759" s="40"/>
      <c r="CH759" s="40"/>
      <c r="CI759" s="40"/>
      <c r="CJ759" s="40"/>
      <c r="CK759" s="40"/>
      <c r="CL759" s="40"/>
      <c r="CM759" s="40"/>
      <c r="CN759" s="40"/>
      <c r="CO759" s="40"/>
      <c r="CP759" s="40"/>
      <c r="CQ759" s="40"/>
      <c r="CR759" s="40"/>
      <c r="CS759" s="40"/>
      <c r="CT759" s="40"/>
      <c r="CU759" s="40"/>
    </row>
    <row r="760" spans="1:99" x14ac:dyDescent="0.3">
      <c r="A760" s="39" t="s">
        <v>2205</v>
      </c>
      <c r="B760" s="40" t="s">
        <v>5178</v>
      </c>
      <c r="C760" s="40"/>
      <c r="D760" s="40" t="s">
        <v>1931</v>
      </c>
      <c r="E760" s="40" t="s">
        <v>4472</v>
      </c>
      <c r="F760" s="40" t="s">
        <v>2106</v>
      </c>
      <c r="G760" s="40"/>
      <c r="H760" s="40" t="s">
        <v>4122</v>
      </c>
      <c r="I760" s="40" t="s">
        <v>482</v>
      </c>
      <c r="J760" s="40" t="s">
        <v>480</v>
      </c>
      <c r="K760" s="40" t="s">
        <v>16</v>
      </c>
      <c r="L760" s="40" t="s">
        <v>4</v>
      </c>
      <c r="M760" s="40" t="s">
        <v>17</v>
      </c>
      <c r="N760" s="40">
        <v>1</v>
      </c>
      <c r="O760" s="40" t="s">
        <v>1931</v>
      </c>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40"/>
      <c r="CE760" s="40"/>
      <c r="CF760" s="40"/>
      <c r="CG760" s="40"/>
      <c r="CH760" s="40"/>
      <c r="CI760" s="40"/>
      <c r="CJ760" s="40"/>
      <c r="CK760" s="40"/>
      <c r="CL760" s="40"/>
      <c r="CM760" s="40"/>
      <c r="CN760" s="40"/>
      <c r="CO760" s="40"/>
      <c r="CP760" s="40"/>
      <c r="CQ760" s="40"/>
      <c r="CR760" s="40"/>
      <c r="CS760" s="40"/>
      <c r="CT760" s="40"/>
      <c r="CU760" s="40"/>
    </row>
    <row r="761" spans="1:99" x14ac:dyDescent="0.3">
      <c r="A761" s="39" t="s">
        <v>2205</v>
      </c>
      <c r="B761" s="40" t="s">
        <v>5178</v>
      </c>
      <c r="C761" s="40"/>
      <c r="D761" s="40" t="s">
        <v>1932</v>
      </c>
      <c r="E761" s="40" t="s">
        <v>4472</v>
      </c>
      <c r="F761" s="40" t="s">
        <v>2106</v>
      </c>
      <c r="G761" s="40"/>
      <c r="H761" s="40" t="s">
        <v>4123</v>
      </c>
      <c r="I761" s="40" t="s">
        <v>482</v>
      </c>
      <c r="J761" s="40" t="s">
        <v>480</v>
      </c>
      <c r="K761" s="40" t="s">
        <v>16</v>
      </c>
      <c r="L761" s="40" t="s">
        <v>4</v>
      </c>
      <c r="M761" s="40" t="s">
        <v>17</v>
      </c>
      <c r="N761" s="40">
        <v>1</v>
      </c>
      <c r="O761" s="40" t="s">
        <v>1932</v>
      </c>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40"/>
      <c r="CE761" s="40"/>
      <c r="CF761" s="40"/>
      <c r="CG761" s="40"/>
      <c r="CH761" s="40"/>
      <c r="CI761" s="40"/>
      <c r="CJ761" s="40"/>
      <c r="CK761" s="40"/>
      <c r="CL761" s="40"/>
      <c r="CM761" s="40"/>
      <c r="CN761" s="40"/>
      <c r="CO761" s="40"/>
      <c r="CP761" s="40"/>
      <c r="CQ761" s="40"/>
      <c r="CR761" s="40"/>
      <c r="CS761" s="40"/>
      <c r="CT761" s="40"/>
      <c r="CU761" s="40"/>
    </row>
    <row r="762" spans="1:99" x14ac:dyDescent="0.3">
      <c r="A762" s="39" t="s">
        <v>2205</v>
      </c>
      <c r="B762" s="40" t="s">
        <v>5178</v>
      </c>
      <c r="C762" s="40"/>
      <c r="D762" s="40" t="s">
        <v>3307</v>
      </c>
      <c r="E762" s="40" t="s">
        <v>4472</v>
      </c>
      <c r="F762" s="40" t="s">
        <v>2106</v>
      </c>
      <c r="G762" s="40"/>
      <c r="H762" s="40" t="s">
        <v>4124</v>
      </c>
      <c r="I762" s="40" t="s">
        <v>482</v>
      </c>
      <c r="J762" s="40" t="s">
        <v>480</v>
      </c>
      <c r="K762" s="40" t="s">
        <v>16</v>
      </c>
      <c r="L762" s="40" t="s">
        <v>4</v>
      </c>
      <c r="M762" s="40" t="s">
        <v>17</v>
      </c>
      <c r="N762" s="40">
        <v>1</v>
      </c>
      <c r="O762" s="40" t="s">
        <v>3307</v>
      </c>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c r="BV762" s="40"/>
      <c r="BW762" s="40"/>
      <c r="BX762" s="40"/>
      <c r="BY762" s="40"/>
      <c r="BZ762" s="40"/>
      <c r="CA762" s="40"/>
      <c r="CB762" s="40"/>
      <c r="CC762" s="40"/>
      <c r="CD762" s="40"/>
      <c r="CE762" s="40"/>
      <c r="CF762" s="40"/>
      <c r="CG762" s="40"/>
      <c r="CH762" s="40"/>
      <c r="CI762" s="40"/>
      <c r="CJ762" s="40"/>
      <c r="CK762" s="40"/>
      <c r="CL762" s="40"/>
      <c r="CM762" s="40"/>
      <c r="CN762" s="40"/>
      <c r="CO762" s="40"/>
      <c r="CP762" s="40"/>
      <c r="CQ762" s="40"/>
      <c r="CR762" s="40"/>
      <c r="CS762" s="40"/>
      <c r="CT762" s="40"/>
      <c r="CU762" s="40"/>
    </row>
    <row r="763" spans="1:99" x14ac:dyDescent="0.3">
      <c r="A763" s="39" t="s">
        <v>2205</v>
      </c>
      <c r="B763" s="40" t="s">
        <v>5178</v>
      </c>
      <c r="C763" s="40"/>
      <c r="D763" s="40" t="s">
        <v>1933</v>
      </c>
      <c r="E763" s="40" t="s">
        <v>4472</v>
      </c>
      <c r="F763" s="40" t="s">
        <v>2106</v>
      </c>
      <c r="G763" s="40"/>
      <c r="H763" s="40" t="s">
        <v>4125</v>
      </c>
      <c r="I763" s="40" t="s">
        <v>482</v>
      </c>
      <c r="J763" s="40" t="s">
        <v>480</v>
      </c>
      <c r="K763" s="40" t="s">
        <v>16</v>
      </c>
      <c r="L763" s="40" t="s">
        <v>4</v>
      </c>
      <c r="M763" s="40" t="s">
        <v>17</v>
      </c>
      <c r="N763" s="40">
        <v>1</v>
      </c>
      <c r="O763" s="40" t="s">
        <v>1933</v>
      </c>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40"/>
      <c r="CE763" s="40"/>
      <c r="CF763" s="40"/>
      <c r="CG763" s="40"/>
      <c r="CH763" s="40"/>
      <c r="CI763" s="40"/>
      <c r="CJ763" s="40"/>
      <c r="CK763" s="40"/>
      <c r="CL763" s="40"/>
      <c r="CM763" s="40"/>
      <c r="CN763" s="40"/>
      <c r="CO763" s="40"/>
      <c r="CP763" s="40"/>
      <c r="CQ763" s="40"/>
      <c r="CR763" s="40"/>
      <c r="CS763" s="40"/>
      <c r="CT763" s="40"/>
      <c r="CU763" s="40"/>
    </row>
    <row r="764" spans="1:99" x14ac:dyDescent="0.3">
      <c r="A764" s="39" t="s">
        <v>2205</v>
      </c>
      <c r="B764" s="40" t="s">
        <v>5178</v>
      </c>
      <c r="C764" s="40"/>
      <c r="D764" s="40" t="s">
        <v>1934</v>
      </c>
      <c r="E764" s="40" t="s">
        <v>4472</v>
      </c>
      <c r="F764" s="40" t="s">
        <v>2106</v>
      </c>
      <c r="G764" s="40"/>
      <c r="H764" s="40" t="s">
        <v>4126</v>
      </c>
      <c r="I764" s="40" t="s">
        <v>482</v>
      </c>
      <c r="J764" s="40" t="s">
        <v>480</v>
      </c>
      <c r="K764" s="40" t="s">
        <v>16</v>
      </c>
      <c r="L764" s="40" t="s">
        <v>4</v>
      </c>
      <c r="M764" s="40" t="s">
        <v>17</v>
      </c>
      <c r="N764" s="40">
        <v>1</v>
      </c>
      <c r="O764" s="40" t="s">
        <v>1934</v>
      </c>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40"/>
      <c r="CE764" s="40"/>
      <c r="CF764" s="40"/>
      <c r="CG764" s="40"/>
      <c r="CH764" s="40"/>
      <c r="CI764" s="40"/>
      <c r="CJ764" s="40"/>
      <c r="CK764" s="40"/>
      <c r="CL764" s="40"/>
      <c r="CM764" s="40"/>
      <c r="CN764" s="40"/>
      <c r="CO764" s="40"/>
      <c r="CP764" s="40"/>
      <c r="CQ764" s="40"/>
      <c r="CR764" s="40"/>
      <c r="CS764" s="40"/>
      <c r="CT764" s="40"/>
      <c r="CU764" s="40"/>
    </row>
    <row r="765" spans="1:99" x14ac:dyDescent="0.3">
      <c r="A765" s="39" t="s">
        <v>2205</v>
      </c>
      <c r="B765" s="40" t="s">
        <v>5178</v>
      </c>
      <c r="C765" s="40"/>
      <c r="D765" s="40" t="s">
        <v>1935</v>
      </c>
      <c r="E765" s="40" t="s">
        <v>4472</v>
      </c>
      <c r="F765" s="40" t="s">
        <v>2106</v>
      </c>
      <c r="G765" s="40"/>
      <c r="H765" s="40" t="s">
        <v>4127</v>
      </c>
      <c r="I765" s="40" t="s">
        <v>482</v>
      </c>
      <c r="J765" s="40" t="s">
        <v>480</v>
      </c>
      <c r="K765" s="40" t="s">
        <v>16</v>
      </c>
      <c r="L765" s="40" t="s">
        <v>4</v>
      </c>
      <c r="M765" s="40" t="s">
        <v>17</v>
      </c>
      <c r="N765" s="40">
        <v>1</v>
      </c>
      <c r="O765" s="40" t="s">
        <v>1935</v>
      </c>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40"/>
      <c r="CE765" s="40"/>
      <c r="CF765" s="40"/>
      <c r="CG765" s="40"/>
      <c r="CH765" s="40"/>
      <c r="CI765" s="40"/>
      <c r="CJ765" s="40"/>
      <c r="CK765" s="40"/>
      <c r="CL765" s="40"/>
      <c r="CM765" s="40"/>
      <c r="CN765" s="40"/>
      <c r="CO765" s="40"/>
      <c r="CP765" s="40"/>
      <c r="CQ765" s="40"/>
      <c r="CR765" s="40"/>
      <c r="CS765" s="40"/>
      <c r="CT765" s="40"/>
      <c r="CU765" s="40"/>
    </row>
    <row r="766" spans="1:99" x14ac:dyDescent="0.3">
      <c r="A766" s="39" t="s">
        <v>2205</v>
      </c>
      <c r="B766" s="40" t="s">
        <v>5178</v>
      </c>
      <c r="C766" s="40"/>
      <c r="D766" s="40" t="s">
        <v>1936</v>
      </c>
      <c r="E766" s="40" t="s">
        <v>4472</v>
      </c>
      <c r="F766" s="40" t="s">
        <v>2106</v>
      </c>
      <c r="G766" s="40"/>
      <c r="H766" s="40" t="s">
        <v>4128</v>
      </c>
      <c r="I766" s="40" t="s">
        <v>482</v>
      </c>
      <c r="J766" s="40" t="s">
        <v>480</v>
      </c>
      <c r="K766" s="40" t="s">
        <v>16</v>
      </c>
      <c r="L766" s="40" t="s">
        <v>4</v>
      </c>
      <c r="M766" s="40" t="s">
        <v>17</v>
      </c>
      <c r="N766" s="40">
        <v>1</v>
      </c>
      <c r="O766" s="40" t="s">
        <v>1936</v>
      </c>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40"/>
      <c r="CE766" s="40"/>
      <c r="CF766" s="40"/>
      <c r="CG766" s="40"/>
      <c r="CH766" s="40"/>
      <c r="CI766" s="40"/>
      <c r="CJ766" s="40"/>
      <c r="CK766" s="40"/>
      <c r="CL766" s="40"/>
      <c r="CM766" s="40"/>
      <c r="CN766" s="40"/>
      <c r="CO766" s="40"/>
      <c r="CP766" s="40"/>
      <c r="CQ766" s="40"/>
      <c r="CR766" s="40"/>
      <c r="CS766" s="40"/>
      <c r="CT766" s="40"/>
      <c r="CU766" s="40"/>
    </row>
    <row r="767" spans="1:99" x14ac:dyDescent="0.3">
      <c r="A767" s="39" t="s">
        <v>2205</v>
      </c>
      <c r="B767" s="40" t="s">
        <v>5178</v>
      </c>
      <c r="C767" s="40"/>
      <c r="D767" s="40" t="s">
        <v>1937</v>
      </c>
      <c r="E767" s="40" t="s">
        <v>4472</v>
      </c>
      <c r="F767" s="40" t="s">
        <v>2106</v>
      </c>
      <c r="G767" s="40"/>
      <c r="H767" s="40" t="s">
        <v>4129</v>
      </c>
      <c r="I767" s="40" t="s">
        <v>482</v>
      </c>
      <c r="J767" s="40" t="s">
        <v>480</v>
      </c>
      <c r="K767" s="40" t="s">
        <v>16</v>
      </c>
      <c r="L767" s="40" t="s">
        <v>4</v>
      </c>
      <c r="M767" s="40" t="s">
        <v>17</v>
      </c>
      <c r="N767" s="40">
        <v>1</v>
      </c>
      <c r="O767" s="40" t="s">
        <v>1937</v>
      </c>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40"/>
      <c r="CE767" s="40"/>
      <c r="CF767" s="40"/>
      <c r="CG767" s="40"/>
      <c r="CH767" s="40"/>
      <c r="CI767" s="40"/>
      <c r="CJ767" s="40"/>
      <c r="CK767" s="40"/>
      <c r="CL767" s="40"/>
      <c r="CM767" s="40"/>
      <c r="CN767" s="40"/>
      <c r="CO767" s="40"/>
      <c r="CP767" s="40"/>
      <c r="CQ767" s="40"/>
      <c r="CR767" s="40"/>
      <c r="CS767" s="40"/>
      <c r="CT767" s="40"/>
      <c r="CU767" s="40"/>
    </row>
    <row r="768" spans="1:99" x14ac:dyDescent="0.3">
      <c r="A768" s="39" t="s">
        <v>2205</v>
      </c>
      <c r="B768" s="40" t="s">
        <v>5178</v>
      </c>
      <c r="C768" s="40"/>
      <c r="D768" s="40" t="s">
        <v>1938</v>
      </c>
      <c r="E768" s="40" t="s">
        <v>4472</v>
      </c>
      <c r="F768" s="40" t="s">
        <v>2106</v>
      </c>
      <c r="G768" s="40"/>
      <c r="H768" s="40" t="s">
        <v>4130</v>
      </c>
      <c r="I768" s="40" t="s">
        <v>482</v>
      </c>
      <c r="J768" s="40" t="s">
        <v>480</v>
      </c>
      <c r="K768" s="40" t="s">
        <v>16</v>
      </c>
      <c r="L768" s="40" t="s">
        <v>4</v>
      </c>
      <c r="M768" s="40" t="s">
        <v>17</v>
      </c>
      <c r="N768" s="40">
        <v>1</v>
      </c>
      <c r="O768" s="40" t="s">
        <v>1938</v>
      </c>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40"/>
      <c r="CE768" s="40"/>
      <c r="CF768" s="40"/>
      <c r="CG768" s="40"/>
      <c r="CH768" s="40"/>
      <c r="CI768" s="40"/>
      <c r="CJ768" s="40"/>
      <c r="CK768" s="40"/>
      <c r="CL768" s="40"/>
      <c r="CM768" s="40"/>
      <c r="CN768" s="40"/>
      <c r="CO768" s="40"/>
      <c r="CP768" s="40"/>
      <c r="CQ768" s="40"/>
      <c r="CR768" s="40"/>
      <c r="CS768" s="40"/>
      <c r="CT768" s="40"/>
      <c r="CU768" s="40"/>
    </row>
    <row r="769" spans="1:99" x14ac:dyDescent="0.3">
      <c r="A769" s="39" t="s">
        <v>2205</v>
      </c>
      <c r="B769" s="40" t="s">
        <v>5178</v>
      </c>
      <c r="C769" s="40"/>
      <c r="D769" s="40" t="s">
        <v>3308</v>
      </c>
      <c r="E769" s="40" t="s">
        <v>4472</v>
      </c>
      <c r="F769" s="40" t="s">
        <v>2106</v>
      </c>
      <c r="G769" s="40"/>
      <c r="H769" s="40" t="s">
        <v>4131</v>
      </c>
      <c r="I769" s="40" t="s">
        <v>482</v>
      </c>
      <c r="J769" s="40" t="s">
        <v>480</v>
      </c>
      <c r="K769" s="40" t="s">
        <v>16</v>
      </c>
      <c r="L769" s="40" t="s">
        <v>4</v>
      </c>
      <c r="M769" s="40" t="s">
        <v>17</v>
      </c>
      <c r="N769" s="40">
        <v>1</v>
      </c>
      <c r="O769" s="40" t="s">
        <v>3308</v>
      </c>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row>
    <row r="770" spans="1:99" x14ac:dyDescent="0.3">
      <c r="A770" s="39" t="s">
        <v>2205</v>
      </c>
      <c r="B770" s="40" t="s">
        <v>5178</v>
      </c>
      <c r="C770" s="40"/>
      <c r="D770" s="40" t="s">
        <v>3309</v>
      </c>
      <c r="E770" s="40" t="s">
        <v>4472</v>
      </c>
      <c r="F770" s="40" t="s">
        <v>2106</v>
      </c>
      <c r="G770" s="40"/>
      <c r="H770" s="40" t="s">
        <v>4132</v>
      </c>
      <c r="I770" s="40" t="s">
        <v>482</v>
      </c>
      <c r="J770" s="40" t="s">
        <v>480</v>
      </c>
      <c r="K770" s="40" t="s">
        <v>16</v>
      </c>
      <c r="L770" s="40" t="s">
        <v>4</v>
      </c>
      <c r="M770" s="40" t="s">
        <v>17</v>
      </c>
      <c r="N770" s="40">
        <v>1</v>
      </c>
      <c r="O770" s="40" t="s">
        <v>3309</v>
      </c>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40"/>
      <c r="CE770" s="40"/>
      <c r="CF770" s="40"/>
      <c r="CG770" s="40"/>
      <c r="CH770" s="40"/>
      <c r="CI770" s="40"/>
      <c r="CJ770" s="40"/>
      <c r="CK770" s="40"/>
      <c r="CL770" s="40"/>
      <c r="CM770" s="40"/>
      <c r="CN770" s="40"/>
      <c r="CO770" s="40"/>
      <c r="CP770" s="40"/>
      <c r="CQ770" s="40"/>
      <c r="CR770" s="40"/>
      <c r="CS770" s="40"/>
      <c r="CT770" s="40"/>
      <c r="CU770" s="40"/>
    </row>
    <row r="771" spans="1:99" x14ac:dyDescent="0.3">
      <c r="A771" s="39" t="s">
        <v>2205</v>
      </c>
      <c r="B771" s="40" t="s">
        <v>5178</v>
      </c>
      <c r="C771" s="40"/>
      <c r="D771" s="40" t="s">
        <v>3310</v>
      </c>
      <c r="E771" s="40" t="s">
        <v>4472</v>
      </c>
      <c r="F771" s="40" t="s">
        <v>2106</v>
      </c>
      <c r="G771" s="40"/>
      <c r="H771" s="40" t="s">
        <v>4133</v>
      </c>
      <c r="I771" s="40" t="s">
        <v>482</v>
      </c>
      <c r="J771" s="40" t="s">
        <v>480</v>
      </c>
      <c r="K771" s="40" t="s">
        <v>16</v>
      </c>
      <c r="L771" s="40" t="s">
        <v>4</v>
      </c>
      <c r="M771" s="40" t="s">
        <v>17</v>
      </c>
      <c r="N771" s="40">
        <v>1</v>
      </c>
      <c r="O771" s="40" t="s">
        <v>3310</v>
      </c>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40"/>
      <c r="CE771" s="40"/>
      <c r="CF771" s="40"/>
      <c r="CG771" s="40"/>
      <c r="CH771" s="40"/>
      <c r="CI771" s="40"/>
      <c r="CJ771" s="40"/>
      <c r="CK771" s="40"/>
      <c r="CL771" s="40"/>
      <c r="CM771" s="40"/>
      <c r="CN771" s="40"/>
      <c r="CO771" s="40"/>
      <c r="CP771" s="40"/>
      <c r="CQ771" s="40"/>
      <c r="CR771" s="40"/>
      <c r="CS771" s="40"/>
      <c r="CT771" s="40"/>
      <c r="CU771" s="40"/>
    </row>
    <row r="772" spans="1:99" x14ac:dyDescent="0.3">
      <c r="A772" s="39" t="s">
        <v>2206</v>
      </c>
      <c r="B772" s="40" t="s">
        <v>3308</v>
      </c>
      <c r="C772" s="40"/>
      <c r="D772" s="40"/>
      <c r="E772" s="40"/>
      <c r="F772" s="40" t="s">
        <v>2106</v>
      </c>
      <c r="G772" s="40"/>
      <c r="H772" s="40" t="s">
        <v>483</v>
      </c>
      <c r="I772" s="40" t="s">
        <v>483</v>
      </c>
      <c r="J772" s="40" t="s">
        <v>482</v>
      </c>
      <c r="K772" s="40" t="s">
        <v>3308</v>
      </c>
      <c r="L772" s="40" t="s">
        <v>10</v>
      </c>
      <c r="M772" s="40" t="s">
        <v>11</v>
      </c>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40"/>
      <c r="CE772" s="40"/>
      <c r="CF772" s="40"/>
      <c r="CG772" s="40"/>
      <c r="CH772" s="40"/>
      <c r="CI772" s="40"/>
      <c r="CJ772" s="40"/>
      <c r="CK772" s="40"/>
      <c r="CL772" s="40"/>
      <c r="CM772" s="40"/>
      <c r="CN772" s="40"/>
      <c r="CO772" s="40"/>
      <c r="CP772" s="40"/>
      <c r="CQ772" s="40"/>
      <c r="CR772" s="40"/>
      <c r="CS772" s="40"/>
      <c r="CT772" s="40"/>
      <c r="CU772" s="40"/>
    </row>
    <row r="773" spans="1:99" x14ac:dyDescent="0.3">
      <c r="A773" s="39" t="s">
        <v>2300</v>
      </c>
      <c r="B773" s="40" t="s">
        <v>3309</v>
      </c>
      <c r="C773" s="40"/>
      <c r="D773" s="40"/>
      <c r="E773" s="40"/>
      <c r="F773" s="40" t="s">
        <v>2106</v>
      </c>
      <c r="G773" s="40"/>
      <c r="H773" s="40" t="s">
        <v>484</v>
      </c>
      <c r="I773" s="40" t="s">
        <v>484</v>
      </c>
      <c r="J773" s="40" t="s">
        <v>482</v>
      </c>
      <c r="K773" s="40" t="s">
        <v>3309</v>
      </c>
      <c r="L773" s="40" t="s">
        <v>10</v>
      </c>
      <c r="M773" s="40" t="s">
        <v>11</v>
      </c>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c r="BV773" s="40"/>
      <c r="BW773" s="40"/>
      <c r="BX773" s="40"/>
      <c r="BY773" s="40"/>
      <c r="BZ773" s="40"/>
      <c r="CA773" s="40"/>
      <c r="CB773" s="40"/>
      <c r="CC773" s="40"/>
      <c r="CD773" s="40"/>
      <c r="CE773" s="40"/>
      <c r="CF773" s="40"/>
      <c r="CG773" s="40"/>
      <c r="CH773" s="40"/>
      <c r="CI773" s="40"/>
      <c r="CJ773" s="40"/>
      <c r="CK773" s="40"/>
      <c r="CL773" s="40"/>
      <c r="CM773" s="40"/>
      <c r="CN773" s="40"/>
      <c r="CO773" s="40"/>
      <c r="CP773" s="40"/>
      <c r="CQ773" s="40"/>
      <c r="CR773" s="40"/>
      <c r="CS773" s="40"/>
      <c r="CT773" s="40"/>
      <c r="CU773" s="40"/>
    </row>
    <row r="774" spans="1:99" x14ac:dyDescent="0.3">
      <c r="A774" s="39" t="s">
        <v>2301</v>
      </c>
      <c r="B774" s="40" t="s">
        <v>3310</v>
      </c>
      <c r="C774" s="40"/>
      <c r="D774" s="40"/>
      <c r="E774" s="40"/>
      <c r="F774" s="40" t="s">
        <v>2106</v>
      </c>
      <c r="G774" s="40"/>
      <c r="H774" s="40" t="s">
        <v>485</v>
      </c>
      <c r="I774" s="40" t="s">
        <v>485</v>
      </c>
      <c r="J774" s="40" t="s">
        <v>482</v>
      </c>
      <c r="K774" s="40" t="s">
        <v>3310</v>
      </c>
      <c r="L774" s="40" t="s">
        <v>10</v>
      </c>
      <c r="M774" s="40" t="s">
        <v>11</v>
      </c>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40"/>
      <c r="CE774" s="40"/>
      <c r="CF774" s="40"/>
      <c r="CG774" s="40"/>
      <c r="CH774" s="40"/>
      <c r="CI774" s="40"/>
      <c r="CJ774" s="40"/>
      <c r="CK774" s="40"/>
      <c r="CL774" s="40"/>
      <c r="CM774" s="40"/>
      <c r="CN774" s="40"/>
      <c r="CO774" s="40"/>
      <c r="CP774" s="40"/>
      <c r="CQ774" s="40"/>
      <c r="CR774" s="40"/>
      <c r="CS774" s="40"/>
      <c r="CT774" s="40"/>
      <c r="CU774" s="40"/>
    </row>
    <row r="775" spans="1:99" x14ac:dyDescent="0.3">
      <c r="A775" s="39" t="s">
        <v>2207</v>
      </c>
      <c r="B775" s="40" t="s">
        <v>1543</v>
      </c>
      <c r="C775" s="40"/>
      <c r="D775" s="40" t="s">
        <v>1813</v>
      </c>
      <c r="E775" s="40"/>
      <c r="F775" s="40" t="s">
        <v>2106</v>
      </c>
      <c r="G775" s="40"/>
      <c r="H775" s="40" t="s">
        <v>486</v>
      </c>
      <c r="I775" s="40" t="s">
        <v>486</v>
      </c>
      <c r="J775" s="40"/>
      <c r="K775" s="40"/>
      <c r="L775" s="40" t="s">
        <v>4</v>
      </c>
      <c r="M775" s="40" t="s">
        <v>14</v>
      </c>
      <c r="N775" s="40">
        <v>2</v>
      </c>
      <c r="O775" s="40" t="s">
        <v>16</v>
      </c>
      <c r="P775" s="40" t="s">
        <v>114</v>
      </c>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40"/>
      <c r="CE775" s="40"/>
      <c r="CF775" s="40"/>
      <c r="CG775" s="40"/>
      <c r="CH775" s="40"/>
      <c r="CI775" s="40"/>
      <c r="CJ775" s="40"/>
      <c r="CK775" s="40"/>
      <c r="CL775" s="40"/>
      <c r="CM775" s="40"/>
      <c r="CN775" s="40"/>
      <c r="CO775" s="40"/>
      <c r="CP775" s="40"/>
      <c r="CQ775" s="40"/>
      <c r="CR775" s="40"/>
      <c r="CS775" s="40"/>
      <c r="CT775" s="40"/>
      <c r="CU775" s="40"/>
    </row>
    <row r="776" spans="1:99" x14ac:dyDescent="0.3">
      <c r="A776" s="39" t="s">
        <v>2238</v>
      </c>
      <c r="B776" s="40" t="s">
        <v>1544</v>
      </c>
      <c r="C776" s="40"/>
      <c r="D776" s="40" t="s">
        <v>1830</v>
      </c>
      <c r="E776" s="40" t="s">
        <v>4472</v>
      </c>
      <c r="F776" s="40" t="s">
        <v>2106</v>
      </c>
      <c r="G776" s="40"/>
      <c r="H776" s="40" t="s">
        <v>487</v>
      </c>
      <c r="I776" s="40" t="s">
        <v>487</v>
      </c>
      <c r="J776" s="40" t="s">
        <v>486</v>
      </c>
      <c r="K776" s="40" t="s">
        <v>16</v>
      </c>
      <c r="L776" s="40" t="s">
        <v>4</v>
      </c>
      <c r="M776" s="40" t="s">
        <v>14</v>
      </c>
      <c r="N776" s="40">
        <v>4</v>
      </c>
      <c r="O776" s="40" t="s">
        <v>1939</v>
      </c>
      <c r="P776" s="40" t="s">
        <v>2657</v>
      </c>
      <c r="Q776" s="40" t="s">
        <v>1940</v>
      </c>
      <c r="R776" s="40" t="s">
        <v>9</v>
      </c>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40"/>
      <c r="CE776" s="40"/>
      <c r="CF776" s="40"/>
      <c r="CG776" s="40"/>
      <c r="CH776" s="40"/>
      <c r="CI776" s="40"/>
      <c r="CJ776" s="40"/>
      <c r="CK776" s="40"/>
      <c r="CL776" s="40"/>
      <c r="CM776" s="40"/>
      <c r="CN776" s="40"/>
      <c r="CO776" s="40"/>
      <c r="CP776" s="40"/>
      <c r="CQ776" s="40"/>
      <c r="CR776" s="40"/>
      <c r="CS776" s="40"/>
      <c r="CT776" s="40"/>
      <c r="CU776" s="40"/>
    </row>
    <row r="777" spans="1:99" x14ac:dyDescent="0.3">
      <c r="A777" s="39" t="s">
        <v>2302</v>
      </c>
      <c r="B777" s="40" t="s">
        <v>1545</v>
      </c>
      <c r="C777" s="40"/>
      <c r="D777" s="40"/>
      <c r="E777" s="40" t="s">
        <v>4472</v>
      </c>
      <c r="F777" s="40" t="s">
        <v>2106</v>
      </c>
      <c r="G777" s="40"/>
      <c r="H777" s="40" t="s">
        <v>488</v>
      </c>
      <c r="I777" s="40" t="s">
        <v>488</v>
      </c>
      <c r="J777" s="40" t="s">
        <v>487</v>
      </c>
      <c r="K777" s="40" t="s">
        <v>9</v>
      </c>
      <c r="L777" s="40" t="s">
        <v>10</v>
      </c>
      <c r="M777" s="40" t="s">
        <v>11</v>
      </c>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40"/>
      <c r="CE777" s="40"/>
      <c r="CF777" s="40"/>
      <c r="CG777" s="40"/>
      <c r="CH777" s="40"/>
      <c r="CI777" s="40"/>
      <c r="CJ777" s="40"/>
      <c r="CK777" s="40"/>
      <c r="CL777" s="40"/>
      <c r="CM777" s="40"/>
      <c r="CN777" s="40"/>
      <c r="CO777" s="40"/>
      <c r="CP777" s="40"/>
      <c r="CQ777" s="40"/>
      <c r="CR777" s="40"/>
      <c r="CS777" s="40"/>
      <c r="CT777" s="40"/>
      <c r="CU777" s="40"/>
    </row>
    <row r="778" spans="1:99" x14ac:dyDescent="0.3">
      <c r="A778" s="39" t="s">
        <v>2208</v>
      </c>
      <c r="B778" s="40" t="s">
        <v>2518</v>
      </c>
      <c r="C778" s="40" t="s">
        <v>1799</v>
      </c>
      <c r="D778" s="40" t="s">
        <v>1813</v>
      </c>
      <c r="E778" s="40"/>
      <c r="F778" s="40" t="s">
        <v>2106</v>
      </c>
      <c r="G778" s="40"/>
      <c r="H778" s="40" t="s">
        <v>489</v>
      </c>
      <c r="I778" s="40" t="s">
        <v>489</v>
      </c>
      <c r="J778" s="40"/>
      <c r="K778" s="40"/>
      <c r="L778" s="40" t="s">
        <v>4</v>
      </c>
      <c r="M778" s="40" t="s">
        <v>14</v>
      </c>
      <c r="N778" s="40">
        <v>2</v>
      </c>
      <c r="O778" s="40" t="s">
        <v>16</v>
      </c>
      <c r="P778" s="40" t="s">
        <v>114</v>
      </c>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40"/>
      <c r="CE778" s="40"/>
      <c r="CF778" s="40"/>
      <c r="CG778" s="40"/>
      <c r="CH778" s="40"/>
      <c r="CI778" s="40"/>
      <c r="CJ778" s="40"/>
      <c r="CK778" s="40"/>
      <c r="CL778" s="40"/>
      <c r="CM778" s="40"/>
      <c r="CN778" s="40"/>
      <c r="CO778" s="40"/>
      <c r="CP778" s="40"/>
      <c r="CQ778" s="40"/>
      <c r="CR778" s="40"/>
      <c r="CS778" s="40"/>
      <c r="CT778" s="40"/>
      <c r="CU778" s="40"/>
    </row>
    <row r="779" spans="1:99" x14ac:dyDescent="0.3">
      <c r="A779" s="39" t="s">
        <v>2210</v>
      </c>
      <c r="B779" s="40" t="s">
        <v>3311</v>
      </c>
      <c r="C779" s="40" t="s">
        <v>3312</v>
      </c>
      <c r="D779" s="40" t="s">
        <v>1813</v>
      </c>
      <c r="E779" s="40" t="s">
        <v>4472</v>
      </c>
      <c r="F779" s="40" t="s">
        <v>2106</v>
      </c>
      <c r="G779" s="40"/>
      <c r="H779" s="40" t="s">
        <v>490</v>
      </c>
      <c r="I779" s="40" t="s">
        <v>490</v>
      </c>
      <c r="J779" s="40"/>
      <c r="K779" s="40"/>
      <c r="L779" s="40" t="s">
        <v>4</v>
      </c>
      <c r="M779" s="40" t="s">
        <v>14</v>
      </c>
      <c r="N779" s="40">
        <v>2</v>
      </c>
      <c r="O779" s="40" t="s">
        <v>16</v>
      </c>
      <c r="P779" s="40" t="s">
        <v>114</v>
      </c>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40"/>
      <c r="CE779" s="40"/>
      <c r="CF779" s="40"/>
      <c r="CG779" s="40"/>
      <c r="CH779" s="40"/>
      <c r="CI779" s="40"/>
      <c r="CJ779" s="40"/>
      <c r="CK779" s="40"/>
      <c r="CL779" s="40"/>
      <c r="CM779" s="40"/>
      <c r="CN779" s="40"/>
      <c r="CO779" s="40"/>
      <c r="CP779" s="40"/>
      <c r="CQ779" s="40"/>
      <c r="CR779" s="40"/>
      <c r="CS779" s="40"/>
      <c r="CT779" s="40"/>
      <c r="CU779" s="40"/>
    </row>
    <row r="780" spans="1:99" x14ac:dyDescent="0.3">
      <c r="A780" s="39" t="s">
        <v>2213</v>
      </c>
      <c r="B780" s="40" t="s">
        <v>5179</v>
      </c>
      <c r="C780" s="40"/>
      <c r="D780" s="40" t="s">
        <v>1813</v>
      </c>
      <c r="E780" s="40" t="s">
        <v>4472</v>
      </c>
      <c r="F780" s="40" t="s">
        <v>2106</v>
      </c>
      <c r="G780" s="40"/>
      <c r="H780" s="40" t="s">
        <v>491</v>
      </c>
      <c r="I780" s="40" t="s">
        <v>491</v>
      </c>
      <c r="J780" s="40"/>
      <c r="K780" s="40"/>
      <c r="L780" s="40" t="s">
        <v>4</v>
      </c>
      <c r="M780" s="40" t="s">
        <v>5</v>
      </c>
      <c r="N780" s="40">
        <v>2</v>
      </c>
      <c r="O780" s="40" t="s">
        <v>16</v>
      </c>
      <c r="P780" s="40" t="s">
        <v>114</v>
      </c>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40"/>
      <c r="CE780" s="40"/>
      <c r="CF780" s="40"/>
      <c r="CG780" s="40"/>
      <c r="CH780" s="40"/>
      <c r="CI780" s="40"/>
      <c r="CJ780" s="40"/>
      <c r="CK780" s="40"/>
      <c r="CL780" s="40"/>
      <c r="CM780" s="40"/>
      <c r="CN780" s="40"/>
      <c r="CO780" s="40"/>
      <c r="CP780" s="40"/>
      <c r="CQ780" s="40"/>
      <c r="CR780" s="40"/>
      <c r="CS780" s="40"/>
      <c r="CT780" s="40"/>
      <c r="CU780" s="40"/>
    </row>
    <row r="781" spans="1:99" x14ac:dyDescent="0.3">
      <c r="A781" s="39"/>
      <c r="B781" s="40" t="s">
        <v>6376</v>
      </c>
      <c r="C781" s="40"/>
      <c r="D781" s="40"/>
      <c r="E781" s="40"/>
      <c r="F781" s="40" t="s">
        <v>2106</v>
      </c>
      <c r="G781" s="40"/>
      <c r="H781" s="40" t="s">
        <v>492</v>
      </c>
      <c r="I781" s="40" t="s">
        <v>492</v>
      </c>
      <c r="J781" s="40" t="s">
        <v>491</v>
      </c>
      <c r="K781" s="40" t="s">
        <v>16</v>
      </c>
      <c r="L781" s="40" t="s">
        <v>1</v>
      </c>
      <c r="M781" s="40" t="s">
        <v>11</v>
      </c>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40"/>
      <c r="CE781" s="40"/>
      <c r="CF781" s="40"/>
      <c r="CG781" s="40"/>
      <c r="CH781" s="40"/>
      <c r="CI781" s="40"/>
      <c r="CJ781" s="40"/>
      <c r="CK781" s="40"/>
      <c r="CL781" s="40"/>
      <c r="CM781" s="40"/>
      <c r="CN781" s="40"/>
      <c r="CO781" s="40"/>
      <c r="CP781" s="40"/>
      <c r="CQ781" s="40"/>
      <c r="CR781" s="40"/>
      <c r="CS781" s="40"/>
      <c r="CT781" s="40"/>
      <c r="CU781" s="40"/>
    </row>
    <row r="782" spans="1:99" x14ac:dyDescent="0.3">
      <c r="A782" s="39" t="s">
        <v>2214</v>
      </c>
      <c r="B782" s="40" t="s">
        <v>5328</v>
      </c>
      <c r="C782" s="40" t="s">
        <v>4645</v>
      </c>
      <c r="D782" s="40" t="s">
        <v>496</v>
      </c>
      <c r="E782" s="40"/>
      <c r="F782" s="40" t="s">
        <v>2106</v>
      </c>
      <c r="G782" s="40"/>
      <c r="H782" s="40" t="s">
        <v>4134</v>
      </c>
      <c r="I782" s="40" t="s">
        <v>493</v>
      </c>
      <c r="J782" s="40" t="s">
        <v>491</v>
      </c>
      <c r="K782" s="40" t="s">
        <v>16</v>
      </c>
      <c r="L782" s="40" t="s">
        <v>4</v>
      </c>
      <c r="M782" s="40" t="s">
        <v>17</v>
      </c>
      <c r="N782" s="40">
        <v>1</v>
      </c>
      <c r="O782" s="40" t="s">
        <v>496</v>
      </c>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40"/>
      <c r="CE782" s="40"/>
      <c r="CF782" s="40"/>
      <c r="CG782" s="40"/>
      <c r="CH782" s="40"/>
      <c r="CI782" s="40"/>
      <c r="CJ782" s="40"/>
      <c r="CK782" s="40"/>
      <c r="CL782" s="40"/>
      <c r="CM782" s="40"/>
      <c r="CN782" s="40"/>
      <c r="CO782" s="40"/>
      <c r="CP782" s="40"/>
      <c r="CQ782" s="40"/>
      <c r="CR782" s="40"/>
      <c r="CS782" s="40"/>
      <c r="CT782" s="40"/>
      <c r="CU782" s="40"/>
    </row>
    <row r="783" spans="1:99" x14ac:dyDescent="0.3">
      <c r="A783" s="39" t="s">
        <v>2214</v>
      </c>
      <c r="B783" s="40" t="s">
        <v>5328</v>
      </c>
      <c r="C783" s="40" t="s">
        <v>4645</v>
      </c>
      <c r="D783" s="40" t="s">
        <v>500</v>
      </c>
      <c r="E783" s="40"/>
      <c r="F783" s="40" t="s">
        <v>2106</v>
      </c>
      <c r="G783" s="40"/>
      <c r="H783" s="40" t="s">
        <v>4135</v>
      </c>
      <c r="I783" s="40" t="s">
        <v>493</v>
      </c>
      <c r="J783" s="40" t="s">
        <v>491</v>
      </c>
      <c r="K783" s="40" t="s">
        <v>16</v>
      </c>
      <c r="L783" s="40" t="s">
        <v>4</v>
      </c>
      <c r="M783" s="40" t="s">
        <v>17</v>
      </c>
      <c r="N783" s="40">
        <v>1</v>
      </c>
      <c r="O783" s="40" t="s">
        <v>500</v>
      </c>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0"/>
      <c r="CM783" s="40"/>
      <c r="CN783" s="40"/>
      <c r="CO783" s="40"/>
      <c r="CP783" s="40"/>
      <c r="CQ783" s="40"/>
      <c r="CR783" s="40"/>
      <c r="CS783" s="40"/>
      <c r="CT783" s="40"/>
      <c r="CU783" s="40"/>
    </row>
    <row r="784" spans="1:99" x14ac:dyDescent="0.3">
      <c r="A784" s="39" t="s">
        <v>2214</v>
      </c>
      <c r="B784" s="40" t="s">
        <v>5328</v>
      </c>
      <c r="C784" s="40" t="s">
        <v>4645</v>
      </c>
      <c r="D784" s="40" t="s">
        <v>504</v>
      </c>
      <c r="E784" s="40"/>
      <c r="F784" s="40" t="s">
        <v>2106</v>
      </c>
      <c r="G784" s="40"/>
      <c r="H784" s="40" t="s">
        <v>4136</v>
      </c>
      <c r="I784" s="40" t="s">
        <v>493</v>
      </c>
      <c r="J784" s="40" t="s">
        <v>491</v>
      </c>
      <c r="K784" s="40" t="s">
        <v>16</v>
      </c>
      <c r="L784" s="40" t="s">
        <v>4</v>
      </c>
      <c r="M784" s="40" t="s">
        <v>17</v>
      </c>
      <c r="N784" s="40">
        <v>1</v>
      </c>
      <c r="O784" s="40" t="s">
        <v>504</v>
      </c>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0"/>
      <c r="CM784" s="40"/>
      <c r="CN784" s="40"/>
      <c r="CO784" s="40"/>
      <c r="CP784" s="40"/>
      <c r="CQ784" s="40"/>
      <c r="CR784" s="40"/>
      <c r="CS784" s="40"/>
      <c r="CT784" s="40"/>
      <c r="CU784" s="40"/>
    </row>
    <row r="785" spans="1:99" x14ac:dyDescent="0.3">
      <c r="A785" s="39" t="s">
        <v>2214</v>
      </c>
      <c r="B785" s="40" t="s">
        <v>5328</v>
      </c>
      <c r="C785" s="40" t="s">
        <v>4645</v>
      </c>
      <c r="D785" s="40" t="s">
        <v>508</v>
      </c>
      <c r="E785" s="40"/>
      <c r="F785" s="40" t="s">
        <v>2106</v>
      </c>
      <c r="G785" s="40"/>
      <c r="H785" s="40" t="s">
        <v>4137</v>
      </c>
      <c r="I785" s="40" t="s">
        <v>493</v>
      </c>
      <c r="J785" s="40" t="s">
        <v>491</v>
      </c>
      <c r="K785" s="40" t="s">
        <v>16</v>
      </c>
      <c r="L785" s="40" t="s">
        <v>4</v>
      </c>
      <c r="M785" s="40" t="s">
        <v>17</v>
      </c>
      <c r="N785" s="40">
        <v>1</v>
      </c>
      <c r="O785" s="40" t="s">
        <v>508</v>
      </c>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40"/>
      <c r="CE785" s="40"/>
      <c r="CF785" s="40"/>
      <c r="CG785" s="40"/>
      <c r="CH785" s="40"/>
      <c r="CI785" s="40"/>
      <c r="CJ785" s="40"/>
      <c r="CK785" s="40"/>
      <c r="CL785" s="40"/>
      <c r="CM785" s="40"/>
      <c r="CN785" s="40"/>
      <c r="CO785" s="40"/>
      <c r="CP785" s="40"/>
      <c r="CQ785" s="40"/>
      <c r="CR785" s="40"/>
      <c r="CS785" s="40"/>
      <c r="CT785" s="40"/>
      <c r="CU785" s="40"/>
    </row>
    <row r="786" spans="1:99" x14ac:dyDescent="0.3">
      <c r="A786" s="39" t="s">
        <v>2214</v>
      </c>
      <c r="B786" s="40" t="s">
        <v>5328</v>
      </c>
      <c r="C786" s="40" t="s">
        <v>4645</v>
      </c>
      <c r="D786" s="40" t="s">
        <v>512</v>
      </c>
      <c r="E786" s="40"/>
      <c r="F786" s="40" t="s">
        <v>2106</v>
      </c>
      <c r="G786" s="40"/>
      <c r="H786" s="40" t="s">
        <v>4138</v>
      </c>
      <c r="I786" s="40" t="s">
        <v>493</v>
      </c>
      <c r="J786" s="40" t="s">
        <v>491</v>
      </c>
      <c r="K786" s="40" t="s">
        <v>16</v>
      </c>
      <c r="L786" s="40" t="s">
        <v>4</v>
      </c>
      <c r="M786" s="40" t="s">
        <v>17</v>
      </c>
      <c r="N786" s="40">
        <v>1</v>
      </c>
      <c r="O786" s="40" t="s">
        <v>512</v>
      </c>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40"/>
      <c r="CE786" s="40"/>
      <c r="CF786" s="40"/>
      <c r="CG786" s="40"/>
      <c r="CH786" s="40"/>
      <c r="CI786" s="40"/>
      <c r="CJ786" s="40"/>
      <c r="CK786" s="40"/>
      <c r="CL786" s="40"/>
      <c r="CM786" s="40"/>
      <c r="CN786" s="40"/>
      <c r="CO786" s="40"/>
      <c r="CP786" s="40"/>
      <c r="CQ786" s="40"/>
      <c r="CR786" s="40"/>
      <c r="CS786" s="40"/>
      <c r="CT786" s="40"/>
      <c r="CU786" s="40"/>
    </row>
    <row r="787" spans="1:99" x14ac:dyDescent="0.3">
      <c r="A787" s="39" t="s">
        <v>2214</v>
      </c>
      <c r="B787" s="40" t="s">
        <v>5328</v>
      </c>
      <c r="C787" s="40" t="s">
        <v>4645</v>
      </c>
      <c r="D787" s="40" t="s">
        <v>516</v>
      </c>
      <c r="E787" s="40"/>
      <c r="F787" s="40" t="s">
        <v>2106</v>
      </c>
      <c r="G787" s="40"/>
      <c r="H787" s="40" t="s">
        <v>4139</v>
      </c>
      <c r="I787" s="40" t="s">
        <v>493</v>
      </c>
      <c r="J787" s="40" t="s">
        <v>491</v>
      </c>
      <c r="K787" s="40" t="s">
        <v>16</v>
      </c>
      <c r="L787" s="40" t="s">
        <v>4</v>
      </c>
      <c r="M787" s="40" t="s">
        <v>17</v>
      </c>
      <c r="N787" s="40">
        <v>1</v>
      </c>
      <c r="O787" s="40" t="s">
        <v>516</v>
      </c>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40"/>
      <c r="CE787" s="40"/>
      <c r="CF787" s="40"/>
      <c r="CG787" s="40"/>
      <c r="CH787" s="40"/>
      <c r="CI787" s="40"/>
      <c r="CJ787" s="40"/>
      <c r="CK787" s="40"/>
      <c r="CL787" s="40"/>
      <c r="CM787" s="40"/>
      <c r="CN787" s="40"/>
      <c r="CO787" s="40"/>
      <c r="CP787" s="40"/>
      <c r="CQ787" s="40"/>
      <c r="CR787" s="40"/>
      <c r="CS787" s="40"/>
      <c r="CT787" s="40"/>
      <c r="CU787" s="40"/>
    </row>
    <row r="788" spans="1:99" x14ac:dyDescent="0.3">
      <c r="A788" s="39" t="s">
        <v>2214</v>
      </c>
      <c r="B788" s="40" t="s">
        <v>5328</v>
      </c>
      <c r="C788" s="40" t="s">
        <v>4645</v>
      </c>
      <c r="D788" s="40" t="s">
        <v>520</v>
      </c>
      <c r="E788" s="40"/>
      <c r="F788" s="40" t="s">
        <v>2106</v>
      </c>
      <c r="G788" s="40"/>
      <c r="H788" s="40" t="s">
        <v>4140</v>
      </c>
      <c r="I788" s="40" t="s">
        <v>493</v>
      </c>
      <c r="J788" s="40" t="s">
        <v>491</v>
      </c>
      <c r="K788" s="40" t="s">
        <v>16</v>
      </c>
      <c r="L788" s="40" t="s">
        <v>4</v>
      </c>
      <c r="M788" s="40" t="s">
        <v>17</v>
      </c>
      <c r="N788" s="40">
        <v>1</v>
      </c>
      <c r="O788" s="40" t="s">
        <v>520</v>
      </c>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0"/>
      <c r="CM788" s="40"/>
      <c r="CN788" s="40"/>
      <c r="CO788" s="40"/>
      <c r="CP788" s="40"/>
      <c r="CQ788" s="40"/>
      <c r="CR788" s="40"/>
      <c r="CS788" s="40"/>
      <c r="CT788" s="40"/>
      <c r="CU788" s="40"/>
    </row>
    <row r="789" spans="1:99" x14ac:dyDescent="0.3">
      <c r="A789" s="39" t="s">
        <v>2214</v>
      </c>
      <c r="B789" s="40" t="s">
        <v>5328</v>
      </c>
      <c r="C789" s="40" t="s">
        <v>4645</v>
      </c>
      <c r="D789" s="40" t="s">
        <v>524</v>
      </c>
      <c r="E789" s="40"/>
      <c r="F789" s="40" t="s">
        <v>2106</v>
      </c>
      <c r="G789" s="40"/>
      <c r="H789" s="40" t="s">
        <v>4141</v>
      </c>
      <c r="I789" s="40" t="s">
        <v>493</v>
      </c>
      <c r="J789" s="40" t="s">
        <v>491</v>
      </c>
      <c r="K789" s="40" t="s">
        <v>16</v>
      </c>
      <c r="L789" s="40" t="s">
        <v>4</v>
      </c>
      <c r="M789" s="40" t="s">
        <v>17</v>
      </c>
      <c r="N789" s="40">
        <v>1</v>
      </c>
      <c r="O789" s="40" t="s">
        <v>524</v>
      </c>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40"/>
      <c r="CE789" s="40"/>
      <c r="CF789" s="40"/>
      <c r="CG789" s="40"/>
      <c r="CH789" s="40"/>
      <c r="CI789" s="40"/>
      <c r="CJ789" s="40"/>
      <c r="CK789" s="40"/>
      <c r="CL789" s="40"/>
      <c r="CM789" s="40"/>
      <c r="CN789" s="40"/>
      <c r="CO789" s="40"/>
      <c r="CP789" s="40"/>
      <c r="CQ789" s="40"/>
      <c r="CR789" s="40"/>
      <c r="CS789" s="40"/>
      <c r="CT789" s="40"/>
      <c r="CU789" s="40"/>
    </row>
    <row r="790" spans="1:99" x14ac:dyDescent="0.3">
      <c r="A790" s="39" t="s">
        <v>2214</v>
      </c>
      <c r="B790" s="40" t="s">
        <v>5328</v>
      </c>
      <c r="C790" s="40" t="s">
        <v>4645</v>
      </c>
      <c r="D790" s="40" t="s">
        <v>528</v>
      </c>
      <c r="E790" s="40"/>
      <c r="F790" s="40" t="s">
        <v>2106</v>
      </c>
      <c r="G790" s="40"/>
      <c r="H790" s="40" t="s">
        <v>4142</v>
      </c>
      <c r="I790" s="40" t="s">
        <v>493</v>
      </c>
      <c r="J790" s="40" t="s">
        <v>491</v>
      </c>
      <c r="K790" s="40" t="s">
        <v>16</v>
      </c>
      <c r="L790" s="40" t="s">
        <v>4</v>
      </c>
      <c r="M790" s="40" t="s">
        <v>17</v>
      </c>
      <c r="N790" s="40">
        <v>1</v>
      </c>
      <c r="O790" s="40" t="s">
        <v>528</v>
      </c>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40"/>
      <c r="CE790" s="40"/>
      <c r="CF790" s="40"/>
      <c r="CG790" s="40"/>
      <c r="CH790" s="40"/>
      <c r="CI790" s="40"/>
      <c r="CJ790" s="40"/>
      <c r="CK790" s="40"/>
      <c r="CL790" s="40"/>
      <c r="CM790" s="40"/>
      <c r="CN790" s="40"/>
      <c r="CO790" s="40"/>
      <c r="CP790" s="40"/>
      <c r="CQ790" s="40"/>
      <c r="CR790" s="40"/>
      <c r="CS790" s="40"/>
      <c r="CT790" s="40"/>
      <c r="CU790" s="40"/>
    </row>
    <row r="791" spans="1:99" x14ac:dyDescent="0.3">
      <c r="A791" s="39" t="s">
        <v>2214</v>
      </c>
      <c r="B791" s="40" t="s">
        <v>5328</v>
      </c>
      <c r="C791" s="40" t="s">
        <v>4645</v>
      </c>
      <c r="D791" s="40" t="s">
        <v>9</v>
      </c>
      <c r="E791" s="40"/>
      <c r="F791" s="40" t="s">
        <v>2106</v>
      </c>
      <c r="G791" s="40"/>
      <c r="H791" s="40" t="s">
        <v>4143</v>
      </c>
      <c r="I791" s="40" t="s">
        <v>493</v>
      </c>
      <c r="J791" s="40" t="s">
        <v>491</v>
      </c>
      <c r="K791" s="40" t="s">
        <v>16</v>
      </c>
      <c r="L791" s="40" t="s">
        <v>4</v>
      </c>
      <c r="M791" s="40" t="s">
        <v>17</v>
      </c>
      <c r="N791" s="40">
        <v>1</v>
      </c>
      <c r="O791" s="40" t="s">
        <v>9</v>
      </c>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40"/>
      <c r="CE791" s="40"/>
      <c r="CF791" s="40"/>
      <c r="CG791" s="40"/>
      <c r="CH791" s="40"/>
      <c r="CI791" s="40"/>
      <c r="CJ791" s="40"/>
      <c r="CK791" s="40"/>
      <c r="CL791" s="40"/>
      <c r="CM791" s="40"/>
      <c r="CN791" s="40"/>
      <c r="CO791" s="40"/>
      <c r="CP791" s="40"/>
      <c r="CQ791" s="40"/>
      <c r="CR791" s="40"/>
      <c r="CS791" s="40"/>
      <c r="CT791" s="40"/>
      <c r="CU791" s="40"/>
    </row>
    <row r="792" spans="1:99" x14ac:dyDescent="0.3">
      <c r="A792" s="39" t="s">
        <v>2214</v>
      </c>
      <c r="B792" s="40" t="s">
        <v>5328</v>
      </c>
      <c r="C792" s="40" t="s">
        <v>4645</v>
      </c>
      <c r="D792" s="40" t="s">
        <v>3313</v>
      </c>
      <c r="E792" s="40"/>
      <c r="F792" s="40" t="s">
        <v>2106</v>
      </c>
      <c r="G792" s="40"/>
      <c r="H792" s="40" t="s">
        <v>4144</v>
      </c>
      <c r="I792" s="40" t="s">
        <v>493</v>
      </c>
      <c r="J792" s="40" t="s">
        <v>491</v>
      </c>
      <c r="K792" s="40" t="s">
        <v>16</v>
      </c>
      <c r="L792" s="40" t="s">
        <v>4</v>
      </c>
      <c r="M792" s="40" t="s">
        <v>17</v>
      </c>
      <c r="N792" s="40">
        <v>1</v>
      </c>
      <c r="O792" s="40" t="s">
        <v>3313</v>
      </c>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40"/>
      <c r="CE792" s="40"/>
      <c r="CF792" s="40"/>
      <c r="CG792" s="40"/>
      <c r="CH792" s="40"/>
      <c r="CI792" s="40"/>
      <c r="CJ792" s="40"/>
      <c r="CK792" s="40"/>
      <c r="CL792" s="40"/>
      <c r="CM792" s="40"/>
      <c r="CN792" s="40"/>
      <c r="CO792" s="40"/>
      <c r="CP792" s="40"/>
      <c r="CQ792" s="40"/>
      <c r="CR792" s="40"/>
      <c r="CS792" s="40"/>
      <c r="CT792" s="40"/>
      <c r="CU792" s="40"/>
    </row>
    <row r="793" spans="1:99" x14ac:dyDescent="0.3">
      <c r="A793" s="39"/>
      <c r="B793" s="40" t="s">
        <v>1546</v>
      </c>
      <c r="C793" s="40"/>
      <c r="D793" s="40"/>
      <c r="E793" s="40"/>
      <c r="F793" s="40" t="s">
        <v>2106</v>
      </c>
      <c r="G793" s="40"/>
      <c r="H793" s="40" t="s">
        <v>494</v>
      </c>
      <c r="I793" s="40" t="s">
        <v>494</v>
      </c>
      <c r="J793" s="40" t="s">
        <v>491</v>
      </c>
      <c r="K793" s="40" t="s">
        <v>16</v>
      </c>
      <c r="L793" s="40" t="s">
        <v>1</v>
      </c>
      <c r="M793" s="40" t="s">
        <v>11</v>
      </c>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40"/>
      <c r="CE793" s="40"/>
      <c r="CF793" s="40"/>
      <c r="CG793" s="40"/>
      <c r="CH793" s="40"/>
      <c r="CI793" s="40"/>
      <c r="CJ793" s="40"/>
      <c r="CK793" s="40"/>
      <c r="CL793" s="40"/>
      <c r="CM793" s="40"/>
      <c r="CN793" s="40"/>
      <c r="CO793" s="40"/>
      <c r="CP793" s="40"/>
      <c r="CQ793" s="40"/>
      <c r="CR793" s="40"/>
      <c r="CS793" s="40"/>
      <c r="CT793" s="40"/>
      <c r="CU793" s="40"/>
    </row>
    <row r="794" spans="1:99" x14ac:dyDescent="0.3">
      <c r="A794" s="39"/>
      <c r="B794" s="40" t="s">
        <v>1547</v>
      </c>
      <c r="C794" s="40"/>
      <c r="D794" s="40"/>
      <c r="E794" s="40"/>
      <c r="F794" s="40" t="s">
        <v>2106</v>
      </c>
      <c r="G794" s="40"/>
      <c r="H794" s="40" t="s">
        <v>495</v>
      </c>
      <c r="I794" s="40" t="s">
        <v>495</v>
      </c>
      <c r="J794" s="40" t="s">
        <v>493</v>
      </c>
      <c r="K794" s="40" t="s">
        <v>496</v>
      </c>
      <c r="L794" s="40" t="s">
        <v>30</v>
      </c>
      <c r="M794" s="40" t="s">
        <v>31</v>
      </c>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40"/>
      <c r="CE794" s="40"/>
      <c r="CF794" s="40"/>
      <c r="CG794" s="40"/>
      <c r="CH794" s="40"/>
      <c r="CI794" s="40"/>
      <c r="CJ794" s="40"/>
      <c r="CK794" s="40"/>
      <c r="CL794" s="40"/>
      <c r="CM794" s="40"/>
      <c r="CN794" s="40"/>
      <c r="CO794" s="40"/>
      <c r="CP794" s="40"/>
      <c r="CQ794" s="40"/>
      <c r="CR794" s="40"/>
      <c r="CS794" s="40"/>
      <c r="CT794" s="40"/>
      <c r="CU794" s="40"/>
    </row>
    <row r="795" spans="1:99" x14ac:dyDescent="0.3">
      <c r="A795" s="39" t="s">
        <v>2303</v>
      </c>
      <c r="B795" s="40" t="s">
        <v>5930</v>
      </c>
      <c r="C795" s="40"/>
      <c r="D795" s="40" t="s">
        <v>1822</v>
      </c>
      <c r="E795" s="40"/>
      <c r="F795" s="40" t="s">
        <v>2106</v>
      </c>
      <c r="G795" s="40"/>
      <c r="H795" s="40" t="s">
        <v>497</v>
      </c>
      <c r="I795" s="40" t="s">
        <v>497</v>
      </c>
      <c r="J795" s="40" t="s">
        <v>493</v>
      </c>
      <c r="K795" s="40" t="s">
        <v>496</v>
      </c>
      <c r="L795" s="40" t="s">
        <v>10</v>
      </c>
      <c r="M795" s="40" t="s">
        <v>11</v>
      </c>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40"/>
      <c r="CE795" s="40"/>
      <c r="CF795" s="40"/>
      <c r="CG795" s="40"/>
      <c r="CH795" s="40"/>
      <c r="CI795" s="40"/>
      <c r="CJ795" s="40"/>
      <c r="CK795" s="40"/>
      <c r="CL795" s="40"/>
      <c r="CM795" s="40"/>
      <c r="CN795" s="40"/>
      <c r="CO795" s="40"/>
      <c r="CP795" s="40"/>
      <c r="CQ795" s="40"/>
      <c r="CR795" s="40"/>
      <c r="CS795" s="40"/>
      <c r="CT795" s="40"/>
      <c r="CU795" s="40"/>
    </row>
    <row r="796" spans="1:99" x14ac:dyDescent="0.3">
      <c r="A796" s="39" t="s">
        <v>2304</v>
      </c>
      <c r="B796" s="40" t="s">
        <v>5931</v>
      </c>
      <c r="C796" s="40"/>
      <c r="D796" s="40" t="s">
        <v>1822</v>
      </c>
      <c r="E796" s="40"/>
      <c r="F796" s="40" t="s">
        <v>2106</v>
      </c>
      <c r="G796" s="40"/>
      <c r="H796" s="40" t="s">
        <v>498</v>
      </c>
      <c r="I796" s="40" t="s">
        <v>498</v>
      </c>
      <c r="J796" s="40" t="s">
        <v>493</v>
      </c>
      <c r="K796" s="40" t="s">
        <v>496</v>
      </c>
      <c r="L796" s="40" t="s">
        <v>10</v>
      </c>
      <c r="M796" s="40" t="s">
        <v>11</v>
      </c>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40"/>
      <c r="CE796" s="40"/>
      <c r="CF796" s="40"/>
      <c r="CG796" s="40"/>
      <c r="CH796" s="40"/>
      <c r="CI796" s="40"/>
      <c r="CJ796" s="40"/>
      <c r="CK796" s="40"/>
      <c r="CL796" s="40"/>
      <c r="CM796" s="40"/>
      <c r="CN796" s="40"/>
      <c r="CO796" s="40"/>
      <c r="CP796" s="40"/>
      <c r="CQ796" s="40"/>
      <c r="CR796" s="40"/>
      <c r="CS796" s="40"/>
      <c r="CT796" s="40"/>
      <c r="CU796" s="40"/>
    </row>
    <row r="797" spans="1:99" x14ac:dyDescent="0.3">
      <c r="A797" s="39"/>
      <c r="B797" s="40" t="s">
        <v>500</v>
      </c>
      <c r="C797" s="40"/>
      <c r="D797" s="40"/>
      <c r="E797" s="40"/>
      <c r="F797" s="40" t="s">
        <v>2106</v>
      </c>
      <c r="G797" s="40"/>
      <c r="H797" s="40" t="s">
        <v>499</v>
      </c>
      <c r="I797" s="40" t="s">
        <v>499</v>
      </c>
      <c r="J797" s="40" t="s">
        <v>493</v>
      </c>
      <c r="K797" s="40" t="s">
        <v>500</v>
      </c>
      <c r="L797" s="40" t="s">
        <v>30</v>
      </c>
      <c r="M797" s="40" t="s">
        <v>31</v>
      </c>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40"/>
      <c r="CE797" s="40"/>
      <c r="CF797" s="40"/>
      <c r="CG797" s="40"/>
      <c r="CH797" s="40"/>
      <c r="CI797" s="40"/>
      <c r="CJ797" s="40"/>
      <c r="CK797" s="40"/>
      <c r="CL797" s="40"/>
      <c r="CM797" s="40"/>
      <c r="CN797" s="40"/>
      <c r="CO797" s="40"/>
      <c r="CP797" s="40"/>
      <c r="CQ797" s="40"/>
      <c r="CR797" s="40"/>
      <c r="CS797" s="40"/>
      <c r="CT797" s="40"/>
      <c r="CU797" s="40"/>
    </row>
    <row r="798" spans="1:99" x14ac:dyDescent="0.3">
      <c r="A798" s="39" t="s">
        <v>2305</v>
      </c>
      <c r="B798" s="40" t="s">
        <v>5180</v>
      </c>
      <c r="C798" s="40"/>
      <c r="D798" s="40" t="s">
        <v>1822</v>
      </c>
      <c r="E798" s="40"/>
      <c r="F798" s="40" t="s">
        <v>2106</v>
      </c>
      <c r="G798" s="40"/>
      <c r="H798" s="40" t="s">
        <v>501</v>
      </c>
      <c r="I798" s="40" t="s">
        <v>501</v>
      </c>
      <c r="J798" s="40" t="s">
        <v>493</v>
      </c>
      <c r="K798" s="40" t="s">
        <v>500</v>
      </c>
      <c r="L798" s="40" t="s">
        <v>10</v>
      </c>
      <c r="M798" s="40" t="s">
        <v>11</v>
      </c>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40"/>
      <c r="CE798" s="40"/>
      <c r="CF798" s="40"/>
      <c r="CG798" s="40"/>
      <c r="CH798" s="40"/>
      <c r="CI798" s="40"/>
      <c r="CJ798" s="40"/>
      <c r="CK798" s="40"/>
      <c r="CL798" s="40"/>
      <c r="CM798" s="40"/>
      <c r="CN798" s="40"/>
      <c r="CO798" s="40"/>
      <c r="CP798" s="40"/>
      <c r="CQ798" s="40"/>
      <c r="CR798" s="40"/>
      <c r="CS798" s="40"/>
      <c r="CT798" s="40"/>
      <c r="CU798" s="40"/>
    </row>
    <row r="799" spans="1:99" x14ac:dyDescent="0.3">
      <c r="A799" s="39" t="s">
        <v>2306</v>
      </c>
      <c r="B799" s="40" t="s">
        <v>5181</v>
      </c>
      <c r="C799" s="40"/>
      <c r="D799" s="40" t="s">
        <v>1822</v>
      </c>
      <c r="E799" s="40"/>
      <c r="F799" s="40" t="s">
        <v>2106</v>
      </c>
      <c r="G799" s="40"/>
      <c r="H799" s="40" t="s">
        <v>502</v>
      </c>
      <c r="I799" s="40" t="s">
        <v>502</v>
      </c>
      <c r="J799" s="40" t="s">
        <v>493</v>
      </c>
      <c r="K799" s="40" t="s">
        <v>500</v>
      </c>
      <c r="L799" s="40" t="s">
        <v>10</v>
      </c>
      <c r="M799" s="40" t="s">
        <v>11</v>
      </c>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40"/>
      <c r="CE799" s="40"/>
      <c r="CF799" s="40"/>
      <c r="CG799" s="40"/>
      <c r="CH799" s="40"/>
      <c r="CI799" s="40"/>
      <c r="CJ799" s="40"/>
      <c r="CK799" s="40"/>
      <c r="CL799" s="40"/>
      <c r="CM799" s="40"/>
      <c r="CN799" s="40"/>
      <c r="CO799" s="40"/>
      <c r="CP799" s="40"/>
      <c r="CQ799" s="40"/>
      <c r="CR799" s="40"/>
      <c r="CS799" s="40"/>
      <c r="CT799" s="40"/>
      <c r="CU799" s="40"/>
    </row>
    <row r="800" spans="1:99" x14ac:dyDescent="0.3">
      <c r="A800" s="39"/>
      <c r="B800" s="40" t="s">
        <v>504</v>
      </c>
      <c r="C800" s="40"/>
      <c r="D800" s="40"/>
      <c r="E800" s="40"/>
      <c r="F800" s="40" t="s">
        <v>2106</v>
      </c>
      <c r="G800" s="40"/>
      <c r="H800" s="40" t="s">
        <v>503</v>
      </c>
      <c r="I800" s="40" t="s">
        <v>503</v>
      </c>
      <c r="J800" s="40" t="s">
        <v>493</v>
      </c>
      <c r="K800" s="40" t="s">
        <v>504</v>
      </c>
      <c r="L800" s="40" t="s">
        <v>30</v>
      </c>
      <c r="M800" s="40" t="s">
        <v>31</v>
      </c>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40"/>
      <c r="CE800" s="40"/>
      <c r="CF800" s="40"/>
      <c r="CG800" s="40"/>
      <c r="CH800" s="40"/>
      <c r="CI800" s="40"/>
      <c r="CJ800" s="40"/>
      <c r="CK800" s="40"/>
      <c r="CL800" s="40"/>
      <c r="CM800" s="40"/>
      <c r="CN800" s="40"/>
      <c r="CO800" s="40"/>
      <c r="CP800" s="40"/>
      <c r="CQ800" s="40"/>
      <c r="CR800" s="40"/>
      <c r="CS800" s="40"/>
      <c r="CT800" s="40"/>
      <c r="CU800" s="40"/>
    </row>
    <row r="801" spans="1:99" x14ac:dyDescent="0.3">
      <c r="A801" s="39" t="s">
        <v>2307</v>
      </c>
      <c r="B801" s="40" t="s">
        <v>5182</v>
      </c>
      <c r="C801" s="40"/>
      <c r="D801" s="40" t="s">
        <v>1822</v>
      </c>
      <c r="E801" s="40"/>
      <c r="F801" s="40" t="s">
        <v>2106</v>
      </c>
      <c r="G801" s="40"/>
      <c r="H801" s="40" t="s">
        <v>505</v>
      </c>
      <c r="I801" s="40" t="s">
        <v>505</v>
      </c>
      <c r="J801" s="40" t="s">
        <v>493</v>
      </c>
      <c r="K801" s="40" t="s">
        <v>504</v>
      </c>
      <c r="L801" s="40" t="s">
        <v>10</v>
      </c>
      <c r="M801" s="40" t="s">
        <v>11</v>
      </c>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c r="BV801" s="40"/>
      <c r="BW801" s="40"/>
      <c r="BX801" s="40"/>
      <c r="BY801" s="40"/>
      <c r="BZ801" s="40"/>
      <c r="CA801" s="40"/>
      <c r="CB801" s="40"/>
      <c r="CC801" s="40"/>
      <c r="CD801" s="40"/>
      <c r="CE801" s="40"/>
      <c r="CF801" s="40"/>
      <c r="CG801" s="40"/>
      <c r="CH801" s="40"/>
      <c r="CI801" s="40"/>
      <c r="CJ801" s="40"/>
      <c r="CK801" s="40"/>
      <c r="CL801" s="40"/>
      <c r="CM801" s="40"/>
      <c r="CN801" s="40"/>
      <c r="CO801" s="40"/>
      <c r="CP801" s="40"/>
      <c r="CQ801" s="40"/>
      <c r="CR801" s="40"/>
      <c r="CS801" s="40"/>
      <c r="CT801" s="40"/>
      <c r="CU801" s="40"/>
    </row>
    <row r="802" spans="1:99" x14ac:dyDescent="0.3">
      <c r="A802" s="39" t="s">
        <v>2308</v>
      </c>
      <c r="B802" s="40" t="s">
        <v>5183</v>
      </c>
      <c r="C802" s="40"/>
      <c r="D802" s="40" t="s">
        <v>1822</v>
      </c>
      <c r="E802" s="40"/>
      <c r="F802" s="40" t="s">
        <v>2106</v>
      </c>
      <c r="G802" s="40"/>
      <c r="H802" s="40" t="s">
        <v>506</v>
      </c>
      <c r="I802" s="40" t="s">
        <v>506</v>
      </c>
      <c r="J802" s="40" t="s">
        <v>493</v>
      </c>
      <c r="K802" s="40" t="s">
        <v>504</v>
      </c>
      <c r="L802" s="40" t="s">
        <v>10</v>
      </c>
      <c r="M802" s="40" t="s">
        <v>11</v>
      </c>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40"/>
      <c r="CE802" s="40"/>
      <c r="CF802" s="40"/>
      <c r="CG802" s="40"/>
      <c r="CH802" s="40"/>
      <c r="CI802" s="40"/>
      <c r="CJ802" s="40"/>
      <c r="CK802" s="40"/>
      <c r="CL802" s="40"/>
      <c r="CM802" s="40"/>
      <c r="CN802" s="40"/>
      <c r="CO802" s="40"/>
      <c r="CP802" s="40"/>
      <c r="CQ802" s="40"/>
      <c r="CR802" s="40"/>
      <c r="CS802" s="40"/>
      <c r="CT802" s="40"/>
      <c r="CU802" s="40"/>
    </row>
    <row r="803" spans="1:99" x14ac:dyDescent="0.3">
      <c r="A803" s="39"/>
      <c r="B803" s="40" t="s">
        <v>508</v>
      </c>
      <c r="C803" s="40"/>
      <c r="D803" s="40"/>
      <c r="E803" s="40"/>
      <c r="F803" s="40" t="s">
        <v>2106</v>
      </c>
      <c r="G803" s="40"/>
      <c r="H803" s="40" t="s">
        <v>507</v>
      </c>
      <c r="I803" s="40" t="s">
        <v>507</v>
      </c>
      <c r="J803" s="40" t="s">
        <v>493</v>
      </c>
      <c r="K803" s="40" t="s">
        <v>508</v>
      </c>
      <c r="L803" s="40" t="s">
        <v>30</v>
      </c>
      <c r="M803" s="40" t="s">
        <v>31</v>
      </c>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40"/>
      <c r="CE803" s="40"/>
      <c r="CF803" s="40"/>
      <c r="CG803" s="40"/>
      <c r="CH803" s="40"/>
      <c r="CI803" s="40"/>
      <c r="CJ803" s="40"/>
      <c r="CK803" s="40"/>
      <c r="CL803" s="40"/>
      <c r="CM803" s="40"/>
      <c r="CN803" s="40"/>
      <c r="CO803" s="40"/>
      <c r="CP803" s="40"/>
      <c r="CQ803" s="40"/>
      <c r="CR803" s="40"/>
      <c r="CS803" s="40"/>
      <c r="CT803" s="40"/>
      <c r="CU803" s="40"/>
    </row>
    <row r="804" spans="1:99" x14ac:dyDescent="0.3">
      <c r="A804" s="39" t="s">
        <v>2309</v>
      </c>
      <c r="B804" s="40" t="s">
        <v>5184</v>
      </c>
      <c r="C804" s="40"/>
      <c r="D804" s="40" t="s">
        <v>1822</v>
      </c>
      <c r="E804" s="40"/>
      <c r="F804" s="40" t="s">
        <v>2106</v>
      </c>
      <c r="G804" s="40"/>
      <c r="H804" s="40" t="s">
        <v>509</v>
      </c>
      <c r="I804" s="40" t="s">
        <v>509</v>
      </c>
      <c r="J804" s="40" t="s">
        <v>493</v>
      </c>
      <c r="K804" s="40" t="s">
        <v>508</v>
      </c>
      <c r="L804" s="40" t="s">
        <v>10</v>
      </c>
      <c r="M804" s="40" t="s">
        <v>11</v>
      </c>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40"/>
      <c r="CE804" s="40"/>
      <c r="CF804" s="40"/>
      <c r="CG804" s="40"/>
      <c r="CH804" s="40"/>
      <c r="CI804" s="40"/>
      <c r="CJ804" s="40"/>
      <c r="CK804" s="40"/>
      <c r="CL804" s="40"/>
      <c r="CM804" s="40"/>
      <c r="CN804" s="40"/>
      <c r="CO804" s="40"/>
      <c r="CP804" s="40"/>
      <c r="CQ804" s="40"/>
      <c r="CR804" s="40"/>
      <c r="CS804" s="40"/>
      <c r="CT804" s="40"/>
      <c r="CU804" s="40"/>
    </row>
    <row r="805" spans="1:99" x14ac:dyDescent="0.3">
      <c r="A805" s="39" t="s">
        <v>2310</v>
      </c>
      <c r="B805" s="40" t="s">
        <v>5185</v>
      </c>
      <c r="C805" s="40"/>
      <c r="D805" s="40" t="s">
        <v>1822</v>
      </c>
      <c r="E805" s="40"/>
      <c r="F805" s="40" t="s">
        <v>2106</v>
      </c>
      <c r="G805" s="40"/>
      <c r="H805" s="40" t="s">
        <v>510</v>
      </c>
      <c r="I805" s="40" t="s">
        <v>510</v>
      </c>
      <c r="J805" s="40" t="s">
        <v>493</v>
      </c>
      <c r="K805" s="40" t="s">
        <v>508</v>
      </c>
      <c r="L805" s="40" t="s">
        <v>10</v>
      </c>
      <c r="M805" s="40" t="s">
        <v>11</v>
      </c>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40"/>
      <c r="CE805" s="40"/>
      <c r="CF805" s="40"/>
      <c r="CG805" s="40"/>
      <c r="CH805" s="40"/>
      <c r="CI805" s="40"/>
      <c r="CJ805" s="40"/>
      <c r="CK805" s="40"/>
      <c r="CL805" s="40"/>
      <c r="CM805" s="40"/>
      <c r="CN805" s="40"/>
      <c r="CO805" s="40"/>
      <c r="CP805" s="40"/>
      <c r="CQ805" s="40"/>
      <c r="CR805" s="40"/>
      <c r="CS805" s="40"/>
      <c r="CT805" s="40"/>
      <c r="CU805" s="40"/>
    </row>
    <row r="806" spans="1:99" x14ac:dyDescent="0.3">
      <c r="A806" s="39"/>
      <c r="B806" s="40" t="s">
        <v>512</v>
      </c>
      <c r="C806" s="40"/>
      <c r="D806" s="40"/>
      <c r="E806" s="40"/>
      <c r="F806" s="40" t="s">
        <v>2106</v>
      </c>
      <c r="G806" s="40"/>
      <c r="H806" s="40" t="s">
        <v>511</v>
      </c>
      <c r="I806" s="40" t="s">
        <v>511</v>
      </c>
      <c r="J806" s="40" t="s">
        <v>493</v>
      </c>
      <c r="K806" s="40" t="s">
        <v>512</v>
      </c>
      <c r="L806" s="40" t="s">
        <v>30</v>
      </c>
      <c r="M806" s="40" t="s">
        <v>31</v>
      </c>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40"/>
      <c r="CE806" s="40"/>
      <c r="CF806" s="40"/>
      <c r="CG806" s="40"/>
      <c r="CH806" s="40"/>
      <c r="CI806" s="40"/>
      <c r="CJ806" s="40"/>
      <c r="CK806" s="40"/>
      <c r="CL806" s="40"/>
      <c r="CM806" s="40"/>
      <c r="CN806" s="40"/>
      <c r="CO806" s="40"/>
      <c r="CP806" s="40"/>
      <c r="CQ806" s="40"/>
      <c r="CR806" s="40"/>
      <c r="CS806" s="40"/>
      <c r="CT806" s="40"/>
      <c r="CU806" s="40"/>
    </row>
    <row r="807" spans="1:99" x14ac:dyDescent="0.3">
      <c r="A807" s="39" t="s">
        <v>2311</v>
      </c>
      <c r="B807" s="40" t="s">
        <v>5186</v>
      </c>
      <c r="C807" s="40"/>
      <c r="D807" s="40" t="s">
        <v>1822</v>
      </c>
      <c r="E807" s="40"/>
      <c r="F807" s="40" t="s">
        <v>2106</v>
      </c>
      <c r="G807" s="40"/>
      <c r="H807" s="40" t="s">
        <v>513</v>
      </c>
      <c r="I807" s="40" t="s">
        <v>513</v>
      </c>
      <c r="J807" s="40" t="s">
        <v>493</v>
      </c>
      <c r="K807" s="40" t="s">
        <v>512</v>
      </c>
      <c r="L807" s="40" t="s">
        <v>10</v>
      </c>
      <c r="M807" s="40" t="s">
        <v>11</v>
      </c>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40"/>
      <c r="CE807" s="40"/>
      <c r="CF807" s="40"/>
      <c r="CG807" s="40"/>
      <c r="CH807" s="40"/>
      <c r="CI807" s="40"/>
      <c r="CJ807" s="40"/>
      <c r="CK807" s="40"/>
      <c r="CL807" s="40"/>
      <c r="CM807" s="40"/>
      <c r="CN807" s="40"/>
      <c r="CO807" s="40"/>
      <c r="CP807" s="40"/>
      <c r="CQ807" s="40"/>
      <c r="CR807" s="40"/>
      <c r="CS807" s="40"/>
      <c r="CT807" s="40"/>
      <c r="CU807" s="40"/>
    </row>
    <row r="808" spans="1:99" ht="100.8" x14ac:dyDescent="0.3">
      <c r="A808" s="39" t="s">
        <v>2312</v>
      </c>
      <c r="B808" s="42" t="s">
        <v>5187</v>
      </c>
      <c r="C808" s="40"/>
      <c r="D808" s="40" t="s">
        <v>1822</v>
      </c>
      <c r="E808" s="40"/>
      <c r="F808" s="40" t="s">
        <v>2106</v>
      </c>
      <c r="G808" s="40"/>
      <c r="H808" s="40" t="s">
        <v>514</v>
      </c>
      <c r="I808" s="40" t="s">
        <v>514</v>
      </c>
      <c r="J808" s="40" t="s">
        <v>493</v>
      </c>
      <c r="K808" s="40" t="s">
        <v>512</v>
      </c>
      <c r="L808" s="40" t="s">
        <v>10</v>
      </c>
      <c r="M808" s="40" t="s">
        <v>11</v>
      </c>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40"/>
      <c r="CE808" s="40"/>
      <c r="CF808" s="40"/>
      <c r="CG808" s="40"/>
      <c r="CH808" s="40"/>
      <c r="CI808" s="40"/>
      <c r="CJ808" s="40"/>
      <c r="CK808" s="40"/>
      <c r="CL808" s="40"/>
      <c r="CM808" s="40"/>
      <c r="CN808" s="40"/>
      <c r="CO808" s="40"/>
      <c r="CP808" s="40"/>
      <c r="CQ808" s="40"/>
      <c r="CR808" s="40"/>
      <c r="CS808" s="40"/>
      <c r="CT808" s="40"/>
      <c r="CU808" s="40"/>
    </row>
    <row r="809" spans="1:99" x14ac:dyDescent="0.3">
      <c r="A809" s="39"/>
      <c r="B809" s="40" t="s">
        <v>516</v>
      </c>
      <c r="C809" s="40"/>
      <c r="D809" s="40"/>
      <c r="E809" s="40"/>
      <c r="F809" s="40" t="s">
        <v>2106</v>
      </c>
      <c r="G809" s="40"/>
      <c r="H809" s="40" t="s">
        <v>515</v>
      </c>
      <c r="I809" s="40" t="s">
        <v>515</v>
      </c>
      <c r="J809" s="40" t="s">
        <v>493</v>
      </c>
      <c r="K809" s="40" t="s">
        <v>516</v>
      </c>
      <c r="L809" s="40" t="s">
        <v>30</v>
      </c>
      <c r="M809" s="40" t="s">
        <v>31</v>
      </c>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40"/>
      <c r="CE809" s="40"/>
      <c r="CF809" s="40"/>
      <c r="CG809" s="40"/>
      <c r="CH809" s="40"/>
      <c r="CI809" s="40"/>
      <c r="CJ809" s="40"/>
      <c r="CK809" s="40"/>
      <c r="CL809" s="40"/>
      <c r="CM809" s="40"/>
      <c r="CN809" s="40"/>
      <c r="CO809" s="40"/>
      <c r="CP809" s="40"/>
      <c r="CQ809" s="40"/>
      <c r="CR809" s="40"/>
      <c r="CS809" s="40"/>
      <c r="CT809" s="40"/>
      <c r="CU809" s="40"/>
    </row>
    <row r="810" spans="1:99" x14ac:dyDescent="0.3">
      <c r="A810" s="39" t="s">
        <v>2313</v>
      </c>
      <c r="B810" s="40" t="s">
        <v>5188</v>
      </c>
      <c r="C810" s="40"/>
      <c r="D810" s="40" t="s">
        <v>1822</v>
      </c>
      <c r="E810" s="40"/>
      <c r="F810" s="40" t="s">
        <v>2106</v>
      </c>
      <c r="G810" s="40"/>
      <c r="H810" s="40" t="s">
        <v>517</v>
      </c>
      <c r="I810" s="40" t="s">
        <v>517</v>
      </c>
      <c r="J810" s="40" t="s">
        <v>493</v>
      </c>
      <c r="K810" s="40" t="s">
        <v>516</v>
      </c>
      <c r="L810" s="40" t="s">
        <v>10</v>
      </c>
      <c r="M810" s="40" t="s">
        <v>11</v>
      </c>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0"/>
      <c r="CM810" s="40"/>
      <c r="CN810" s="40"/>
      <c r="CO810" s="40"/>
      <c r="CP810" s="40"/>
      <c r="CQ810" s="40"/>
      <c r="CR810" s="40"/>
      <c r="CS810" s="40"/>
      <c r="CT810" s="40"/>
      <c r="CU810" s="40"/>
    </row>
    <row r="811" spans="1:99" x14ac:dyDescent="0.3">
      <c r="A811" s="39" t="s">
        <v>2314</v>
      </c>
      <c r="B811" s="40" t="s">
        <v>5189</v>
      </c>
      <c r="C811" s="40"/>
      <c r="D811" s="40" t="s">
        <v>1822</v>
      </c>
      <c r="E811" s="40"/>
      <c r="F811" s="40" t="s">
        <v>2106</v>
      </c>
      <c r="G811" s="40"/>
      <c r="H811" s="40" t="s">
        <v>518</v>
      </c>
      <c r="I811" s="40" t="s">
        <v>518</v>
      </c>
      <c r="J811" s="40" t="s">
        <v>493</v>
      </c>
      <c r="K811" s="40" t="s">
        <v>516</v>
      </c>
      <c r="L811" s="40" t="s">
        <v>10</v>
      </c>
      <c r="M811" s="40" t="s">
        <v>11</v>
      </c>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0"/>
      <c r="CM811" s="40"/>
      <c r="CN811" s="40"/>
      <c r="CO811" s="40"/>
      <c r="CP811" s="40"/>
      <c r="CQ811" s="40"/>
      <c r="CR811" s="40"/>
      <c r="CS811" s="40"/>
      <c r="CT811" s="40"/>
      <c r="CU811" s="40"/>
    </row>
    <row r="812" spans="1:99" x14ac:dyDescent="0.3">
      <c r="A812" s="39"/>
      <c r="B812" s="40" t="s">
        <v>520</v>
      </c>
      <c r="C812" s="40"/>
      <c r="D812" s="40"/>
      <c r="E812" s="40"/>
      <c r="F812" s="40" t="s">
        <v>2106</v>
      </c>
      <c r="G812" s="40"/>
      <c r="H812" s="40" t="s">
        <v>519</v>
      </c>
      <c r="I812" s="40" t="s">
        <v>519</v>
      </c>
      <c r="J812" s="40" t="s">
        <v>493</v>
      </c>
      <c r="K812" s="40" t="s">
        <v>520</v>
      </c>
      <c r="L812" s="40" t="s">
        <v>30</v>
      </c>
      <c r="M812" s="40" t="s">
        <v>31</v>
      </c>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0"/>
      <c r="CM812" s="40"/>
      <c r="CN812" s="40"/>
      <c r="CO812" s="40"/>
      <c r="CP812" s="40"/>
      <c r="CQ812" s="40"/>
      <c r="CR812" s="40"/>
      <c r="CS812" s="40"/>
      <c r="CT812" s="40"/>
      <c r="CU812" s="40"/>
    </row>
    <row r="813" spans="1:99" ht="100.8" x14ac:dyDescent="0.3">
      <c r="A813" s="39" t="s">
        <v>5932</v>
      </c>
      <c r="B813" s="42" t="s">
        <v>5933</v>
      </c>
      <c r="C813" s="40"/>
      <c r="D813" s="40" t="s">
        <v>1822</v>
      </c>
      <c r="E813" s="40"/>
      <c r="F813" s="40" t="s">
        <v>2106</v>
      </c>
      <c r="G813" s="40"/>
      <c r="H813" s="40" t="s">
        <v>521</v>
      </c>
      <c r="I813" s="40" t="s">
        <v>521</v>
      </c>
      <c r="J813" s="40" t="s">
        <v>493</v>
      </c>
      <c r="K813" s="40" t="s">
        <v>520</v>
      </c>
      <c r="L813" s="40" t="s">
        <v>10</v>
      </c>
      <c r="M813" s="40" t="s">
        <v>11</v>
      </c>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row>
    <row r="814" spans="1:99" x14ac:dyDescent="0.3">
      <c r="A814" s="39" t="s">
        <v>5934</v>
      </c>
      <c r="B814" s="40" t="s">
        <v>5935</v>
      </c>
      <c r="C814" s="40"/>
      <c r="D814" s="40" t="s">
        <v>1822</v>
      </c>
      <c r="E814" s="40"/>
      <c r="F814" s="40" t="s">
        <v>2106</v>
      </c>
      <c r="G814" s="40"/>
      <c r="H814" s="40" t="s">
        <v>522</v>
      </c>
      <c r="I814" s="40" t="s">
        <v>522</v>
      </c>
      <c r="J814" s="40" t="s">
        <v>493</v>
      </c>
      <c r="K814" s="40" t="s">
        <v>520</v>
      </c>
      <c r="L814" s="40" t="s">
        <v>10</v>
      </c>
      <c r="M814" s="40" t="s">
        <v>11</v>
      </c>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0"/>
      <c r="CM814" s="40"/>
      <c r="CN814" s="40"/>
      <c r="CO814" s="40"/>
      <c r="CP814" s="40"/>
      <c r="CQ814" s="40"/>
      <c r="CR814" s="40"/>
      <c r="CS814" s="40"/>
      <c r="CT814" s="40"/>
      <c r="CU814" s="40"/>
    </row>
    <row r="815" spans="1:99" x14ac:dyDescent="0.3">
      <c r="A815" s="39"/>
      <c r="B815" s="40" t="s">
        <v>1548</v>
      </c>
      <c r="C815" s="40"/>
      <c r="D815" s="40"/>
      <c r="E815" s="40"/>
      <c r="F815" s="40" t="s">
        <v>2106</v>
      </c>
      <c r="G815" s="40"/>
      <c r="H815" s="40" t="s">
        <v>523</v>
      </c>
      <c r="I815" s="40" t="s">
        <v>523</v>
      </c>
      <c r="J815" s="40" t="s">
        <v>493</v>
      </c>
      <c r="K815" s="40" t="s">
        <v>524</v>
      </c>
      <c r="L815" s="40" t="s">
        <v>30</v>
      </c>
      <c r="M815" s="40" t="s">
        <v>31</v>
      </c>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40"/>
      <c r="CE815" s="40"/>
      <c r="CF815" s="40"/>
      <c r="CG815" s="40"/>
      <c r="CH815" s="40"/>
      <c r="CI815" s="40"/>
      <c r="CJ815" s="40"/>
      <c r="CK815" s="40"/>
      <c r="CL815" s="40"/>
      <c r="CM815" s="40"/>
      <c r="CN815" s="40"/>
      <c r="CO815" s="40"/>
      <c r="CP815" s="40"/>
      <c r="CQ815" s="40"/>
      <c r="CR815" s="40"/>
      <c r="CS815" s="40"/>
      <c r="CT815" s="40"/>
      <c r="CU815" s="40"/>
    </row>
    <row r="816" spans="1:99" x14ac:dyDescent="0.3">
      <c r="A816" s="39" t="s">
        <v>5936</v>
      </c>
      <c r="B816" s="40" t="s">
        <v>5190</v>
      </c>
      <c r="C816" s="40"/>
      <c r="D816" s="40" t="s">
        <v>1822</v>
      </c>
      <c r="E816" s="40"/>
      <c r="F816" s="40" t="s">
        <v>2106</v>
      </c>
      <c r="G816" s="40"/>
      <c r="H816" s="40" t="s">
        <v>525</v>
      </c>
      <c r="I816" s="40" t="s">
        <v>525</v>
      </c>
      <c r="J816" s="40" t="s">
        <v>493</v>
      </c>
      <c r="K816" s="40" t="s">
        <v>524</v>
      </c>
      <c r="L816" s="40" t="s">
        <v>10</v>
      </c>
      <c r="M816" s="40" t="s">
        <v>11</v>
      </c>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0"/>
      <c r="CM816" s="40"/>
      <c r="CN816" s="40"/>
      <c r="CO816" s="40"/>
      <c r="CP816" s="40"/>
      <c r="CQ816" s="40"/>
      <c r="CR816" s="40"/>
      <c r="CS816" s="40"/>
      <c r="CT816" s="40"/>
      <c r="CU816" s="40"/>
    </row>
    <row r="817" spans="1:99" x14ac:dyDescent="0.3">
      <c r="A817" s="39" t="s">
        <v>5937</v>
      </c>
      <c r="B817" s="40" t="s">
        <v>5191</v>
      </c>
      <c r="C817" s="40"/>
      <c r="D817" s="40" t="s">
        <v>1822</v>
      </c>
      <c r="E817" s="40"/>
      <c r="F817" s="40" t="s">
        <v>2106</v>
      </c>
      <c r="G817" s="40"/>
      <c r="H817" s="40" t="s">
        <v>526</v>
      </c>
      <c r="I817" s="40" t="s">
        <v>526</v>
      </c>
      <c r="J817" s="40" t="s">
        <v>493</v>
      </c>
      <c r="K817" s="40" t="s">
        <v>524</v>
      </c>
      <c r="L817" s="40" t="s">
        <v>10</v>
      </c>
      <c r="M817" s="40" t="s">
        <v>11</v>
      </c>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40"/>
      <c r="CE817" s="40"/>
      <c r="CF817" s="40"/>
      <c r="CG817" s="40"/>
      <c r="CH817" s="40"/>
      <c r="CI817" s="40"/>
      <c r="CJ817" s="40"/>
      <c r="CK817" s="40"/>
      <c r="CL817" s="40"/>
      <c r="CM817" s="40"/>
      <c r="CN817" s="40"/>
      <c r="CO817" s="40"/>
      <c r="CP817" s="40"/>
      <c r="CQ817" s="40"/>
      <c r="CR817" s="40"/>
      <c r="CS817" s="40"/>
      <c r="CT817" s="40"/>
      <c r="CU817" s="40"/>
    </row>
    <row r="818" spans="1:99" x14ac:dyDescent="0.3">
      <c r="A818" s="39"/>
      <c r="B818" s="40" t="s">
        <v>528</v>
      </c>
      <c r="C818" s="40"/>
      <c r="D818" s="40"/>
      <c r="E818" s="40"/>
      <c r="F818" s="40" t="s">
        <v>2106</v>
      </c>
      <c r="G818" s="40"/>
      <c r="H818" s="40" t="s">
        <v>527</v>
      </c>
      <c r="I818" s="40" t="s">
        <v>527</v>
      </c>
      <c r="J818" s="40" t="s">
        <v>493</v>
      </c>
      <c r="K818" s="40" t="s">
        <v>528</v>
      </c>
      <c r="L818" s="40" t="s">
        <v>30</v>
      </c>
      <c r="M818" s="40" t="s">
        <v>31</v>
      </c>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40"/>
      <c r="CE818" s="40"/>
      <c r="CF818" s="40"/>
      <c r="CG818" s="40"/>
      <c r="CH818" s="40"/>
      <c r="CI818" s="40"/>
      <c r="CJ818" s="40"/>
      <c r="CK818" s="40"/>
      <c r="CL818" s="40"/>
      <c r="CM818" s="40"/>
      <c r="CN818" s="40"/>
      <c r="CO818" s="40"/>
      <c r="CP818" s="40"/>
      <c r="CQ818" s="40"/>
      <c r="CR818" s="40"/>
      <c r="CS818" s="40"/>
      <c r="CT818" s="40"/>
      <c r="CU818" s="40"/>
    </row>
    <row r="819" spans="1:99" x14ac:dyDescent="0.3">
      <c r="A819" s="39" t="s">
        <v>5938</v>
      </c>
      <c r="B819" s="40" t="s">
        <v>5192</v>
      </c>
      <c r="C819" s="40"/>
      <c r="D819" s="40" t="s">
        <v>1822</v>
      </c>
      <c r="E819" s="40"/>
      <c r="F819" s="40" t="s">
        <v>2106</v>
      </c>
      <c r="G819" s="40"/>
      <c r="H819" s="40" t="s">
        <v>529</v>
      </c>
      <c r="I819" s="40" t="s">
        <v>529</v>
      </c>
      <c r="J819" s="40" t="s">
        <v>493</v>
      </c>
      <c r="K819" s="40" t="s">
        <v>528</v>
      </c>
      <c r="L819" s="40" t="s">
        <v>10</v>
      </c>
      <c r="M819" s="40" t="s">
        <v>11</v>
      </c>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0"/>
      <c r="CM819" s="40"/>
      <c r="CN819" s="40"/>
      <c r="CO819" s="40"/>
      <c r="CP819" s="40"/>
      <c r="CQ819" s="40"/>
      <c r="CR819" s="40"/>
      <c r="CS819" s="40"/>
      <c r="CT819" s="40"/>
      <c r="CU819" s="40"/>
    </row>
    <row r="820" spans="1:99" x14ac:dyDescent="0.3">
      <c r="A820" s="39" t="s">
        <v>5939</v>
      </c>
      <c r="B820" s="40" t="s">
        <v>5193</v>
      </c>
      <c r="C820" s="40"/>
      <c r="D820" s="40" t="s">
        <v>1822</v>
      </c>
      <c r="E820" s="40"/>
      <c r="F820" s="40" t="s">
        <v>2106</v>
      </c>
      <c r="G820" s="40"/>
      <c r="H820" s="40" t="s">
        <v>530</v>
      </c>
      <c r="I820" s="40" t="s">
        <v>530</v>
      </c>
      <c r="J820" s="40" t="s">
        <v>493</v>
      </c>
      <c r="K820" s="40" t="s">
        <v>528</v>
      </c>
      <c r="L820" s="40" t="s">
        <v>10</v>
      </c>
      <c r="M820" s="40" t="s">
        <v>11</v>
      </c>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40"/>
      <c r="CE820" s="40"/>
      <c r="CF820" s="40"/>
      <c r="CG820" s="40"/>
      <c r="CH820" s="40"/>
      <c r="CI820" s="40"/>
      <c r="CJ820" s="40"/>
      <c r="CK820" s="40"/>
      <c r="CL820" s="40"/>
      <c r="CM820" s="40"/>
      <c r="CN820" s="40"/>
      <c r="CO820" s="40"/>
      <c r="CP820" s="40"/>
      <c r="CQ820" s="40"/>
      <c r="CR820" s="40"/>
      <c r="CS820" s="40"/>
      <c r="CT820" s="40"/>
      <c r="CU820" s="40"/>
    </row>
    <row r="821" spans="1:99" x14ac:dyDescent="0.3">
      <c r="A821" s="39"/>
      <c r="B821" s="40" t="s">
        <v>9</v>
      </c>
      <c r="C821" s="40"/>
      <c r="D821" s="40"/>
      <c r="E821" s="40"/>
      <c r="F821" s="40" t="s">
        <v>2106</v>
      </c>
      <c r="G821" s="40"/>
      <c r="H821" s="40" t="s">
        <v>531</v>
      </c>
      <c r="I821" s="40" t="s">
        <v>531</v>
      </c>
      <c r="J821" s="40" t="s">
        <v>493</v>
      </c>
      <c r="K821" s="40" t="s">
        <v>9</v>
      </c>
      <c r="L821" s="40" t="s">
        <v>30</v>
      </c>
      <c r="M821" s="40" t="s">
        <v>31</v>
      </c>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0"/>
      <c r="CM821" s="40"/>
      <c r="CN821" s="40"/>
      <c r="CO821" s="40"/>
      <c r="CP821" s="40"/>
      <c r="CQ821" s="40"/>
      <c r="CR821" s="40"/>
      <c r="CS821" s="40"/>
      <c r="CT821" s="40"/>
      <c r="CU821" s="40"/>
    </row>
    <row r="822" spans="1:99" x14ac:dyDescent="0.3">
      <c r="A822" s="39" t="s">
        <v>5940</v>
      </c>
      <c r="B822" s="40" t="s">
        <v>5194</v>
      </c>
      <c r="C822" s="40"/>
      <c r="D822" s="40" t="s">
        <v>1822</v>
      </c>
      <c r="E822" s="40"/>
      <c r="F822" s="40" t="s">
        <v>2106</v>
      </c>
      <c r="G822" s="40"/>
      <c r="H822" s="40" t="s">
        <v>532</v>
      </c>
      <c r="I822" s="40" t="s">
        <v>532</v>
      </c>
      <c r="J822" s="40" t="s">
        <v>493</v>
      </c>
      <c r="K822" s="40" t="s">
        <v>9</v>
      </c>
      <c r="L822" s="40" t="s">
        <v>10</v>
      </c>
      <c r="M822" s="40" t="s">
        <v>11</v>
      </c>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40"/>
      <c r="CE822" s="40"/>
      <c r="CF822" s="40"/>
      <c r="CG822" s="40"/>
      <c r="CH822" s="40"/>
      <c r="CI822" s="40"/>
      <c r="CJ822" s="40"/>
      <c r="CK822" s="40"/>
      <c r="CL822" s="40"/>
      <c r="CM822" s="40"/>
      <c r="CN822" s="40"/>
      <c r="CO822" s="40"/>
      <c r="CP822" s="40"/>
      <c r="CQ822" s="40"/>
      <c r="CR822" s="40"/>
      <c r="CS822" s="40"/>
      <c r="CT822" s="40"/>
      <c r="CU822" s="40"/>
    </row>
    <row r="823" spans="1:99" x14ac:dyDescent="0.3">
      <c r="A823" s="39" t="s">
        <v>5941</v>
      </c>
      <c r="B823" s="40" t="s">
        <v>5195</v>
      </c>
      <c r="C823" s="40"/>
      <c r="D823" s="40" t="s">
        <v>1822</v>
      </c>
      <c r="E823" s="40"/>
      <c r="F823" s="40" t="s">
        <v>2106</v>
      </c>
      <c r="G823" s="40"/>
      <c r="H823" s="40" t="s">
        <v>533</v>
      </c>
      <c r="I823" s="40" t="s">
        <v>533</v>
      </c>
      <c r="J823" s="40" t="s">
        <v>493</v>
      </c>
      <c r="K823" s="40" t="s">
        <v>9</v>
      </c>
      <c r="L823" s="40" t="s">
        <v>10</v>
      </c>
      <c r="M823" s="40" t="s">
        <v>11</v>
      </c>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0"/>
      <c r="CM823" s="40"/>
      <c r="CN823" s="40"/>
      <c r="CO823" s="40"/>
      <c r="CP823" s="40"/>
      <c r="CQ823" s="40"/>
      <c r="CR823" s="40"/>
      <c r="CS823" s="40"/>
      <c r="CT823" s="40"/>
      <c r="CU823" s="40"/>
    </row>
    <row r="824" spans="1:99" x14ac:dyDescent="0.3">
      <c r="A824" s="39" t="s">
        <v>5942</v>
      </c>
      <c r="B824" s="40" t="s">
        <v>4646</v>
      </c>
      <c r="C824" s="40"/>
      <c r="D824" s="40"/>
      <c r="E824" s="40"/>
      <c r="F824" s="40" t="s">
        <v>2106</v>
      </c>
      <c r="G824" s="40"/>
      <c r="H824" s="40" t="s">
        <v>3314</v>
      </c>
      <c r="I824" s="40" t="s">
        <v>3314</v>
      </c>
      <c r="J824" s="40" t="s">
        <v>493</v>
      </c>
      <c r="K824" s="40" t="s">
        <v>3313</v>
      </c>
      <c r="L824" s="40" t="s">
        <v>10</v>
      </c>
      <c r="M824" s="40" t="s">
        <v>47</v>
      </c>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40"/>
      <c r="CE824" s="40"/>
      <c r="CF824" s="40"/>
      <c r="CG824" s="40"/>
      <c r="CH824" s="40"/>
      <c r="CI824" s="40"/>
      <c r="CJ824" s="40"/>
      <c r="CK824" s="40"/>
      <c r="CL824" s="40"/>
      <c r="CM824" s="40"/>
      <c r="CN824" s="40"/>
      <c r="CO824" s="40"/>
      <c r="CP824" s="40"/>
      <c r="CQ824" s="40"/>
      <c r="CR824" s="40"/>
      <c r="CS824" s="40"/>
      <c r="CT824" s="40"/>
      <c r="CU824" s="40"/>
    </row>
    <row r="825" spans="1:99" x14ac:dyDescent="0.3">
      <c r="A825" s="39" t="s">
        <v>5943</v>
      </c>
      <c r="B825" s="40" t="s">
        <v>3315</v>
      </c>
      <c r="C825" s="40"/>
      <c r="D825" s="40"/>
      <c r="E825" s="40"/>
      <c r="F825" s="40" t="s">
        <v>2106</v>
      </c>
      <c r="G825" s="40"/>
      <c r="H825" s="40" t="s">
        <v>3316</v>
      </c>
      <c r="I825" s="40" t="s">
        <v>3316</v>
      </c>
      <c r="J825" s="40" t="s">
        <v>493</v>
      </c>
      <c r="K825" s="40" t="s">
        <v>3313</v>
      </c>
      <c r="L825" s="40" t="s">
        <v>10</v>
      </c>
      <c r="M825" s="40" t="s">
        <v>47</v>
      </c>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row>
    <row r="826" spans="1:99" ht="409.6" x14ac:dyDescent="0.3">
      <c r="A826" s="39"/>
      <c r="B826" s="42" t="s">
        <v>4647</v>
      </c>
      <c r="C826" s="40"/>
      <c r="D826" s="40"/>
      <c r="E826" s="40"/>
      <c r="F826" s="40" t="s">
        <v>2106</v>
      </c>
      <c r="G826" s="40"/>
      <c r="H826" s="40" t="s">
        <v>534</v>
      </c>
      <c r="I826" s="40" t="s">
        <v>534</v>
      </c>
      <c r="J826" s="40" t="s">
        <v>491</v>
      </c>
      <c r="K826" s="40" t="s">
        <v>16</v>
      </c>
      <c r="L826" s="40" t="s">
        <v>1</v>
      </c>
      <c r="M826" s="40" t="s">
        <v>2</v>
      </c>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row>
    <row r="827" spans="1:99" x14ac:dyDescent="0.3">
      <c r="A827" s="39"/>
      <c r="B827" s="40" t="s">
        <v>4648</v>
      </c>
      <c r="C827" s="40" t="s">
        <v>4649</v>
      </c>
      <c r="D827" s="40"/>
      <c r="E827" s="40"/>
      <c r="F827" s="40" t="s">
        <v>2106</v>
      </c>
      <c r="G827" s="40"/>
      <c r="H827" s="40" t="s">
        <v>4650</v>
      </c>
      <c r="I827" s="40" t="s">
        <v>4650</v>
      </c>
      <c r="J827" s="40" t="s">
        <v>491</v>
      </c>
      <c r="K827" s="40" t="s">
        <v>16</v>
      </c>
      <c r="L827" s="40" t="s">
        <v>30</v>
      </c>
      <c r="M827" s="40" t="s">
        <v>31</v>
      </c>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0"/>
      <c r="CM827" s="40"/>
      <c r="CN827" s="40"/>
      <c r="CO827" s="40"/>
      <c r="CP827" s="40"/>
      <c r="CQ827" s="40"/>
      <c r="CR827" s="40"/>
      <c r="CS827" s="40"/>
      <c r="CT827" s="40"/>
      <c r="CU827" s="40"/>
    </row>
    <row r="828" spans="1:99" x14ac:dyDescent="0.3">
      <c r="A828" s="39"/>
      <c r="B828" s="40" t="s">
        <v>4651</v>
      </c>
      <c r="C828" s="40"/>
      <c r="D828" s="40"/>
      <c r="E828" s="40"/>
      <c r="F828" s="40" t="s">
        <v>2106</v>
      </c>
      <c r="G828" s="40"/>
      <c r="H828" s="40" t="s">
        <v>4652</v>
      </c>
      <c r="I828" s="40" t="s">
        <v>4652</v>
      </c>
      <c r="J828" s="40" t="s">
        <v>491</v>
      </c>
      <c r="K828" s="40" t="s">
        <v>16</v>
      </c>
      <c r="L828" s="40" t="s">
        <v>30</v>
      </c>
      <c r="M828" s="40" t="s">
        <v>31</v>
      </c>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40"/>
      <c r="CE828" s="40"/>
      <c r="CF828" s="40"/>
      <c r="CG828" s="40"/>
      <c r="CH828" s="40"/>
      <c r="CI828" s="40"/>
      <c r="CJ828" s="40"/>
      <c r="CK828" s="40"/>
      <c r="CL828" s="40"/>
      <c r="CM828" s="40"/>
      <c r="CN828" s="40"/>
      <c r="CO828" s="40"/>
      <c r="CP828" s="40"/>
      <c r="CQ828" s="40"/>
      <c r="CR828" s="40"/>
      <c r="CS828" s="40"/>
      <c r="CT828" s="40"/>
      <c r="CU828" s="40"/>
    </row>
    <row r="829" spans="1:99" x14ac:dyDescent="0.3">
      <c r="A829" s="39" t="s">
        <v>2216</v>
      </c>
      <c r="B829" s="40" t="s">
        <v>3317</v>
      </c>
      <c r="C829" s="40" t="s">
        <v>4653</v>
      </c>
      <c r="D829" s="40" t="s">
        <v>1813</v>
      </c>
      <c r="E829" s="40" t="s">
        <v>4472</v>
      </c>
      <c r="F829" s="40" t="s">
        <v>2106</v>
      </c>
      <c r="G829" s="40"/>
      <c r="H829" s="40" t="s">
        <v>3318</v>
      </c>
      <c r="I829" s="40" t="s">
        <v>3318</v>
      </c>
      <c r="J829" s="40"/>
      <c r="K829" s="40"/>
      <c r="L829" s="40" t="s">
        <v>4</v>
      </c>
      <c r="M829" s="40" t="s">
        <v>14</v>
      </c>
      <c r="N829" s="40">
        <v>2</v>
      </c>
      <c r="O829" s="40" t="s">
        <v>16</v>
      </c>
      <c r="P829" s="40" t="s">
        <v>114</v>
      </c>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row>
    <row r="830" spans="1:99" x14ac:dyDescent="0.3">
      <c r="A830" s="39" t="s">
        <v>2245</v>
      </c>
      <c r="B830" s="40" t="s">
        <v>3319</v>
      </c>
      <c r="C830" s="40"/>
      <c r="D830" s="40"/>
      <c r="E830" s="40" t="s">
        <v>4472</v>
      </c>
      <c r="F830" s="40" t="s">
        <v>2106</v>
      </c>
      <c r="G830" s="40"/>
      <c r="H830" s="40" t="s">
        <v>3320</v>
      </c>
      <c r="I830" s="40" t="s">
        <v>3320</v>
      </c>
      <c r="J830" s="40" t="s">
        <v>3318</v>
      </c>
      <c r="K830" s="40" t="s">
        <v>16</v>
      </c>
      <c r="L830" s="40" t="s">
        <v>10</v>
      </c>
      <c r="M830" s="40" t="s">
        <v>47</v>
      </c>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row>
    <row r="831" spans="1:99" x14ac:dyDescent="0.3">
      <c r="A831" s="39" t="s">
        <v>2217</v>
      </c>
      <c r="B831" s="40" t="s">
        <v>5329</v>
      </c>
      <c r="C831" s="40"/>
      <c r="D831" s="40" t="s">
        <v>1813</v>
      </c>
      <c r="E831" s="40" t="s">
        <v>4472</v>
      </c>
      <c r="F831" s="40" t="s">
        <v>2106</v>
      </c>
      <c r="G831" s="40"/>
      <c r="H831" s="40" t="s">
        <v>535</v>
      </c>
      <c r="I831" s="40" t="s">
        <v>535</v>
      </c>
      <c r="J831" s="40"/>
      <c r="K831" s="40"/>
      <c r="L831" s="40" t="s">
        <v>4</v>
      </c>
      <c r="M831" s="40" t="s">
        <v>14</v>
      </c>
      <c r="N831" s="40">
        <v>2</v>
      </c>
      <c r="O831" s="40" t="s">
        <v>16</v>
      </c>
      <c r="P831" s="40" t="s">
        <v>114</v>
      </c>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40"/>
      <c r="CE831" s="40"/>
      <c r="CF831" s="40"/>
      <c r="CG831" s="40"/>
      <c r="CH831" s="40"/>
      <c r="CI831" s="40"/>
      <c r="CJ831" s="40"/>
      <c r="CK831" s="40"/>
      <c r="CL831" s="40"/>
      <c r="CM831" s="40"/>
      <c r="CN831" s="40"/>
      <c r="CO831" s="40"/>
      <c r="CP831" s="40"/>
      <c r="CQ831" s="40"/>
      <c r="CR831" s="40"/>
      <c r="CS831" s="40"/>
      <c r="CT831" s="40"/>
      <c r="CU831" s="40"/>
    </row>
    <row r="832" spans="1:99" x14ac:dyDescent="0.3">
      <c r="A832" s="39" t="s">
        <v>2246</v>
      </c>
      <c r="B832" s="40" t="s">
        <v>1549</v>
      </c>
      <c r="C832" s="40"/>
      <c r="D832" s="40" t="s">
        <v>1941</v>
      </c>
      <c r="E832" s="40" t="s">
        <v>4472</v>
      </c>
      <c r="F832" s="40" t="s">
        <v>2106</v>
      </c>
      <c r="G832" s="40"/>
      <c r="H832" s="40" t="s">
        <v>4145</v>
      </c>
      <c r="I832" s="40" t="s">
        <v>536</v>
      </c>
      <c r="J832" s="40" t="s">
        <v>535</v>
      </c>
      <c r="K832" s="40" t="s">
        <v>16</v>
      </c>
      <c r="L832" s="40" t="s">
        <v>4</v>
      </c>
      <c r="M832" s="40" t="s">
        <v>17</v>
      </c>
      <c r="N832" s="40">
        <v>1</v>
      </c>
      <c r="O832" s="40" t="s">
        <v>1941</v>
      </c>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40"/>
      <c r="CE832" s="40"/>
      <c r="CF832" s="40"/>
      <c r="CG832" s="40"/>
      <c r="CH832" s="40"/>
      <c r="CI832" s="40"/>
      <c r="CJ832" s="40"/>
      <c r="CK832" s="40"/>
      <c r="CL832" s="40"/>
      <c r="CM832" s="40"/>
      <c r="CN832" s="40"/>
      <c r="CO832" s="40"/>
      <c r="CP832" s="40"/>
      <c r="CQ832" s="40"/>
      <c r="CR832" s="40"/>
      <c r="CS832" s="40"/>
      <c r="CT832" s="40"/>
      <c r="CU832" s="40"/>
    </row>
    <row r="833" spans="1:99" x14ac:dyDescent="0.3">
      <c r="A833" s="39" t="s">
        <v>2246</v>
      </c>
      <c r="B833" s="40" t="s">
        <v>1549</v>
      </c>
      <c r="C833" s="40"/>
      <c r="D833" s="40" t="s">
        <v>1942</v>
      </c>
      <c r="E833" s="40" t="s">
        <v>4472</v>
      </c>
      <c r="F833" s="40" t="s">
        <v>2106</v>
      </c>
      <c r="G833" s="40"/>
      <c r="H833" s="40" t="s">
        <v>4146</v>
      </c>
      <c r="I833" s="40" t="s">
        <v>536</v>
      </c>
      <c r="J833" s="40" t="s">
        <v>535</v>
      </c>
      <c r="K833" s="40" t="s">
        <v>16</v>
      </c>
      <c r="L833" s="40" t="s">
        <v>4</v>
      </c>
      <c r="M833" s="40" t="s">
        <v>17</v>
      </c>
      <c r="N833" s="40">
        <v>1</v>
      </c>
      <c r="O833" s="40" t="s">
        <v>1942</v>
      </c>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c r="BV833" s="40"/>
      <c r="BW833" s="40"/>
      <c r="BX833" s="40"/>
      <c r="BY833" s="40"/>
      <c r="BZ833" s="40"/>
      <c r="CA833" s="40"/>
      <c r="CB833" s="40"/>
      <c r="CC833" s="40"/>
      <c r="CD833" s="40"/>
      <c r="CE833" s="40"/>
      <c r="CF833" s="40"/>
      <c r="CG833" s="40"/>
      <c r="CH833" s="40"/>
      <c r="CI833" s="40"/>
      <c r="CJ833" s="40"/>
      <c r="CK833" s="40"/>
      <c r="CL833" s="40"/>
      <c r="CM833" s="40"/>
      <c r="CN833" s="40"/>
      <c r="CO833" s="40"/>
      <c r="CP833" s="40"/>
      <c r="CQ833" s="40"/>
      <c r="CR833" s="40"/>
      <c r="CS833" s="40"/>
      <c r="CT833" s="40"/>
      <c r="CU833" s="40"/>
    </row>
    <row r="834" spans="1:99" x14ac:dyDescent="0.3">
      <c r="A834" s="39" t="s">
        <v>2246</v>
      </c>
      <c r="B834" s="40" t="s">
        <v>1549</v>
      </c>
      <c r="C834" s="40"/>
      <c r="D834" s="40" t="s">
        <v>9</v>
      </c>
      <c r="E834" s="40" t="s">
        <v>4472</v>
      </c>
      <c r="F834" s="40" t="s">
        <v>2106</v>
      </c>
      <c r="G834" s="40"/>
      <c r="H834" s="40" t="s">
        <v>4147</v>
      </c>
      <c r="I834" s="40" t="s">
        <v>536</v>
      </c>
      <c r="J834" s="40" t="s">
        <v>535</v>
      </c>
      <c r="K834" s="40" t="s">
        <v>16</v>
      </c>
      <c r="L834" s="40" t="s">
        <v>4</v>
      </c>
      <c r="M834" s="40" t="s">
        <v>17</v>
      </c>
      <c r="N834" s="40">
        <v>1</v>
      </c>
      <c r="O834" s="40" t="s">
        <v>9</v>
      </c>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40"/>
      <c r="CE834" s="40"/>
      <c r="CF834" s="40"/>
      <c r="CG834" s="40"/>
      <c r="CH834" s="40"/>
      <c r="CI834" s="40"/>
      <c r="CJ834" s="40"/>
      <c r="CK834" s="40"/>
      <c r="CL834" s="40"/>
      <c r="CM834" s="40"/>
      <c r="CN834" s="40"/>
      <c r="CO834" s="40"/>
      <c r="CP834" s="40"/>
      <c r="CQ834" s="40"/>
      <c r="CR834" s="40"/>
      <c r="CS834" s="40"/>
      <c r="CT834" s="40"/>
      <c r="CU834" s="40"/>
    </row>
    <row r="835" spans="1:99" x14ac:dyDescent="0.3">
      <c r="A835" s="39" t="s">
        <v>2323</v>
      </c>
      <c r="B835" s="40" t="s">
        <v>1550</v>
      </c>
      <c r="C835" s="40"/>
      <c r="D835" s="40"/>
      <c r="E835" s="40"/>
      <c r="F835" s="40" t="s">
        <v>2106</v>
      </c>
      <c r="G835" s="40"/>
      <c r="H835" s="40" t="s">
        <v>537</v>
      </c>
      <c r="I835" s="40" t="s">
        <v>537</v>
      </c>
      <c r="J835" s="40" t="s">
        <v>536</v>
      </c>
      <c r="K835" s="40" t="s">
        <v>9</v>
      </c>
      <c r="L835" s="40" t="s">
        <v>10</v>
      </c>
      <c r="M835" s="40" t="s">
        <v>47</v>
      </c>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40"/>
      <c r="CE835" s="40"/>
      <c r="CF835" s="40"/>
      <c r="CG835" s="40"/>
      <c r="CH835" s="40"/>
      <c r="CI835" s="40"/>
      <c r="CJ835" s="40"/>
      <c r="CK835" s="40"/>
      <c r="CL835" s="40"/>
      <c r="CM835" s="40"/>
      <c r="CN835" s="40"/>
      <c r="CO835" s="40"/>
      <c r="CP835" s="40"/>
      <c r="CQ835" s="40"/>
      <c r="CR835" s="40"/>
      <c r="CS835" s="40"/>
      <c r="CT835" s="40"/>
      <c r="CU835" s="40"/>
    </row>
    <row r="836" spans="1:99" x14ac:dyDescent="0.3">
      <c r="A836" s="39" t="s">
        <v>2218</v>
      </c>
      <c r="B836" s="40" t="s">
        <v>1551</v>
      </c>
      <c r="C836" s="40"/>
      <c r="D836" s="40" t="s">
        <v>1813</v>
      </c>
      <c r="E836" s="40" t="s">
        <v>4472</v>
      </c>
      <c r="F836" s="40" t="s">
        <v>2106</v>
      </c>
      <c r="G836" s="40"/>
      <c r="H836" s="40" t="s">
        <v>538</v>
      </c>
      <c r="I836" s="40" t="s">
        <v>538</v>
      </c>
      <c r="J836" s="40"/>
      <c r="K836" s="40"/>
      <c r="L836" s="40" t="s">
        <v>4</v>
      </c>
      <c r="M836" s="40" t="s">
        <v>14</v>
      </c>
      <c r="N836" s="40">
        <v>2</v>
      </c>
      <c r="O836" s="40" t="s">
        <v>16</v>
      </c>
      <c r="P836" s="40" t="s">
        <v>114</v>
      </c>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40"/>
      <c r="CE836" s="40"/>
      <c r="CF836" s="40"/>
      <c r="CG836" s="40"/>
      <c r="CH836" s="40"/>
      <c r="CI836" s="40"/>
      <c r="CJ836" s="40"/>
      <c r="CK836" s="40"/>
      <c r="CL836" s="40"/>
      <c r="CM836" s="40"/>
      <c r="CN836" s="40"/>
      <c r="CO836" s="40"/>
      <c r="CP836" s="40"/>
      <c r="CQ836" s="40"/>
      <c r="CR836" s="40"/>
      <c r="CS836" s="40"/>
      <c r="CT836" s="40"/>
      <c r="CU836" s="40"/>
    </row>
    <row r="837" spans="1:99" x14ac:dyDescent="0.3">
      <c r="A837" s="39" t="s">
        <v>2247</v>
      </c>
      <c r="B837" s="40" t="s">
        <v>1552</v>
      </c>
      <c r="C837" s="40"/>
      <c r="D837" s="40" t="s">
        <v>1813</v>
      </c>
      <c r="E837" s="40" t="s">
        <v>4472</v>
      </c>
      <c r="F837" s="40" t="s">
        <v>2106</v>
      </c>
      <c r="G837" s="40"/>
      <c r="H837" s="40" t="s">
        <v>539</v>
      </c>
      <c r="I837" s="40" t="s">
        <v>539</v>
      </c>
      <c r="J837" s="40" t="s">
        <v>538</v>
      </c>
      <c r="K837" s="40" t="s">
        <v>16</v>
      </c>
      <c r="L837" s="40" t="s">
        <v>4</v>
      </c>
      <c r="M837" s="40" t="s">
        <v>14</v>
      </c>
      <c r="N837" s="40">
        <v>2</v>
      </c>
      <c r="O837" s="40" t="s">
        <v>16</v>
      </c>
      <c r="P837" s="40" t="s">
        <v>114</v>
      </c>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40"/>
      <c r="CE837" s="40"/>
      <c r="CF837" s="40"/>
      <c r="CG837" s="40"/>
      <c r="CH837" s="40"/>
      <c r="CI837" s="40"/>
      <c r="CJ837" s="40"/>
      <c r="CK837" s="40"/>
      <c r="CL837" s="40"/>
      <c r="CM837" s="40"/>
      <c r="CN837" s="40"/>
      <c r="CO837" s="40"/>
      <c r="CP837" s="40"/>
      <c r="CQ837" s="40"/>
      <c r="CR837" s="40"/>
      <c r="CS837" s="40"/>
      <c r="CT837" s="40"/>
      <c r="CU837" s="40"/>
    </row>
    <row r="838" spans="1:99" x14ac:dyDescent="0.3">
      <c r="A838" s="39" t="s">
        <v>5944</v>
      </c>
      <c r="B838" s="40" t="s">
        <v>6377</v>
      </c>
      <c r="C838" s="40"/>
      <c r="D838" s="40" t="s">
        <v>1813</v>
      </c>
      <c r="E838" s="40"/>
      <c r="F838" s="40" t="s">
        <v>2106</v>
      </c>
      <c r="G838" s="40"/>
      <c r="H838" s="40" t="s">
        <v>540</v>
      </c>
      <c r="I838" s="40" t="s">
        <v>540</v>
      </c>
      <c r="J838" s="40" t="s">
        <v>491</v>
      </c>
      <c r="K838" s="40" t="s">
        <v>16</v>
      </c>
      <c r="L838" s="40" t="s">
        <v>4</v>
      </c>
      <c r="M838" s="40" t="s">
        <v>14</v>
      </c>
      <c r="N838" s="40">
        <v>2</v>
      </c>
      <c r="O838" s="40" t="s">
        <v>16</v>
      </c>
      <c r="P838" s="40" t="s">
        <v>114</v>
      </c>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40"/>
      <c r="CE838" s="40"/>
      <c r="CF838" s="40"/>
      <c r="CG838" s="40"/>
      <c r="CH838" s="40"/>
      <c r="CI838" s="40"/>
      <c r="CJ838" s="40"/>
      <c r="CK838" s="40"/>
      <c r="CL838" s="40"/>
      <c r="CM838" s="40"/>
      <c r="CN838" s="40"/>
      <c r="CO838" s="40"/>
      <c r="CP838" s="40"/>
      <c r="CQ838" s="40"/>
      <c r="CR838" s="40"/>
      <c r="CS838" s="40"/>
      <c r="CT838" s="40"/>
      <c r="CU838" s="40"/>
    </row>
    <row r="839" spans="1:99" x14ac:dyDescent="0.3">
      <c r="A839" s="39" t="s">
        <v>5945</v>
      </c>
      <c r="B839" s="40" t="s">
        <v>1553</v>
      </c>
      <c r="C839" s="40"/>
      <c r="D839" s="40" t="s">
        <v>1822</v>
      </c>
      <c r="E839" s="40"/>
      <c r="F839" s="40" t="s">
        <v>2106</v>
      </c>
      <c r="G839" s="40"/>
      <c r="H839" s="40" t="s">
        <v>541</v>
      </c>
      <c r="I839" s="40" t="s">
        <v>541</v>
      </c>
      <c r="J839" s="40" t="s">
        <v>540</v>
      </c>
      <c r="K839" s="40" t="s">
        <v>16</v>
      </c>
      <c r="L839" s="40" t="s">
        <v>10</v>
      </c>
      <c r="M839" s="40" t="s">
        <v>11</v>
      </c>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40"/>
      <c r="CE839" s="40"/>
      <c r="CF839" s="40"/>
      <c r="CG839" s="40"/>
      <c r="CH839" s="40"/>
      <c r="CI839" s="40"/>
      <c r="CJ839" s="40"/>
      <c r="CK839" s="40"/>
      <c r="CL839" s="40"/>
      <c r="CM839" s="40"/>
      <c r="CN839" s="40"/>
      <c r="CO839" s="40"/>
      <c r="CP839" s="40"/>
      <c r="CQ839" s="40"/>
      <c r="CR839" s="40"/>
      <c r="CS839" s="40"/>
      <c r="CT839" s="40"/>
      <c r="CU839" s="40"/>
    </row>
    <row r="840" spans="1:99" x14ac:dyDescent="0.3">
      <c r="A840" s="39" t="s">
        <v>5946</v>
      </c>
      <c r="B840" s="40" t="s">
        <v>1554</v>
      </c>
      <c r="C840" s="40"/>
      <c r="D840" s="40"/>
      <c r="E840" s="40"/>
      <c r="F840" s="40" t="s">
        <v>2106</v>
      </c>
      <c r="G840" s="40"/>
      <c r="H840" s="40" t="s">
        <v>542</v>
      </c>
      <c r="I840" s="40" t="s">
        <v>542</v>
      </c>
      <c r="J840" s="40" t="s">
        <v>540</v>
      </c>
      <c r="K840" s="40" t="s">
        <v>16</v>
      </c>
      <c r="L840" s="40" t="s">
        <v>10</v>
      </c>
      <c r="M840" s="40" t="s">
        <v>47</v>
      </c>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40"/>
      <c r="CE840" s="40"/>
      <c r="CF840" s="40"/>
      <c r="CG840" s="40"/>
      <c r="CH840" s="40"/>
      <c r="CI840" s="40"/>
      <c r="CJ840" s="40"/>
      <c r="CK840" s="40"/>
      <c r="CL840" s="40"/>
      <c r="CM840" s="40"/>
      <c r="CN840" s="40"/>
      <c r="CO840" s="40"/>
      <c r="CP840" s="40"/>
      <c r="CQ840" s="40"/>
      <c r="CR840" s="40"/>
      <c r="CS840" s="40"/>
      <c r="CT840" s="40"/>
      <c r="CU840" s="40"/>
    </row>
    <row r="841" spans="1:99" x14ac:dyDescent="0.3">
      <c r="A841" s="39" t="s">
        <v>2219</v>
      </c>
      <c r="B841" s="40" t="s">
        <v>1555</v>
      </c>
      <c r="C841" s="40"/>
      <c r="D841" s="40" t="s">
        <v>1813</v>
      </c>
      <c r="E841" s="40" t="s">
        <v>4472</v>
      </c>
      <c r="F841" s="40" t="s">
        <v>2106</v>
      </c>
      <c r="G841" s="40"/>
      <c r="H841" s="40" t="s">
        <v>543</v>
      </c>
      <c r="I841" s="40" t="s">
        <v>543</v>
      </c>
      <c r="J841" s="40"/>
      <c r="K841" s="40"/>
      <c r="L841" s="40" t="s">
        <v>4</v>
      </c>
      <c r="M841" s="40" t="s">
        <v>14</v>
      </c>
      <c r="N841" s="40">
        <v>2</v>
      </c>
      <c r="O841" s="40" t="s">
        <v>16</v>
      </c>
      <c r="P841" s="40" t="s">
        <v>114</v>
      </c>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40"/>
      <c r="CE841" s="40"/>
      <c r="CF841" s="40"/>
      <c r="CG841" s="40"/>
      <c r="CH841" s="40"/>
      <c r="CI841" s="40"/>
      <c r="CJ841" s="40"/>
      <c r="CK841" s="40"/>
      <c r="CL841" s="40"/>
      <c r="CM841" s="40"/>
      <c r="CN841" s="40"/>
      <c r="CO841" s="40"/>
      <c r="CP841" s="40"/>
      <c r="CQ841" s="40"/>
      <c r="CR841" s="40"/>
      <c r="CS841" s="40"/>
      <c r="CT841" s="40"/>
      <c r="CU841" s="40"/>
    </row>
    <row r="842" spans="1:99" x14ac:dyDescent="0.3">
      <c r="A842" s="39" t="s">
        <v>2248</v>
      </c>
      <c r="B842" s="40" t="s">
        <v>1556</v>
      </c>
      <c r="C842" s="40"/>
      <c r="D842" s="40" t="s">
        <v>1943</v>
      </c>
      <c r="E842" s="40" t="s">
        <v>4472</v>
      </c>
      <c r="F842" s="40" t="s">
        <v>2106</v>
      </c>
      <c r="G842" s="40"/>
      <c r="H842" s="40" t="s">
        <v>4148</v>
      </c>
      <c r="I842" s="40" t="s">
        <v>544</v>
      </c>
      <c r="J842" s="40" t="s">
        <v>543</v>
      </c>
      <c r="K842" s="40" t="s">
        <v>16</v>
      </c>
      <c r="L842" s="40" t="s">
        <v>4</v>
      </c>
      <c r="M842" s="40" t="s">
        <v>17</v>
      </c>
      <c r="N842" s="40">
        <v>1</v>
      </c>
      <c r="O842" s="40" t="s">
        <v>1943</v>
      </c>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40"/>
      <c r="CE842" s="40"/>
      <c r="CF842" s="40"/>
      <c r="CG842" s="40"/>
      <c r="CH842" s="40"/>
      <c r="CI842" s="40"/>
      <c r="CJ842" s="40"/>
      <c r="CK842" s="40"/>
      <c r="CL842" s="40"/>
      <c r="CM842" s="40"/>
      <c r="CN842" s="40"/>
      <c r="CO842" s="40"/>
      <c r="CP842" s="40"/>
      <c r="CQ842" s="40"/>
      <c r="CR842" s="40"/>
      <c r="CS842" s="40"/>
      <c r="CT842" s="40"/>
      <c r="CU842" s="40"/>
    </row>
    <row r="843" spans="1:99" x14ac:dyDescent="0.3">
      <c r="A843" s="39" t="s">
        <v>2248</v>
      </c>
      <c r="B843" s="40" t="s">
        <v>1556</v>
      </c>
      <c r="C843" s="40"/>
      <c r="D843" s="40" t="s">
        <v>1944</v>
      </c>
      <c r="E843" s="40" t="s">
        <v>4472</v>
      </c>
      <c r="F843" s="40" t="s">
        <v>2106</v>
      </c>
      <c r="G843" s="40"/>
      <c r="H843" s="40" t="s">
        <v>4149</v>
      </c>
      <c r="I843" s="40" t="s">
        <v>544</v>
      </c>
      <c r="J843" s="40" t="s">
        <v>543</v>
      </c>
      <c r="K843" s="40" t="s">
        <v>16</v>
      </c>
      <c r="L843" s="40" t="s">
        <v>4</v>
      </c>
      <c r="M843" s="40" t="s">
        <v>17</v>
      </c>
      <c r="N843" s="40">
        <v>1</v>
      </c>
      <c r="O843" s="40" t="s">
        <v>1944</v>
      </c>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40"/>
      <c r="CE843" s="40"/>
      <c r="CF843" s="40"/>
      <c r="CG843" s="40"/>
      <c r="CH843" s="40"/>
      <c r="CI843" s="40"/>
      <c r="CJ843" s="40"/>
      <c r="CK843" s="40"/>
      <c r="CL843" s="40"/>
      <c r="CM843" s="40"/>
      <c r="CN843" s="40"/>
      <c r="CO843" s="40"/>
      <c r="CP843" s="40"/>
      <c r="CQ843" s="40"/>
      <c r="CR843" s="40"/>
      <c r="CS843" s="40"/>
      <c r="CT843" s="40"/>
      <c r="CU843" s="40"/>
    </row>
    <row r="844" spans="1:99" x14ac:dyDescent="0.3">
      <c r="A844" s="39" t="s">
        <v>2248</v>
      </c>
      <c r="B844" s="40" t="s">
        <v>1556</v>
      </c>
      <c r="C844" s="40"/>
      <c r="D844" s="40" t="s">
        <v>1945</v>
      </c>
      <c r="E844" s="40" t="s">
        <v>4472</v>
      </c>
      <c r="F844" s="40" t="s">
        <v>2106</v>
      </c>
      <c r="G844" s="40"/>
      <c r="H844" s="40" t="s">
        <v>4150</v>
      </c>
      <c r="I844" s="40" t="s">
        <v>544</v>
      </c>
      <c r="J844" s="40" t="s">
        <v>543</v>
      </c>
      <c r="K844" s="40" t="s">
        <v>16</v>
      </c>
      <c r="L844" s="40" t="s">
        <v>4</v>
      </c>
      <c r="M844" s="40" t="s">
        <v>17</v>
      </c>
      <c r="N844" s="40">
        <v>1</v>
      </c>
      <c r="O844" s="40" t="s">
        <v>1945</v>
      </c>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c r="BV844" s="40"/>
      <c r="BW844" s="40"/>
      <c r="BX844" s="40"/>
      <c r="BY844" s="40"/>
      <c r="BZ844" s="40"/>
      <c r="CA844" s="40"/>
      <c r="CB844" s="40"/>
      <c r="CC844" s="40"/>
      <c r="CD844" s="40"/>
      <c r="CE844" s="40"/>
      <c r="CF844" s="40"/>
      <c r="CG844" s="40"/>
      <c r="CH844" s="40"/>
      <c r="CI844" s="40"/>
      <c r="CJ844" s="40"/>
      <c r="CK844" s="40"/>
      <c r="CL844" s="40"/>
      <c r="CM844" s="40"/>
      <c r="CN844" s="40"/>
      <c r="CO844" s="40"/>
      <c r="CP844" s="40"/>
      <c r="CQ844" s="40"/>
      <c r="CR844" s="40"/>
      <c r="CS844" s="40"/>
      <c r="CT844" s="40"/>
      <c r="CU844" s="40"/>
    </row>
    <row r="845" spans="1:99" x14ac:dyDescent="0.3">
      <c r="A845" s="39" t="s">
        <v>2248</v>
      </c>
      <c r="B845" s="40" t="s">
        <v>1556</v>
      </c>
      <c r="C845" s="40"/>
      <c r="D845" s="40" t="s">
        <v>9</v>
      </c>
      <c r="E845" s="40" t="s">
        <v>4472</v>
      </c>
      <c r="F845" s="40" t="s">
        <v>2106</v>
      </c>
      <c r="G845" s="40"/>
      <c r="H845" s="40" t="s">
        <v>4151</v>
      </c>
      <c r="I845" s="40" t="s">
        <v>544</v>
      </c>
      <c r="J845" s="40" t="s">
        <v>543</v>
      </c>
      <c r="K845" s="40" t="s">
        <v>16</v>
      </c>
      <c r="L845" s="40" t="s">
        <v>4</v>
      </c>
      <c r="M845" s="40" t="s">
        <v>17</v>
      </c>
      <c r="N845" s="40">
        <v>1</v>
      </c>
      <c r="O845" s="40" t="s">
        <v>9</v>
      </c>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40"/>
      <c r="CE845" s="40"/>
      <c r="CF845" s="40"/>
      <c r="CG845" s="40"/>
      <c r="CH845" s="40"/>
      <c r="CI845" s="40"/>
      <c r="CJ845" s="40"/>
      <c r="CK845" s="40"/>
      <c r="CL845" s="40"/>
      <c r="CM845" s="40"/>
      <c r="CN845" s="40"/>
      <c r="CO845" s="40"/>
      <c r="CP845" s="40"/>
      <c r="CQ845" s="40"/>
      <c r="CR845" s="40"/>
      <c r="CS845" s="40"/>
      <c r="CT845" s="40"/>
      <c r="CU845" s="40"/>
    </row>
    <row r="846" spans="1:99" x14ac:dyDescent="0.3">
      <c r="A846" s="39" t="s">
        <v>2319</v>
      </c>
      <c r="B846" s="40" t="s">
        <v>1557</v>
      </c>
      <c r="C846" s="40"/>
      <c r="D846" s="40"/>
      <c r="E846" s="40"/>
      <c r="F846" s="40" t="s">
        <v>2106</v>
      </c>
      <c r="G846" s="40"/>
      <c r="H846" s="40" t="s">
        <v>545</v>
      </c>
      <c r="I846" s="40" t="s">
        <v>545</v>
      </c>
      <c r="J846" s="40" t="s">
        <v>544</v>
      </c>
      <c r="K846" s="40" t="s">
        <v>9</v>
      </c>
      <c r="L846" s="40" t="s">
        <v>10</v>
      </c>
      <c r="M846" s="40" t="s">
        <v>47</v>
      </c>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40"/>
      <c r="CE846" s="40"/>
      <c r="CF846" s="40"/>
      <c r="CG846" s="40"/>
      <c r="CH846" s="40"/>
      <c r="CI846" s="40"/>
      <c r="CJ846" s="40"/>
      <c r="CK846" s="40"/>
      <c r="CL846" s="40"/>
      <c r="CM846" s="40"/>
      <c r="CN846" s="40"/>
      <c r="CO846" s="40"/>
      <c r="CP846" s="40"/>
      <c r="CQ846" s="40"/>
      <c r="CR846" s="40"/>
      <c r="CS846" s="40"/>
      <c r="CT846" s="40"/>
      <c r="CU846" s="40"/>
    </row>
    <row r="847" spans="1:99" x14ac:dyDescent="0.3">
      <c r="A847" s="39" t="s">
        <v>2220</v>
      </c>
      <c r="B847" s="40" t="s">
        <v>1558</v>
      </c>
      <c r="C847" s="40" t="s">
        <v>1800</v>
      </c>
      <c r="D847" s="40" t="s">
        <v>1813</v>
      </c>
      <c r="E847" s="40" t="s">
        <v>4472</v>
      </c>
      <c r="F847" s="40" t="s">
        <v>2106</v>
      </c>
      <c r="G847" s="40"/>
      <c r="H847" s="40" t="s">
        <v>546</v>
      </c>
      <c r="I847" s="40" t="s">
        <v>546</v>
      </c>
      <c r="J847" s="40"/>
      <c r="K847" s="40"/>
      <c r="L847" s="40" t="s">
        <v>4</v>
      </c>
      <c r="M847" s="40" t="s">
        <v>14</v>
      </c>
      <c r="N847" s="40">
        <v>2</v>
      </c>
      <c r="O847" s="40" t="s">
        <v>16</v>
      </c>
      <c r="P847" s="40" t="s">
        <v>114</v>
      </c>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40"/>
      <c r="CE847" s="40"/>
      <c r="CF847" s="40"/>
      <c r="CG847" s="40"/>
      <c r="CH847" s="40"/>
      <c r="CI847" s="40"/>
      <c r="CJ847" s="40"/>
      <c r="CK847" s="40"/>
      <c r="CL847" s="40"/>
      <c r="CM847" s="40"/>
      <c r="CN847" s="40"/>
      <c r="CO847" s="40"/>
      <c r="CP847" s="40"/>
      <c r="CQ847" s="40"/>
      <c r="CR847" s="40"/>
      <c r="CS847" s="40"/>
      <c r="CT847" s="40"/>
      <c r="CU847" s="40"/>
    </row>
    <row r="848" spans="1:99" x14ac:dyDescent="0.3">
      <c r="A848" s="39" t="s">
        <v>2221</v>
      </c>
      <c r="B848" s="40" t="s">
        <v>5330</v>
      </c>
      <c r="C848" s="40"/>
      <c r="D848" s="40" t="s">
        <v>1813</v>
      </c>
      <c r="E848" s="40" t="s">
        <v>4472</v>
      </c>
      <c r="F848" s="40" t="s">
        <v>2106</v>
      </c>
      <c r="G848" s="40"/>
      <c r="H848" s="40" t="s">
        <v>547</v>
      </c>
      <c r="I848" s="40" t="s">
        <v>547</v>
      </c>
      <c r="J848" s="40"/>
      <c r="K848" s="40"/>
      <c r="L848" s="40" t="s">
        <v>4</v>
      </c>
      <c r="M848" s="40" t="s">
        <v>14</v>
      </c>
      <c r="N848" s="40">
        <v>2</v>
      </c>
      <c r="O848" s="40" t="s">
        <v>16</v>
      </c>
      <c r="P848" s="40" t="s">
        <v>114</v>
      </c>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40"/>
      <c r="CE848" s="40"/>
      <c r="CF848" s="40"/>
      <c r="CG848" s="40"/>
      <c r="CH848" s="40"/>
      <c r="CI848" s="40"/>
      <c r="CJ848" s="40"/>
      <c r="CK848" s="40"/>
      <c r="CL848" s="40"/>
      <c r="CM848" s="40"/>
      <c r="CN848" s="40"/>
      <c r="CO848" s="40"/>
      <c r="CP848" s="40"/>
      <c r="CQ848" s="40"/>
      <c r="CR848" s="40"/>
      <c r="CS848" s="40"/>
      <c r="CT848" s="40"/>
      <c r="CU848" s="40"/>
    </row>
    <row r="849" spans="1:99" x14ac:dyDescent="0.3">
      <c r="A849" s="39" t="s">
        <v>2222</v>
      </c>
      <c r="B849" s="40" t="s">
        <v>5331</v>
      </c>
      <c r="C849" s="40"/>
      <c r="D849" s="40" t="s">
        <v>1946</v>
      </c>
      <c r="E849" s="40" t="s">
        <v>4472</v>
      </c>
      <c r="F849" s="40" t="s">
        <v>2106</v>
      </c>
      <c r="G849" s="40"/>
      <c r="H849" s="40" t="s">
        <v>4152</v>
      </c>
      <c r="I849" s="40" t="s">
        <v>548</v>
      </c>
      <c r="J849" s="40" t="s">
        <v>547</v>
      </c>
      <c r="K849" s="40" t="s">
        <v>16</v>
      </c>
      <c r="L849" s="40" t="s">
        <v>4</v>
      </c>
      <c r="M849" s="40" t="s">
        <v>17</v>
      </c>
      <c r="N849" s="40">
        <v>1</v>
      </c>
      <c r="O849" s="40" t="s">
        <v>1946</v>
      </c>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c r="BV849" s="40"/>
      <c r="BW849" s="40"/>
      <c r="BX849" s="40"/>
      <c r="BY849" s="40"/>
      <c r="BZ849" s="40"/>
      <c r="CA849" s="40"/>
      <c r="CB849" s="40"/>
      <c r="CC849" s="40"/>
      <c r="CD849" s="40"/>
      <c r="CE849" s="40"/>
      <c r="CF849" s="40"/>
      <c r="CG849" s="40"/>
      <c r="CH849" s="40"/>
      <c r="CI849" s="40"/>
      <c r="CJ849" s="40"/>
      <c r="CK849" s="40"/>
      <c r="CL849" s="40"/>
      <c r="CM849" s="40"/>
      <c r="CN849" s="40"/>
      <c r="CO849" s="40"/>
      <c r="CP849" s="40"/>
      <c r="CQ849" s="40"/>
      <c r="CR849" s="40"/>
      <c r="CS849" s="40"/>
      <c r="CT849" s="40"/>
      <c r="CU849" s="40"/>
    </row>
    <row r="850" spans="1:99" x14ac:dyDescent="0.3">
      <c r="A850" s="39" t="s">
        <v>2222</v>
      </c>
      <c r="B850" s="40" t="s">
        <v>5331</v>
      </c>
      <c r="C850" s="40"/>
      <c r="D850" s="40" t="s">
        <v>1947</v>
      </c>
      <c r="E850" s="40" t="s">
        <v>4472</v>
      </c>
      <c r="F850" s="40" t="s">
        <v>2106</v>
      </c>
      <c r="G850" s="40"/>
      <c r="H850" s="40" t="s">
        <v>4153</v>
      </c>
      <c r="I850" s="40" t="s">
        <v>548</v>
      </c>
      <c r="J850" s="40" t="s">
        <v>547</v>
      </c>
      <c r="K850" s="40" t="s">
        <v>16</v>
      </c>
      <c r="L850" s="40" t="s">
        <v>4</v>
      </c>
      <c r="M850" s="40" t="s">
        <v>17</v>
      </c>
      <c r="N850" s="40">
        <v>1</v>
      </c>
      <c r="O850" s="40" t="s">
        <v>1947</v>
      </c>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40"/>
      <c r="CE850" s="40"/>
      <c r="CF850" s="40"/>
      <c r="CG850" s="40"/>
      <c r="CH850" s="40"/>
      <c r="CI850" s="40"/>
      <c r="CJ850" s="40"/>
      <c r="CK850" s="40"/>
      <c r="CL850" s="40"/>
      <c r="CM850" s="40"/>
      <c r="CN850" s="40"/>
      <c r="CO850" s="40"/>
      <c r="CP850" s="40"/>
      <c r="CQ850" s="40"/>
      <c r="CR850" s="40"/>
      <c r="CS850" s="40"/>
      <c r="CT850" s="40"/>
      <c r="CU850" s="40"/>
    </row>
    <row r="851" spans="1:99" x14ac:dyDescent="0.3">
      <c r="A851" s="39" t="s">
        <v>2222</v>
      </c>
      <c r="B851" s="40" t="s">
        <v>5331</v>
      </c>
      <c r="C851" s="40"/>
      <c r="D851" s="40" t="s">
        <v>1948</v>
      </c>
      <c r="E851" s="40" t="s">
        <v>4472</v>
      </c>
      <c r="F851" s="40" t="s">
        <v>2106</v>
      </c>
      <c r="G851" s="40"/>
      <c r="H851" s="40" t="s">
        <v>4154</v>
      </c>
      <c r="I851" s="40" t="s">
        <v>548</v>
      </c>
      <c r="J851" s="40" t="s">
        <v>547</v>
      </c>
      <c r="K851" s="40" t="s">
        <v>16</v>
      </c>
      <c r="L851" s="40" t="s">
        <v>4</v>
      </c>
      <c r="M851" s="40" t="s">
        <v>17</v>
      </c>
      <c r="N851" s="40">
        <v>1</v>
      </c>
      <c r="O851" s="40" t="s">
        <v>1948</v>
      </c>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c r="BV851" s="40"/>
      <c r="BW851" s="40"/>
      <c r="BX851" s="40"/>
      <c r="BY851" s="40"/>
      <c r="BZ851" s="40"/>
      <c r="CA851" s="40"/>
      <c r="CB851" s="40"/>
      <c r="CC851" s="40"/>
      <c r="CD851" s="40"/>
      <c r="CE851" s="40"/>
      <c r="CF851" s="40"/>
      <c r="CG851" s="40"/>
      <c r="CH851" s="40"/>
      <c r="CI851" s="40"/>
      <c r="CJ851" s="40"/>
      <c r="CK851" s="40"/>
      <c r="CL851" s="40"/>
      <c r="CM851" s="40"/>
      <c r="CN851" s="40"/>
      <c r="CO851" s="40"/>
      <c r="CP851" s="40"/>
      <c r="CQ851" s="40"/>
      <c r="CR851" s="40"/>
      <c r="CS851" s="40"/>
      <c r="CT851" s="40"/>
      <c r="CU851" s="40"/>
    </row>
    <row r="852" spans="1:99" x14ac:dyDescent="0.3">
      <c r="A852" s="39" t="s">
        <v>2222</v>
      </c>
      <c r="B852" s="40" t="s">
        <v>5331</v>
      </c>
      <c r="C852" s="40"/>
      <c r="D852" s="40" t="s">
        <v>9</v>
      </c>
      <c r="E852" s="40" t="s">
        <v>4472</v>
      </c>
      <c r="F852" s="40" t="s">
        <v>2106</v>
      </c>
      <c r="G852" s="40"/>
      <c r="H852" s="40" t="s">
        <v>4155</v>
      </c>
      <c r="I852" s="40" t="s">
        <v>548</v>
      </c>
      <c r="J852" s="40" t="s">
        <v>547</v>
      </c>
      <c r="K852" s="40" t="s">
        <v>16</v>
      </c>
      <c r="L852" s="40" t="s">
        <v>4</v>
      </c>
      <c r="M852" s="40" t="s">
        <v>17</v>
      </c>
      <c r="N852" s="40">
        <v>1</v>
      </c>
      <c r="O852" s="40" t="s">
        <v>9</v>
      </c>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40"/>
      <c r="CE852" s="40"/>
      <c r="CF852" s="40"/>
      <c r="CG852" s="40"/>
      <c r="CH852" s="40"/>
      <c r="CI852" s="40"/>
      <c r="CJ852" s="40"/>
      <c r="CK852" s="40"/>
      <c r="CL852" s="40"/>
      <c r="CM852" s="40"/>
      <c r="CN852" s="40"/>
      <c r="CO852" s="40"/>
      <c r="CP852" s="40"/>
      <c r="CQ852" s="40"/>
      <c r="CR852" s="40"/>
      <c r="CS852" s="40"/>
      <c r="CT852" s="40"/>
      <c r="CU852" s="40"/>
    </row>
    <row r="853" spans="1:99" x14ac:dyDescent="0.3">
      <c r="A853" s="39" t="s">
        <v>2327</v>
      </c>
      <c r="B853" s="40" t="s">
        <v>1559</v>
      </c>
      <c r="C853" s="40"/>
      <c r="D853" s="40"/>
      <c r="E853" s="40" t="s">
        <v>4472</v>
      </c>
      <c r="F853" s="40" t="s">
        <v>2106</v>
      </c>
      <c r="G853" s="40"/>
      <c r="H853" s="40" t="s">
        <v>549</v>
      </c>
      <c r="I853" s="40" t="s">
        <v>549</v>
      </c>
      <c r="J853" s="40" t="s">
        <v>548</v>
      </c>
      <c r="K853" s="40" t="s">
        <v>9</v>
      </c>
      <c r="L853" s="40" t="s">
        <v>10</v>
      </c>
      <c r="M853" s="40" t="s">
        <v>11</v>
      </c>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40"/>
      <c r="CE853" s="40"/>
      <c r="CF853" s="40"/>
      <c r="CG853" s="40"/>
      <c r="CH853" s="40"/>
      <c r="CI853" s="40"/>
      <c r="CJ853" s="40"/>
      <c r="CK853" s="40"/>
      <c r="CL853" s="40"/>
      <c r="CM853" s="40"/>
      <c r="CN853" s="40"/>
      <c r="CO853" s="40"/>
      <c r="CP853" s="40"/>
      <c r="CQ853" s="40"/>
      <c r="CR853" s="40"/>
      <c r="CS853" s="40"/>
      <c r="CT853" s="40"/>
      <c r="CU853" s="40"/>
    </row>
    <row r="854" spans="1:99" x14ac:dyDescent="0.3">
      <c r="A854" s="39" t="s">
        <v>2223</v>
      </c>
      <c r="B854" s="40" t="s">
        <v>5332</v>
      </c>
      <c r="C854" s="40"/>
      <c r="D854" s="40" t="s">
        <v>1813</v>
      </c>
      <c r="E854" s="40" t="s">
        <v>4472</v>
      </c>
      <c r="F854" s="40" t="s">
        <v>2106</v>
      </c>
      <c r="G854" s="40"/>
      <c r="H854" s="40" t="s">
        <v>550</v>
      </c>
      <c r="I854" s="40" t="s">
        <v>550</v>
      </c>
      <c r="J854" s="40"/>
      <c r="K854" s="40"/>
      <c r="L854" s="40" t="s">
        <v>4</v>
      </c>
      <c r="M854" s="40" t="s">
        <v>14</v>
      </c>
      <c r="N854" s="40">
        <v>2</v>
      </c>
      <c r="O854" s="40" t="s">
        <v>16</v>
      </c>
      <c r="P854" s="40" t="s">
        <v>114</v>
      </c>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40"/>
      <c r="CE854" s="40"/>
      <c r="CF854" s="40"/>
      <c r="CG854" s="40"/>
      <c r="CH854" s="40"/>
      <c r="CI854" s="40"/>
      <c r="CJ854" s="40"/>
      <c r="CK854" s="40"/>
      <c r="CL854" s="40"/>
      <c r="CM854" s="40"/>
      <c r="CN854" s="40"/>
      <c r="CO854" s="40"/>
      <c r="CP854" s="40"/>
      <c r="CQ854" s="40"/>
      <c r="CR854" s="40"/>
      <c r="CS854" s="40"/>
      <c r="CT854" s="40"/>
      <c r="CU854" s="40"/>
    </row>
    <row r="855" spans="1:99" x14ac:dyDescent="0.3">
      <c r="A855" s="39" t="s">
        <v>2224</v>
      </c>
      <c r="B855" s="40" t="s">
        <v>1560</v>
      </c>
      <c r="C855" s="40"/>
      <c r="D855" s="40" t="s">
        <v>1949</v>
      </c>
      <c r="E855" s="40" t="s">
        <v>4472</v>
      </c>
      <c r="F855" s="40" t="s">
        <v>2106</v>
      </c>
      <c r="G855" s="40"/>
      <c r="H855" s="40" t="s">
        <v>4156</v>
      </c>
      <c r="I855" s="40" t="s">
        <v>551</v>
      </c>
      <c r="J855" s="40" t="s">
        <v>550</v>
      </c>
      <c r="K855" s="40" t="s">
        <v>16</v>
      </c>
      <c r="L855" s="40" t="s">
        <v>4</v>
      </c>
      <c r="M855" s="40" t="s">
        <v>17</v>
      </c>
      <c r="N855" s="40">
        <v>1</v>
      </c>
      <c r="O855" s="40" t="s">
        <v>1949</v>
      </c>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40"/>
      <c r="CE855" s="40"/>
      <c r="CF855" s="40"/>
      <c r="CG855" s="40"/>
      <c r="CH855" s="40"/>
      <c r="CI855" s="40"/>
      <c r="CJ855" s="40"/>
      <c r="CK855" s="40"/>
      <c r="CL855" s="40"/>
      <c r="CM855" s="40"/>
      <c r="CN855" s="40"/>
      <c r="CO855" s="40"/>
      <c r="CP855" s="40"/>
      <c r="CQ855" s="40"/>
      <c r="CR855" s="40"/>
      <c r="CS855" s="40"/>
      <c r="CT855" s="40"/>
      <c r="CU855" s="40"/>
    </row>
    <row r="856" spans="1:99" x14ac:dyDescent="0.3">
      <c r="A856" s="39" t="s">
        <v>2224</v>
      </c>
      <c r="B856" s="40" t="s">
        <v>1560</v>
      </c>
      <c r="C856" s="40"/>
      <c r="D856" s="40" t="s">
        <v>1950</v>
      </c>
      <c r="E856" s="40" t="s">
        <v>4472</v>
      </c>
      <c r="F856" s="40" t="s">
        <v>2106</v>
      </c>
      <c r="G856" s="40"/>
      <c r="H856" s="40" t="s">
        <v>4157</v>
      </c>
      <c r="I856" s="40" t="s">
        <v>551</v>
      </c>
      <c r="J856" s="40" t="s">
        <v>550</v>
      </c>
      <c r="K856" s="40" t="s">
        <v>16</v>
      </c>
      <c r="L856" s="40" t="s">
        <v>4</v>
      </c>
      <c r="M856" s="40" t="s">
        <v>17</v>
      </c>
      <c r="N856" s="40">
        <v>1</v>
      </c>
      <c r="O856" s="40" t="s">
        <v>1950</v>
      </c>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40"/>
      <c r="CE856" s="40"/>
      <c r="CF856" s="40"/>
      <c r="CG856" s="40"/>
      <c r="CH856" s="40"/>
      <c r="CI856" s="40"/>
      <c r="CJ856" s="40"/>
      <c r="CK856" s="40"/>
      <c r="CL856" s="40"/>
      <c r="CM856" s="40"/>
      <c r="CN856" s="40"/>
      <c r="CO856" s="40"/>
      <c r="CP856" s="40"/>
      <c r="CQ856" s="40"/>
      <c r="CR856" s="40"/>
      <c r="CS856" s="40"/>
      <c r="CT856" s="40"/>
      <c r="CU856" s="40"/>
    </row>
    <row r="857" spans="1:99" x14ac:dyDescent="0.3">
      <c r="A857" s="39" t="s">
        <v>2224</v>
      </c>
      <c r="B857" s="40" t="s">
        <v>1560</v>
      </c>
      <c r="C857" s="40"/>
      <c r="D857" s="40" t="s">
        <v>1951</v>
      </c>
      <c r="E857" s="40" t="s">
        <v>4472</v>
      </c>
      <c r="F857" s="40" t="s">
        <v>2106</v>
      </c>
      <c r="G857" s="40"/>
      <c r="H857" s="40" t="s">
        <v>4158</v>
      </c>
      <c r="I857" s="40" t="s">
        <v>551</v>
      </c>
      <c r="J857" s="40" t="s">
        <v>550</v>
      </c>
      <c r="K857" s="40" t="s">
        <v>16</v>
      </c>
      <c r="L857" s="40" t="s">
        <v>4</v>
      </c>
      <c r="M857" s="40" t="s">
        <v>17</v>
      </c>
      <c r="N857" s="40">
        <v>1</v>
      </c>
      <c r="O857" s="40" t="s">
        <v>1951</v>
      </c>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40"/>
      <c r="CE857" s="40"/>
      <c r="CF857" s="40"/>
      <c r="CG857" s="40"/>
      <c r="CH857" s="40"/>
      <c r="CI857" s="40"/>
      <c r="CJ857" s="40"/>
      <c r="CK857" s="40"/>
      <c r="CL857" s="40"/>
      <c r="CM857" s="40"/>
      <c r="CN857" s="40"/>
      <c r="CO857" s="40"/>
      <c r="CP857" s="40"/>
      <c r="CQ857" s="40"/>
      <c r="CR857" s="40"/>
      <c r="CS857" s="40"/>
      <c r="CT857" s="40"/>
      <c r="CU857" s="40"/>
    </row>
    <row r="858" spans="1:99" x14ac:dyDescent="0.3">
      <c r="A858" s="39" t="s">
        <v>2224</v>
      </c>
      <c r="B858" s="40" t="s">
        <v>1560</v>
      </c>
      <c r="C858" s="40"/>
      <c r="D858" s="40" t="s">
        <v>1952</v>
      </c>
      <c r="E858" s="40" t="s">
        <v>4472</v>
      </c>
      <c r="F858" s="40" t="s">
        <v>2106</v>
      </c>
      <c r="G858" s="40"/>
      <c r="H858" s="40" t="s">
        <v>4159</v>
      </c>
      <c r="I858" s="40" t="s">
        <v>551</v>
      </c>
      <c r="J858" s="40" t="s">
        <v>550</v>
      </c>
      <c r="K858" s="40" t="s">
        <v>16</v>
      </c>
      <c r="L858" s="40" t="s">
        <v>4</v>
      </c>
      <c r="M858" s="40" t="s">
        <v>17</v>
      </c>
      <c r="N858" s="40">
        <v>1</v>
      </c>
      <c r="O858" s="40" t="s">
        <v>1952</v>
      </c>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40"/>
      <c r="CE858" s="40"/>
      <c r="CF858" s="40"/>
      <c r="CG858" s="40"/>
      <c r="CH858" s="40"/>
      <c r="CI858" s="40"/>
      <c r="CJ858" s="40"/>
      <c r="CK858" s="40"/>
      <c r="CL858" s="40"/>
      <c r="CM858" s="40"/>
      <c r="CN858" s="40"/>
      <c r="CO858" s="40"/>
      <c r="CP858" s="40"/>
      <c r="CQ858" s="40"/>
      <c r="CR858" s="40"/>
      <c r="CS858" s="40"/>
      <c r="CT858" s="40"/>
      <c r="CU858" s="40"/>
    </row>
    <row r="859" spans="1:99" x14ac:dyDescent="0.3">
      <c r="A859" s="39" t="s">
        <v>2224</v>
      </c>
      <c r="B859" s="40" t="s">
        <v>1560</v>
      </c>
      <c r="C859" s="40"/>
      <c r="D859" s="40" t="s">
        <v>9</v>
      </c>
      <c r="E859" s="40" t="s">
        <v>4472</v>
      </c>
      <c r="F859" s="40" t="s">
        <v>2106</v>
      </c>
      <c r="G859" s="40"/>
      <c r="H859" s="40" t="s">
        <v>4160</v>
      </c>
      <c r="I859" s="40" t="s">
        <v>551</v>
      </c>
      <c r="J859" s="40" t="s">
        <v>550</v>
      </c>
      <c r="K859" s="40" t="s">
        <v>16</v>
      </c>
      <c r="L859" s="40" t="s">
        <v>4</v>
      </c>
      <c r="M859" s="40" t="s">
        <v>17</v>
      </c>
      <c r="N859" s="40">
        <v>1</v>
      </c>
      <c r="O859" s="40" t="s">
        <v>9</v>
      </c>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40"/>
      <c r="CE859" s="40"/>
      <c r="CF859" s="40"/>
      <c r="CG859" s="40"/>
      <c r="CH859" s="40"/>
      <c r="CI859" s="40"/>
      <c r="CJ859" s="40"/>
      <c r="CK859" s="40"/>
      <c r="CL859" s="40"/>
      <c r="CM859" s="40"/>
      <c r="CN859" s="40"/>
      <c r="CO859" s="40"/>
      <c r="CP859" s="40"/>
      <c r="CQ859" s="40"/>
      <c r="CR859" s="40"/>
      <c r="CS859" s="40"/>
      <c r="CT859" s="40"/>
      <c r="CU859" s="40"/>
    </row>
    <row r="860" spans="1:99" x14ac:dyDescent="0.3">
      <c r="A860" s="39" t="s">
        <v>3430</v>
      </c>
      <c r="B860" s="40" t="s">
        <v>1561</v>
      </c>
      <c r="C860" s="40"/>
      <c r="D860" s="40"/>
      <c r="E860" s="40" t="s">
        <v>4472</v>
      </c>
      <c r="F860" s="40" t="s">
        <v>2106</v>
      </c>
      <c r="G860" s="40"/>
      <c r="H860" s="40" t="s">
        <v>552</v>
      </c>
      <c r="I860" s="40" t="s">
        <v>552</v>
      </c>
      <c r="J860" s="40" t="s">
        <v>551</v>
      </c>
      <c r="K860" s="40" t="s">
        <v>9</v>
      </c>
      <c r="L860" s="40" t="s">
        <v>10</v>
      </c>
      <c r="M860" s="40" t="s">
        <v>11</v>
      </c>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40"/>
      <c r="CE860" s="40"/>
      <c r="CF860" s="40"/>
      <c r="CG860" s="40"/>
      <c r="CH860" s="40"/>
      <c r="CI860" s="40"/>
      <c r="CJ860" s="40"/>
      <c r="CK860" s="40"/>
      <c r="CL860" s="40"/>
      <c r="CM860" s="40"/>
      <c r="CN860" s="40"/>
      <c r="CO860" s="40"/>
      <c r="CP860" s="40"/>
      <c r="CQ860" s="40"/>
      <c r="CR860" s="40"/>
      <c r="CS860" s="40"/>
      <c r="CT860" s="40"/>
      <c r="CU860" s="40"/>
    </row>
    <row r="861" spans="1:99" x14ac:dyDescent="0.3">
      <c r="A861" s="39"/>
      <c r="B861" s="40" t="s">
        <v>4654</v>
      </c>
      <c r="C861" s="40"/>
      <c r="D861" s="40"/>
      <c r="E861" s="40"/>
      <c r="F861" s="40" t="s">
        <v>2106</v>
      </c>
      <c r="G861" s="40"/>
      <c r="H861" s="40" t="s">
        <v>553</v>
      </c>
      <c r="I861" s="40" t="s">
        <v>553</v>
      </c>
      <c r="J861" s="40"/>
      <c r="K861" s="40"/>
      <c r="L861" s="40" t="s">
        <v>1</v>
      </c>
      <c r="M861" s="40" t="s">
        <v>11</v>
      </c>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40"/>
      <c r="CE861" s="40"/>
      <c r="CF861" s="40"/>
      <c r="CG861" s="40"/>
      <c r="CH861" s="40"/>
      <c r="CI861" s="40"/>
      <c r="CJ861" s="40"/>
      <c r="CK861" s="40"/>
      <c r="CL861" s="40"/>
      <c r="CM861" s="40"/>
      <c r="CN861" s="40"/>
      <c r="CO861" s="40"/>
      <c r="CP861" s="40"/>
      <c r="CQ861" s="40"/>
      <c r="CR861" s="40"/>
      <c r="CS861" s="40"/>
      <c r="CT861" s="40"/>
      <c r="CU861" s="40"/>
    </row>
    <row r="862" spans="1:99" x14ac:dyDescent="0.3">
      <c r="A862" s="39" t="s">
        <v>2225</v>
      </c>
      <c r="B862" s="40" t="s">
        <v>1562</v>
      </c>
      <c r="C862" s="40"/>
      <c r="D862" s="40" t="s">
        <v>1813</v>
      </c>
      <c r="E862" s="40" t="s">
        <v>4472</v>
      </c>
      <c r="F862" s="40" t="s">
        <v>2106</v>
      </c>
      <c r="G862" s="40"/>
      <c r="H862" s="40" t="s">
        <v>554</v>
      </c>
      <c r="I862" s="40" t="s">
        <v>554</v>
      </c>
      <c r="J862" s="40"/>
      <c r="K862" s="40"/>
      <c r="L862" s="40" t="s">
        <v>4</v>
      </c>
      <c r="M862" s="40" t="s">
        <v>14</v>
      </c>
      <c r="N862" s="40">
        <v>2</v>
      </c>
      <c r="O862" s="40" t="s">
        <v>16</v>
      </c>
      <c r="P862" s="40" t="s">
        <v>114</v>
      </c>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40"/>
      <c r="CE862" s="40"/>
      <c r="CF862" s="40"/>
      <c r="CG862" s="40"/>
      <c r="CH862" s="40"/>
      <c r="CI862" s="40"/>
      <c r="CJ862" s="40"/>
      <c r="CK862" s="40"/>
      <c r="CL862" s="40"/>
      <c r="CM862" s="40"/>
      <c r="CN862" s="40"/>
      <c r="CO862" s="40"/>
      <c r="CP862" s="40"/>
      <c r="CQ862" s="40"/>
      <c r="CR862" s="40"/>
      <c r="CS862" s="40"/>
      <c r="CT862" s="40"/>
      <c r="CU862" s="40"/>
    </row>
    <row r="863" spans="1:99" x14ac:dyDescent="0.3">
      <c r="A863" s="39" t="s">
        <v>2249</v>
      </c>
      <c r="B863" s="40" t="s">
        <v>1563</v>
      </c>
      <c r="C863" s="40"/>
      <c r="D863" s="40"/>
      <c r="E863" s="40" t="s">
        <v>4472</v>
      </c>
      <c r="F863" s="40" t="s">
        <v>2106</v>
      </c>
      <c r="G863" s="40"/>
      <c r="H863" s="40" t="s">
        <v>555</v>
      </c>
      <c r="I863" s="40" t="s">
        <v>555</v>
      </c>
      <c r="J863" s="40" t="s">
        <v>554</v>
      </c>
      <c r="K863" s="40" t="s">
        <v>16</v>
      </c>
      <c r="L863" s="40" t="s">
        <v>10</v>
      </c>
      <c r="M863" s="40" t="s">
        <v>47</v>
      </c>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40"/>
      <c r="CE863" s="40"/>
      <c r="CF863" s="40"/>
      <c r="CG863" s="40"/>
      <c r="CH863" s="40"/>
      <c r="CI863" s="40"/>
      <c r="CJ863" s="40"/>
      <c r="CK863" s="40"/>
      <c r="CL863" s="40"/>
      <c r="CM863" s="40"/>
      <c r="CN863" s="40"/>
      <c r="CO863" s="40"/>
      <c r="CP863" s="40"/>
      <c r="CQ863" s="40"/>
      <c r="CR863" s="40"/>
      <c r="CS863" s="40"/>
      <c r="CT863" s="40"/>
      <c r="CU863" s="40"/>
    </row>
    <row r="864" spans="1:99" x14ac:dyDescent="0.3">
      <c r="A864" s="39" t="s">
        <v>2226</v>
      </c>
      <c r="B864" s="40" t="s">
        <v>5333</v>
      </c>
      <c r="C864" s="40"/>
      <c r="D864" s="40" t="s">
        <v>1813</v>
      </c>
      <c r="E864" s="40" t="s">
        <v>4472</v>
      </c>
      <c r="F864" s="40" t="s">
        <v>2106</v>
      </c>
      <c r="G864" s="40"/>
      <c r="H864" s="40" t="s">
        <v>556</v>
      </c>
      <c r="I864" s="40" t="s">
        <v>556</v>
      </c>
      <c r="J864" s="40"/>
      <c r="K864" s="40"/>
      <c r="L864" s="40" t="s">
        <v>4</v>
      </c>
      <c r="M864" s="40" t="s">
        <v>14</v>
      </c>
      <c r="N864" s="40">
        <v>2</v>
      </c>
      <c r="O864" s="40" t="s">
        <v>16</v>
      </c>
      <c r="P864" s="40" t="s">
        <v>114</v>
      </c>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40"/>
      <c r="CE864" s="40"/>
      <c r="CF864" s="40"/>
      <c r="CG864" s="40"/>
      <c r="CH864" s="40"/>
      <c r="CI864" s="40"/>
      <c r="CJ864" s="40"/>
      <c r="CK864" s="40"/>
      <c r="CL864" s="40"/>
      <c r="CM864" s="40"/>
      <c r="CN864" s="40"/>
      <c r="CO864" s="40"/>
      <c r="CP864" s="40"/>
      <c r="CQ864" s="40"/>
      <c r="CR864" s="40"/>
      <c r="CS864" s="40"/>
      <c r="CT864" s="40"/>
      <c r="CU864" s="40"/>
    </row>
    <row r="865" spans="1:99" x14ac:dyDescent="0.3">
      <c r="A865" s="39" t="s">
        <v>2250</v>
      </c>
      <c r="B865" s="40" t="s">
        <v>4655</v>
      </c>
      <c r="C865" s="40"/>
      <c r="D865" s="40"/>
      <c r="E865" s="40" t="s">
        <v>4472</v>
      </c>
      <c r="F865" s="40" t="s">
        <v>2106</v>
      </c>
      <c r="G865" s="40"/>
      <c r="H865" s="40" t="s">
        <v>557</v>
      </c>
      <c r="I865" s="40" t="s">
        <v>557</v>
      </c>
      <c r="J865" s="40" t="s">
        <v>556</v>
      </c>
      <c r="K865" s="40" t="s">
        <v>16</v>
      </c>
      <c r="L865" s="40" t="s">
        <v>86</v>
      </c>
      <c r="M865" s="40" t="s">
        <v>11</v>
      </c>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40"/>
      <c r="CE865" s="40"/>
      <c r="CF865" s="40"/>
      <c r="CG865" s="40"/>
      <c r="CH865" s="40"/>
      <c r="CI865" s="40"/>
      <c r="CJ865" s="40"/>
      <c r="CK865" s="40"/>
      <c r="CL865" s="40"/>
      <c r="CM865" s="40"/>
      <c r="CN865" s="40"/>
      <c r="CO865" s="40"/>
      <c r="CP865" s="40"/>
      <c r="CQ865" s="40"/>
      <c r="CR865" s="40"/>
      <c r="CS865" s="40"/>
      <c r="CT865" s="40"/>
      <c r="CU865" s="40"/>
    </row>
    <row r="866" spans="1:99" x14ac:dyDescent="0.3">
      <c r="A866" s="39" t="s">
        <v>2227</v>
      </c>
      <c r="B866" s="40" t="s">
        <v>2519</v>
      </c>
      <c r="C866" s="40"/>
      <c r="D866" s="40" t="s">
        <v>1813</v>
      </c>
      <c r="E866" s="40" t="s">
        <v>4472</v>
      </c>
      <c r="F866" s="40" t="s">
        <v>2106</v>
      </c>
      <c r="G866" s="40"/>
      <c r="H866" s="40" t="s">
        <v>558</v>
      </c>
      <c r="I866" s="40" t="s">
        <v>558</v>
      </c>
      <c r="J866" s="40"/>
      <c r="K866" s="40"/>
      <c r="L866" s="40" t="s">
        <v>4</v>
      </c>
      <c r="M866" s="40" t="s">
        <v>14</v>
      </c>
      <c r="N866" s="40">
        <v>2</v>
      </c>
      <c r="O866" s="40" t="s">
        <v>16</v>
      </c>
      <c r="P866" s="40" t="s">
        <v>114</v>
      </c>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40"/>
      <c r="CE866" s="40"/>
      <c r="CF866" s="40"/>
      <c r="CG866" s="40"/>
      <c r="CH866" s="40"/>
      <c r="CI866" s="40"/>
      <c r="CJ866" s="40"/>
      <c r="CK866" s="40"/>
      <c r="CL866" s="40"/>
      <c r="CM866" s="40"/>
      <c r="CN866" s="40"/>
      <c r="CO866" s="40"/>
      <c r="CP866" s="40"/>
      <c r="CQ866" s="40"/>
      <c r="CR866" s="40"/>
      <c r="CS866" s="40"/>
      <c r="CT866" s="40"/>
      <c r="CU866" s="40"/>
    </row>
    <row r="867" spans="1:99" x14ac:dyDescent="0.3">
      <c r="A867" s="39"/>
      <c r="B867" s="40" t="s">
        <v>3321</v>
      </c>
      <c r="C867" s="40"/>
      <c r="D867" s="40"/>
      <c r="E867" s="40"/>
      <c r="F867" s="40" t="s">
        <v>2106</v>
      </c>
      <c r="G867" s="40"/>
      <c r="H867" s="40" t="s">
        <v>3322</v>
      </c>
      <c r="I867" s="40" t="s">
        <v>3322</v>
      </c>
      <c r="J867" s="40"/>
      <c r="K867" s="40"/>
      <c r="L867" s="40" t="s">
        <v>1</v>
      </c>
      <c r="M867" s="40" t="s">
        <v>11</v>
      </c>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40"/>
      <c r="CE867" s="40"/>
      <c r="CF867" s="40"/>
      <c r="CG867" s="40"/>
      <c r="CH867" s="40"/>
      <c r="CI867" s="40"/>
      <c r="CJ867" s="40"/>
      <c r="CK867" s="40"/>
      <c r="CL867" s="40"/>
      <c r="CM867" s="40"/>
      <c r="CN867" s="40"/>
      <c r="CO867" s="40"/>
      <c r="CP867" s="40"/>
      <c r="CQ867" s="40"/>
      <c r="CR867" s="40"/>
      <c r="CS867" s="40"/>
      <c r="CT867" s="40"/>
      <c r="CU867" s="40"/>
    </row>
    <row r="868" spans="1:99" x14ac:dyDescent="0.3">
      <c r="A868" s="39" t="s">
        <v>2228</v>
      </c>
      <c r="B868" s="40" t="s">
        <v>1564</v>
      </c>
      <c r="C868" s="40" t="s">
        <v>1801</v>
      </c>
      <c r="D868" s="40" t="s">
        <v>1813</v>
      </c>
      <c r="E868" s="40"/>
      <c r="F868" s="40" t="s">
        <v>2106</v>
      </c>
      <c r="G868" s="40"/>
      <c r="H868" s="40" t="s">
        <v>559</v>
      </c>
      <c r="I868" s="40" t="s">
        <v>559</v>
      </c>
      <c r="J868" s="40"/>
      <c r="K868" s="40"/>
      <c r="L868" s="40" t="s">
        <v>4</v>
      </c>
      <c r="M868" s="40" t="s">
        <v>14</v>
      </c>
      <c r="N868" s="40">
        <v>2</v>
      </c>
      <c r="O868" s="40" t="s">
        <v>16</v>
      </c>
      <c r="P868" s="40" t="s">
        <v>114</v>
      </c>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40"/>
      <c r="CE868" s="40"/>
      <c r="CF868" s="40"/>
      <c r="CG868" s="40"/>
      <c r="CH868" s="40"/>
      <c r="CI868" s="40"/>
      <c r="CJ868" s="40"/>
      <c r="CK868" s="40"/>
      <c r="CL868" s="40"/>
      <c r="CM868" s="40"/>
      <c r="CN868" s="40"/>
      <c r="CO868" s="40"/>
      <c r="CP868" s="40"/>
      <c r="CQ868" s="40"/>
      <c r="CR868" s="40"/>
      <c r="CS868" s="40"/>
      <c r="CT868" s="40"/>
      <c r="CU868" s="40"/>
    </row>
    <row r="869" spans="1:99" x14ac:dyDescent="0.3">
      <c r="A869" s="39" t="s">
        <v>2252</v>
      </c>
      <c r="B869" s="40" t="s">
        <v>1565</v>
      </c>
      <c r="C869" s="40"/>
      <c r="D869" s="40" t="s">
        <v>1813</v>
      </c>
      <c r="E869" s="40"/>
      <c r="F869" s="40" t="s">
        <v>2106</v>
      </c>
      <c r="G869" s="40"/>
      <c r="H869" s="40" t="s">
        <v>560</v>
      </c>
      <c r="I869" s="40" t="s">
        <v>560</v>
      </c>
      <c r="J869" s="40" t="s">
        <v>559</v>
      </c>
      <c r="K869" s="40" t="s">
        <v>16</v>
      </c>
      <c r="L869" s="40" t="s">
        <v>4</v>
      </c>
      <c r="M869" s="40" t="s">
        <v>14</v>
      </c>
      <c r="N869" s="40">
        <v>2</v>
      </c>
      <c r="O869" s="40" t="s">
        <v>16</v>
      </c>
      <c r="P869" s="40" t="s">
        <v>114</v>
      </c>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40"/>
      <c r="CE869" s="40"/>
      <c r="CF869" s="40"/>
      <c r="CG869" s="40"/>
      <c r="CH869" s="40"/>
      <c r="CI869" s="40"/>
      <c r="CJ869" s="40"/>
      <c r="CK869" s="40"/>
      <c r="CL869" s="40"/>
      <c r="CM869" s="40"/>
      <c r="CN869" s="40"/>
      <c r="CO869" s="40"/>
      <c r="CP869" s="40"/>
      <c r="CQ869" s="40"/>
      <c r="CR869" s="40"/>
      <c r="CS869" s="40"/>
      <c r="CT869" s="40"/>
      <c r="CU869" s="40"/>
    </row>
    <row r="870" spans="1:99" x14ac:dyDescent="0.3">
      <c r="A870" s="39" t="s">
        <v>5483</v>
      </c>
      <c r="B870" s="40" t="s">
        <v>4656</v>
      </c>
      <c r="C870" s="40"/>
      <c r="D870" s="40"/>
      <c r="E870" s="40"/>
      <c r="F870" s="40" t="s">
        <v>2106</v>
      </c>
      <c r="G870" s="40"/>
      <c r="H870" s="40" t="s">
        <v>561</v>
      </c>
      <c r="I870" s="40" t="s">
        <v>561</v>
      </c>
      <c r="J870" s="40" t="s">
        <v>560</v>
      </c>
      <c r="K870" s="40" t="s">
        <v>16</v>
      </c>
      <c r="L870" s="40" t="s">
        <v>86</v>
      </c>
      <c r="M870" s="40" t="s">
        <v>11</v>
      </c>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40"/>
      <c r="CE870" s="40"/>
      <c r="CF870" s="40"/>
      <c r="CG870" s="40"/>
      <c r="CH870" s="40"/>
      <c r="CI870" s="40"/>
      <c r="CJ870" s="40"/>
      <c r="CK870" s="40"/>
      <c r="CL870" s="40"/>
      <c r="CM870" s="40"/>
      <c r="CN870" s="40"/>
      <c r="CO870" s="40"/>
      <c r="CP870" s="40"/>
      <c r="CQ870" s="40"/>
      <c r="CR870" s="40"/>
      <c r="CS870" s="40"/>
      <c r="CT870" s="40"/>
      <c r="CU870" s="40"/>
    </row>
    <row r="871" spans="1:99" x14ac:dyDescent="0.3">
      <c r="A871" s="39" t="s">
        <v>2229</v>
      </c>
      <c r="B871" s="40" t="s">
        <v>5334</v>
      </c>
      <c r="C871" s="40"/>
      <c r="D871" s="40" t="s">
        <v>1813</v>
      </c>
      <c r="E871" s="40" t="s">
        <v>4472</v>
      </c>
      <c r="F871" s="40" t="s">
        <v>2106</v>
      </c>
      <c r="G871" s="40"/>
      <c r="H871" s="40" t="s">
        <v>562</v>
      </c>
      <c r="I871" s="40" t="s">
        <v>562</v>
      </c>
      <c r="J871" s="40"/>
      <c r="K871" s="40"/>
      <c r="L871" s="40" t="s">
        <v>4</v>
      </c>
      <c r="M871" s="40" t="s">
        <v>5</v>
      </c>
      <c r="N871" s="40">
        <v>2</v>
      </c>
      <c r="O871" s="40" t="s">
        <v>16</v>
      </c>
      <c r="P871" s="40" t="s">
        <v>114</v>
      </c>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40"/>
      <c r="CE871" s="40"/>
      <c r="CF871" s="40"/>
      <c r="CG871" s="40"/>
      <c r="CH871" s="40"/>
      <c r="CI871" s="40"/>
      <c r="CJ871" s="40"/>
      <c r="CK871" s="40"/>
      <c r="CL871" s="40"/>
      <c r="CM871" s="40"/>
      <c r="CN871" s="40"/>
      <c r="CO871" s="40"/>
      <c r="CP871" s="40"/>
      <c r="CQ871" s="40"/>
      <c r="CR871" s="40"/>
      <c r="CS871" s="40"/>
      <c r="CT871" s="40"/>
      <c r="CU871" s="40"/>
    </row>
    <row r="872" spans="1:99" x14ac:dyDescent="0.3">
      <c r="A872" s="39"/>
      <c r="B872" s="40" t="s">
        <v>6378</v>
      </c>
      <c r="C872" s="40"/>
      <c r="D872" s="40"/>
      <c r="E872" s="40"/>
      <c r="F872" s="40" t="s">
        <v>2106</v>
      </c>
      <c r="G872" s="40"/>
      <c r="H872" s="40" t="s">
        <v>563</v>
      </c>
      <c r="I872" s="40" t="s">
        <v>563</v>
      </c>
      <c r="J872" s="40" t="s">
        <v>562</v>
      </c>
      <c r="K872" s="40" t="s">
        <v>16</v>
      </c>
      <c r="L872" s="40" t="s">
        <v>1</v>
      </c>
      <c r="M872" s="40" t="s">
        <v>11</v>
      </c>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40"/>
      <c r="CE872" s="40"/>
      <c r="CF872" s="40"/>
      <c r="CG872" s="40"/>
      <c r="CH872" s="40"/>
      <c r="CI872" s="40"/>
      <c r="CJ872" s="40"/>
      <c r="CK872" s="40"/>
      <c r="CL872" s="40"/>
      <c r="CM872" s="40"/>
      <c r="CN872" s="40"/>
      <c r="CO872" s="40"/>
      <c r="CP872" s="40"/>
      <c r="CQ872" s="40"/>
      <c r="CR872" s="40"/>
      <c r="CS872" s="40"/>
      <c r="CT872" s="40"/>
      <c r="CU872" s="40"/>
    </row>
    <row r="873" spans="1:99" x14ac:dyDescent="0.3">
      <c r="A873" s="39"/>
      <c r="B873" s="40" t="s">
        <v>3323</v>
      </c>
      <c r="C873" s="40"/>
      <c r="D873" s="40"/>
      <c r="E873" s="40"/>
      <c r="F873" s="40" t="s">
        <v>2106</v>
      </c>
      <c r="G873" s="40"/>
      <c r="H873" s="40" t="s">
        <v>3324</v>
      </c>
      <c r="I873" s="40" t="s">
        <v>3324</v>
      </c>
      <c r="J873" s="40" t="s">
        <v>562</v>
      </c>
      <c r="K873" s="40" t="s">
        <v>16</v>
      </c>
      <c r="L873" s="40" t="s">
        <v>30</v>
      </c>
      <c r="M873" s="40" t="s">
        <v>31</v>
      </c>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40"/>
      <c r="CE873" s="40"/>
      <c r="CF873" s="40"/>
      <c r="CG873" s="40"/>
      <c r="CH873" s="40"/>
      <c r="CI873" s="40"/>
      <c r="CJ873" s="40"/>
      <c r="CK873" s="40"/>
      <c r="CL873" s="40"/>
      <c r="CM873" s="40"/>
      <c r="CN873" s="40"/>
      <c r="CO873" s="40"/>
      <c r="CP873" s="40"/>
      <c r="CQ873" s="40"/>
      <c r="CR873" s="40"/>
      <c r="CS873" s="40"/>
      <c r="CT873" s="40"/>
      <c r="CU873" s="40"/>
    </row>
    <row r="874" spans="1:99" x14ac:dyDescent="0.3">
      <c r="A874" s="39" t="s">
        <v>2328</v>
      </c>
      <c r="B874" s="40" t="s">
        <v>4657</v>
      </c>
      <c r="C874" s="40"/>
      <c r="D874" s="40" t="s">
        <v>6379</v>
      </c>
      <c r="E874" s="40"/>
      <c r="F874" s="40" t="s">
        <v>2106</v>
      </c>
      <c r="G874" s="40"/>
      <c r="H874" s="40" t="s">
        <v>3325</v>
      </c>
      <c r="I874" s="40" t="s">
        <v>3325</v>
      </c>
      <c r="J874" s="40" t="s">
        <v>562</v>
      </c>
      <c r="K874" s="40" t="s">
        <v>16</v>
      </c>
      <c r="L874" s="40" t="s">
        <v>4</v>
      </c>
      <c r="M874" s="40" t="s">
        <v>5</v>
      </c>
      <c r="N874" s="40">
        <v>4</v>
      </c>
      <c r="O874" s="40" t="s">
        <v>6380</v>
      </c>
      <c r="P874" s="40" t="s">
        <v>6381</v>
      </c>
      <c r="Q874" s="40" t="s">
        <v>3326</v>
      </c>
      <c r="R874" s="40" t="s">
        <v>3327</v>
      </c>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40"/>
      <c r="CE874" s="40"/>
      <c r="CF874" s="40"/>
      <c r="CG874" s="40"/>
      <c r="CH874" s="40"/>
      <c r="CI874" s="40"/>
      <c r="CJ874" s="40"/>
      <c r="CK874" s="40"/>
      <c r="CL874" s="40"/>
      <c r="CM874" s="40"/>
      <c r="CN874" s="40"/>
      <c r="CO874" s="40"/>
      <c r="CP874" s="40"/>
      <c r="CQ874" s="40"/>
      <c r="CR874" s="40"/>
      <c r="CS874" s="40"/>
      <c r="CT874" s="40"/>
      <c r="CU874" s="40"/>
    </row>
    <row r="875" spans="1:99" x14ac:dyDescent="0.3">
      <c r="A875" s="39" t="s">
        <v>5491</v>
      </c>
      <c r="B875" s="40" t="s">
        <v>4658</v>
      </c>
      <c r="C875" s="40"/>
      <c r="D875" s="40" t="s">
        <v>6379</v>
      </c>
      <c r="E875" s="40"/>
      <c r="F875" s="40" t="s">
        <v>2106</v>
      </c>
      <c r="G875" s="40"/>
      <c r="H875" s="40" t="s">
        <v>3328</v>
      </c>
      <c r="I875" s="40" t="s">
        <v>3328</v>
      </c>
      <c r="J875" s="40" t="s">
        <v>562</v>
      </c>
      <c r="K875" s="40" t="s">
        <v>16</v>
      </c>
      <c r="L875" s="40" t="s">
        <v>4</v>
      </c>
      <c r="M875" s="40" t="s">
        <v>5</v>
      </c>
      <c r="N875" s="40">
        <v>4</v>
      </c>
      <c r="O875" s="40" t="s">
        <v>6380</v>
      </c>
      <c r="P875" s="40" t="s">
        <v>6381</v>
      </c>
      <c r="Q875" s="40" t="s">
        <v>3326</v>
      </c>
      <c r="R875" s="40" t="s">
        <v>3327</v>
      </c>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c r="BV875" s="40"/>
      <c r="BW875" s="40"/>
      <c r="BX875" s="40"/>
      <c r="BY875" s="40"/>
      <c r="BZ875" s="40"/>
      <c r="CA875" s="40"/>
      <c r="CB875" s="40"/>
      <c r="CC875" s="40"/>
      <c r="CD875" s="40"/>
      <c r="CE875" s="40"/>
      <c r="CF875" s="40"/>
      <c r="CG875" s="40"/>
      <c r="CH875" s="40"/>
      <c r="CI875" s="40"/>
      <c r="CJ875" s="40"/>
      <c r="CK875" s="40"/>
      <c r="CL875" s="40"/>
      <c r="CM875" s="40"/>
      <c r="CN875" s="40"/>
      <c r="CO875" s="40"/>
      <c r="CP875" s="40"/>
      <c r="CQ875" s="40"/>
      <c r="CR875" s="40"/>
      <c r="CS875" s="40"/>
      <c r="CT875" s="40"/>
      <c r="CU875" s="40"/>
    </row>
    <row r="876" spans="1:99" x14ac:dyDescent="0.3">
      <c r="A876" s="39" t="s">
        <v>5492</v>
      </c>
      <c r="B876" s="40" t="s">
        <v>4659</v>
      </c>
      <c r="C876" s="40"/>
      <c r="D876" s="40" t="s">
        <v>6379</v>
      </c>
      <c r="E876" s="40"/>
      <c r="F876" s="40" t="s">
        <v>2106</v>
      </c>
      <c r="G876" s="40"/>
      <c r="H876" s="40" t="s">
        <v>3330</v>
      </c>
      <c r="I876" s="40" t="s">
        <v>3330</v>
      </c>
      <c r="J876" s="40" t="s">
        <v>562</v>
      </c>
      <c r="K876" s="40" t="s">
        <v>16</v>
      </c>
      <c r="L876" s="40" t="s">
        <v>4</v>
      </c>
      <c r="M876" s="40" t="s">
        <v>5</v>
      </c>
      <c r="N876" s="40">
        <v>4</v>
      </c>
      <c r="O876" s="40" t="s">
        <v>6380</v>
      </c>
      <c r="P876" s="40" t="s">
        <v>6381</v>
      </c>
      <c r="Q876" s="40" t="s">
        <v>3326</v>
      </c>
      <c r="R876" s="40" t="s">
        <v>3327</v>
      </c>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40"/>
      <c r="CE876" s="40"/>
      <c r="CF876" s="40"/>
      <c r="CG876" s="40"/>
      <c r="CH876" s="40"/>
      <c r="CI876" s="40"/>
      <c r="CJ876" s="40"/>
      <c r="CK876" s="40"/>
      <c r="CL876" s="40"/>
      <c r="CM876" s="40"/>
      <c r="CN876" s="40"/>
      <c r="CO876" s="40"/>
      <c r="CP876" s="40"/>
      <c r="CQ876" s="40"/>
      <c r="CR876" s="40"/>
      <c r="CS876" s="40"/>
      <c r="CT876" s="40"/>
      <c r="CU876" s="40"/>
    </row>
    <row r="877" spans="1:99" x14ac:dyDescent="0.3">
      <c r="A877" s="39" t="s">
        <v>5493</v>
      </c>
      <c r="B877" s="40" t="s">
        <v>4660</v>
      </c>
      <c r="C877" s="40"/>
      <c r="D877" s="40" t="s">
        <v>6379</v>
      </c>
      <c r="E877" s="40"/>
      <c r="F877" s="40" t="s">
        <v>2106</v>
      </c>
      <c r="G877" s="40"/>
      <c r="H877" s="40" t="s">
        <v>3331</v>
      </c>
      <c r="I877" s="40" t="s">
        <v>3331</v>
      </c>
      <c r="J877" s="40" t="s">
        <v>562</v>
      </c>
      <c r="K877" s="40" t="s">
        <v>16</v>
      </c>
      <c r="L877" s="40" t="s">
        <v>4</v>
      </c>
      <c r="M877" s="40" t="s">
        <v>5</v>
      </c>
      <c r="N877" s="40">
        <v>4</v>
      </c>
      <c r="O877" s="40" t="s">
        <v>6380</v>
      </c>
      <c r="P877" s="40" t="s">
        <v>6381</v>
      </c>
      <c r="Q877" s="40" t="s">
        <v>3326</v>
      </c>
      <c r="R877" s="40" t="s">
        <v>3327</v>
      </c>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40"/>
      <c r="CE877" s="40"/>
      <c r="CF877" s="40"/>
      <c r="CG877" s="40"/>
      <c r="CH877" s="40"/>
      <c r="CI877" s="40"/>
      <c r="CJ877" s="40"/>
      <c r="CK877" s="40"/>
      <c r="CL877" s="40"/>
      <c r="CM877" s="40"/>
      <c r="CN877" s="40"/>
      <c r="CO877" s="40"/>
      <c r="CP877" s="40"/>
      <c r="CQ877" s="40"/>
      <c r="CR877" s="40"/>
      <c r="CS877" s="40"/>
      <c r="CT877" s="40"/>
      <c r="CU877" s="40"/>
    </row>
    <row r="878" spans="1:99" x14ac:dyDescent="0.3">
      <c r="A878" s="39" t="s">
        <v>5494</v>
      </c>
      <c r="B878" s="40" t="s">
        <v>4661</v>
      </c>
      <c r="C878" s="40"/>
      <c r="D878" s="40" t="s">
        <v>6379</v>
      </c>
      <c r="E878" s="40"/>
      <c r="F878" s="40" t="s">
        <v>2106</v>
      </c>
      <c r="G878" s="40"/>
      <c r="H878" s="40" t="s">
        <v>3332</v>
      </c>
      <c r="I878" s="40" t="s">
        <v>3332</v>
      </c>
      <c r="J878" s="40" t="s">
        <v>562</v>
      </c>
      <c r="K878" s="40" t="s">
        <v>16</v>
      </c>
      <c r="L878" s="40" t="s">
        <v>4</v>
      </c>
      <c r="M878" s="40" t="s">
        <v>5</v>
      </c>
      <c r="N878" s="40">
        <v>4</v>
      </c>
      <c r="O878" s="40" t="s">
        <v>6380</v>
      </c>
      <c r="P878" s="40" t="s">
        <v>6381</v>
      </c>
      <c r="Q878" s="40" t="s">
        <v>3326</v>
      </c>
      <c r="R878" s="40" t="s">
        <v>3327</v>
      </c>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40"/>
      <c r="CE878" s="40"/>
      <c r="CF878" s="40"/>
      <c r="CG878" s="40"/>
      <c r="CH878" s="40"/>
      <c r="CI878" s="40"/>
      <c r="CJ878" s="40"/>
      <c r="CK878" s="40"/>
      <c r="CL878" s="40"/>
      <c r="CM878" s="40"/>
      <c r="CN878" s="40"/>
      <c r="CO878" s="40"/>
      <c r="CP878" s="40"/>
      <c r="CQ878" s="40"/>
      <c r="CR878" s="40"/>
      <c r="CS878" s="40"/>
      <c r="CT878" s="40"/>
      <c r="CU878" s="40"/>
    </row>
    <row r="879" spans="1:99" x14ac:dyDescent="0.3">
      <c r="A879" s="39" t="s">
        <v>5495</v>
      </c>
      <c r="B879" s="40" t="s">
        <v>4662</v>
      </c>
      <c r="C879" s="40"/>
      <c r="D879" s="40" t="s">
        <v>6379</v>
      </c>
      <c r="E879" s="40"/>
      <c r="F879" s="40" t="s">
        <v>2106</v>
      </c>
      <c r="G879" s="40"/>
      <c r="H879" s="40" t="s">
        <v>3333</v>
      </c>
      <c r="I879" s="40" t="s">
        <v>3333</v>
      </c>
      <c r="J879" s="40" t="s">
        <v>562</v>
      </c>
      <c r="K879" s="40" t="s">
        <v>16</v>
      </c>
      <c r="L879" s="40" t="s">
        <v>4</v>
      </c>
      <c r="M879" s="40" t="s">
        <v>5</v>
      </c>
      <c r="N879" s="40">
        <v>4</v>
      </c>
      <c r="O879" s="40" t="s">
        <v>6380</v>
      </c>
      <c r="P879" s="40" t="s">
        <v>6381</v>
      </c>
      <c r="Q879" s="40" t="s">
        <v>3326</v>
      </c>
      <c r="R879" s="40" t="s">
        <v>3327</v>
      </c>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40"/>
      <c r="CE879" s="40"/>
      <c r="CF879" s="40"/>
      <c r="CG879" s="40"/>
      <c r="CH879" s="40"/>
      <c r="CI879" s="40"/>
      <c r="CJ879" s="40"/>
      <c r="CK879" s="40"/>
      <c r="CL879" s="40"/>
      <c r="CM879" s="40"/>
      <c r="CN879" s="40"/>
      <c r="CO879" s="40"/>
      <c r="CP879" s="40"/>
      <c r="CQ879" s="40"/>
      <c r="CR879" s="40"/>
      <c r="CS879" s="40"/>
      <c r="CT879" s="40"/>
      <c r="CU879" s="40"/>
    </row>
    <row r="880" spans="1:99" x14ac:dyDescent="0.3">
      <c r="A880" s="39" t="s">
        <v>5496</v>
      </c>
      <c r="B880" s="40" t="s">
        <v>4663</v>
      </c>
      <c r="C880" s="40"/>
      <c r="D880" s="40" t="s">
        <v>6379</v>
      </c>
      <c r="E880" s="40"/>
      <c r="F880" s="40" t="s">
        <v>2106</v>
      </c>
      <c r="G880" s="40"/>
      <c r="H880" s="40" t="s">
        <v>3334</v>
      </c>
      <c r="I880" s="40" t="s">
        <v>3334</v>
      </c>
      <c r="J880" s="40" t="s">
        <v>562</v>
      </c>
      <c r="K880" s="40" t="s">
        <v>16</v>
      </c>
      <c r="L880" s="40" t="s">
        <v>4</v>
      </c>
      <c r="M880" s="40" t="s">
        <v>5</v>
      </c>
      <c r="N880" s="40">
        <v>4</v>
      </c>
      <c r="O880" s="40" t="s">
        <v>6380</v>
      </c>
      <c r="P880" s="40" t="s">
        <v>6381</v>
      </c>
      <c r="Q880" s="40" t="s">
        <v>3326</v>
      </c>
      <c r="R880" s="40" t="s">
        <v>3327</v>
      </c>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40"/>
      <c r="CE880" s="40"/>
      <c r="CF880" s="40"/>
      <c r="CG880" s="40"/>
      <c r="CH880" s="40"/>
      <c r="CI880" s="40"/>
      <c r="CJ880" s="40"/>
      <c r="CK880" s="40"/>
      <c r="CL880" s="40"/>
      <c r="CM880" s="40"/>
      <c r="CN880" s="40"/>
      <c r="CO880" s="40"/>
      <c r="CP880" s="40"/>
      <c r="CQ880" s="40"/>
      <c r="CR880" s="40"/>
      <c r="CS880" s="40"/>
      <c r="CT880" s="40"/>
      <c r="CU880" s="40"/>
    </row>
    <row r="881" spans="1:99" x14ac:dyDescent="0.3">
      <c r="A881" s="39" t="s">
        <v>5497</v>
      </c>
      <c r="B881" s="40" t="s">
        <v>4664</v>
      </c>
      <c r="C881" s="40"/>
      <c r="D881" s="40" t="s">
        <v>6379</v>
      </c>
      <c r="E881" s="40"/>
      <c r="F881" s="40" t="s">
        <v>2106</v>
      </c>
      <c r="G881" s="40"/>
      <c r="H881" s="40" t="s">
        <v>3335</v>
      </c>
      <c r="I881" s="40" t="s">
        <v>3335</v>
      </c>
      <c r="J881" s="40" t="s">
        <v>562</v>
      </c>
      <c r="K881" s="40" t="s">
        <v>16</v>
      </c>
      <c r="L881" s="40" t="s">
        <v>4</v>
      </c>
      <c r="M881" s="40" t="s">
        <v>5</v>
      </c>
      <c r="N881" s="40">
        <v>4</v>
      </c>
      <c r="O881" s="40" t="s">
        <v>6380</v>
      </c>
      <c r="P881" s="40" t="s">
        <v>6381</v>
      </c>
      <c r="Q881" s="40" t="s">
        <v>3326</v>
      </c>
      <c r="R881" s="40" t="s">
        <v>3327</v>
      </c>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40"/>
      <c r="CE881" s="40"/>
      <c r="CF881" s="40"/>
      <c r="CG881" s="40"/>
      <c r="CH881" s="40"/>
      <c r="CI881" s="40"/>
      <c r="CJ881" s="40"/>
      <c r="CK881" s="40"/>
      <c r="CL881" s="40"/>
      <c r="CM881" s="40"/>
      <c r="CN881" s="40"/>
      <c r="CO881" s="40"/>
      <c r="CP881" s="40"/>
      <c r="CQ881" s="40"/>
      <c r="CR881" s="40"/>
      <c r="CS881" s="40"/>
      <c r="CT881" s="40"/>
      <c r="CU881" s="40"/>
    </row>
    <row r="882" spans="1:99" x14ac:dyDescent="0.3">
      <c r="A882" s="39" t="s">
        <v>5498</v>
      </c>
      <c r="B882" s="40" t="s">
        <v>5499</v>
      </c>
      <c r="C882" s="40"/>
      <c r="D882" s="40" t="s">
        <v>6379</v>
      </c>
      <c r="E882" s="40"/>
      <c r="F882" s="40" t="s">
        <v>2106</v>
      </c>
      <c r="G882" s="40"/>
      <c r="H882" s="40" t="s">
        <v>3336</v>
      </c>
      <c r="I882" s="40" t="s">
        <v>3336</v>
      </c>
      <c r="J882" s="40" t="s">
        <v>562</v>
      </c>
      <c r="K882" s="40" t="s">
        <v>16</v>
      </c>
      <c r="L882" s="40" t="s">
        <v>4</v>
      </c>
      <c r="M882" s="40" t="s">
        <v>5</v>
      </c>
      <c r="N882" s="40">
        <v>4</v>
      </c>
      <c r="O882" s="40" t="s">
        <v>6380</v>
      </c>
      <c r="P882" s="40" t="s">
        <v>6381</v>
      </c>
      <c r="Q882" s="40" t="s">
        <v>3326</v>
      </c>
      <c r="R882" s="40" t="s">
        <v>3327</v>
      </c>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40"/>
      <c r="CE882" s="40"/>
      <c r="CF882" s="40"/>
      <c r="CG882" s="40"/>
      <c r="CH882" s="40"/>
      <c r="CI882" s="40"/>
      <c r="CJ882" s="40"/>
      <c r="CK882" s="40"/>
      <c r="CL882" s="40"/>
      <c r="CM882" s="40"/>
      <c r="CN882" s="40"/>
      <c r="CO882" s="40"/>
      <c r="CP882" s="40"/>
      <c r="CQ882" s="40"/>
      <c r="CR882" s="40"/>
      <c r="CS882" s="40"/>
      <c r="CT882" s="40"/>
      <c r="CU882" s="40"/>
    </row>
    <row r="883" spans="1:99" x14ac:dyDescent="0.3">
      <c r="A883" s="39" t="s">
        <v>5500</v>
      </c>
      <c r="B883" s="40" t="s">
        <v>5501</v>
      </c>
      <c r="C883" s="40"/>
      <c r="D883" s="40" t="s">
        <v>6379</v>
      </c>
      <c r="E883" s="40"/>
      <c r="F883" s="40" t="s">
        <v>2106</v>
      </c>
      <c r="G883" s="40"/>
      <c r="H883" s="40" t="s">
        <v>3337</v>
      </c>
      <c r="I883" s="40" t="s">
        <v>3337</v>
      </c>
      <c r="J883" s="40" t="s">
        <v>562</v>
      </c>
      <c r="K883" s="40" t="s">
        <v>16</v>
      </c>
      <c r="L883" s="40" t="s">
        <v>4</v>
      </c>
      <c r="M883" s="40" t="s">
        <v>5</v>
      </c>
      <c r="N883" s="40">
        <v>4</v>
      </c>
      <c r="O883" s="40" t="s">
        <v>6380</v>
      </c>
      <c r="P883" s="40" t="s">
        <v>6381</v>
      </c>
      <c r="Q883" s="40" t="s">
        <v>3326</v>
      </c>
      <c r="R883" s="40" t="s">
        <v>3327</v>
      </c>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40"/>
      <c r="CE883" s="40"/>
      <c r="CF883" s="40"/>
      <c r="CG883" s="40"/>
      <c r="CH883" s="40"/>
      <c r="CI883" s="40"/>
      <c r="CJ883" s="40"/>
      <c r="CK883" s="40"/>
      <c r="CL883" s="40"/>
      <c r="CM883" s="40"/>
      <c r="CN883" s="40"/>
      <c r="CO883" s="40"/>
      <c r="CP883" s="40"/>
      <c r="CQ883" s="40"/>
      <c r="CR883" s="40"/>
      <c r="CS883" s="40"/>
      <c r="CT883" s="40"/>
      <c r="CU883" s="40"/>
    </row>
    <row r="884" spans="1:99" x14ac:dyDescent="0.3">
      <c r="A884" s="39" t="s">
        <v>5502</v>
      </c>
      <c r="B884" s="40" t="s">
        <v>4665</v>
      </c>
      <c r="C884" s="40"/>
      <c r="D884" s="40"/>
      <c r="E884" s="40"/>
      <c r="F884" s="40" t="s">
        <v>2106</v>
      </c>
      <c r="G884" s="40"/>
      <c r="H884" s="40" t="s">
        <v>3338</v>
      </c>
      <c r="I884" s="40" t="s">
        <v>3338</v>
      </c>
      <c r="J884" s="40" t="s">
        <v>562</v>
      </c>
      <c r="K884" s="40" t="s">
        <v>16</v>
      </c>
      <c r="L884" s="40" t="s">
        <v>10</v>
      </c>
      <c r="M884" s="40" t="s">
        <v>11</v>
      </c>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40"/>
      <c r="CE884" s="40"/>
      <c r="CF884" s="40"/>
      <c r="CG884" s="40"/>
      <c r="CH884" s="40"/>
      <c r="CI884" s="40"/>
      <c r="CJ884" s="40"/>
      <c r="CK884" s="40"/>
      <c r="CL884" s="40"/>
      <c r="CM884" s="40"/>
      <c r="CN884" s="40"/>
      <c r="CO884" s="40"/>
      <c r="CP884" s="40"/>
      <c r="CQ884" s="40"/>
      <c r="CR884" s="40"/>
      <c r="CS884" s="40"/>
      <c r="CT884" s="40"/>
      <c r="CU884" s="40"/>
    </row>
    <row r="885" spans="1:99" x14ac:dyDescent="0.3">
      <c r="A885" s="39" t="s">
        <v>5503</v>
      </c>
      <c r="B885" s="40" t="s">
        <v>4666</v>
      </c>
      <c r="C885" s="40"/>
      <c r="D885" s="40"/>
      <c r="E885" s="40"/>
      <c r="F885" s="40" t="s">
        <v>2106</v>
      </c>
      <c r="G885" s="40"/>
      <c r="H885" s="40" t="s">
        <v>3339</v>
      </c>
      <c r="I885" s="40" t="s">
        <v>3339</v>
      </c>
      <c r="J885" s="40" t="s">
        <v>562</v>
      </c>
      <c r="K885" s="40" t="s">
        <v>16</v>
      </c>
      <c r="L885" s="40" t="s">
        <v>10</v>
      </c>
      <c r="M885" s="40" t="s">
        <v>11</v>
      </c>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c r="BV885" s="40"/>
      <c r="BW885" s="40"/>
      <c r="BX885" s="40"/>
      <c r="BY885" s="40"/>
      <c r="BZ885" s="40"/>
      <c r="CA885" s="40"/>
      <c r="CB885" s="40"/>
      <c r="CC885" s="40"/>
      <c r="CD885" s="40"/>
      <c r="CE885" s="40"/>
      <c r="CF885" s="40"/>
      <c r="CG885" s="40"/>
      <c r="CH885" s="40"/>
      <c r="CI885" s="40"/>
      <c r="CJ885" s="40"/>
      <c r="CK885" s="40"/>
      <c r="CL885" s="40"/>
      <c r="CM885" s="40"/>
      <c r="CN885" s="40"/>
      <c r="CO885" s="40"/>
      <c r="CP885" s="40"/>
      <c r="CQ885" s="40"/>
      <c r="CR885" s="40"/>
      <c r="CS885" s="40"/>
      <c r="CT885" s="40"/>
      <c r="CU885" s="40"/>
    </row>
    <row r="886" spans="1:99" x14ac:dyDescent="0.3">
      <c r="A886" s="39" t="s">
        <v>5504</v>
      </c>
      <c r="B886" s="40" t="s">
        <v>4667</v>
      </c>
      <c r="C886" s="40"/>
      <c r="D886" s="40"/>
      <c r="E886" s="40"/>
      <c r="F886" s="40" t="s">
        <v>2106</v>
      </c>
      <c r="G886" s="40"/>
      <c r="H886" s="40" t="s">
        <v>3340</v>
      </c>
      <c r="I886" s="40" t="s">
        <v>3340</v>
      </c>
      <c r="J886" s="40" t="s">
        <v>562</v>
      </c>
      <c r="K886" s="40" t="s">
        <v>16</v>
      </c>
      <c r="L886" s="40" t="s">
        <v>10</v>
      </c>
      <c r="M886" s="40" t="s">
        <v>11</v>
      </c>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40"/>
      <c r="CE886" s="40"/>
      <c r="CF886" s="40"/>
      <c r="CG886" s="40"/>
      <c r="CH886" s="40"/>
      <c r="CI886" s="40"/>
      <c r="CJ886" s="40"/>
      <c r="CK886" s="40"/>
      <c r="CL886" s="40"/>
      <c r="CM886" s="40"/>
      <c r="CN886" s="40"/>
      <c r="CO886" s="40"/>
      <c r="CP886" s="40"/>
      <c r="CQ886" s="40"/>
      <c r="CR886" s="40"/>
      <c r="CS886" s="40"/>
      <c r="CT886" s="40"/>
      <c r="CU886" s="40"/>
    </row>
    <row r="887" spans="1:99" x14ac:dyDescent="0.3">
      <c r="A887" s="39" t="s">
        <v>5505</v>
      </c>
      <c r="B887" s="40" t="s">
        <v>4668</v>
      </c>
      <c r="C887" s="40"/>
      <c r="D887" s="40"/>
      <c r="E887" s="40"/>
      <c r="F887" s="40" t="s">
        <v>2106</v>
      </c>
      <c r="G887" s="40"/>
      <c r="H887" s="40" t="s">
        <v>3341</v>
      </c>
      <c r="I887" s="40" t="s">
        <v>3341</v>
      </c>
      <c r="J887" s="40" t="s">
        <v>562</v>
      </c>
      <c r="K887" s="40" t="s">
        <v>16</v>
      </c>
      <c r="L887" s="40" t="s">
        <v>10</v>
      </c>
      <c r="M887" s="40" t="s">
        <v>11</v>
      </c>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40"/>
      <c r="CE887" s="40"/>
      <c r="CF887" s="40"/>
      <c r="CG887" s="40"/>
      <c r="CH887" s="40"/>
      <c r="CI887" s="40"/>
      <c r="CJ887" s="40"/>
      <c r="CK887" s="40"/>
      <c r="CL887" s="40"/>
      <c r="CM887" s="40"/>
      <c r="CN887" s="40"/>
      <c r="CO887" s="40"/>
      <c r="CP887" s="40"/>
      <c r="CQ887" s="40"/>
      <c r="CR887" s="40"/>
      <c r="CS887" s="40"/>
      <c r="CT887" s="40"/>
      <c r="CU887" s="40"/>
    </row>
    <row r="888" spans="1:99" x14ac:dyDescent="0.3">
      <c r="A888" s="39" t="s">
        <v>5506</v>
      </c>
      <c r="B888" s="40" t="s">
        <v>4669</v>
      </c>
      <c r="C888" s="40"/>
      <c r="D888" s="40"/>
      <c r="E888" s="40"/>
      <c r="F888" s="40" t="s">
        <v>2106</v>
      </c>
      <c r="G888" s="40"/>
      <c r="H888" s="40" t="s">
        <v>3342</v>
      </c>
      <c r="I888" s="40" t="s">
        <v>3342</v>
      </c>
      <c r="J888" s="40" t="s">
        <v>562</v>
      </c>
      <c r="K888" s="40" t="s">
        <v>16</v>
      </c>
      <c r="L888" s="40" t="s">
        <v>10</v>
      </c>
      <c r="M888" s="40" t="s">
        <v>11</v>
      </c>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40"/>
      <c r="CE888" s="40"/>
      <c r="CF888" s="40"/>
      <c r="CG888" s="40"/>
      <c r="CH888" s="40"/>
      <c r="CI888" s="40"/>
      <c r="CJ888" s="40"/>
      <c r="CK888" s="40"/>
      <c r="CL888" s="40"/>
      <c r="CM888" s="40"/>
      <c r="CN888" s="40"/>
      <c r="CO888" s="40"/>
      <c r="CP888" s="40"/>
      <c r="CQ888" s="40"/>
      <c r="CR888" s="40"/>
      <c r="CS888" s="40"/>
      <c r="CT888" s="40"/>
      <c r="CU888" s="40"/>
    </row>
    <row r="889" spans="1:99" x14ac:dyDescent="0.3">
      <c r="A889" s="39" t="s">
        <v>5507</v>
      </c>
      <c r="B889" s="40" t="s">
        <v>4670</v>
      </c>
      <c r="C889" s="40"/>
      <c r="D889" s="40"/>
      <c r="E889" s="40"/>
      <c r="F889" s="40" t="s">
        <v>2106</v>
      </c>
      <c r="G889" s="40"/>
      <c r="H889" s="40" t="s">
        <v>3343</v>
      </c>
      <c r="I889" s="40" t="s">
        <v>3343</v>
      </c>
      <c r="J889" s="40" t="s">
        <v>562</v>
      </c>
      <c r="K889" s="40" t="s">
        <v>16</v>
      </c>
      <c r="L889" s="40" t="s">
        <v>10</v>
      </c>
      <c r="M889" s="40" t="s">
        <v>11</v>
      </c>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40"/>
      <c r="CE889" s="40"/>
      <c r="CF889" s="40"/>
      <c r="CG889" s="40"/>
      <c r="CH889" s="40"/>
      <c r="CI889" s="40"/>
      <c r="CJ889" s="40"/>
      <c r="CK889" s="40"/>
      <c r="CL889" s="40"/>
      <c r="CM889" s="40"/>
      <c r="CN889" s="40"/>
      <c r="CO889" s="40"/>
      <c r="CP889" s="40"/>
      <c r="CQ889" s="40"/>
      <c r="CR889" s="40"/>
      <c r="CS889" s="40"/>
      <c r="CT889" s="40"/>
      <c r="CU889" s="40"/>
    </row>
    <row r="890" spans="1:99" x14ac:dyDescent="0.3">
      <c r="A890" s="39" t="s">
        <v>5508</v>
      </c>
      <c r="B890" s="40" t="s">
        <v>4671</v>
      </c>
      <c r="C890" s="40"/>
      <c r="D890" s="40"/>
      <c r="E890" s="40"/>
      <c r="F890" s="40" t="s">
        <v>2106</v>
      </c>
      <c r="G890" s="40"/>
      <c r="H890" s="40" t="s">
        <v>3344</v>
      </c>
      <c r="I890" s="40" t="s">
        <v>3344</v>
      </c>
      <c r="J890" s="40" t="s">
        <v>562</v>
      </c>
      <c r="K890" s="40" t="s">
        <v>16</v>
      </c>
      <c r="L890" s="40" t="s">
        <v>10</v>
      </c>
      <c r="M890" s="40" t="s">
        <v>11</v>
      </c>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40"/>
      <c r="CE890" s="40"/>
      <c r="CF890" s="40"/>
      <c r="CG890" s="40"/>
      <c r="CH890" s="40"/>
      <c r="CI890" s="40"/>
      <c r="CJ890" s="40"/>
      <c r="CK890" s="40"/>
      <c r="CL890" s="40"/>
      <c r="CM890" s="40"/>
      <c r="CN890" s="40"/>
      <c r="CO890" s="40"/>
      <c r="CP890" s="40"/>
      <c r="CQ890" s="40"/>
      <c r="CR890" s="40"/>
      <c r="CS890" s="40"/>
      <c r="CT890" s="40"/>
      <c r="CU890" s="40"/>
    </row>
    <row r="891" spans="1:99" x14ac:dyDescent="0.3">
      <c r="A891" s="39" t="s">
        <v>5509</v>
      </c>
      <c r="B891" s="40" t="s">
        <v>4672</v>
      </c>
      <c r="C891" s="40"/>
      <c r="D891" s="40"/>
      <c r="E891" s="40"/>
      <c r="F891" s="40" t="s">
        <v>2106</v>
      </c>
      <c r="G891" s="40"/>
      <c r="H891" s="40" t="s">
        <v>3345</v>
      </c>
      <c r="I891" s="40" t="s">
        <v>3345</v>
      </c>
      <c r="J891" s="40" t="s">
        <v>562</v>
      </c>
      <c r="K891" s="40" t="s">
        <v>16</v>
      </c>
      <c r="L891" s="40" t="s">
        <v>10</v>
      </c>
      <c r="M891" s="40" t="s">
        <v>11</v>
      </c>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row>
    <row r="892" spans="1:99" x14ac:dyDescent="0.3">
      <c r="A892" s="39" t="s">
        <v>5510</v>
      </c>
      <c r="B892" s="40" t="s">
        <v>4673</v>
      </c>
      <c r="C892" s="40"/>
      <c r="D892" s="40"/>
      <c r="E892" s="40"/>
      <c r="F892" s="40" t="s">
        <v>2106</v>
      </c>
      <c r="G892" s="40"/>
      <c r="H892" s="40" t="s">
        <v>3346</v>
      </c>
      <c r="I892" s="40" t="s">
        <v>3346</v>
      </c>
      <c r="J892" s="40" t="s">
        <v>562</v>
      </c>
      <c r="K892" s="40" t="s">
        <v>16</v>
      </c>
      <c r="L892" s="40" t="s">
        <v>10</v>
      </c>
      <c r="M892" s="40" t="s">
        <v>11</v>
      </c>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row>
    <row r="893" spans="1:99" x14ac:dyDescent="0.3">
      <c r="A893" s="39" t="s">
        <v>5511</v>
      </c>
      <c r="B893" s="40" t="s">
        <v>4674</v>
      </c>
      <c r="C893" s="40"/>
      <c r="D893" s="40"/>
      <c r="E893" s="40"/>
      <c r="F893" s="40" t="s">
        <v>2106</v>
      </c>
      <c r="G893" s="40"/>
      <c r="H893" s="40" t="s">
        <v>3347</v>
      </c>
      <c r="I893" s="40" t="s">
        <v>3347</v>
      </c>
      <c r="J893" s="40" t="s">
        <v>562</v>
      </c>
      <c r="K893" s="40" t="s">
        <v>16</v>
      </c>
      <c r="L893" s="40" t="s">
        <v>10</v>
      </c>
      <c r="M893" s="40" t="s">
        <v>11</v>
      </c>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row>
    <row r="894" spans="1:99" x14ac:dyDescent="0.3">
      <c r="A894" s="39" t="s">
        <v>5512</v>
      </c>
      <c r="B894" s="40" t="s">
        <v>4675</v>
      </c>
      <c r="C894" s="40"/>
      <c r="D894" s="40"/>
      <c r="E894" s="40"/>
      <c r="F894" s="40" t="s">
        <v>2106</v>
      </c>
      <c r="G894" s="40"/>
      <c r="H894" s="40" t="s">
        <v>3348</v>
      </c>
      <c r="I894" s="40" t="s">
        <v>3348</v>
      </c>
      <c r="J894" s="40" t="s">
        <v>562</v>
      </c>
      <c r="K894" s="40" t="s">
        <v>16</v>
      </c>
      <c r="L894" s="40" t="s">
        <v>10</v>
      </c>
      <c r="M894" s="40" t="s">
        <v>11</v>
      </c>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row>
    <row r="895" spans="1:99" x14ac:dyDescent="0.3">
      <c r="A895" s="39" t="s">
        <v>5513</v>
      </c>
      <c r="B895" s="40" t="s">
        <v>4676</v>
      </c>
      <c r="C895" s="40"/>
      <c r="D895" s="40"/>
      <c r="E895" s="40"/>
      <c r="F895" s="40" t="s">
        <v>2106</v>
      </c>
      <c r="G895" s="40"/>
      <c r="H895" s="40" t="s">
        <v>3349</v>
      </c>
      <c r="I895" s="40" t="s">
        <v>3349</v>
      </c>
      <c r="J895" s="40" t="s">
        <v>562</v>
      </c>
      <c r="K895" s="40" t="s">
        <v>16</v>
      </c>
      <c r="L895" s="40" t="s">
        <v>10</v>
      </c>
      <c r="M895" s="40" t="s">
        <v>11</v>
      </c>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row>
    <row r="896" spans="1:99" x14ac:dyDescent="0.3">
      <c r="A896" s="39"/>
      <c r="B896" s="40" t="s">
        <v>4677</v>
      </c>
      <c r="C896" s="40" t="s">
        <v>4678</v>
      </c>
      <c r="D896" s="40"/>
      <c r="E896" s="40"/>
      <c r="F896" s="40" t="s">
        <v>2106</v>
      </c>
      <c r="G896" s="40"/>
      <c r="H896" s="40" t="s">
        <v>4679</v>
      </c>
      <c r="I896" s="40" t="s">
        <v>4679</v>
      </c>
      <c r="J896" s="40" t="s">
        <v>562</v>
      </c>
      <c r="K896" s="40" t="s">
        <v>16</v>
      </c>
      <c r="L896" s="40" t="s">
        <v>30</v>
      </c>
      <c r="M896" s="40" t="s">
        <v>31</v>
      </c>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40"/>
      <c r="CE896" s="40"/>
      <c r="CF896" s="40"/>
      <c r="CG896" s="40"/>
      <c r="CH896" s="40"/>
      <c r="CI896" s="40"/>
      <c r="CJ896" s="40"/>
      <c r="CK896" s="40"/>
      <c r="CL896" s="40"/>
      <c r="CM896" s="40"/>
      <c r="CN896" s="40"/>
      <c r="CO896" s="40"/>
      <c r="CP896" s="40"/>
      <c r="CQ896" s="40"/>
      <c r="CR896" s="40"/>
      <c r="CS896" s="40"/>
      <c r="CT896" s="40"/>
      <c r="CU896" s="40"/>
    </row>
    <row r="897" spans="1:99" x14ac:dyDescent="0.3">
      <c r="A897" s="39" t="s">
        <v>2230</v>
      </c>
      <c r="B897" s="40" t="s">
        <v>1566</v>
      </c>
      <c r="C897" s="40"/>
      <c r="D897" s="40" t="s">
        <v>1831</v>
      </c>
      <c r="E897" s="40"/>
      <c r="F897" s="40" t="s">
        <v>2106</v>
      </c>
      <c r="G897" s="40"/>
      <c r="H897" s="40" t="s">
        <v>564</v>
      </c>
      <c r="I897" s="40" t="s">
        <v>564</v>
      </c>
      <c r="J897" s="40"/>
      <c r="K897" s="40"/>
      <c r="L897" s="40" t="s">
        <v>4</v>
      </c>
      <c r="M897" s="40" t="s">
        <v>5</v>
      </c>
      <c r="N897" s="40">
        <v>3</v>
      </c>
      <c r="O897" s="40" t="s">
        <v>16</v>
      </c>
      <c r="P897" s="40" t="s">
        <v>114</v>
      </c>
      <c r="Q897" s="40" t="s">
        <v>2658</v>
      </c>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40"/>
      <c r="CE897" s="40"/>
      <c r="CF897" s="40"/>
      <c r="CG897" s="40"/>
      <c r="CH897" s="40"/>
      <c r="CI897" s="40"/>
      <c r="CJ897" s="40"/>
      <c r="CK897" s="40"/>
      <c r="CL897" s="40"/>
      <c r="CM897" s="40"/>
      <c r="CN897" s="40"/>
      <c r="CO897" s="40"/>
      <c r="CP897" s="40"/>
      <c r="CQ897" s="40"/>
      <c r="CR897" s="40"/>
      <c r="CS897" s="40"/>
      <c r="CT897" s="40"/>
      <c r="CU897" s="40"/>
    </row>
    <row r="898" spans="1:99" x14ac:dyDescent="0.3">
      <c r="A898" s="39" t="s">
        <v>2253</v>
      </c>
      <c r="B898" s="40" t="s">
        <v>1567</v>
      </c>
      <c r="C898" s="40"/>
      <c r="D898" s="40"/>
      <c r="E898" s="40"/>
      <c r="F898" s="40" t="s">
        <v>2106</v>
      </c>
      <c r="G898" s="40"/>
      <c r="H898" s="40" t="s">
        <v>565</v>
      </c>
      <c r="I898" s="40" t="s">
        <v>565</v>
      </c>
      <c r="J898" s="40" t="s">
        <v>564</v>
      </c>
      <c r="K898" s="40" t="s">
        <v>16</v>
      </c>
      <c r="L898" s="40" t="s">
        <v>10</v>
      </c>
      <c r="M898" s="40" t="s">
        <v>47</v>
      </c>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40"/>
      <c r="CE898" s="40"/>
      <c r="CF898" s="40"/>
      <c r="CG898" s="40"/>
      <c r="CH898" s="40"/>
      <c r="CI898" s="40"/>
      <c r="CJ898" s="40"/>
      <c r="CK898" s="40"/>
      <c r="CL898" s="40"/>
      <c r="CM898" s="40"/>
      <c r="CN898" s="40"/>
      <c r="CO898" s="40"/>
      <c r="CP898" s="40"/>
      <c r="CQ898" s="40"/>
      <c r="CR898" s="40"/>
      <c r="CS898" s="40"/>
      <c r="CT898" s="40"/>
      <c r="CU898" s="40"/>
    </row>
    <row r="899" spans="1:99" x14ac:dyDescent="0.3">
      <c r="A899" s="39" t="s">
        <v>2231</v>
      </c>
      <c r="B899" s="40" t="s">
        <v>1568</v>
      </c>
      <c r="C899" s="40"/>
      <c r="D899" s="40" t="s">
        <v>1831</v>
      </c>
      <c r="E899" s="40"/>
      <c r="F899" s="40" t="s">
        <v>2106</v>
      </c>
      <c r="G899" s="40"/>
      <c r="H899" s="40" t="s">
        <v>566</v>
      </c>
      <c r="I899" s="40" t="s">
        <v>566</v>
      </c>
      <c r="J899" s="40"/>
      <c r="K899" s="40"/>
      <c r="L899" s="40" t="s">
        <v>4</v>
      </c>
      <c r="M899" s="40" t="s">
        <v>5</v>
      </c>
      <c r="N899" s="40">
        <v>3</v>
      </c>
      <c r="O899" s="40" t="s">
        <v>16</v>
      </c>
      <c r="P899" s="40" t="s">
        <v>114</v>
      </c>
      <c r="Q899" s="40" t="s">
        <v>2658</v>
      </c>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40"/>
      <c r="CE899" s="40"/>
      <c r="CF899" s="40"/>
      <c r="CG899" s="40"/>
      <c r="CH899" s="40"/>
      <c r="CI899" s="40"/>
      <c r="CJ899" s="40"/>
      <c r="CK899" s="40"/>
      <c r="CL899" s="40"/>
      <c r="CM899" s="40"/>
      <c r="CN899" s="40"/>
      <c r="CO899" s="40"/>
      <c r="CP899" s="40"/>
      <c r="CQ899" s="40"/>
      <c r="CR899" s="40"/>
      <c r="CS899" s="40"/>
      <c r="CT899" s="40"/>
      <c r="CU899" s="40"/>
    </row>
    <row r="900" spans="1:99" x14ac:dyDescent="0.3">
      <c r="A900" s="39" t="s">
        <v>2329</v>
      </c>
      <c r="B900" s="40" t="s">
        <v>1569</v>
      </c>
      <c r="C900" s="40"/>
      <c r="D900" s="40"/>
      <c r="E900" s="40"/>
      <c r="F900" s="40" t="s">
        <v>2106</v>
      </c>
      <c r="G900" s="40"/>
      <c r="H900" s="40" t="s">
        <v>567</v>
      </c>
      <c r="I900" s="40" t="s">
        <v>567</v>
      </c>
      <c r="J900" s="40" t="s">
        <v>566</v>
      </c>
      <c r="K900" s="40" t="s">
        <v>16</v>
      </c>
      <c r="L900" s="40" t="s">
        <v>10</v>
      </c>
      <c r="M900" s="40" t="s">
        <v>47</v>
      </c>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40"/>
      <c r="CE900" s="40"/>
      <c r="CF900" s="40"/>
      <c r="CG900" s="40"/>
      <c r="CH900" s="40"/>
      <c r="CI900" s="40"/>
      <c r="CJ900" s="40"/>
      <c r="CK900" s="40"/>
      <c r="CL900" s="40"/>
      <c r="CM900" s="40"/>
      <c r="CN900" s="40"/>
      <c r="CO900" s="40"/>
      <c r="CP900" s="40"/>
      <c r="CQ900" s="40"/>
      <c r="CR900" s="40"/>
      <c r="CS900" s="40"/>
      <c r="CT900" s="40"/>
      <c r="CU900" s="40"/>
    </row>
    <row r="901" spans="1:99" x14ac:dyDescent="0.3">
      <c r="A901" s="39" t="s">
        <v>2233</v>
      </c>
      <c r="B901" s="40" t="s">
        <v>5335</v>
      </c>
      <c r="C901" s="40" t="s">
        <v>1802</v>
      </c>
      <c r="D901" s="40" t="s">
        <v>1813</v>
      </c>
      <c r="E901" s="40"/>
      <c r="F901" s="40" t="s">
        <v>2106</v>
      </c>
      <c r="G901" s="40"/>
      <c r="H901" s="40" t="s">
        <v>568</v>
      </c>
      <c r="I901" s="40" t="s">
        <v>568</v>
      </c>
      <c r="J901" s="40"/>
      <c r="K901" s="40"/>
      <c r="L901" s="40" t="s">
        <v>4</v>
      </c>
      <c r="M901" s="40" t="s">
        <v>5</v>
      </c>
      <c r="N901" s="40">
        <v>2</v>
      </c>
      <c r="O901" s="40" t="s">
        <v>16</v>
      </c>
      <c r="P901" s="40" t="s">
        <v>114</v>
      </c>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40"/>
      <c r="CE901" s="40"/>
      <c r="CF901" s="40"/>
      <c r="CG901" s="40"/>
      <c r="CH901" s="40"/>
      <c r="CI901" s="40"/>
      <c r="CJ901" s="40"/>
      <c r="CK901" s="40"/>
      <c r="CL901" s="40"/>
      <c r="CM901" s="40"/>
      <c r="CN901" s="40"/>
      <c r="CO901" s="40"/>
      <c r="CP901" s="40"/>
      <c r="CQ901" s="40"/>
      <c r="CR901" s="40"/>
      <c r="CS901" s="40"/>
      <c r="CT901" s="40"/>
      <c r="CU901" s="40"/>
    </row>
    <row r="902" spans="1:99" x14ac:dyDescent="0.3">
      <c r="A902" s="39" t="s">
        <v>2291</v>
      </c>
      <c r="B902" s="40" t="s">
        <v>6382</v>
      </c>
      <c r="C902" s="40"/>
      <c r="D902" s="40" t="s">
        <v>1953</v>
      </c>
      <c r="E902" s="40"/>
      <c r="F902" s="40" t="s">
        <v>2106</v>
      </c>
      <c r="G902" s="40"/>
      <c r="H902" s="40" t="s">
        <v>4161</v>
      </c>
      <c r="I902" s="40" t="s">
        <v>569</v>
      </c>
      <c r="J902" s="40" t="s">
        <v>568</v>
      </c>
      <c r="K902" s="40" t="s">
        <v>16</v>
      </c>
      <c r="L902" s="40" t="s">
        <v>4</v>
      </c>
      <c r="M902" s="40" t="s">
        <v>17</v>
      </c>
      <c r="N902" s="40">
        <v>1</v>
      </c>
      <c r="O902" s="40" t="s">
        <v>1953</v>
      </c>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40"/>
      <c r="CE902" s="40"/>
      <c r="CF902" s="40"/>
      <c r="CG902" s="40"/>
      <c r="CH902" s="40"/>
      <c r="CI902" s="40"/>
      <c r="CJ902" s="40"/>
      <c r="CK902" s="40"/>
      <c r="CL902" s="40"/>
      <c r="CM902" s="40"/>
      <c r="CN902" s="40"/>
      <c r="CO902" s="40"/>
      <c r="CP902" s="40"/>
      <c r="CQ902" s="40"/>
      <c r="CR902" s="40"/>
      <c r="CS902" s="40"/>
      <c r="CT902" s="40"/>
      <c r="CU902" s="40"/>
    </row>
    <row r="903" spans="1:99" x14ac:dyDescent="0.3">
      <c r="A903" s="39" t="s">
        <v>2291</v>
      </c>
      <c r="B903" s="40" t="s">
        <v>6382</v>
      </c>
      <c r="C903" s="40"/>
      <c r="D903" s="40" t="s">
        <v>1954</v>
      </c>
      <c r="E903" s="40"/>
      <c r="F903" s="40" t="s">
        <v>2106</v>
      </c>
      <c r="G903" s="40"/>
      <c r="H903" s="40" t="s">
        <v>4162</v>
      </c>
      <c r="I903" s="40" t="s">
        <v>569</v>
      </c>
      <c r="J903" s="40" t="s">
        <v>568</v>
      </c>
      <c r="K903" s="40" t="s">
        <v>16</v>
      </c>
      <c r="L903" s="40" t="s">
        <v>4</v>
      </c>
      <c r="M903" s="40" t="s">
        <v>17</v>
      </c>
      <c r="N903" s="40">
        <v>1</v>
      </c>
      <c r="O903" s="40" t="s">
        <v>1954</v>
      </c>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c r="BV903" s="40"/>
      <c r="BW903" s="40"/>
      <c r="BX903" s="40"/>
      <c r="BY903" s="40"/>
      <c r="BZ903" s="40"/>
      <c r="CA903" s="40"/>
      <c r="CB903" s="40"/>
      <c r="CC903" s="40"/>
      <c r="CD903" s="40"/>
      <c r="CE903" s="40"/>
      <c r="CF903" s="40"/>
      <c r="CG903" s="40"/>
      <c r="CH903" s="40"/>
      <c r="CI903" s="40"/>
      <c r="CJ903" s="40"/>
      <c r="CK903" s="40"/>
      <c r="CL903" s="40"/>
      <c r="CM903" s="40"/>
      <c r="CN903" s="40"/>
      <c r="CO903" s="40"/>
      <c r="CP903" s="40"/>
      <c r="CQ903" s="40"/>
      <c r="CR903" s="40"/>
      <c r="CS903" s="40"/>
      <c r="CT903" s="40"/>
      <c r="CU903" s="40"/>
    </row>
    <row r="904" spans="1:99" x14ac:dyDescent="0.3">
      <c r="A904" s="39" t="s">
        <v>2291</v>
      </c>
      <c r="B904" s="40" t="s">
        <v>6382</v>
      </c>
      <c r="C904" s="40"/>
      <c r="D904" s="40" t="s">
        <v>1955</v>
      </c>
      <c r="E904" s="40"/>
      <c r="F904" s="40" t="s">
        <v>2106</v>
      </c>
      <c r="G904" s="40"/>
      <c r="H904" s="40" t="s">
        <v>4163</v>
      </c>
      <c r="I904" s="40" t="s">
        <v>569</v>
      </c>
      <c r="J904" s="40" t="s">
        <v>568</v>
      </c>
      <c r="K904" s="40" t="s">
        <v>16</v>
      </c>
      <c r="L904" s="40" t="s">
        <v>4</v>
      </c>
      <c r="M904" s="40" t="s">
        <v>17</v>
      </c>
      <c r="N904" s="40">
        <v>1</v>
      </c>
      <c r="O904" s="40" t="s">
        <v>1955</v>
      </c>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40"/>
      <c r="CE904" s="40"/>
      <c r="CF904" s="40"/>
      <c r="CG904" s="40"/>
      <c r="CH904" s="40"/>
      <c r="CI904" s="40"/>
      <c r="CJ904" s="40"/>
      <c r="CK904" s="40"/>
      <c r="CL904" s="40"/>
      <c r="CM904" s="40"/>
      <c r="CN904" s="40"/>
      <c r="CO904" s="40"/>
      <c r="CP904" s="40"/>
      <c r="CQ904" s="40"/>
      <c r="CR904" s="40"/>
      <c r="CS904" s="40"/>
      <c r="CT904" s="40"/>
      <c r="CU904" s="40"/>
    </row>
    <row r="905" spans="1:99" x14ac:dyDescent="0.3">
      <c r="A905" s="39" t="s">
        <v>2291</v>
      </c>
      <c r="B905" s="40" t="s">
        <v>6382</v>
      </c>
      <c r="C905" s="40"/>
      <c r="D905" s="40" t="s">
        <v>1956</v>
      </c>
      <c r="E905" s="40"/>
      <c r="F905" s="40" t="s">
        <v>2106</v>
      </c>
      <c r="G905" s="40"/>
      <c r="H905" s="40" t="s">
        <v>4164</v>
      </c>
      <c r="I905" s="40" t="s">
        <v>569</v>
      </c>
      <c r="J905" s="40" t="s">
        <v>568</v>
      </c>
      <c r="K905" s="40" t="s">
        <v>16</v>
      </c>
      <c r="L905" s="40" t="s">
        <v>4</v>
      </c>
      <c r="M905" s="40" t="s">
        <v>17</v>
      </c>
      <c r="N905" s="40">
        <v>1</v>
      </c>
      <c r="O905" s="40" t="s">
        <v>1956</v>
      </c>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40"/>
      <c r="CE905" s="40"/>
      <c r="CF905" s="40"/>
      <c r="CG905" s="40"/>
      <c r="CH905" s="40"/>
      <c r="CI905" s="40"/>
      <c r="CJ905" s="40"/>
      <c r="CK905" s="40"/>
      <c r="CL905" s="40"/>
      <c r="CM905" s="40"/>
      <c r="CN905" s="40"/>
      <c r="CO905" s="40"/>
      <c r="CP905" s="40"/>
      <c r="CQ905" s="40"/>
      <c r="CR905" s="40"/>
      <c r="CS905" s="40"/>
      <c r="CT905" s="40"/>
      <c r="CU905" s="40"/>
    </row>
    <row r="906" spans="1:99" x14ac:dyDescent="0.3">
      <c r="A906" s="39" t="s">
        <v>2291</v>
      </c>
      <c r="B906" s="40" t="s">
        <v>6382</v>
      </c>
      <c r="C906" s="40"/>
      <c r="D906" s="40" t="s">
        <v>1957</v>
      </c>
      <c r="E906" s="40"/>
      <c r="F906" s="40" t="s">
        <v>2106</v>
      </c>
      <c r="G906" s="40"/>
      <c r="H906" s="40" t="s">
        <v>4165</v>
      </c>
      <c r="I906" s="40" t="s">
        <v>569</v>
      </c>
      <c r="J906" s="40" t="s">
        <v>568</v>
      </c>
      <c r="K906" s="40" t="s">
        <v>16</v>
      </c>
      <c r="L906" s="40" t="s">
        <v>4</v>
      </c>
      <c r="M906" s="40" t="s">
        <v>17</v>
      </c>
      <c r="N906" s="40">
        <v>1</v>
      </c>
      <c r="O906" s="40" t="s">
        <v>1957</v>
      </c>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40"/>
      <c r="CE906" s="40"/>
      <c r="CF906" s="40"/>
      <c r="CG906" s="40"/>
      <c r="CH906" s="40"/>
      <c r="CI906" s="40"/>
      <c r="CJ906" s="40"/>
      <c r="CK906" s="40"/>
      <c r="CL906" s="40"/>
      <c r="CM906" s="40"/>
      <c r="CN906" s="40"/>
      <c r="CO906" s="40"/>
      <c r="CP906" s="40"/>
      <c r="CQ906" s="40"/>
      <c r="CR906" s="40"/>
      <c r="CS906" s="40"/>
      <c r="CT906" s="40"/>
      <c r="CU906" s="40"/>
    </row>
    <row r="907" spans="1:99" x14ac:dyDescent="0.3">
      <c r="A907" s="39" t="s">
        <v>2291</v>
      </c>
      <c r="B907" s="40" t="s">
        <v>6382</v>
      </c>
      <c r="C907" s="40"/>
      <c r="D907" s="40" t="s">
        <v>1958</v>
      </c>
      <c r="E907" s="40"/>
      <c r="F907" s="40" t="s">
        <v>2106</v>
      </c>
      <c r="G907" s="40"/>
      <c r="H907" s="40" t="s">
        <v>4166</v>
      </c>
      <c r="I907" s="40" t="s">
        <v>569</v>
      </c>
      <c r="J907" s="40" t="s">
        <v>568</v>
      </c>
      <c r="K907" s="40" t="s">
        <v>16</v>
      </c>
      <c r="L907" s="40" t="s">
        <v>4</v>
      </c>
      <c r="M907" s="40" t="s">
        <v>17</v>
      </c>
      <c r="N907" s="40">
        <v>1</v>
      </c>
      <c r="O907" s="40" t="s">
        <v>1958</v>
      </c>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40"/>
      <c r="CE907" s="40"/>
      <c r="CF907" s="40"/>
      <c r="CG907" s="40"/>
      <c r="CH907" s="40"/>
      <c r="CI907" s="40"/>
      <c r="CJ907" s="40"/>
      <c r="CK907" s="40"/>
      <c r="CL907" s="40"/>
      <c r="CM907" s="40"/>
      <c r="CN907" s="40"/>
      <c r="CO907" s="40"/>
      <c r="CP907" s="40"/>
      <c r="CQ907" s="40"/>
      <c r="CR907" s="40"/>
      <c r="CS907" s="40"/>
      <c r="CT907" s="40"/>
      <c r="CU907" s="40"/>
    </row>
    <row r="908" spans="1:99" x14ac:dyDescent="0.3">
      <c r="A908" s="39" t="s">
        <v>2291</v>
      </c>
      <c r="B908" s="40" t="s">
        <v>6382</v>
      </c>
      <c r="C908" s="40"/>
      <c r="D908" s="40" t="s">
        <v>1959</v>
      </c>
      <c r="E908" s="40"/>
      <c r="F908" s="40" t="s">
        <v>2106</v>
      </c>
      <c r="G908" s="40"/>
      <c r="H908" s="40" t="s">
        <v>4167</v>
      </c>
      <c r="I908" s="40" t="s">
        <v>569</v>
      </c>
      <c r="J908" s="40" t="s">
        <v>568</v>
      </c>
      <c r="K908" s="40" t="s">
        <v>16</v>
      </c>
      <c r="L908" s="40" t="s">
        <v>4</v>
      </c>
      <c r="M908" s="40" t="s">
        <v>17</v>
      </c>
      <c r="N908" s="40">
        <v>1</v>
      </c>
      <c r="O908" s="40" t="s">
        <v>1959</v>
      </c>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40"/>
      <c r="CE908" s="40"/>
      <c r="CF908" s="40"/>
      <c r="CG908" s="40"/>
      <c r="CH908" s="40"/>
      <c r="CI908" s="40"/>
      <c r="CJ908" s="40"/>
      <c r="CK908" s="40"/>
      <c r="CL908" s="40"/>
      <c r="CM908" s="40"/>
      <c r="CN908" s="40"/>
      <c r="CO908" s="40"/>
      <c r="CP908" s="40"/>
      <c r="CQ908" s="40"/>
      <c r="CR908" s="40"/>
      <c r="CS908" s="40"/>
      <c r="CT908" s="40"/>
      <c r="CU908" s="40"/>
    </row>
    <row r="909" spans="1:99" x14ac:dyDescent="0.3">
      <c r="A909" s="39" t="s">
        <v>2291</v>
      </c>
      <c r="B909" s="40" t="s">
        <v>6382</v>
      </c>
      <c r="C909" s="40"/>
      <c r="D909" s="40" t="s">
        <v>1960</v>
      </c>
      <c r="E909" s="40"/>
      <c r="F909" s="40" t="s">
        <v>2106</v>
      </c>
      <c r="G909" s="40"/>
      <c r="H909" s="40" t="s">
        <v>4168</v>
      </c>
      <c r="I909" s="40" t="s">
        <v>569</v>
      </c>
      <c r="J909" s="40" t="s">
        <v>568</v>
      </c>
      <c r="K909" s="40" t="s">
        <v>16</v>
      </c>
      <c r="L909" s="40" t="s">
        <v>4</v>
      </c>
      <c r="M909" s="40" t="s">
        <v>17</v>
      </c>
      <c r="N909" s="40">
        <v>1</v>
      </c>
      <c r="O909" s="40" t="s">
        <v>1960</v>
      </c>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row>
    <row r="910" spans="1:99" x14ac:dyDescent="0.3">
      <c r="A910" s="39" t="s">
        <v>2291</v>
      </c>
      <c r="B910" s="40" t="s">
        <v>6382</v>
      </c>
      <c r="C910" s="40"/>
      <c r="D910" s="40" t="s">
        <v>1961</v>
      </c>
      <c r="E910" s="40"/>
      <c r="F910" s="40" t="s">
        <v>2106</v>
      </c>
      <c r="G910" s="40"/>
      <c r="H910" s="40" t="s">
        <v>4169</v>
      </c>
      <c r="I910" s="40" t="s">
        <v>569</v>
      </c>
      <c r="J910" s="40" t="s">
        <v>568</v>
      </c>
      <c r="K910" s="40" t="s">
        <v>16</v>
      </c>
      <c r="L910" s="40" t="s">
        <v>4</v>
      </c>
      <c r="M910" s="40" t="s">
        <v>17</v>
      </c>
      <c r="N910" s="40">
        <v>1</v>
      </c>
      <c r="O910" s="40" t="s">
        <v>1961</v>
      </c>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40"/>
      <c r="CE910" s="40"/>
      <c r="CF910" s="40"/>
      <c r="CG910" s="40"/>
      <c r="CH910" s="40"/>
      <c r="CI910" s="40"/>
      <c r="CJ910" s="40"/>
      <c r="CK910" s="40"/>
      <c r="CL910" s="40"/>
      <c r="CM910" s="40"/>
      <c r="CN910" s="40"/>
      <c r="CO910" s="40"/>
      <c r="CP910" s="40"/>
      <c r="CQ910" s="40"/>
      <c r="CR910" s="40"/>
      <c r="CS910" s="40"/>
      <c r="CT910" s="40"/>
      <c r="CU910" s="40"/>
    </row>
    <row r="911" spans="1:99" x14ac:dyDescent="0.3">
      <c r="A911" s="39" t="s">
        <v>2291</v>
      </c>
      <c r="B911" s="40" t="s">
        <v>6382</v>
      </c>
      <c r="C911" s="40"/>
      <c r="D911" s="40" t="s">
        <v>1962</v>
      </c>
      <c r="E911" s="40"/>
      <c r="F911" s="40" t="s">
        <v>2106</v>
      </c>
      <c r="G911" s="40"/>
      <c r="H911" s="40" t="s">
        <v>4170</v>
      </c>
      <c r="I911" s="40" t="s">
        <v>569</v>
      </c>
      <c r="J911" s="40" t="s">
        <v>568</v>
      </c>
      <c r="K911" s="40" t="s">
        <v>16</v>
      </c>
      <c r="L911" s="40" t="s">
        <v>4</v>
      </c>
      <c r="M911" s="40" t="s">
        <v>17</v>
      </c>
      <c r="N911" s="40">
        <v>1</v>
      </c>
      <c r="O911" s="40" t="s">
        <v>1962</v>
      </c>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40"/>
      <c r="CE911" s="40"/>
      <c r="CF911" s="40"/>
      <c r="CG911" s="40"/>
      <c r="CH911" s="40"/>
      <c r="CI911" s="40"/>
      <c r="CJ911" s="40"/>
      <c r="CK911" s="40"/>
      <c r="CL911" s="40"/>
      <c r="CM911" s="40"/>
      <c r="CN911" s="40"/>
      <c r="CO911" s="40"/>
      <c r="CP911" s="40"/>
      <c r="CQ911" s="40"/>
      <c r="CR911" s="40"/>
      <c r="CS911" s="40"/>
      <c r="CT911" s="40"/>
      <c r="CU911" s="40"/>
    </row>
    <row r="912" spans="1:99" x14ac:dyDescent="0.3">
      <c r="A912" s="39" t="s">
        <v>3578</v>
      </c>
      <c r="B912" s="40" t="s">
        <v>6383</v>
      </c>
      <c r="C912" s="40" t="s">
        <v>5514</v>
      </c>
      <c r="D912" s="40" t="s">
        <v>1953</v>
      </c>
      <c r="E912" s="40"/>
      <c r="F912" s="40" t="s">
        <v>2106</v>
      </c>
      <c r="G912" s="40"/>
      <c r="H912" s="40" t="s">
        <v>4171</v>
      </c>
      <c r="I912" s="40" t="s">
        <v>3350</v>
      </c>
      <c r="J912" s="40" t="s">
        <v>568</v>
      </c>
      <c r="K912" s="40" t="s">
        <v>16</v>
      </c>
      <c r="L912" s="40" t="s">
        <v>4</v>
      </c>
      <c r="M912" s="40" t="s">
        <v>17</v>
      </c>
      <c r="N912" s="40">
        <v>1</v>
      </c>
      <c r="O912" s="40" t="s">
        <v>1953</v>
      </c>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row>
    <row r="913" spans="1:99" x14ac:dyDescent="0.3">
      <c r="A913" s="39" t="s">
        <v>3578</v>
      </c>
      <c r="B913" s="40" t="s">
        <v>6383</v>
      </c>
      <c r="C913" s="40" t="s">
        <v>5514</v>
      </c>
      <c r="D913" s="40" t="s">
        <v>1954</v>
      </c>
      <c r="E913" s="40"/>
      <c r="F913" s="40" t="s">
        <v>2106</v>
      </c>
      <c r="G913" s="40"/>
      <c r="H913" s="40" t="s">
        <v>4172</v>
      </c>
      <c r="I913" s="40" t="s">
        <v>3350</v>
      </c>
      <c r="J913" s="40" t="s">
        <v>568</v>
      </c>
      <c r="K913" s="40" t="s">
        <v>16</v>
      </c>
      <c r="L913" s="40" t="s">
        <v>4</v>
      </c>
      <c r="M913" s="40" t="s">
        <v>17</v>
      </c>
      <c r="N913" s="40">
        <v>1</v>
      </c>
      <c r="O913" s="40" t="s">
        <v>1954</v>
      </c>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40"/>
      <c r="CE913" s="40"/>
      <c r="CF913" s="40"/>
      <c r="CG913" s="40"/>
      <c r="CH913" s="40"/>
      <c r="CI913" s="40"/>
      <c r="CJ913" s="40"/>
      <c r="CK913" s="40"/>
      <c r="CL913" s="40"/>
      <c r="CM913" s="40"/>
      <c r="CN913" s="40"/>
      <c r="CO913" s="40"/>
      <c r="CP913" s="40"/>
      <c r="CQ913" s="40"/>
      <c r="CR913" s="40"/>
      <c r="CS913" s="40"/>
      <c r="CT913" s="40"/>
      <c r="CU913" s="40"/>
    </row>
    <row r="914" spans="1:99" x14ac:dyDescent="0.3">
      <c r="A914" s="39" t="s">
        <v>3578</v>
      </c>
      <c r="B914" s="40" t="s">
        <v>6383</v>
      </c>
      <c r="C914" s="40" t="s">
        <v>5514</v>
      </c>
      <c r="D914" s="40" t="s">
        <v>1955</v>
      </c>
      <c r="E914" s="40"/>
      <c r="F914" s="40" t="s">
        <v>2106</v>
      </c>
      <c r="G914" s="40"/>
      <c r="H914" s="40" t="s">
        <v>4173</v>
      </c>
      <c r="I914" s="40" t="s">
        <v>3350</v>
      </c>
      <c r="J914" s="40" t="s">
        <v>568</v>
      </c>
      <c r="K914" s="40" t="s">
        <v>16</v>
      </c>
      <c r="L914" s="40" t="s">
        <v>4</v>
      </c>
      <c r="M914" s="40" t="s">
        <v>17</v>
      </c>
      <c r="N914" s="40">
        <v>1</v>
      </c>
      <c r="O914" s="40" t="s">
        <v>1955</v>
      </c>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40"/>
      <c r="CE914" s="40"/>
      <c r="CF914" s="40"/>
      <c r="CG914" s="40"/>
      <c r="CH914" s="40"/>
      <c r="CI914" s="40"/>
      <c r="CJ914" s="40"/>
      <c r="CK914" s="40"/>
      <c r="CL914" s="40"/>
      <c r="CM914" s="40"/>
      <c r="CN914" s="40"/>
      <c r="CO914" s="40"/>
      <c r="CP914" s="40"/>
      <c r="CQ914" s="40"/>
      <c r="CR914" s="40"/>
      <c r="CS914" s="40"/>
      <c r="CT914" s="40"/>
      <c r="CU914" s="40"/>
    </row>
    <row r="915" spans="1:99" x14ac:dyDescent="0.3">
      <c r="A915" s="39" t="s">
        <v>3578</v>
      </c>
      <c r="B915" s="40" t="s">
        <v>6383</v>
      </c>
      <c r="C915" s="40" t="s">
        <v>5514</v>
      </c>
      <c r="D915" s="40" t="s">
        <v>1956</v>
      </c>
      <c r="E915" s="40"/>
      <c r="F915" s="40" t="s">
        <v>2106</v>
      </c>
      <c r="G915" s="40"/>
      <c r="H915" s="40" t="s">
        <v>4174</v>
      </c>
      <c r="I915" s="40" t="s">
        <v>3350</v>
      </c>
      <c r="J915" s="40" t="s">
        <v>568</v>
      </c>
      <c r="K915" s="40" t="s">
        <v>16</v>
      </c>
      <c r="L915" s="40" t="s">
        <v>4</v>
      </c>
      <c r="M915" s="40" t="s">
        <v>17</v>
      </c>
      <c r="N915" s="40">
        <v>1</v>
      </c>
      <c r="O915" s="40" t="s">
        <v>1956</v>
      </c>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row>
    <row r="916" spans="1:99" x14ac:dyDescent="0.3">
      <c r="A916" s="39" t="s">
        <v>3578</v>
      </c>
      <c r="B916" s="40" t="s">
        <v>6383</v>
      </c>
      <c r="C916" s="40" t="s">
        <v>5514</v>
      </c>
      <c r="D916" s="40" t="s">
        <v>1957</v>
      </c>
      <c r="E916" s="40"/>
      <c r="F916" s="40" t="s">
        <v>2106</v>
      </c>
      <c r="G916" s="40"/>
      <c r="H916" s="40" t="s">
        <v>4175</v>
      </c>
      <c r="I916" s="40" t="s">
        <v>3350</v>
      </c>
      <c r="J916" s="40" t="s">
        <v>568</v>
      </c>
      <c r="K916" s="40" t="s">
        <v>16</v>
      </c>
      <c r="L916" s="40" t="s">
        <v>4</v>
      </c>
      <c r="M916" s="40" t="s">
        <v>17</v>
      </c>
      <c r="N916" s="40">
        <v>1</v>
      </c>
      <c r="O916" s="40" t="s">
        <v>1957</v>
      </c>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row>
    <row r="917" spans="1:99" x14ac:dyDescent="0.3">
      <c r="A917" s="39" t="s">
        <v>3578</v>
      </c>
      <c r="B917" s="40" t="s">
        <v>6383</v>
      </c>
      <c r="C917" s="40" t="s">
        <v>5514</v>
      </c>
      <c r="D917" s="40" t="s">
        <v>1958</v>
      </c>
      <c r="E917" s="40"/>
      <c r="F917" s="40" t="s">
        <v>2106</v>
      </c>
      <c r="G917" s="40"/>
      <c r="H917" s="40" t="s">
        <v>4176</v>
      </c>
      <c r="I917" s="40" t="s">
        <v>3350</v>
      </c>
      <c r="J917" s="40" t="s">
        <v>568</v>
      </c>
      <c r="K917" s="40" t="s">
        <v>16</v>
      </c>
      <c r="L917" s="40" t="s">
        <v>4</v>
      </c>
      <c r="M917" s="40" t="s">
        <v>17</v>
      </c>
      <c r="N917" s="40">
        <v>1</v>
      </c>
      <c r="O917" s="40" t="s">
        <v>1958</v>
      </c>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row>
    <row r="918" spans="1:99" x14ac:dyDescent="0.3">
      <c r="A918" s="39" t="s">
        <v>3578</v>
      </c>
      <c r="B918" s="40" t="s">
        <v>6383</v>
      </c>
      <c r="C918" s="40" t="s">
        <v>5514</v>
      </c>
      <c r="D918" s="40" t="s">
        <v>1959</v>
      </c>
      <c r="E918" s="40"/>
      <c r="F918" s="40" t="s">
        <v>2106</v>
      </c>
      <c r="G918" s="40"/>
      <c r="H918" s="40" t="s">
        <v>4177</v>
      </c>
      <c r="I918" s="40" t="s">
        <v>3350</v>
      </c>
      <c r="J918" s="40" t="s">
        <v>568</v>
      </c>
      <c r="K918" s="40" t="s">
        <v>16</v>
      </c>
      <c r="L918" s="40" t="s">
        <v>4</v>
      </c>
      <c r="M918" s="40" t="s">
        <v>17</v>
      </c>
      <c r="N918" s="40">
        <v>1</v>
      </c>
      <c r="O918" s="40" t="s">
        <v>1959</v>
      </c>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row>
    <row r="919" spans="1:99" x14ac:dyDescent="0.3">
      <c r="A919" s="39" t="s">
        <v>3578</v>
      </c>
      <c r="B919" s="40" t="s">
        <v>6383</v>
      </c>
      <c r="C919" s="40" t="s">
        <v>5514</v>
      </c>
      <c r="D919" s="40" t="s">
        <v>1960</v>
      </c>
      <c r="E919" s="40"/>
      <c r="F919" s="40" t="s">
        <v>2106</v>
      </c>
      <c r="G919" s="40"/>
      <c r="H919" s="40" t="s">
        <v>4178</v>
      </c>
      <c r="I919" s="40" t="s">
        <v>3350</v>
      </c>
      <c r="J919" s="40" t="s">
        <v>568</v>
      </c>
      <c r="K919" s="40" t="s">
        <v>16</v>
      </c>
      <c r="L919" s="40" t="s">
        <v>4</v>
      </c>
      <c r="M919" s="40" t="s">
        <v>17</v>
      </c>
      <c r="N919" s="40">
        <v>1</v>
      </c>
      <c r="O919" s="40" t="s">
        <v>1960</v>
      </c>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40"/>
      <c r="CE919" s="40"/>
      <c r="CF919" s="40"/>
      <c r="CG919" s="40"/>
      <c r="CH919" s="40"/>
      <c r="CI919" s="40"/>
      <c r="CJ919" s="40"/>
      <c r="CK919" s="40"/>
      <c r="CL919" s="40"/>
      <c r="CM919" s="40"/>
      <c r="CN919" s="40"/>
      <c r="CO919" s="40"/>
      <c r="CP919" s="40"/>
      <c r="CQ919" s="40"/>
      <c r="CR919" s="40"/>
      <c r="CS919" s="40"/>
      <c r="CT919" s="40"/>
      <c r="CU919" s="40"/>
    </row>
    <row r="920" spans="1:99" x14ac:dyDescent="0.3">
      <c r="A920" s="39" t="s">
        <v>3578</v>
      </c>
      <c r="B920" s="40" t="s">
        <v>6383</v>
      </c>
      <c r="C920" s="40" t="s">
        <v>5514</v>
      </c>
      <c r="D920" s="40" t="s">
        <v>1961</v>
      </c>
      <c r="E920" s="40"/>
      <c r="F920" s="40" t="s">
        <v>2106</v>
      </c>
      <c r="G920" s="40"/>
      <c r="H920" s="40" t="s">
        <v>4179</v>
      </c>
      <c r="I920" s="40" t="s">
        <v>3350</v>
      </c>
      <c r="J920" s="40" t="s">
        <v>568</v>
      </c>
      <c r="K920" s="40" t="s">
        <v>16</v>
      </c>
      <c r="L920" s="40" t="s">
        <v>4</v>
      </c>
      <c r="M920" s="40" t="s">
        <v>17</v>
      </c>
      <c r="N920" s="40">
        <v>1</v>
      </c>
      <c r="O920" s="40" t="s">
        <v>1961</v>
      </c>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40"/>
      <c r="CE920" s="40"/>
      <c r="CF920" s="40"/>
      <c r="CG920" s="40"/>
      <c r="CH920" s="40"/>
      <c r="CI920" s="40"/>
      <c r="CJ920" s="40"/>
      <c r="CK920" s="40"/>
      <c r="CL920" s="40"/>
      <c r="CM920" s="40"/>
      <c r="CN920" s="40"/>
      <c r="CO920" s="40"/>
      <c r="CP920" s="40"/>
      <c r="CQ920" s="40"/>
      <c r="CR920" s="40"/>
      <c r="CS920" s="40"/>
      <c r="CT920" s="40"/>
      <c r="CU920" s="40"/>
    </row>
    <row r="921" spans="1:99" x14ac:dyDescent="0.3">
      <c r="A921" s="39" t="s">
        <v>3578</v>
      </c>
      <c r="B921" s="40" t="s">
        <v>6383</v>
      </c>
      <c r="C921" s="40" t="s">
        <v>5514</v>
      </c>
      <c r="D921" s="40" t="s">
        <v>1962</v>
      </c>
      <c r="E921" s="40"/>
      <c r="F921" s="40" t="s">
        <v>2106</v>
      </c>
      <c r="G921" s="40"/>
      <c r="H921" s="40" t="s">
        <v>4180</v>
      </c>
      <c r="I921" s="40" t="s">
        <v>3350</v>
      </c>
      <c r="J921" s="40" t="s">
        <v>568</v>
      </c>
      <c r="K921" s="40" t="s">
        <v>16</v>
      </c>
      <c r="L921" s="40" t="s">
        <v>4</v>
      </c>
      <c r="M921" s="40" t="s">
        <v>17</v>
      </c>
      <c r="N921" s="40">
        <v>1</v>
      </c>
      <c r="O921" s="40" t="s">
        <v>1962</v>
      </c>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40"/>
      <c r="CE921" s="40"/>
      <c r="CF921" s="40"/>
      <c r="CG921" s="40"/>
      <c r="CH921" s="40"/>
      <c r="CI921" s="40"/>
      <c r="CJ921" s="40"/>
      <c r="CK921" s="40"/>
      <c r="CL921" s="40"/>
      <c r="CM921" s="40"/>
      <c r="CN921" s="40"/>
      <c r="CO921" s="40"/>
      <c r="CP921" s="40"/>
      <c r="CQ921" s="40"/>
      <c r="CR921" s="40"/>
      <c r="CS921" s="40"/>
      <c r="CT921" s="40"/>
      <c r="CU921" s="40"/>
    </row>
    <row r="922" spans="1:99" x14ac:dyDescent="0.3">
      <c r="A922" s="39"/>
      <c r="B922" s="40" t="s">
        <v>3351</v>
      </c>
      <c r="C922" s="40"/>
      <c r="D922" s="40"/>
      <c r="E922" s="40"/>
      <c r="F922" s="40" t="s">
        <v>2106</v>
      </c>
      <c r="G922" s="40"/>
      <c r="H922" s="40" t="s">
        <v>3352</v>
      </c>
      <c r="I922" s="40" t="s">
        <v>3352</v>
      </c>
      <c r="J922" s="40" t="s">
        <v>3350</v>
      </c>
      <c r="K922" s="40" t="s">
        <v>1953</v>
      </c>
      <c r="L922" s="40" t="s">
        <v>1</v>
      </c>
      <c r="M922" s="40" t="s">
        <v>11</v>
      </c>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40"/>
      <c r="CE922" s="40"/>
      <c r="CF922" s="40"/>
      <c r="CG922" s="40"/>
      <c r="CH922" s="40"/>
      <c r="CI922" s="40"/>
      <c r="CJ922" s="40"/>
      <c r="CK922" s="40"/>
      <c r="CL922" s="40"/>
      <c r="CM922" s="40"/>
      <c r="CN922" s="40"/>
      <c r="CO922" s="40"/>
      <c r="CP922" s="40"/>
      <c r="CQ922" s="40"/>
      <c r="CR922" s="40"/>
      <c r="CS922" s="40"/>
      <c r="CT922" s="40"/>
      <c r="CU922" s="40"/>
    </row>
    <row r="923" spans="1:99" x14ac:dyDescent="0.3">
      <c r="A923" s="39"/>
      <c r="B923" s="40" t="s">
        <v>3353</v>
      </c>
      <c r="C923" s="40" t="s">
        <v>6384</v>
      </c>
      <c r="D923" s="40"/>
      <c r="E923" s="40"/>
      <c r="F923" s="40" t="s">
        <v>2106</v>
      </c>
      <c r="G923" s="40"/>
      <c r="H923" s="40" t="s">
        <v>3354</v>
      </c>
      <c r="I923" s="40" t="s">
        <v>3354</v>
      </c>
      <c r="J923" s="40" t="s">
        <v>3350</v>
      </c>
      <c r="K923" s="40" t="s">
        <v>1953</v>
      </c>
      <c r="L923" s="40" t="s">
        <v>30</v>
      </c>
      <c r="M923" s="40" t="s">
        <v>31</v>
      </c>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row>
    <row r="924" spans="1:99" x14ac:dyDescent="0.3">
      <c r="A924" s="39" t="s">
        <v>5947</v>
      </c>
      <c r="B924" s="40" t="s">
        <v>3355</v>
      </c>
      <c r="C924" s="40"/>
      <c r="D924" s="40" t="s">
        <v>1822</v>
      </c>
      <c r="E924" s="40"/>
      <c r="F924" s="40" t="s">
        <v>2106</v>
      </c>
      <c r="G924" s="40"/>
      <c r="H924" s="40" t="s">
        <v>3356</v>
      </c>
      <c r="I924" s="40" t="s">
        <v>3356</v>
      </c>
      <c r="J924" s="40" t="s">
        <v>3350</v>
      </c>
      <c r="K924" s="40" t="s">
        <v>1953</v>
      </c>
      <c r="L924" s="40" t="s">
        <v>10</v>
      </c>
      <c r="M924" s="40" t="s">
        <v>11</v>
      </c>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row>
    <row r="925" spans="1:99" x14ac:dyDescent="0.3">
      <c r="A925" s="39" t="s">
        <v>5948</v>
      </c>
      <c r="B925" s="40" t="s">
        <v>3357</v>
      </c>
      <c r="C925" s="40"/>
      <c r="D925" s="40" t="s">
        <v>1822</v>
      </c>
      <c r="E925" s="40"/>
      <c r="F925" s="40" t="s">
        <v>2106</v>
      </c>
      <c r="G925" s="40"/>
      <c r="H925" s="40" t="s">
        <v>3358</v>
      </c>
      <c r="I925" s="40" t="s">
        <v>3358</v>
      </c>
      <c r="J925" s="40" t="s">
        <v>3350</v>
      </c>
      <c r="K925" s="40" t="s">
        <v>1953</v>
      </c>
      <c r="L925" s="40" t="s">
        <v>10</v>
      </c>
      <c r="M925" s="40" t="s">
        <v>11</v>
      </c>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row>
    <row r="926" spans="1:99" x14ac:dyDescent="0.3">
      <c r="A926" s="39" t="s">
        <v>2234</v>
      </c>
      <c r="B926" s="40" t="s">
        <v>3359</v>
      </c>
      <c r="C926" s="40"/>
      <c r="D926" s="40" t="s">
        <v>3360</v>
      </c>
      <c r="E926" s="40" t="s">
        <v>4472</v>
      </c>
      <c r="F926" s="40" t="s">
        <v>2106</v>
      </c>
      <c r="G926" s="40"/>
      <c r="H926" s="40" t="s">
        <v>4181</v>
      </c>
      <c r="I926" s="40" t="s">
        <v>2520</v>
      </c>
      <c r="J926" s="40"/>
      <c r="K926" s="40"/>
      <c r="L926" s="40" t="s">
        <v>4</v>
      </c>
      <c r="M926" s="40" t="s">
        <v>17</v>
      </c>
      <c r="N926" s="40">
        <v>1</v>
      </c>
      <c r="O926" s="40" t="s">
        <v>3360</v>
      </c>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40"/>
      <c r="CE926" s="40"/>
      <c r="CF926" s="40"/>
      <c r="CG926" s="40"/>
      <c r="CH926" s="40"/>
      <c r="CI926" s="40"/>
      <c r="CJ926" s="40"/>
      <c r="CK926" s="40"/>
      <c r="CL926" s="40"/>
      <c r="CM926" s="40"/>
      <c r="CN926" s="40"/>
      <c r="CO926" s="40"/>
      <c r="CP926" s="40"/>
      <c r="CQ926" s="40"/>
      <c r="CR926" s="40"/>
      <c r="CS926" s="40"/>
      <c r="CT926" s="40"/>
      <c r="CU926" s="40"/>
    </row>
    <row r="927" spans="1:99" x14ac:dyDescent="0.3">
      <c r="A927" s="39" t="s">
        <v>2234</v>
      </c>
      <c r="B927" s="40" t="s">
        <v>3359</v>
      </c>
      <c r="C927" s="40"/>
      <c r="D927" s="40" t="s">
        <v>3361</v>
      </c>
      <c r="E927" s="40" t="s">
        <v>4472</v>
      </c>
      <c r="F927" s="40" t="s">
        <v>2106</v>
      </c>
      <c r="G927" s="40"/>
      <c r="H927" s="40" t="s">
        <v>4182</v>
      </c>
      <c r="I927" s="40" t="s">
        <v>2520</v>
      </c>
      <c r="J927" s="40"/>
      <c r="K927" s="40"/>
      <c r="L927" s="40" t="s">
        <v>4</v>
      </c>
      <c r="M927" s="40" t="s">
        <v>17</v>
      </c>
      <c r="N927" s="40">
        <v>1</v>
      </c>
      <c r="O927" s="40" t="s">
        <v>3361</v>
      </c>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40"/>
      <c r="CE927" s="40"/>
      <c r="CF927" s="40"/>
      <c r="CG927" s="40"/>
      <c r="CH927" s="40"/>
      <c r="CI927" s="40"/>
      <c r="CJ927" s="40"/>
      <c r="CK927" s="40"/>
      <c r="CL927" s="40"/>
      <c r="CM927" s="40"/>
      <c r="CN927" s="40"/>
      <c r="CO927" s="40"/>
      <c r="CP927" s="40"/>
      <c r="CQ927" s="40"/>
      <c r="CR927" s="40"/>
      <c r="CS927" s="40"/>
      <c r="CT927" s="40"/>
      <c r="CU927" s="40"/>
    </row>
    <row r="928" spans="1:99" x14ac:dyDescent="0.3">
      <c r="A928" s="39" t="s">
        <v>2234</v>
      </c>
      <c r="B928" s="40" t="s">
        <v>3359</v>
      </c>
      <c r="C928" s="40"/>
      <c r="D928" s="40" t="s">
        <v>9</v>
      </c>
      <c r="E928" s="40" t="s">
        <v>4472</v>
      </c>
      <c r="F928" s="40" t="s">
        <v>2106</v>
      </c>
      <c r="G928" s="40"/>
      <c r="H928" s="40" t="s">
        <v>4183</v>
      </c>
      <c r="I928" s="40" t="s">
        <v>2520</v>
      </c>
      <c r="J928" s="40"/>
      <c r="K928" s="40"/>
      <c r="L928" s="40" t="s">
        <v>4</v>
      </c>
      <c r="M928" s="40" t="s">
        <v>17</v>
      </c>
      <c r="N928" s="40">
        <v>1</v>
      </c>
      <c r="O928" s="40" t="s">
        <v>9</v>
      </c>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c r="BV928" s="40"/>
      <c r="BW928" s="40"/>
      <c r="BX928" s="40"/>
      <c r="BY928" s="40"/>
      <c r="BZ928" s="40"/>
      <c r="CA928" s="40"/>
      <c r="CB928" s="40"/>
      <c r="CC928" s="40"/>
      <c r="CD928" s="40"/>
      <c r="CE928" s="40"/>
      <c r="CF928" s="40"/>
      <c r="CG928" s="40"/>
      <c r="CH928" s="40"/>
      <c r="CI928" s="40"/>
      <c r="CJ928" s="40"/>
      <c r="CK928" s="40"/>
      <c r="CL928" s="40"/>
      <c r="CM928" s="40"/>
      <c r="CN928" s="40"/>
      <c r="CO928" s="40"/>
      <c r="CP928" s="40"/>
      <c r="CQ928" s="40"/>
      <c r="CR928" s="40"/>
      <c r="CS928" s="40"/>
      <c r="CT928" s="40"/>
      <c r="CU928" s="40"/>
    </row>
    <row r="929" spans="1:99" x14ac:dyDescent="0.3">
      <c r="A929" s="39" t="s">
        <v>2257</v>
      </c>
      <c r="B929" s="40" t="s">
        <v>4680</v>
      </c>
      <c r="C929" s="40"/>
      <c r="D929" s="40"/>
      <c r="E929" s="40" t="s">
        <v>4472</v>
      </c>
      <c r="F929" s="40" t="s">
        <v>2106</v>
      </c>
      <c r="G929" s="40"/>
      <c r="H929" s="40" t="s">
        <v>3362</v>
      </c>
      <c r="I929" s="40" t="s">
        <v>3362</v>
      </c>
      <c r="J929" s="40" t="s">
        <v>2520</v>
      </c>
      <c r="K929" s="40" t="s">
        <v>9</v>
      </c>
      <c r="L929" s="40" t="s">
        <v>10</v>
      </c>
      <c r="M929" s="40" t="s">
        <v>11</v>
      </c>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40"/>
      <c r="CE929" s="40"/>
      <c r="CF929" s="40"/>
      <c r="CG929" s="40"/>
      <c r="CH929" s="40"/>
      <c r="CI929" s="40"/>
      <c r="CJ929" s="40"/>
      <c r="CK929" s="40"/>
      <c r="CL929" s="40"/>
      <c r="CM929" s="40"/>
      <c r="CN929" s="40"/>
      <c r="CO929" s="40"/>
      <c r="CP929" s="40"/>
      <c r="CQ929" s="40"/>
      <c r="CR929" s="40"/>
      <c r="CS929" s="40"/>
      <c r="CT929" s="40"/>
      <c r="CU929" s="40"/>
    </row>
    <row r="930" spans="1:99" x14ac:dyDescent="0.3">
      <c r="A930" s="39"/>
      <c r="B930" s="40" t="s">
        <v>3363</v>
      </c>
      <c r="C930" s="40"/>
      <c r="D930" s="40"/>
      <c r="E930" s="40"/>
      <c r="F930" s="40" t="s">
        <v>2106</v>
      </c>
      <c r="G930" s="40"/>
      <c r="H930" s="40" t="s">
        <v>603</v>
      </c>
      <c r="I930" s="40" t="s">
        <v>603</v>
      </c>
      <c r="J930" s="40"/>
      <c r="K930" s="40"/>
      <c r="L930" s="40" t="s">
        <v>1</v>
      </c>
      <c r="M930" s="40" t="s">
        <v>11</v>
      </c>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row>
    <row r="931" spans="1:99" x14ac:dyDescent="0.3">
      <c r="A931" s="39" t="s">
        <v>2235</v>
      </c>
      <c r="B931" s="40" t="s">
        <v>3364</v>
      </c>
      <c r="C931" s="40"/>
      <c r="D931" s="40" t="s">
        <v>3365</v>
      </c>
      <c r="E931" s="40" t="s">
        <v>4472</v>
      </c>
      <c r="F931" s="40" t="s">
        <v>2106</v>
      </c>
      <c r="G931" s="40"/>
      <c r="H931" s="40" t="s">
        <v>4184</v>
      </c>
      <c r="I931" s="40" t="s">
        <v>3366</v>
      </c>
      <c r="J931" s="40"/>
      <c r="K931" s="40"/>
      <c r="L931" s="40" t="s">
        <v>4</v>
      </c>
      <c r="M931" s="40" t="s">
        <v>17</v>
      </c>
      <c r="N931" s="40">
        <v>1</v>
      </c>
      <c r="O931" s="40" t="s">
        <v>3365</v>
      </c>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row>
    <row r="932" spans="1:99" x14ac:dyDescent="0.3">
      <c r="A932" s="39" t="s">
        <v>2235</v>
      </c>
      <c r="B932" s="40" t="s">
        <v>3364</v>
      </c>
      <c r="C932" s="40"/>
      <c r="D932" s="40" t="s">
        <v>3367</v>
      </c>
      <c r="E932" s="40" t="s">
        <v>4472</v>
      </c>
      <c r="F932" s="40" t="s">
        <v>2106</v>
      </c>
      <c r="G932" s="40"/>
      <c r="H932" s="40" t="s">
        <v>4185</v>
      </c>
      <c r="I932" s="40" t="s">
        <v>3366</v>
      </c>
      <c r="J932" s="40"/>
      <c r="K932" s="40"/>
      <c r="L932" s="40" t="s">
        <v>4</v>
      </c>
      <c r="M932" s="40" t="s">
        <v>17</v>
      </c>
      <c r="N932" s="40">
        <v>1</v>
      </c>
      <c r="O932" s="40" t="s">
        <v>3367</v>
      </c>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row>
    <row r="933" spans="1:99" x14ac:dyDescent="0.3">
      <c r="A933" s="39" t="s">
        <v>2258</v>
      </c>
      <c r="B933" s="40" t="s">
        <v>3368</v>
      </c>
      <c r="C933" s="40"/>
      <c r="D933" s="40" t="s">
        <v>1813</v>
      </c>
      <c r="E933" s="40" t="s">
        <v>4472</v>
      </c>
      <c r="F933" s="40" t="s">
        <v>2106</v>
      </c>
      <c r="G933" s="40"/>
      <c r="H933" s="40" t="s">
        <v>3369</v>
      </c>
      <c r="I933" s="40" t="s">
        <v>3369</v>
      </c>
      <c r="J933" s="40" t="s">
        <v>3366</v>
      </c>
      <c r="K933" s="40" t="s">
        <v>3365</v>
      </c>
      <c r="L933" s="40" t="s">
        <v>4</v>
      </c>
      <c r="M933" s="40" t="s">
        <v>14</v>
      </c>
      <c r="N933" s="40">
        <v>2</v>
      </c>
      <c r="O933" s="40" t="s">
        <v>16</v>
      </c>
      <c r="P933" s="40" t="s">
        <v>114</v>
      </c>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row>
    <row r="934" spans="1:99" x14ac:dyDescent="0.3">
      <c r="A934" s="39" t="s">
        <v>2259</v>
      </c>
      <c r="B934" s="40" t="s">
        <v>3370</v>
      </c>
      <c r="C934" s="40"/>
      <c r="D934" s="40" t="s">
        <v>1813</v>
      </c>
      <c r="E934" s="40" t="s">
        <v>4472</v>
      </c>
      <c r="F934" s="40" t="s">
        <v>2106</v>
      </c>
      <c r="G934" s="40"/>
      <c r="H934" s="40" t="s">
        <v>3371</v>
      </c>
      <c r="I934" s="40" t="s">
        <v>3371</v>
      </c>
      <c r="J934" s="40" t="s">
        <v>3366</v>
      </c>
      <c r="K934" s="40" t="s">
        <v>3367</v>
      </c>
      <c r="L934" s="40" t="s">
        <v>4</v>
      </c>
      <c r="M934" s="40" t="s">
        <v>14</v>
      </c>
      <c r="N934" s="40">
        <v>2</v>
      </c>
      <c r="O934" s="40" t="s">
        <v>16</v>
      </c>
      <c r="P934" s="40" t="s">
        <v>114</v>
      </c>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40"/>
      <c r="CE934" s="40"/>
      <c r="CF934" s="40"/>
      <c r="CG934" s="40"/>
      <c r="CH934" s="40"/>
      <c r="CI934" s="40"/>
      <c r="CJ934" s="40"/>
      <c r="CK934" s="40"/>
      <c r="CL934" s="40"/>
      <c r="CM934" s="40"/>
      <c r="CN934" s="40"/>
      <c r="CO934" s="40"/>
      <c r="CP934" s="40"/>
      <c r="CQ934" s="40"/>
      <c r="CR934" s="40"/>
      <c r="CS934" s="40"/>
      <c r="CT934" s="40"/>
      <c r="CU934" s="40"/>
    </row>
    <row r="935" spans="1:99" x14ac:dyDescent="0.3">
      <c r="A935" s="39"/>
      <c r="B935" s="40" t="s">
        <v>1570</v>
      </c>
      <c r="C935" s="40"/>
      <c r="D935" s="40"/>
      <c r="E935" s="40"/>
      <c r="F935" s="40" t="s">
        <v>2106</v>
      </c>
      <c r="G935" s="40"/>
      <c r="H935" s="40" t="s">
        <v>570</v>
      </c>
      <c r="I935" s="40" t="s">
        <v>570</v>
      </c>
      <c r="J935" s="40"/>
      <c r="K935" s="40"/>
      <c r="L935" s="40" t="s">
        <v>1</v>
      </c>
      <c r="M935" s="40" t="s">
        <v>11</v>
      </c>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40"/>
      <c r="CE935" s="40"/>
      <c r="CF935" s="40"/>
      <c r="CG935" s="40"/>
      <c r="CH935" s="40"/>
      <c r="CI935" s="40"/>
      <c r="CJ935" s="40"/>
      <c r="CK935" s="40"/>
      <c r="CL935" s="40"/>
      <c r="CM935" s="40"/>
      <c r="CN935" s="40"/>
      <c r="CO935" s="40"/>
      <c r="CP935" s="40"/>
      <c r="CQ935" s="40"/>
      <c r="CR935" s="40"/>
      <c r="CS935" s="40"/>
      <c r="CT935" s="40"/>
      <c r="CU935" s="40"/>
    </row>
    <row r="936" spans="1:99" x14ac:dyDescent="0.3">
      <c r="A936" s="39"/>
      <c r="B936" s="40" t="s">
        <v>5336</v>
      </c>
      <c r="C936" s="40"/>
      <c r="D936" s="40"/>
      <c r="E936" s="40"/>
      <c r="F936" s="40" t="s">
        <v>2106</v>
      </c>
      <c r="G936" s="40"/>
      <c r="H936" s="40" t="s">
        <v>2521</v>
      </c>
      <c r="I936" s="40" t="s">
        <v>2521</v>
      </c>
      <c r="J936" s="40"/>
      <c r="K936" s="40"/>
      <c r="L936" s="40" t="s">
        <v>1</v>
      </c>
      <c r="M936" s="40" t="s">
        <v>11</v>
      </c>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40"/>
      <c r="CE936" s="40"/>
      <c r="CF936" s="40"/>
      <c r="CG936" s="40"/>
      <c r="CH936" s="40"/>
      <c r="CI936" s="40"/>
      <c r="CJ936" s="40"/>
      <c r="CK936" s="40"/>
      <c r="CL936" s="40"/>
      <c r="CM936" s="40"/>
      <c r="CN936" s="40"/>
      <c r="CO936" s="40"/>
      <c r="CP936" s="40"/>
      <c r="CQ936" s="40"/>
      <c r="CR936" s="40"/>
      <c r="CS936" s="40"/>
      <c r="CT936" s="40"/>
      <c r="CU936" s="40"/>
    </row>
    <row r="937" spans="1:99" x14ac:dyDescent="0.3">
      <c r="A937" s="39"/>
      <c r="B937" s="40" t="s">
        <v>3372</v>
      </c>
      <c r="C937" s="40"/>
      <c r="D937" s="40"/>
      <c r="E937" s="40"/>
      <c r="F937" s="40" t="s">
        <v>2106</v>
      </c>
      <c r="G937" s="40"/>
      <c r="H937" s="40" t="s">
        <v>571</v>
      </c>
      <c r="I937" s="40" t="s">
        <v>571</v>
      </c>
      <c r="J937" s="40"/>
      <c r="K937" s="40"/>
      <c r="L937" s="40" t="s">
        <v>30</v>
      </c>
      <c r="M937" s="40" t="s">
        <v>31</v>
      </c>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row>
    <row r="938" spans="1:99" x14ac:dyDescent="0.3">
      <c r="A938" s="39" t="s">
        <v>2236</v>
      </c>
      <c r="B938" s="40" t="s">
        <v>5196</v>
      </c>
      <c r="C938" s="40"/>
      <c r="D938" s="40" t="s">
        <v>1822</v>
      </c>
      <c r="E938" s="40"/>
      <c r="F938" s="40" t="s">
        <v>2106</v>
      </c>
      <c r="G938" s="40"/>
      <c r="H938" s="40" t="s">
        <v>572</v>
      </c>
      <c r="I938" s="40" t="s">
        <v>572</v>
      </c>
      <c r="J938" s="40"/>
      <c r="K938" s="40"/>
      <c r="L938" s="40" t="s">
        <v>10</v>
      </c>
      <c r="M938" s="40" t="s">
        <v>11</v>
      </c>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40"/>
      <c r="CE938" s="40"/>
      <c r="CF938" s="40"/>
      <c r="CG938" s="40"/>
      <c r="CH938" s="40"/>
      <c r="CI938" s="40"/>
      <c r="CJ938" s="40"/>
      <c r="CK938" s="40"/>
      <c r="CL938" s="40"/>
      <c r="CM938" s="40"/>
      <c r="CN938" s="40"/>
      <c r="CO938" s="40"/>
      <c r="CP938" s="40"/>
      <c r="CQ938" s="40"/>
      <c r="CR938" s="40"/>
      <c r="CS938" s="40"/>
      <c r="CT938" s="40"/>
      <c r="CU938" s="40"/>
    </row>
    <row r="939" spans="1:99" x14ac:dyDescent="0.3">
      <c r="A939" s="39" t="s">
        <v>2237</v>
      </c>
      <c r="B939" s="40" t="s">
        <v>5197</v>
      </c>
      <c r="C939" s="40"/>
      <c r="D939" s="40" t="s">
        <v>1822</v>
      </c>
      <c r="E939" s="40"/>
      <c r="F939" s="40" t="s">
        <v>2106</v>
      </c>
      <c r="G939" s="40"/>
      <c r="H939" s="40" t="s">
        <v>573</v>
      </c>
      <c r="I939" s="40" t="s">
        <v>573</v>
      </c>
      <c r="J939" s="40"/>
      <c r="K939" s="40"/>
      <c r="L939" s="40" t="s">
        <v>10</v>
      </c>
      <c r="M939" s="40" t="s">
        <v>11</v>
      </c>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40"/>
      <c r="CE939" s="40"/>
      <c r="CF939" s="40"/>
      <c r="CG939" s="40"/>
      <c r="CH939" s="40"/>
      <c r="CI939" s="40"/>
      <c r="CJ939" s="40"/>
      <c r="CK939" s="40"/>
      <c r="CL939" s="40"/>
      <c r="CM939" s="40"/>
      <c r="CN939" s="40"/>
      <c r="CO939" s="40"/>
      <c r="CP939" s="40"/>
      <c r="CQ939" s="40"/>
      <c r="CR939" s="40"/>
      <c r="CS939" s="40"/>
      <c r="CT939" s="40"/>
      <c r="CU939" s="40"/>
    </row>
    <row r="940" spans="1:99" x14ac:dyDescent="0.3">
      <c r="A940" s="39"/>
      <c r="B940" s="40" t="s">
        <v>4681</v>
      </c>
      <c r="C940" s="40"/>
      <c r="D940" s="40"/>
      <c r="E940" s="40"/>
      <c r="F940" s="40" t="s">
        <v>2106</v>
      </c>
      <c r="G940" s="40"/>
      <c r="H940" s="40" t="s">
        <v>3373</v>
      </c>
      <c r="I940" s="40" t="s">
        <v>3373</v>
      </c>
      <c r="J940" s="40"/>
      <c r="K940" s="40"/>
      <c r="L940" s="40" t="s">
        <v>1</v>
      </c>
      <c r="M940" s="40" t="s">
        <v>11</v>
      </c>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40"/>
      <c r="CE940" s="40"/>
      <c r="CF940" s="40"/>
      <c r="CG940" s="40"/>
      <c r="CH940" s="40"/>
      <c r="CI940" s="40"/>
      <c r="CJ940" s="40"/>
      <c r="CK940" s="40"/>
      <c r="CL940" s="40"/>
      <c r="CM940" s="40"/>
      <c r="CN940" s="40"/>
      <c r="CO940" s="40"/>
      <c r="CP940" s="40"/>
      <c r="CQ940" s="40"/>
      <c r="CR940" s="40"/>
      <c r="CS940" s="40"/>
      <c r="CT940" s="40"/>
      <c r="CU940" s="40"/>
    </row>
    <row r="941" spans="1:99" x14ac:dyDescent="0.3">
      <c r="A941" s="39" t="s">
        <v>2265</v>
      </c>
      <c r="B941" s="40" t="s">
        <v>4682</v>
      </c>
      <c r="C941" s="40"/>
      <c r="D941" s="40" t="s">
        <v>1813</v>
      </c>
      <c r="E941" s="40"/>
      <c r="F941" s="40" t="s">
        <v>2106</v>
      </c>
      <c r="G941" s="40"/>
      <c r="H941" s="40" t="s">
        <v>2522</v>
      </c>
      <c r="I941" s="40" t="s">
        <v>2522</v>
      </c>
      <c r="J941" s="40"/>
      <c r="K941" s="40"/>
      <c r="L941" s="40" t="s">
        <v>4</v>
      </c>
      <c r="M941" s="40" t="s">
        <v>14</v>
      </c>
      <c r="N941" s="40">
        <v>2</v>
      </c>
      <c r="O941" s="40" t="s">
        <v>16</v>
      </c>
      <c r="P941" s="40" t="s">
        <v>114</v>
      </c>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40"/>
      <c r="CE941" s="40"/>
      <c r="CF941" s="40"/>
      <c r="CG941" s="40"/>
      <c r="CH941" s="40"/>
      <c r="CI941" s="40"/>
      <c r="CJ941" s="40"/>
      <c r="CK941" s="40"/>
      <c r="CL941" s="40"/>
      <c r="CM941" s="40"/>
      <c r="CN941" s="40"/>
      <c r="CO941" s="40"/>
      <c r="CP941" s="40"/>
      <c r="CQ941" s="40"/>
      <c r="CR941" s="40"/>
      <c r="CS941" s="40"/>
      <c r="CT941" s="40"/>
      <c r="CU941" s="40"/>
    </row>
    <row r="942" spans="1:99" x14ac:dyDescent="0.3">
      <c r="A942" s="39" t="s">
        <v>2266</v>
      </c>
      <c r="B942" s="40" t="s">
        <v>3374</v>
      </c>
      <c r="C942" s="40"/>
      <c r="D942" s="40" t="s">
        <v>1813</v>
      </c>
      <c r="E942" s="40"/>
      <c r="F942" s="40" t="s">
        <v>2106</v>
      </c>
      <c r="G942" s="40"/>
      <c r="H942" s="40" t="s">
        <v>3375</v>
      </c>
      <c r="I942" s="40" t="s">
        <v>3375</v>
      </c>
      <c r="J942" s="40"/>
      <c r="K942" s="40"/>
      <c r="L942" s="40" t="s">
        <v>4</v>
      </c>
      <c r="M942" s="40" t="s">
        <v>14</v>
      </c>
      <c r="N942" s="40">
        <v>2</v>
      </c>
      <c r="O942" s="40" t="s">
        <v>16</v>
      </c>
      <c r="P942" s="40" t="s">
        <v>114</v>
      </c>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40"/>
      <c r="CE942" s="40"/>
      <c r="CF942" s="40"/>
      <c r="CG942" s="40"/>
      <c r="CH942" s="40"/>
      <c r="CI942" s="40"/>
      <c r="CJ942" s="40"/>
      <c r="CK942" s="40"/>
      <c r="CL942" s="40"/>
      <c r="CM942" s="40"/>
      <c r="CN942" s="40"/>
      <c r="CO942" s="40"/>
      <c r="CP942" s="40"/>
      <c r="CQ942" s="40"/>
      <c r="CR942" s="40"/>
      <c r="CS942" s="40"/>
      <c r="CT942" s="40"/>
      <c r="CU942" s="40"/>
    </row>
    <row r="943" spans="1:99" x14ac:dyDescent="0.3">
      <c r="A943" s="39"/>
      <c r="B943" s="40" t="s">
        <v>4683</v>
      </c>
      <c r="C943" s="40"/>
      <c r="D943" s="40"/>
      <c r="E943" s="40"/>
      <c r="F943" s="40" t="s">
        <v>2106</v>
      </c>
      <c r="G943" s="40"/>
      <c r="H943" s="40" t="s">
        <v>3376</v>
      </c>
      <c r="I943" s="40" t="s">
        <v>3376</v>
      </c>
      <c r="J943" s="40" t="s">
        <v>3375</v>
      </c>
      <c r="K943" s="40" t="s">
        <v>16</v>
      </c>
      <c r="L943" s="40" t="s">
        <v>1</v>
      </c>
      <c r="M943" s="40" t="s">
        <v>11</v>
      </c>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40"/>
      <c r="CE943" s="40"/>
      <c r="CF943" s="40"/>
      <c r="CG943" s="40"/>
      <c r="CH943" s="40"/>
      <c r="CI943" s="40"/>
      <c r="CJ943" s="40"/>
      <c r="CK943" s="40"/>
      <c r="CL943" s="40"/>
      <c r="CM943" s="40"/>
      <c r="CN943" s="40"/>
      <c r="CO943" s="40"/>
      <c r="CP943" s="40"/>
      <c r="CQ943" s="40"/>
      <c r="CR943" s="40"/>
      <c r="CS943" s="40"/>
      <c r="CT943" s="40"/>
      <c r="CU943" s="40"/>
    </row>
    <row r="944" spans="1:99" x14ac:dyDescent="0.3">
      <c r="A944" s="39"/>
      <c r="B944" s="40" t="s">
        <v>3377</v>
      </c>
      <c r="C944" s="40" t="s">
        <v>6385</v>
      </c>
      <c r="D944" s="40"/>
      <c r="E944" s="40"/>
      <c r="F944" s="40" t="s">
        <v>2106</v>
      </c>
      <c r="G944" s="40"/>
      <c r="H944" s="40" t="s">
        <v>3378</v>
      </c>
      <c r="I944" s="40" t="s">
        <v>3378</v>
      </c>
      <c r="J944" s="40" t="s">
        <v>3375</v>
      </c>
      <c r="K944" s="40" t="s">
        <v>16</v>
      </c>
      <c r="L944" s="40" t="s">
        <v>30</v>
      </c>
      <c r="M944" s="40" t="s">
        <v>31</v>
      </c>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40"/>
      <c r="CE944" s="40"/>
      <c r="CF944" s="40"/>
      <c r="CG944" s="40"/>
      <c r="CH944" s="40"/>
      <c r="CI944" s="40"/>
      <c r="CJ944" s="40"/>
      <c r="CK944" s="40"/>
      <c r="CL944" s="40"/>
      <c r="CM944" s="40"/>
      <c r="CN944" s="40"/>
      <c r="CO944" s="40"/>
      <c r="CP944" s="40"/>
      <c r="CQ944" s="40"/>
      <c r="CR944" s="40"/>
      <c r="CS944" s="40"/>
      <c r="CT944" s="40"/>
      <c r="CU944" s="40"/>
    </row>
    <row r="945" spans="1:99" x14ac:dyDescent="0.3">
      <c r="A945" s="39" t="s">
        <v>2548</v>
      </c>
      <c r="B945" s="40" t="s">
        <v>3379</v>
      </c>
      <c r="C945" s="40"/>
      <c r="D945" s="40" t="s">
        <v>1822</v>
      </c>
      <c r="E945" s="40"/>
      <c r="F945" s="40" t="s">
        <v>2106</v>
      </c>
      <c r="G945" s="40"/>
      <c r="H945" s="40" t="s">
        <v>3380</v>
      </c>
      <c r="I945" s="40" t="s">
        <v>3380</v>
      </c>
      <c r="J945" s="40" t="s">
        <v>3375</v>
      </c>
      <c r="K945" s="40" t="s">
        <v>16</v>
      </c>
      <c r="L945" s="40" t="s">
        <v>10</v>
      </c>
      <c r="M945" s="40" t="s">
        <v>11</v>
      </c>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40"/>
      <c r="CE945" s="40"/>
      <c r="CF945" s="40"/>
      <c r="CG945" s="40"/>
      <c r="CH945" s="40"/>
      <c r="CI945" s="40"/>
      <c r="CJ945" s="40"/>
      <c r="CK945" s="40"/>
      <c r="CL945" s="40"/>
      <c r="CM945" s="40"/>
      <c r="CN945" s="40"/>
      <c r="CO945" s="40"/>
      <c r="CP945" s="40"/>
      <c r="CQ945" s="40"/>
      <c r="CR945" s="40"/>
      <c r="CS945" s="40"/>
      <c r="CT945" s="40"/>
      <c r="CU945" s="40"/>
    </row>
    <row r="946" spans="1:99" x14ac:dyDescent="0.3">
      <c r="A946" s="39" t="s">
        <v>4877</v>
      </c>
      <c r="B946" s="40" t="s">
        <v>5949</v>
      </c>
      <c r="C946" s="40"/>
      <c r="D946" s="40" t="s">
        <v>1822</v>
      </c>
      <c r="E946" s="40"/>
      <c r="F946" s="40" t="s">
        <v>2106</v>
      </c>
      <c r="G946" s="40"/>
      <c r="H946" s="40" t="s">
        <v>3381</v>
      </c>
      <c r="I946" s="40" t="s">
        <v>3381</v>
      </c>
      <c r="J946" s="40" t="s">
        <v>3375</v>
      </c>
      <c r="K946" s="40" t="s">
        <v>16</v>
      </c>
      <c r="L946" s="40" t="s">
        <v>10</v>
      </c>
      <c r="M946" s="40" t="s">
        <v>11</v>
      </c>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40"/>
      <c r="CE946" s="40"/>
      <c r="CF946" s="40"/>
      <c r="CG946" s="40"/>
      <c r="CH946" s="40"/>
      <c r="CI946" s="40"/>
      <c r="CJ946" s="40"/>
      <c r="CK946" s="40"/>
      <c r="CL946" s="40"/>
      <c r="CM946" s="40"/>
      <c r="CN946" s="40"/>
      <c r="CO946" s="40"/>
      <c r="CP946" s="40"/>
      <c r="CQ946" s="40"/>
      <c r="CR946" s="40"/>
      <c r="CS946" s="40"/>
      <c r="CT946" s="40"/>
      <c r="CU946" s="40"/>
    </row>
    <row r="947" spans="1:99" x14ac:dyDescent="0.3">
      <c r="A947" s="39" t="s">
        <v>4881</v>
      </c>
      <c r="B947" s="40" t="s">
        <v>5950</v>
      </c>
      <c r="C947" s="40"/>
      <c r="D947" s="40" t="s">
        <v>1822</v>
      </c>
      <c r="E947" s="40"/>
      <c r="F947" s="40" t="s">
        <v>2106</v>
      </c>
      <c r="G947" s="40"/>
      <c r="H947" s="40" t="s">
        <v>3382</v>
      </c>
      <c r="I947" s="40" t="s">
        <v>3382</v>
      </c>
      <c r="J947" s="40" t="s">
        <v>3375</v>
      </c>
      <c r="K947" s="40" t="s">
        <v>16</v>
      </c>
      <c r="L947" s="40" t="s">
        <v>10</v>
      </c>
      <c r="M947" s="40" t="s">
        <v>11</v>
      </c>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40"/>
      <c r="CE947" s="40"/>
      <c r="CF947" s="40"/>
      <c r="CG947" s="40"/>
      <c r="CH947" s="40"/>
      <c r="CI947" s="40"/>
      <c r="CJ947" s="40"/>
      <c r="CK947" s="40"/>
      <c r="CL947" s="40"/>
      <c r="CM947" s="40"/>
      <c r="CN947" s="40"/>
      <c r="CO947" s="40"/>
      <c r="CP947" s="40"/>
      <c r="CQ947" s="40"/>
      <c r="CR947" s="40"/>
      <c r="CS947" s="40"/>
      <c r="CT947" s="40"/>
      <c r="CU947" s="40"/>
    </row>
    <row r="948" spans="1:99" x14ac:dyDescent="0.3">
      <c r="A948" s="39" t="s">
        <v>4883</v>
      </c>
      <c r="B948" s="40" t="s">
        <v>5951</v>
      </c>
      <c r="C948" s="40"/>
      <c r="D948" s="40" t="s">
        <v>1822</v>
      </c>
      <c r="E948" s="40"/>
      <c r="F948" s="40" t="s">
        <v>2106</v>
      </c>
      <c r="G948" s="40"/>
      <c r="H948" s="40" t="s">
        <v>3383</v>
      </c>
      <c r="I948" s="40" t="s">
        <v>3383</v>
      </c>
      <c r="J948" s="40" t="s">
        <v>3375</v>
      </c>
      <c r="K948" s="40" t="s">
        <v>16</v>
      </c>
      <c r="L948" s="40" t="s">
        <v>10</v>
      </c>
      <c r="M948" s="40" t="s">
        <v>11</v>
      </c>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c r="BV948" s="40"/>
      <c r="BW948" s="40"/>
      <c r="BX948" s="40"/>
      <c r="BY948" s="40"/>
      <c r="BZ948" s="40"/>
      <c r="CA948" s="40"/>
      <c r="CB948" s="40"/>
      <c r="CC948" s="40"/>
      <c r="CD948" s="40"/>
      <c r="CE948" s="40"/>
      <c r="CF948" s="40"/>
      <c r="CG948" s="40"/>
      <c r="CH948" s="40"/>
      <c r="CI948" s="40"/>
      <c r="CJ948" s="40"/>
      <c r="CK948" s="40"/>
      <c r="CL948" s="40"/>
      <c r="CM948" s="40"/>
      <c r="CN948" s="40"/>
      <c r="CO948" s="40"/>
      <c r="CP948" s="40"/>
      <c r="CQ948" s="40"/>
      <c r="CR948" s="40"/>
      <c r="CS948" s="40"/>
      <c r="CT948" s="40"/>
      <c r="CU948" s="40"/>
    </row>
    <row r="949" spans="1:99" x14ac:dyDescent="0.3">
      <c r="A949" s="39" t="s">
        <v>4887</v>
      </c>
      <c r="B949" s="40" t="s">
        <v>3384</v>
      </c>
      <c r="C949" s="40"/>
      <c r="D949" s="40" t="s">
        <v>5515</v>
      </c>
      <c r="E949" s="40"/>
      <c r="F949" s="40" t="s">
        <v>2106</v>
      </c>
      <c r="G949" s="40"/>
      <c r="H949" s="40" t="s">
        <v>3385</v>
      </c>
      <c r="I949" s="40" t="s">
        <v>3385</v>
      </c>
      <c r="J949" s="40" t="s">
        <v>3375</v>
      </c>
      <c r="K949" s="40" t="s">
        <v>16</v>
      </c>
      <c r="L949" s="40" t="s">
        <v>4</v>
      </c>
      <c r="M949" s="40" t="s">
        <v>14</v>
      </c>
      <c r="N949" s="40">
        <v>4</v>
      </c>
      <c r="O949" s="40" t="s">
        <v>3386</v>
      </c>
      <c r="P949" s="40" t="s">
        <v>3387</v>
      </c>
      <c r="Q949" s="40" t="s">
        <v>5516</v>
      </c>
      <c r="R949" s="40" t="s">
        <v>2663</v>
      </c>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40"/>
      <c r="CE949" s="40"/>
      <c r="CF949" s="40"/>
      <c r="CG949" s="40"/>
      <c r="CH949" s="40"/>
      <c r="CI949" s="40"/>
      <c r="CJ949" s="40"/>
      <c r="CK949" s="40"/>
      <c r="CL949" s="40"/>
      <c r="CM949" s="40"/>
      <c r="CN949" s="40"/>
      <c r="CO949" s="40"/>
      <c r="CP949" s="40"/>
      <c r="CQ949" s="40"/>
      <c r="CR949" s="40"/>
      <c r="CS949" s="40"/>
      <c r="CT949" s="40"/>
      <c r="CU949" s="40"/>
    </row>
    <row r="950" spans="1:99" x14ac:dyDescent="0.3">
      <c r="A950" s="39" t="s">
        <v>4889</v>
      </c>
      <c r="B950" s="40" t="s">
        <v>5517</v>
      </c>
      <c r="C950" s="40"/>
      <c r="D950" s="40"/>
      <c r="E950" s="40"/>
      <c r="F950" s="40" t="s">
        <v>2106</v>
      </c>
      <c r="G950" s="40"/>
      <c r="H950" s="40" t="s">
        <v>5518</v>
      </c>
      <c r="I950" s="40" t="s">
        <v>5518</v>
      </c>
      <c r="J950" s="40" t="s">
        <v>3375</v>
      </c>
      <c r="K950" s="40" t="s">
        <v>16</v>
      </c>
      <c r="L950" s="40" t="s">
        <v>10</v>
      </c>
      <c r="M950" s="40" t="s">
        <v>47</v>
      </c>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40"/>
      <c r="CE950" s="40"/>
      <c r="CF950" s="40"/>
      <c r="CG950" s="40"/>
      <c r="CH950" s="40"/>
      <c r="CI950" s="40"/>
      <c r="CJ950" s="40"/>
      <c r="CK950" s="40"/>
      <c r="CL950" s="40"/>
      <c r="CM950" s="40"/>
      <c r="CN950" s="40"/>
      <c r="CO950" s="40"/>
      <c r="CP950" s="40"/>
      <c r="CQ950" s="40"/>
      <c r="CR950" s="40"/>
      <c r="CS950" s="40"/>
      <c r="CT950" s="40"/>
      <c r="CU950" s="40"/>
    </row>
    <row r="951" spans="1:99" x14ac:dyDescent="0.3">
      <c r="A951" s="39" t="s">
        <v>2267</v>
      </c>
      <c r="B951" s="40" t="s">
        <v>4684</v>
      </c>
      <c r="C951" s="40" t="s">
        <v>5519</v>
      </c>
      <c r="D951" s="40" t="s">
        <v>1813</v>
      </c>
      <c r="E951" s="40"/>
      <c r="F951" s="40" t="s">
        <v>2106</v>
      </c>
      <c r="G951" s="40"/>
      <c r="H951" s="40" t="s">
        <v>3388</v>
      </c>
      <c r="I951" s="40" t="s">
        <v>3388</v>
      </c>
      <c r="J951" s="40"/>
      <c r="K951" s="40"/>
      <c r="L951" s="40" t="s">
        <v>4</v>
      </c>
      <c r="M951" s="40" t="s">
        <v>14</v>
      </c>
      <c r="N951" s="40">
        <v>2</v>
      </c>
      <c r="O951" s="40" t="s">
        <v>16</v>
      </c>
      <c r="P951" s="40" t="s">
        <v>114</v>
      </c>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40"/>
      <c r="CE951" s="40"/>
      <c r="CF951" s="40"/>
      <c r="CG951" s="40"/>
      <c r="CH951" s="40"/>
      <c r="CI951" s="40"/>
      <c r="CJ951" s="40"/>
      <c r="CK951" s="40"/>
      <c r="CL951" s="40"/>
      <c r="CM951" s="40"/>
      <c r="CN951" s="40"/>
      <c r="CO951" s="40"/>
      <c r="CP951" s="40"/>
      <c r="CQ951" s="40"/>
      <c r="CR951" s="40"/>
      <c r="CS951" s="40"/>
      <c r="CT951" s="40"/>
      <c r="CU951" s="40"/>
    </row>
    <row r="952" spans="1:99" x14ac:dyDescent="0.3">
      <c r="A952" s="39" t="s">
        <v>2292</v>
      </c>
      <c r="B952" s="40" t="s">
        <v>5520</v>
      </c>
      <c r="C952" s="40"/>
      <c r="D952" s="40" t="s">
        <v>1813</v>
      </c>
      <c r="E952" s="40"/>
      <c r="F952" s="40" t="s">
        <v>2106</v>
      </c>
      <c r="G952" s="40"/>
      <c r="H952" s="40" t="s">
        <v>5521</v>
      </c>
      <c r="I952" s="40" t="s">
        <v>5521</v>
      </c>
      <c r="J952" s="40"/>
      <c r="K952" s="40"/>
      <c r="L952" s="40" t="s">
        <v>4</v>
      </c>
      <c r="M952" s="40" t="s">
        <v>14</v>
      </c>
      <c r="N952" s="40">
        <v>2</v>
      </c>
      <c r="O952" s="40" t="s">
        <v>16</v>
      </c>
      <c r="P952" s="40" t="s">
        <v>114</v>
      </c>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row>
    <row r="953" spans="1:99" x14ac:dyDescent="0.3">
      <c r="A953" s="39"/>
      <c r="B953" s="40" t="s">
        <v>3389</v>
      </c>
      <c r="C953" s="40" t="s">
        <v>3390</v>
      </c>
      <c r="D953" s="40"/>
      <c r="E953" s="40"/>
      <c r="F953" s="40" t="s">
        <v>2106</v>
      </c>
      <c r="G953" s="40"/>
      <c r="H953" s="40" t="s">
        <v>3391</v>
      </c>
      <c r="I953" s="40" t="s">
        <v>3391</v>
      </c>
      <c r="J953" s="40"/>
      <c r="K953" s="40"/>
      <c r="L953" s="40" t="s">
        <v>1</v>
      </c>
      <c r="M953" s="40" t="s">
        <v>2</v>
      </c>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row>
    <row r="954" spans="1:99" x14ac:dyDescent="0.3">
      <c r="A954" s="39" t="s">
        <v>2293</v>
      </c>
      <c r="B954" s="40" t="s">
        <v>5198</v>
      </c>
      <c r="C954" s="40"/>
      <c r="D954" s="40" t="s">
        <v>1813</v>
      </c>
      <c r="E954" s="40" t="s">
        <v>4472</v>
      </c>
      <c r="F954" s="40" t="s">
        <v>2106</v>
      </c>
      <c r="G954" s="40"/>
      <c r="H954" s="40" t="s">
        <v>574</v>
      </c>
      <c r="I954" s="40" t="s">
        <v>574</v>
      </c>
      <c r="J954" s="40"/>
      <c r="K954" s="40"/>
      <c r="L954" s="40" t="s">
        <v>4</v>
      </c>
      <c r="M954" s="40" t="s">
        <v>14</v>
      </c>
      <c r="N954" s="40">
        <v>2</v>
      </c>
      <c r="O954" s="40" t="s">
        <v>16</v>
      </c>
      <c r="P954" s="40" t="s">
        <v>114</v>
      </c>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40"/>
      <c r="CE954" s="40"/>
      <c r="CF954" s="40"/>
      <c r="CG954" s="40"/>
      <c r="CH954" s="40"/>
      <c r="CI954" s="40"/>
      <c r="CJ954" s="40"/>
      <c r="CK954" s="40"/>
      <c r="CL954" s="40"/>
      <c r="CM954" s="40"/>
      <c r="CN954" s="40"/>
      <c r="CO954" s="40"/>
      <c r="CP954" s="40"/>
      <c r="CQ954" s="40"/>
      <c r="CR954" s="40"/>
      <c r="CS954" s="40"/>
      <c r="CT954" s="40"/>
      <c r="CU954" s="40"/>
    </row>
    <row r="955" spans="1:99" x14ac:dyDescent="0.3">
      <c r="A955" s="39" t="s">
        <v>2334</v>
      </c>
      <c r="B955" s="40" t="s">
        <v>1571</v>
      </c>
      <c r="C955" s="40"/>
      <c r="D955" s="40" t="s">
        <v>1822</v>
      </c>
      <c r="E955" s="40" t="s">
        <v>4472</v>
      </c>
      <c r="F955" s="40" t="s">
        <v>2106</v>
      </c>
      <c r="G955" s="40"/>
      <c r="H955" s="40" t="s">
        <v>575</v>
      </c>
      <c r="I955" s="40" t="s">
        <v>575</v>
      </c>
      <c r="J955" s="40" t="s">
        <v>574</v>
      </c>
      <c r="K955" s="40" t="s">
        <v>16</v>
      </c>
      <c r="L955" s="40" t="s">
        <v>10</v>
      </c>
      <c r="M955" s="40" t="s">
        <v>11</v>
      </c>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40"/>
      <c r="CE955" s="40"/>
      <c r="CF955" s="40"/>
      <c r="CG955" s="40"/>
      <c r="CH955" s="40"/>
      <c r="CI955" s="40"/>
      <c r="CJ955" s="40"/>
      <c r="CK955" s="40"/>
      <c r="CL955" s="40"/>
      <c r="CM955" s="40"/>
      <c r="CN955" s="40"/>
      <c r="CO955" s="40"/>
      <c r="CP955" s="40"/>
      <c r="CQ955" s="40"/>
      <c r="CR955" s="40"/>
      <c r="CS955" s="40"/>
      <c r="CT955" s="40"/>
      <c r="CU955" s="40"/>
    </row>
    <row r="956" spans="1:99" x14ac:dyDescent="0.3">
      <c r="A956" s="39" t="s">
        <v>2549</v>
      </c>
      <c r="B956" s="40" t="s">
        <v>1572</v>
      </c>
      <c r="C956" s="40"/>
      <c r="D956" s="40" t="s">
        <v>1813</v>
      </c>
      <c r="E956" s="40" t="s">
        <v>4472</v>
      </c>
      <c r="F956" s="40" t="s">
        <v>2106</v>
      </c>
      <c r="G956" s="40"/>
      <c r="H956" s="40" t="s">
        <v>576</v>
      </c>
      <c r="I956" s="40" t="s">
        <v>576</v>
      </c>
      <c r="J956" s="40" t="s">
        <v>574</v>
      </c>
      <c r="K956" s="40" t="s">
        <v>16</v>
      </c>
      <c r="L956" s="40" t="s">
        <v>4</v>
      </c>
      <c r="M956" s="40" t="s">
        <v>14</v>
      </c>
      <c r="N956" s="40">
        <v>2</v>
      </c>
      <c r="O956" s="40" t="s">
        <v>16</v>
      </c>
      <c r="P956" s="40" t="s">
        <v>114</v>
      </c>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40"/>
      <c r="CE956" s="40"/>
      <c r="CF956" s="40"/>
      <c r="CG956" s="40"/>
      <c r="CH956" s="40"/>
      <c r="CI956" s="40"/>
      <c r="CJ956" s="40"/>
      <c r="CK956" s="40"/>
      <c r="CL956" s="40"/>
      <c r="CM956" s="40"/>
      <c r="CN956" s="40"/>
      <c r="CO956" s="40"/>
      <c r="CP956" s="40"/>
      <c r="CQ956" s="40"/>
      <c r="CR956" s="40"/>
      <c r="CS956" s="40"/>
      <c r="CT956" s="40"/>
      <c r="CU956" s="40"/>
    </row>
    <row r="957" spans="1:99" x14ac:dyDescent="0.3">
      <c r="A957" s="39" t="s">
        <v>5952</v>
      </c>
      <c r="B957" s="40" t="s">
        <v>1573</v>
      </c>
      <c r="C957" s="40"/>
      <c r="D957" s="40" t="s">
        <v>1813</v>
      </c>
      <c r="E957" s="40"/>
      <c r="F957" s="40" t="s">
        <v>2106</v>
      </c>
      <c r="G957" s="40"/>
      <c r="H957" s="40" t="s">
        <v>577</v>
      </c>
      <c r="I957" s="40" t="s">
        <v>577</v>
      </c>
      <c r="J957" s="40" t="s">
        <v>574</v>
      </c>
      <c r="K957" s="40" t="s">
        <v>16</v>
      </c>
      <c r="L957" s="40" t="s">
        <v>4</v>
      </c>
      <c r="M957" s="40" t="s">
        <v>14</v>
      </c>
      <c r="N957" s="40">
        <v>2</v>
      </c>
      <c r="O957" s="40" t="s">
        <v>16</v>
      </c>
      <c r="P957" s="40" t="s">
        <v>114</v>
      </c>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row>
    <row r="958" spans="1:99" x14ac:dyDescent="0.3">
      <c r="A958" s="39" t="s">
        <v>5953</v>
      </c>
      <c r="B958" s="40" t="s">
        <v>1574</v>
      </c>
      <c r="C958" s="40"/>
      <c r="D958" s="40"/>
      <c r="E958" s="40"/>
      <c r="F958" s="40" t="s">
        <v>2106</v>
      </c>
      <c r="G958" s="40"/>
      <c r="H958" s="40" t="s">
        <v>578</v>
      </c>
      <c r="I958" s="40" t="s">
        <v>578</v>
      </c>
      <c r="J958" s="40" t="s">
        <v>577</v>
      </c>
      <c r="K958" s="40" t="s">
        <v>16</v>
      </c>
      <c r="L958" s="40" t="s">
        <v>10</v>
      </c>
      <c r="M958" s="40" t="s">
        <v>47</v>
      </c>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row>
    <row r="959" spans="1:99" x14ac:dyDescent="0.3">
      <c r="A959" s="39"/>
      <c r="B959" s="40" t="s">
        <v>3393</v>
      </c>
      <c r="C959" s="40"/>
      <c r="D959" s="40"/>
      <c r="E959" s="40"/>
      <c r="F959" s="40" t="s">
        <v>2106</v>
      </c>
      <c r="G959" s="40"/>
      <c r="H959" s="40" t="s">
        <v>579</v>
      </c>
      <c r="I959" s="40" t="s">
        <v>579</v>
      </c>
      <c r="J959" s="40" t="s">
        <v>574</v>
      </c>
      <c r="K959" s="40" t="s">
        <v>114</v>
      </c>
      <c r="L959" s="40" t="s">
        <v>1</v>
      </c>
      <c r="M959" s="40" t="s">
        <v>2</v>
      </c>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40"/>
      <c r="CE959" s="40"/>
      <c r="CF959" s="40"/>
      <c r="CG959" s="40"/>
      <c r="CH959" s="40"/>
      <c r="CI959" s="40"/>
      <c r="CJ959" s="40"/>
      <c r="CK959" s="40"/>
      <c r="CL959" s="40"/>
      <c r="CM959" s="40"/>
      <c r="CN959" s="40"/>
      <c r="CO959" s="40"/>
      <c r="CP959" s="40"/>
      <c r="CQ959" s="40"/>
      <c r="CR959" s="40"/>
      <c r="CS959" s="40"/>
      <c r="CT959" s="40"/>
      <c r="CU959" s="40"/>
    </row>
    <row r="960" spans="1:99" x14ac:dyDescent="0.3">
      <c r="A960" s="39" t="s">
        <v>5954</v>
      </c>
      <c r="B960" s="40" t="s">
        <v>1575</v>
      </c>
      <c r="C960" s="40"/>
      <c r="D960" s="40" t="s">
        <v>1813</v>
      </c>
      <c r="E960" s="40"/>
      <c r="F960" s="40" t="s">
        <v>2106</v>
      </c>
      <c r="G960" s="40"/>
      <c r="H960" s="40" t="s">
        <v>580</v>
      </c>
      <c r="I960" s="40" t="s">
        <v>580</v>
      </c>
      <c r="J960" s="40" t="s">
        <v>574</v>
      </c>
      <c r="K960" s="40" t="s">
        <v>114</v>
      </c>
      <c r="L960" s="40" t="s">
        <v>4</v>
      </c>
      <c r="M960" s="40" t="s">
        <v>14</v>
      </c>
      <c r="N960" s="40">
        <v>2</v>
      </c>
      <c r="O960" s="40" t="s">
        <v>16</v>
      </c>
      <c r="P960" s="40" t="s">
        <v>114</v>
      </c>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40"/>
      <c r="CE960" s="40"/>
      <c r="CF960" s="40"/>
      <c r="CG960" s="40"/>
      <c r="CH960" s="40"/>
      <c r="CI960" s="40"/>
      <c r="CJ960" s="40"/>
      <c r="CK960" s="40"/>
      <c r="CL960" s="40"/>
      <c r="CM960" s="40"/>
      <c r="CN960" s="40"/>
      <c r="CO960" s="40"/>
      <c r="CP960" s="40"/>
      <c r="CQ960" s="40"/>
      <c r="CR960" s="40"/>
      <c r="CS960" s="40"/>
      <c r="CT960" s="40"/>
      <c r="CU960" s="40"/>
    </row>
    <row r="961" spans="1:99" x14ac:dyDescent="0.3">
      <c r="A961" s="39" t="s">
        <v>5955</v>
      </c>
      <c r="B961" s="40" t="s">
        <v>1576</v>
      </c>
      <c r="C961" s="40"/>
      <c r="D961" s="40" t="s">
        <v>1813</v>
      </c>
      <c r="E961" s="40"/>
      <c r="F961" s="40" t="s">
        <v>2106</v>
      </c>
      <c r="G961" s="40"/>
      <c r="H961" s="40" t="s">
        <v>581</v>
      </c>
      <c r="I961" s="40" t="s">
        <v>581</v>
      </c>
      <c r="J961" s="40" t="s">
        <v>574</v>
      </c>
      <c r="K961" s="40" t="s">
        <v>114</v>
      </c>
      <c r="L961" s="40" t="s">
        <v>4</v>
      </c>
      <c r="M961" s="40" t="s">
        <v>14</v>
      </c>
      <c r="N961" s="40">
        <v>2</v>
      </c>
      <c r="O961" s="40" t="s">
        <v>16</v>
      </c>
      <c r="P961" s="40" t="s">
        <v>114</v>
      </c>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40"/>
      <c r="CE961" s="40"/>
      <c r="CF961" s="40"/>
      <c r="CG961" s="40"/>
      <c r="CH961" s="40"/>
      <c r="CI961" s="40"/>
      <c r="CJ961" s="40"/>
      <c r="CK961" s="40"/>
      <c r="CL961" s="40"/>
      <c r="CM961" s="40"/>
      <c r="CN961" s="40"/>
      <c r="CO961" s="40"/>
      <c r="CP961" s="40"/>
      <c r="CQ961" s="40"/>
      <c r="CR961" s="40"/>
      <c r="CS961" s="40"/>
      <c r="CT961" s="40"/>
      <c r="CU961" s="40"/>
    </row>
    <row r="962" spans="1:99" x14ac:dyDescent="0.3">
      <c r="A962" s="39" t="s">
        <v>5956</v>
      </c>
      <c r="B962" s="40" t="s">
        <v>1577</v>
      </c>
      <c r="C962" s="40"/>
      <c r="D962" s="40" t="s">
        <v>1813</v>
      </c>
      <c r="E962" s="40"/>
      <c r="F962" s="40" t="s">
        <v>2106</v>
      </c>
      <c r="G962" s="40"/>
      <c r="H962" s="40" t="s">
        <v>582</v>
      </c>
      <c r="I962" s="40" t="s">
        <v>582</v>
      </c>
      <c r="J962" s="40" t="s">
        <v>574</v>
      </c>
      <c r="K962" s="40" t="s">
        <v>114</v>
      </c>
      <c r="L962" s="40" t="s">
        <v>4</v>
      </c>
      <c r="M962" s="40" t="s">
        <v>14</v>
      </c>
      <c r="N962" s="40">
        <v>2</v>
      </c>
      <c r="O962" s="40" t="s">
        <v>16</v>
      </c>
      <c r="P962" s="40" t="s">
        <v>114</v>
      </c>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40"/>
      <c r="CE962" s="40"/>
      <c r="CF962" s="40"/>
      <c r="CG962" s="40"/>
      <c r="CH962" s="40"/>
      <c r="CI962" s="40"/>
      <c r="CJ962" s="40"/>
      <c r="CK962" s="40"/>
      <c r="CL962" s="40"/>
      <c r="CM962" s="40"/>
      <c r="CN962" s="40"/>
      <c r="CO962" s="40"/>
      <c r="CP962" s="40"/>
      <c r="CQ962" s="40"/>
      <c r="CR962" s="40"/>
      <c r="CS962" s="40"/>
      <c r="CT962" s="40"/>
      <c r="CU962" s="40"/>
    </row>
    <row r="963" spans="1:99" x14ac:dyDescent="0.3">
      <c r="A963" s="39" t="s">
        <v>5957</v>
      </c>
      <c r="B963" s="40" t="s">
        <v>1578</v>
      </c>
      <c r="C963" s="40"/>
      <c r="D963" s="40" t="s">
        <v>1813</v>
      </c>
      <c r="E963" s="40"/>
      <c r="F963" s="40" t="s">
        <v>2106</v>
      </c>
      <c r="G963" s="40"/>
      <c r="H963" s="40" t="s">
        <v>583</v>
      </c>
      <c r="I963" s="40" t="s">
        <v>583</v>
      </c>
      <c r="J963" s="40" t="s">
        <v>574</v>
      </c>
      <c r="K963" s="40" t="s">
        <v>114</v>
      </c>
      <c r="L963" s="40" t="s">
        <v>4</v>
      </c>
      <c r="M963" s="40" t="s">
        <v>14</v>
      </c>
      <c r="N963" s="40">
        <v>2</v>
      </c>
      <c r="O963" s="40" t="s">
        <v>16</v>
      </c>
      <c r="P963" s="40" t="s">
        <v>114</v>
      </c>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40"/>
      <c r="CE963" s="40"/>
      <c r="CF963" s="40"/>
      <c r="CG963" s="40"/>
      <c r="CH963" s="40"/>
      <c r="CI963" s="40"/>
      <c r="CJ963" s="40"/>
      <c r="CK963" s="40"/>
      <c r="CL963" s="40"/>
      <c r="CM963" s="40"/>
      <c r="CN963" s="40"/>
      <c r="CO963" s="40"/>
      <c r="CP963" s="40"/>
      <c r="CQ963" s="40"/>
      <c r="CR963" s="40"/>
      <c r="CS963" s="40"/>
      <c r="CT963" s="40"/>
      <c r="CU963" s="40"/>
    </row>
    <row r="964" spans="1:99" x14ac:dyDescent="0.3">
      <c r="A964" s="39"/>
      <c r="B964" s="40" t="s">
        <v>1579</v>
      </c>
      <c r="C964" s="40"/>
      <c r="D964" s="40"/>
      <c r="E964" s="40"/>
      <c r="F964" s="40" t="s">
        <v>2106</v>
      </c>
      <c r="G964" s="40"/>
      <c r="H964" s="40" t="s">
        <v>584</v>
      </c>
      <c r="I964" s="40" t="s">
        <v>584</v>
      </c>
      <c r="J964" s="40" t="s">
        <v>574</v>
      </c>
      <c r="K964" s="40" t="s">
        <v>114</v>
      </c>
      <c r="L964" s="40" t="s">
        <v>1</v>
      </c>
      <c r="M964" s="40" t="s">
        <v>2</v>
      </c>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40"/>
      <c r="CE964" s="40"/>
      <c r="CF964" s="40"/>
      <c r="CG964" s="40"/>
      <c r="CH964" s="40"/>
      <c r="CI964" s="40"/>
      <c r="CJ964" s="40"/>
      <c r="CK964" s="40"/>
      <c r="CL964" s="40"/>
      <c r="CM964" s="40"/>
      <c r="CN964" s="40"/>
      <c r="CO964" s="40"/>
      <c r="CP964" s="40"/>
      <c r="CQ964" s="40"/>
      <c r="CR964" s="40"/>
      <c r="CS964" s="40"/>
      <c r="CT964" s="40"/>
      <c r="CU964" s="40"/>
    </row>
    <row r="965" spans="1:99" x14ac:dyDescent="0.3">
      <c r="A965" s="39" t="s">
        <v>5958</v>
      </c>
      <c r="B965" s="40" t="s">
        <v>5337</v>
      </c>
      <c r="C965" s="40"/>
      <c r="D965" s="40" t="s">
        <v>1813</v>
      </c>
      <c r="E965" s="40"/>
      <c r="F965" s="40" t="s">
        <v>2106</v>
      </c>
      <c r="G965" s="40"/>
      <c r="H965" s="40" t="s">
        <v>585</v>
      </c>
      <c r="I965" s="40" t="s">
        <v>585</v>
      </c>
      <c r="J965" s="40" t="s">
        <v>574</v>
      </c>
      <c r="K965" s="40" t="s">
        <v>114</v>
      </c>
      <c r="L965" s="40" t="s">
        <v>4</v>
      </c>
      <c r="M965" s="40" t="s">
        <v>14</v>
      </c>
      <c r="N965" s="40">
        <v>2</v>
      </c>
      <c r="O965" s="40" t="s">
        <v>16</v>
      </c>
      <c r="P965" s="40" t="s">
        <v>114</v>
      </c>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40"/>
      <c r="CE965" s="40"/>
      <c r="CF965" s="40"/>
      <c r="CG965" s="40"/>
      <c r="CH965" s="40"/>
      <c r="CI965" s="40"/>
      <c r="CJ965" s="40"/>
      <c r="CK965" s="40"/>
      <c r="CL965" s="40"/>
      <c r="CM965" s="40"/>
      <c r="CN965" s="40"/>
      <c r="CO965" s="40"/>
      <c r="CP965" s="40"/>
      <c r="CQ965" s="40"/>
      <c r="CR965" s="40"/>
      <c r="CS965" s="40"/>
      <c r="CT965" s="40"/>
      <c r="CU965" s="40"/>
    </row>
    <row r="966" spans="1:99" x14ac:dyDescent="0.3">
      <c r="A966" s="39" t="s">
        <v>5959</v>
      </c>
      <c r="B966" s="40" t="s">
        <v>1580</v>
      </c>
      <c r="C966" s="40"/>
      <c r="D966" s="40" t="s">
        <v>1813</v>
      </c>
      <c r="E966" s="40"/>
      <c r="F966" s="40" t="s">
        <v>2106</v>
      </c>
      <c r="G966" s="40"/>
      <c r="H966" s="40" t="s">
        <v>586</v>
      </c>
      <c r="I966" s="40" t="s">
        <v>586</v>
      </c>
      <c r="J966" s="40" t="s">
        <v>574</v>
      </c>
      <c r="K966" s="40" t="s">
        <v>114</v>
      </c>
      <c r="L966" s="40" t="s">
        <v>4</v>
      </c>
      <c r="M966" s="40" t="s">
        <v>14</v>
      </c>
      <c r="N966" s="40">
        <v>2</v>
      </c>
      <c r="O966" s="40" t="s">
        <v>16</v>
      </c>
      <c r="P966" s="40" t="s">
        <v>114</v>
      </c>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40"/>
      <c r="CE966" s="40"/>
      <c r="CF966" s="40"/>
      <c r="CG966" s="40"/>
      <c r="CH966" s="40"/>
      <c r="CI966" s="40"/>
      <c r="CJ966" s="40"/>
      <c r="CK966" s="40"/>
      <c r="CL966" s="40"/>
      <c r="CM966" s="40"/>
      <c r="CN966" s="40"/>
      <c r="CO966" s="40"/>
      <c r="CP966" s="40"/>
      <c r="CQ966" s="40"/>
      <c r="CR966" s="40"/>
      <c r="CS966" s="40"/>
      <c r="CT966" s="40"/>
      <c r="CU966" s="40"/>
    </row>
    <row r="967" spans="1:99" x14ac:dyDescent="0.3">
      <c r="A967" s="39" t="s">
        <v>5960</v>
      </c>
      <c r="B967" s="40" t="s">
        <v>3394</v>
      </c>
      <c r="C967" s="40"/>
      <c r="D967" s="40"/>
      <c r="E967" s="40"/>
      <c r="F967" s="40" t="s">
        <v>2106</v>
      </c>
      <c r="G967" s="40"/>
      <c r="H967" s="40" t="s">
        <v>587</v>
      </c>
      <c r="I967" s="40" t="s">
        <v>587</v>
      </c>
      <c r="J967" s="40" t="s">
        <v>586</v>
      </c>
      <c r="K967" s="40" t="s">
        <v>16</v>
      </c>
      <c r="L967" s="40" t="s">
        <v>10</v>
      </c>
      <c r="M967" s="40" t="s">
        <v>11</v>
      </c>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row>
    <row r="968" spans="1:99" x14ac:dyDescent="0.3">
      <c r="A968" s="39" t="s">
        <v>5961</v>
      </c>
      <c r="B968" s="40" t="s">
        <v>5338</v>
      </c>
      <c r="C968" s="40"/>
      <c r="D968" s="40" t="s">
        <v>1813</v>
      </c>
      <c r="E968" s="40"/>
      <c r="F968" s="40" t="s">
        <v>2106</v>
      </c>
      <c r="G968" s="40"/>
      <c r="H968" s="40" t="s">
        <v>588</v>
      </c>
      <c r="I968" s="40" t="s">
        <v>588</v>
      </c>
      <c r="J968" s="40" t="s">
        <v>574</v>
      </c>
      <c r="K968" s="40" t="s">
        <v>114</v>
      </c>
      <c r="L968" s="40" t="s">
        <v>4</v>
      </c>
      <c r="M968" s="40" t="s">
        <v>14</v>
      </c>
      <c r="N968" s="40">
        <v>2</v>
      </c>
      <c r="O968" s="40" t="s">
        <v>16</v>
      </c>
      <c r="P968" s="40" t="s">
        <v>114</v>
      </c>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row>
    <row r="969" spans="1:99" x14ac:dyDescent="0.3">
      <c r="A969" s="39" t="s">
        <v>5962</v>
      </c>
      <c r="B969" s="40" t="s">
        <v>5339</v>
      </c>
      <c r="C969" s="40"/>
      <c r="D969" s="40" t="s">
        <v>1813</v>
      </c>
      <c r="E969" s="40"/>
      <c r="F969" s="40" t="s">
        <v>2106</v>
      </c>
      <c r="G969" s="40"/>
      <c r="H969" s="40" t="s">
        <v>589</v>
      </c>
      <c r="I969" s="40" t="s">
        <v>589</v>
      </c>
      <c r="J969" s="40" t="s">
        <v>574</v>
      </c>
      <c r="K969" s="40" t="s">
        <v>114</v>
      </c>
      <c r="L969" s="40" t="s">
        <v>4</v>
      </c>
      <c r="M969" s="40" t="s">
        <v>14</v>
      </c>
      <c r="N969" s="40">
        <v>2</v>
      </c>
      <c r="O969" s="40" t="s">
        <v>16</v>
      </c>
      <c r="P969" s="40" t="s">
        <v>114</v>
      </c>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40"/>
      <c r="CE969" s="40"/>
      <c r="CF969" s="40"/>
      <c r="CG969" s="40"/>
      <c r="CH969" s="40"/>
      <c r="CI969" s="40"/>
      <c r="CJ969" s="40"/>
      <c r="CK969" s="40"/>
      <c r="CL969" s="40"/>
      <c r="CM969" s="40"/>
      <c r="CN969" s="40"/>
      <c r="CO969" s="40"/>
      <c r="CP969" s="40"/>
      <c r="CQ969" s="40"/>
      <c r="CR969" s="40"/>
      <c r="CS969" s="40"/>
      <c r="CT969" s="40"/>
      <c r="CU969" s="40"/>
    </row>
    <row r="970" spans="1:99" x14ac:dyDescent="0.3">
      <c r="A970" s="39" t="s">
        <v>5963</v>
      </c>
      <c r="B970" s="40" t="s">
        <v>1581</v>
      </c>
      <c r="C970" s="40"/>
      <c r="D970" s="40" t="s">
        <v>1832</v>
      </c>
      <c r="E970" s="40"/>
      <c r="F970" s="40" t="s">
        <v>2106</v>
      </c>
      <c r="G970" s="40"/>
      <c r="H970" s="40" t="s">
        <v>590</v>
      </c>
      <c r="I970" s="40" t="s">
        <v>590</v>
      </c>
      <c r="J970" s="40" t="s">
        <v>574</v>
      </c>
      <c r="K970" s="40" t="s">
        <v>114</v>
      </c>
      <c r="L970" s="40" t="s">
        <v>4</v>
      </c>
      <c r="M970" s="40" t="s">
        <v>14</v>
      </c>
      <c r="N970" s="40">
        <v>3</v>
      </c>
      <c r="O970" s="40" t="s">
        <v>16</v>
      </c>
      <c r="P970" s="40" t="s">
        <v>114</v>
      </c>
      <c r="Q970" s="40" t="s">
        <v>2659</v>
      </c>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40"/>
      <c r="CE970" s="40"/>
      <c r="CF970" s="40"/>
      <c r="CG970" s="40"/>
      <c r="CH970" s="40"/>
      <c r="CI970" s="40"/>
      <c r="CJ970" s="40"/>
      <c r="CK970" s="40"/>
      <c r="CL970" s="40"/>
      <c r="CM970" s="40"/>
      <c r="CN970" s="40"/>
      <c r="CO970" s="40"/>
      <c r="CP970" s="40"/>
      <c r="CQ970" s="40"/>
      <c r="CR970" s="40"/>
      <c r="CS970" s="40"/>
      <c r="CT970" s="40"/>
      <c r="CU970" s="40"/>
    </row>
    <row r="971" spans="1:99" x14ac:dyDescent="0.3">
      <c r="A971" s="39"/>
      <c r="B971" s="40" t="s">
        <v>1582</v>
      </c>
      <c r="C971" s="40"/>
      <c r="D971" s="40"/>
      <c r="E971" s="40"/>
      <c r="F971" s="40" t="s">
        <v>2106</v>
      </c>
      <c r="G971" s="40"/>
      <c r="H971" s="40" t="s">
        <v>591</v>
      </c>
      <c r="I971" s="40" t="s">
        <v>591</v>
      </c>
      <c r="J971" s="40" t="s">
        <v>574</v>
      </c>
      <c r="K971" s="40" t="s">
        <v>114</v>
      </c>
      <c r="L971" s="40" t="s">
        <v>1</v>
      </c>
      <c r="M971" s="40" t="s">
        <v>2</v>
      </c>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40"/>
      <c r="CE971" s="40"/>
      <c r="CF971" s="40"/>
      <c r="CG971" s="40"/>
      <c r="CH971" s="40"/>
      <c r="CI971" s="40"/>
      <c r="CJ971" s="40"/>
      <c r="CK971" s="40"/>
      <c r="CL971" s="40"/>
      <c r="CM971" s="40"/>
      <c r="CN971" s="40"/>
      <c r="CO971" s="40"/>
      <c r="CP971" s="40"/>
      <c r="CQ971" s="40"/>
      <c r="CR971" s="40"/>
      <c r="CS971" s="40"/>
      <c r="CT971" s="40"/>
      <c r="CU971" s="40"/>
    </row>
    <row r="972" spans="1:99" x14ac:dyDescent="0.3">
      <c r="A972" s="39" t="s">
        <v>5964</v>
      </c>
      <c r="B972" s="40" t="s">
        <v>1583</v>
      </c>
      <c r="C972" s="40"/>
      <c r="D972" s="40" t="s">
        <v>1963</v>
      </c>
      <c r="E972" s="40"/>
      <c r="F972" s="40" t="s">
        <v>2106</v>
      </c>
      <c r="G972" s="40"/>
      <c r="H972" s="40" t="s">
        <v>4186</v>
      </c>
      <c r="I972" s="40" t="s">
        <v>592</v>
      </c>
      <c r="J972" s="40" t="s">
        <v>574</v>
      </c>
      <c r="K972" s="40" t="s">
        <v>114</v>
      </c>
      <c r="L972" s="40" t="s">
        <v>4</v>
      </c>
      <c r="M972" s="40" t="s">
        <v>17</v>
      </c>
      <c r="N972" s="40">
        <v>1</v>
      </c>
      <c r="O972" s="40" t="s">
        <v>1963</v>
      </c>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40"/>
      <c r="CE972" s="40"/>
      <c r="CF972" s="40"/>
      <c r="CG972" s="40"/>
      <c r="CH972" s="40"/>
      <c r="CI972" s="40"/>
      <c r="CJ972" s="40"/>
      <c r="CK972" s="40"/>
      <c r="CL972" s="40"/>
      <c r="CM972" s="40"/>
      <c r="CN972" s="40"/>
      <c r="CO972" s="40"/>
      <c r="CP972" s="40"/>
      <c r="CQ972" s="40"/>
      <c r="CR972" s="40"/>
      <c r="CS972" s="40"/>
      <c r="CT972" s="40"/>
      <c r="CU972" s="40"/>
    </row>
    <row r="973" spans="1:99" x14ac:dyDescent="0.3">
      <c r="A973" s="39" t="s">
        <v>5964</v>
      </c>
      <c r="B973" s="40" t="s">
        <v>1583</v>
      </c>
      <c r="C973" s="40"/>
      <c r="D973" s="40" t="s">
        <v>1964</v>
      </c>
      <c r="E973" s="40"/>
      <c r="F973" s="40" t="s">
        <v>2106</v>
      </c>
      <c r="G973" s="40"/>
      <c r="H973" s="40" t="s">
        <v>4187</v>
      </c>
      <c r="I973" s="40" t="s">
        <v>592</v>
      </c>
      <c r="J973" s="40" t="s">
        <v>574</v>
      </c>
      <c r="K973" s="40" t="s">
        <v>114</v>
      </c>
      <c r="L973" s="40" t="s">
        <v>4</v>
      </c>
      <c r="M973" s="40" t="s">
        <v>17</v>
      </c>
      <c r="N973" s="40">
        <v>1</v>
      </c>
      <c r="O973" s="40" t="s">
        <v>1964</v>
      </c>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40"/>
      <c r="CE973" s="40"/>
      <c r="CF973" s="40"/>
      <c r="CG973" s="40"/>
      <c r="CH973" s="40"/>
      <c r="CI973" s="40"/>
      <c r="CJ973" s="40"/>
      <c r="CK973" s="40"/>
      <c r="CL973" s="40"/>
      <c r="CM973" s="40"/>
      <c r="CN973" s="40"/>
      <c r="CO973" s="40"/>
      <c r="CP973" s="40"/>
      <c r="CQ973" s="40"/>
      <c r="CR973" s="40"/>
      <c r="CS973" s="40"/>
      <c r="CT973" s="40"/>
      <c r="CU973" s="40"/>
    </row>
    <row r="974" spans="1:99" x14ac:dyDescent="0.3">
      <c r="A974" s="39" t="s">
        <v>5964</v>
      </c>
      <c r="B974" s="40" t="s">
        <v>1583</v>
      </c>
      <c r="C974" s="40"/>
      <c r="D974" s="40" t="s">
        <v>1965</v>
      </c>
      <c r="E974" s="40"/>
      <c r="F974" s="40" t="s">
        <v>2106</v>
      </c>
      <c r="G974" s="40"/>
      <c r="H974" s="40" t="s">
        <v>4188</v>
      </c>
      <c r="I974" s="40" t="s">
        <v>592</v>
      </c>
      <c r="J974" s="40" t="s">
        <v>574</v>
      </c>
      <c r="K974" s="40" t="s">
        <v>114</v>
      </c>
      <c r="L974" s="40" t="s">
        <v>4</v>
      </c>
      <c r="M974" s="40" t="s">
        <v>17</v>
      </c>
      <c r="N974" s="40">
        <v>1</v>
      </c>
      <c r="O974" s="40" t="s">
        <v>1965</v>
      </c>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40"/>
      <c r="CE974" s="40"/>
      <c r="CF974" s="40"/>
      <c r="CG974" s="40"/>
      <c r="CH974" s="40"/>
      <c r="CI974" s="40"/>
      <c r="CJ974" s="40"/>
      <c r="CK974" s="40"/>
      <c r="CL974" s="40"/>
      <c r="CM974" s="40"/>
      <c r="CN974" s="40"/>
      <c r="CO974" s="40"/>
      <c r="CP974" s="40"/>
      <c r="CQ974" s="40"/>
      <c r="CR974" s="40"/>
      <c r="CS974" s="40"/>
      <c r="CT974" s="40"/>
      <c r="CU974" s="40"/>
    </row>
    <row r="975" spans="1:99" x14ac:dyDescent="0.3">
      <c r="A975" s="39" t="s">
        <v>5965</v>
      </c>
      <c r="B975" s="40" t="s">
        <v>1584</v>
      </c>
      <c r="C975" s="40"/>
      <c r="D975" s="40" t="s">
        <v>1813</v>
      </c>
      <c r="E975" s="40"/>
      <c r="F975" s="40" t="s">
        <v>2106</v>
      </c>
      <c r="G975" s="40"/>
      <c r="H975" s="40" t="s">
        <v>593</v>
      </c>
      <c r="I975" s="40" t="s">
        <v>593</v>
      </c>
      <c r="J975" s="40" t="s">
        <v>574</v>
      </c>
      <c r="K975" s="40" t="s">
        <v>114</v>
      </c>
      <c r="L975" s="40" t="s">
        <v>4</v>
      </c>
      <c r="M975" s="40" t="s">
        <v>14</v>
      </c>
      <c r="N975" s="40">
        <v>2</v>
      </c>
      <c r="O975" s="40" t="s">
        <v>16</v>
      </c>
      <c r="P975" s="40" t="s">
        <v>114</v>
      </c>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40"/>
      <c r="CE975" s="40"/>
      <c r="CF975" s="40"/>
      <c r="CG975" s="40"/>
      <c r="CH975" s="40"/>
      <c r="CI975" s="40"/>
      <c r="CJ975" s="40"/>
      <c r="CK975" s="40"/>
      <c r="CL975" s="40"/>
      <c r="CM975" s="40"/>
      <c r="CN975" s="40"/>
      <c r="CO975" s="40"/>
      <c r="CP975" s="40"/>
      <c r="CQ975" s="40"/>
      <c r="CR975" s="40"/>
      <c r="CS975" s="40"/>
      <c r="CT975" s="40"/>
      <c r="CU975" s="40"/>
    </row>
    <row r="976" spans="1:99" x14ac:dyDescent="0.3">
      <c r="A976" s="39" t="s">
        <v>5966</v>
      </c>
      <c r="B976" s="40" t="s">
        <v>5340</v>
      </c>
      <c r="C976" s="40"/>
      <c r="D976" s="40"/>
      <c r="E976" s="40"/>
      <c r="F976" s="40" t="s">
        <v>2106</v>
      </c>
      <c r="G976" s="40"/>
      <c r="H976" s="40" t="s">
        <v>594</v>
      </c>
      <c r="I976" s="40" t="s">
        <v>594</v>
      </c>
      <c r="J976" s="40" t="s">
        <v>593</v>
      </c>
      <c r="K976" s="40" t="s">
        <v>16</v>
      </c>
      <c r="L976" s="40" t="s">
        <v>10</v>
      </c>
      <c r="M976" s="40" t="s">
        <v>11</v>
      </c>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40"/>
      <c r="CE976" s="40"/>
      <c r="CF976" s="40"/>
      <c r="CG976" s="40"/>
      <c r="CH976" s="40"/>
      <c r="CI976" s="40"/>
      <c r="CJ976" s="40"/>
      <c r="CK976" s="40"/>
      <c r="CL976" s="40"/>
      <c r="CM976" s="40"/>
      <c r="CN976" s="40"/>
      <c r="CO976" s="40"/>
      <c r="CP976" s="40"/>
      <c r="CQ976" s="40"/>
      <c r="CR976" s="40"/>
      <c r="CS976" s="40"/>
      <c r="CT976" s="40"/>
      <c r="CU976" s="40"/>
    </row>
    <row r="977" spans="1:99" x14ac:dyDescent="0.3">
      <c r="A977" s="39"/>
      <c r="B977" s="40" t="s">
        <v>1585</v>
      </c>
      <c r="C977" s="40"/>
      <c r="D977" s="40"/>
      <c r="E977" s="40"/>
      <c r="F977" s="40" t="s">
        <v>2106</v>
      </c>
      <c r="G977" s="40"/>
      <c r="H977" s="40" t="s">
        <v>595</v>
      </c>
      <c r="I977" s="40" t="s">
        <v>595</v>
      </c>
      <c r="J977" s="40" t="s">
        <v>574</v>
      </c>
      <c r="K977" s="40" t="s">
        <v>114</v>
      </c>
      <c r="L977" s="40" t="s">
        <v>1</v>
      </c>
      <c r="M977" s="40" t="s">
        <v>2</v>
      </c>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40"/>
      <c r="CE977" s="40"/>
      <c r="CF977" s="40"/>
      <c r="CG977" s="40"/>
      <c r="CH977" s="40"/>
      <c r="CI977" s="40"/>
      <c r="CJ977" s="40"/>
      <c r="CK977" s="40"/>
      <c r="CL977" s="40"/>
      <c r="CM977" s="40"/>
      <c r="CN977" s="40"/>
      <c r="CO977" s="40"/>
      <c r="CP977" s="40"/>
      <c r="CQ977" s="40"/>
      <c r="CR977" s="40"/>
      <c r="CS977" s="40"/>
      <c r="CT977" s="40"/>
      <c r="CU977" s="40"/>
    </row>
    <row r="978" spans="1:99" x14ac:dyDescent="0.3">
      <c r="A978" s="39"/>
      <c r="B978" s="40" t="s">
        <v>3395</v>
      </c>
      <c r="C978" s="40"/>
      <c r="D978" s="40"/>
      <c r="E978" s="40"/>
      <c r="F978" s="40" t="s">
        <v>2106</v>
      </c>
      <c r="G978" s="40"/>
      <c r="H978" s="40" t="s">
        <v>596</v>
      </c>
      <c r="I978" s="40" t="s">
        <v>596</v>
      </c>
      <c r="J978" s="40" t="s">
        <v>574</v>
      </c>
      <c r="K978" s="40" t="s">
        <v>114</v>
      </c>
      <c r="L978" s="40" t="s">
        <v>1</v>
      </c>
      <c r="M978" s="40" t="s">
        <v>2</v>
      </c>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40"/>
      <c r="CE978" s="40"/>
      <c r="CF978" s="40"/>
      <c r="CG978" s="40"/>
      <c r="CH978" s="40"/>
      <c r="CI978" s="40"/>
      <c r="CJ978" s="40"/>
      <c r="CK978" s="40"/>
      <c r="CL978" s="40"/>
      <c r="CM978" s="40"/>
      <c r="CN978" s="40"/>
      <c r="CO978" s="40"/>
      <c r="CP978" s="40"/>
      <c r="CQ978" s="40"/>
      <c r="CR978" s="40"/>
      <c r="CS978" s="40"/>
      <c r="CT978" s="40"/>
      <c r="CU978" s="40"/>
    </row>
    <row r="979" spans="1:99" x14ac:dyDescent="0.3">
      <c r="A979" s="39" t="s">
        <v>5967</v>
      </c>
      <c r="B979" s="40" t="s">
        <v>1586</v>
      </c>
      <c r="C979" s="40"/>
      <c r="D979" s="40" t="s">
        <v>1813</v>
      </c>
      <c r="E979" s="40"/>
      <c r="F979" s="40" t="s">
        <v>2106</v>
      </c>
      <c r="G979" s="40"/>
      <c r="H979" s="40" t="s">
        <v>597</v>
      </c>
      <c r="I979" s="40" t="s">
        <v>597</v>
      </c>
      <c r="J979" s="40" t="s">
        <v>574</v>
      </c>
      <c r="K979" s="40" t="s">
        <v>114</v>
      </c>
      <c r="L979" s="40" t="s">
        <v>4</v>
      </c>
      <c r="M979" s="40" t="s">
        <v>14</v>
      </c>
      <c r="N979" s="40">
        <v>2</v>
      </c>
      <c r="O979" s="40" t="s">
        <v>16</v>
      </c>
      <c r="P979" s="40" t="s">
        <v>114</v>
      </c>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40"/>
      <c r="CE979" s="40"/>
      <c r="CF979" s="40"/>
      <c r="CG979" s="40"/>
      <c r="CH979" s="40"/>
      <c r="CI979" s="40"/>
      <c r="CJ979" s="40"/>
      <c r="CK979" s="40"/>
      <c r="CL979" s="40"/>
      <c r="CM979" s="40"/>
      <c r="CN979" s="40"/>
      <c r="CO979" s="40"/>
      <c r="CP979" s="40"/>
      <c r="CQ979" s="40"/>
      <c r="CR979" s="40"/>
      <c r="CS979" s="40"/>
      <c r="CT979" s="40"/>
      <c r="CU979" s="40"/>
    </row>
    <row r="980" spans="1:99" x14ac:dyDescent="0.3">
      <c r="A980" s="39" t="s">
        <v>5968</v>
      </c>
      <c r="B980" s="40" t="s">
        <v>1587</v>
      </c>
      <c r="C980" s="40"/>
      <c r="D980" s="40"/>
      <c r="E980" s="40"/>
      <c r="F980" s="40" t="s">
        <v>2106</v>
      </c>
      <c r="G980" s="40"/>
      <c r="H980" s="40" t="s">
        <v>598</v>
      </c>
      <c r="I980" s="40" t="s">
        <v>598</v>
      </c>
      <c r="J980" s="40" t="s">
        <v>597</v>
      </c>
      <c r="K980" s="40" t="s">
        <v>16</v>
      </c>
      <c r="L980" s="40" t="s">
        <v>10</v>
      </c>
      <c r="M980" s="40" t="s">
        <v>11</v>
      </c>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40"/>
      <c r="CE980" s="40"/>
      <c r="CF980" s="40"/>
      <c r="CG980" s="40"/>
      <c r="CH980" s="40"/>
      <c r="CI980" s="40"/>
      <c r="CJ980" s="40"/>
      <c r="CK980" s="40"/>
      <c r="CL980" s="40"/>
      <c r="CM980" s="40"/>
      <c r="CN980" s="40"/>
      <c r="CO980" s="40"/>
      <c r="CP980" s="40"/>
      <c r="CQ980" s="40"/>
      <c r="CR980" s="40"/>
      <c r="CS980" s="40"/>
      <c r="CT980" s="40"/>
      <c r="CU980" s="40"/>
    </row>
    <row r="981" spans="1:99" x14ac:dyDescent="0.3">
      <c r="A981" s="39" t="s">
        <v>5969</v>
      </c>
      <c r="B981" s="40" t="s">
        <v>3396</v>
      </c>
      <c r="C981" s="40"/>
      <c r="D981" s="40" t="s">
        <v>1813</v>
      </c>
      <c r="E981" s="40"/>
      <c r="F981" s="40" t="s">
        <v>2106</v>
      </c>
      <c r="G981" s="40"/>
      <c r="H981" s="40" t="s">
        <v>599</v>
      </c>
      <c r="I981" s="40" t="s">
        <v>599</v>
      </c>
      <c r="J981" s="40" t="s">
        <v>574</v>
      </c>
      <c r="K981" s="40" t="s">
        <v>114</v>
      </c>
      <c r="L981" s="40" t="s">
        <v>4</v>
      </c>
      <c r="M981" s="40" t="s">
        <v>14</v>
      </c>
      <c r="N981" s="40">
        <v>2</v>
      </c>
      <c r="O981" s="40" t="s">
        <v>16</v>
      </c>
      <c r="P981" s="40" t="s">
        <v>114</v>
      </c>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40"/>
      <c r="CE981" s="40"/>
      <c r="CF981" s="40"/>
      <c r="CG981" s="40"/>
      <c r="CH981" s="40"/>
      <c r="CI981" s="40"/>
      <c r="CJ981" s="40"/>
      <c r="CK981" s="40"/>
      <c r="CL981" s="40"/>
      <c r="CM981" s="40"/>
      <c r="CN981" s="40"/>
      <c r="CO981" s="40"/>
      <c r="CP981" s="40"/>
      <c r="CQ981" s="40"/>
      <c r="CR981" s="40"/>
      <c r="CS981" s="40"/>
      <c r="CT981" s="40"/>
      <c r="CU981" s="40"/>
    </row>
    <row r="982" spans="1:99" x14ac:dyDescent="0.3">
      <c r="A982" s="39" t="s">
        <v>5970</v>
      </c>
      <c r="B982" s="40" t="s">
        <v>3397</v>
      </c>
      <c r="C982" s="40"/>
      <c r="D982" s="40"/>
      <c r="E982" s="40"/>
      <c r="F982" s="40" t="s">
        <v>2106</v>
      </c>
      <c r="G982" s="40"/>
      <c r="H982" s="40" t="s">
        <v>600</v>
      </c>
      <c r="I982" s="40" t="s">
        <v>600</v>
      </c>
      <c r="J982" s="40" t="s">
        <v>599</v>
      </c>
      <c r="K982" s="40" t="s">
        <v>16</v>
      </c>
      <c r="L982" s="40" t="s">
        <v>10</v>
      </c>
      <c r="M982" s="40" t="s">
        <v>11</v>
      </c>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40"/>
      <c r="CE982" s="40"/>
      <c r="CF982" s="40"/>
      <c r="CG982" s="40"/>
      <c r="CH982" s="40"/>
      <c r="CI982" s="40"/>
      <c r="CJ982" s="40"/>
      <c r="CK982" s="40"/>
      <c r="CL982" s="40"/>
      <c r="CM982" s="40"/>
      <c r="CN982" s="40"/>
      <c r="CO982" s="40"/>
      <c r="CP982" s="40"/>
      <c r="CQ982" s="40"/>
      <c r="CR982" s="40"/>
      <c r="CS982" s="40"/>
      <c r="CT982" s="40"/>
      <c r="CU982" s="40"/>
    </row>
    <row r="983" spans="1:99" x14ac:dyDescent="0.3">
      <c r="A983" s="39" t="s">
        <v>5971</v>
      </c>
      <c r="B983" s="40" t="s">
        <v>1588</v>
      </c>
      <c r="C983" s="40"/>
      <c r="D983" s="40" t="s">
        <v>1813</v>
      </c>
      <c r="E983" s="40"/>
      <c r="F983" s="40" t="s">
        <v>2106</v>
      </c>
      <c r="G983" s="40"/>
      <c r="H983" s="40" t="s">
        <v>601</v>
      </c>
      <c r="I983" s="40" t="s">
        <v>601</v>
      </c>
      <c r="J983" s="40" t="s">
        <v>574</v>
      </c>
      <c r="K983" s="40" t="s">
        <v>114</v>
      </c>
      <c r="L983" s="40" t="s">
        <v>4</v>
      </c>
      <c r="M983" s="40" t="s">
        <v>14</v>
      </c>
      <c r="N983" s="40">
        <v>2</v>
      </c>
      <c r="O983" s="40" t="s">
        <v>16</v>
      </c>
      <c r="P983" s="40" t="s">
        <v>114</v>
      </c>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40"/>
      <c r="CE983" s="40"/>
      <c r="CF983" s="40"/>
      <c r="CG983" s="40"/>
      <c r="CH983" s="40"/>
      <c r="CI983" s="40"/>
      <c r="CJ983" s="40"/>
      <c r="CK983" s="40"/>
      <c r="CL983" s="40"/>
      <c r="CM983" s="40"/>
      <c r="CN983" s="40"/>
      <c r="CO983" s="40"/>
      <c r="CP983" s="40"/>
      <c r="CQ983" s="40"/>
      <c r="CR983" s="40"/>
      <c r="CS983" s="40"/>
      <c r="CT983" s="40"/>
      <c r="CU983" s="40"/>
    </row>
    <row r="984" spans="1:99" x14ac:dyDescent="0.3">
      <c r="A984" s="39"/>
      <c r="B984" s="40" t="s">
        <v>6386</v>
      </c>
      <c r="C984" s="40"/>
      <c r="D984" s="40"/>
      <c r="E984" s="40"/>
      <c r="F984" s="40" t="s">
        <v>2106</v>
      </c>
      <c r="G984" s="40"/>
      <c r="H984" s="40" t="s">
        <v>602</v>
      </c>
      <c r="I984" s="40" t="s">
        <v>602</v>
      </c>
      <c r="J984" s="40"/>
      <c r="K984" s="40"/>
      <c r="L984" s="40" t="s">
        <v>1</v>
      </c>
      <c r="M984" s="40" t="s">
        <v>11</v>
      </c>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row>
    <row r="985" spans="1:99" x14ac:dyDescent="0.3">
      <c r="A985" s="39" t="s">
        <v>2294</v>
      </c>
      <c r="B985" s="40" t="s">
        <v>1589</v>
      </c>
      <c r="C985" s="40"/>
      <c r="D985" s="40"/>
      <c r="E985" s="40"/>
      <c r="F985" s="40" t="s">
        <v>2106</v>
      </c>
      <c r="G985" s="40"/>
      <c r="H985" s="40" t="s">
        <v>604</v>
      </c>
      <c r="I985" s="40" t="s">
        <v>604</v>
      </c>
      <c r="J985" s="40"/>
      <c r="K985" s="40"/>
      <c r="L985" s="40" t="s">
        <v>10</v>
      </c>
      <c r="M985" s="40" t="s">
        <v>47</v>
      </c>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row>
    <row r="986" spans="1:99" x14ac:dyDescent="0.3">
      <c r="A986" s="39" t="s">
        <v>2295</v>
      </c>
      <c r="B986" s="40" t="s">
        <v>4685</v>
      </c>
      <c r="C986" s="40"/>
      <c r="D986" s="40"/>
      <c r="E986" s="40"/>
      <c r="F986" s="40" t="s">
        <v>2106</v>
      </c>
      <c r="G986" s="40"/>
      <c r="H986" s="40" t="s">
        <v>3398</v>
      </c>
      <c r="I986" s="40" t="s">
        <v>3398</v>
      </c>
      <c r="J986" s="40"/>
      <c r="K986" s="40"/>
      <c r="L986" s="40" t="s">
        <v>86</v>
      </c>
      <c r="M986" s="40" t="s">
        <v>11</v>
      </c>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row>
    <row r="987" spans="1:99" x14ac:dyDescent="0.3">
      <c r="A987" s="39" t="s">
        <v>4373</v>
      </c>
      <c r="B987" s="40" t="s">
        <v>1590</v>
      </c>
      <c r="C987" s="40"/>
      <c r="D987" s="40"/>
      <c r="E987" s="40"/>
      <c r="F987" s="40" t="s">
        <v>2106</v>
      </c>
      <c r="G987" s="40"/>
      <c r="H987" s="40" t="s">
        <v>605</v>
      </c>
      <c r="I987" s="40" t="s">
        <v>605</v>
      </c>
      <c r="J987" s="40"/>
      <c r="K987" s="40"/>
      <c r="L987" s="40" t="s">
        <v>10</v>
      </c>
      <c r="M987" s="40" t="s">
        <v>47</v>
      </c>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40"/>
      <c r="CE987" s="40"/>
      <c r="CF987" s="40"/>
      <c r="CG987" s="40"/>
      <c r="CH987" s="40"/>
      <c r="CI987" s="40"/>
      <c r="CJ987" s="40"/>
      <c r="CK987" s="40"/>
      <c r="CL987" s="40"/>
      <c r="CM987" s="40"/>
      <c r="CN987" s="40"/>
      <c r="CO987" s="40"/>
      <c r="CP987" s="40"/>
      <c r="CQ987" s="40"/>
      <c r="CR987" s="40"/>
      <c r="CS987" s="40"/>
      <c r="CT987" s="40"/>
      <c r="CU987" s="40"/>
    </row>
    <row r="988" spans="1:99" x14ac:dyDescent="0.3">
      <c r="A988" s="39" t="s">
        <v>4374</v>
      </c>
      <c r="B988" s="40" t="s">
        <v>4686</v>
      </c>
      <c r="C988" s="40"/>
      <c r="D988" s="40"/>
      <c r="E988" s="40"/>
      <c r="F988" s="40" t="s">
        <v>2106</v>
      </c>
      <c r="G988" s="40"/>
      <c r="H988" s="40" t="s">
        <v>606</v>
      </c>
      <c r="I988" s="40" t="s">
        <v>606</v>
      </c>
      <c r="J988" s="40"/>
      <c r="K988" s="40"/>
      <c r="L988" s="40" t="s">
        <v>86</v>
      </c>
      <c r="M988" s="40" t="s">
        <v>11</v>
      </c>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40"/>
      <c r="CE988" s="40"/>
      <c r="CF988" s="40"/>
      <c r="CG988" s="40"/>
      <c r="CH988" s="40"/>
      <c r="CI988" s="40"/>
      <c r="CJ988" s="40"/>
      <c r="CK988" s="40"/>
      <c r="CL988" s="40"/>
      <c r="CM988" s="40"/>
      <c r="CN988" s="40"/>
      <c r="CO988" s="40"/>
      <c r="CP988" s="40"/>
      <c r="CQ988" s="40"/>
      <c r="CR988" s="40"/>
      <c r="CS988" s="40"/>
      <c r="CT988" s="40"/>
      <c r="CU988" s="40"/>
    </row>
    <row r="989" spans="1:99" x14ac:dyDescent="0.3">
      <c r="A989" s="39"/>
      <c r="B989" s="40" t="s">
        <v>5522</v>
      </c>
      <c r="C989" s="40"/>
      <c r="D989" s="40"/>
      <c r="E989" s="40"/>
      <c r="F989" s="40" t="s">
        <v>2107</v>
      </c>
      <c r="G989" s="40"/>
      <c r="H989" s="40" t="s">
        <v>607</v>
      </c>
      <c r="I989" s="40" t="s">
        <v>607</v>
      </c>
      <c r="J989" s="40"/>
      <c r="K989" s="40"/>
      <c r="L989" s="40" t="s">
        <v>1</v>
      </c>
      <c r="M989" s="40" t="s">
        <v>2</v>
      </c>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40"/>
      <c r="CE989" s="40"/>
      <c r="CF989" s="40"/>
      <c r="CG989" s="40"/>
      <c r="CH989" s="40"/>
      <c r="CI989" s="40"/>
      <c r="CJ989" s="40"/>
      <c r="CK989" s="40"/>
      <c r="CL989" s="40"/>
      <c r="CM989" s="40"/>
      <c r="CN989" s="40"/>
      <c r="CO989" s="40"/>
      <c r="CP989" s="40"/>
      <c r="CQ989" s="40"/>
      <c r="CR989" s="40"/>
      <c r="CS989" s="40"/>
      <c r="CT989" s="40"/>
      <c r="CU989" s="40"/>
    </row>
    <row r="990" spans="1:99" x14ac:dyDescent="0.3">
      <c r="A990" s="39" t="s">
        <v>2202</v>
      </c>
      <c r="B990" s="40" t="s">
        <v>1591</v>
      </c>
      <c r="C990" s="40" t="s">
        <v>3399</v>
      </c>
      <c r="D990" s="40" t="s">
        <v>1813</v>
      </c>
      <c r="E990" s="40"/>
      <c r="F990" s="40" t="s">
        <v>2107</v>
      </c>
      <c r="G990" s="40"/>
      <c r="H990" s="40" t="s">
        <v>608</v>
      </c>
      <c r="I990" s="40" t="s">
        <v>608</v>
      </c>
      <c r="J990" s="40"/>
      <c r="K990" s="40"/>
      <c r="L990" s="40" t="s">
        <v>4</v>
      </c>
      <c r="M990" s="40" t="s">
        <v>14</v>
      </c>
      <c r="N990" s="40">
        <v>2</v>
      </c>
      <c r="O990" s="40" t="s">
        <v>16</v>
      </c>
      <c r="P990" s="40" t="s">
        <v>114</v>
      </c>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40"/>
      <c r="CE990" s="40"/>
      <c r="CF990" s="40"/>
      <c r="CG990" s="40"/>
      <c r="CH990" s="40"/>
      <c r="CI990" s="40"/>
      <c r="CJ990" s="40"/>
      <c r="CK990" s="40"/>
      <c r="CL990" s="40"/>
      <c r="CM990" s="40"/>
      <c r="CN990" s="40"/>
      <c r="CO990" s="40"/>
      <c r="CP990" s="40"/>
      <c r="CQ990" s="40"/>
      <c r="CR990" s="40"/>
      <c r="CS990" s="40"/>
      <c r="CT990" s="40"/>
      <c r="CU990" s="40"/>
    </row>
    <row r="991" spans="1:99" x14ac:dyDescent="0.3">
      <c r="A991" s="39"/>
      <c r="B991" s="40" t="s">
        <v>5523</v>
      </c>
      <c r="C991" s="40"/>
      <c r="D991" s="40"/>
      <c r="E991" s="40"/>
      <c r="F991" s="40" t="s">
        <v>2107</v>
      </c>
      <c r="G991" s="40"/>
      <c r="H991" s="40" t="s">
        <v>3400</v>
      </c>
      <c r="I991" s="40" t="s">
        <v>3400</v>
      </c>
      <c r="J991" s="40" t="s">
        <v>608</v>
      </c>
      <c r="K991" s="40" t="s">
        <v>16</v>
      </c>
      <c r="L991" s="40" t="s">
        <v>30</v>
      </c>
      <c r="M991" s="40" t="s">
        <v>31</v>
      </c>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40"/>
      <c r="CE991" s="40"/>
      <c r="CF991" s="40"/>
      <c r="CG991" s="40"/>
      <c r="CH991" s="40"/>
      <c r="CI991" s="40"/>
      <c r="CJ991" s="40"/>
      <c r="CK991" s="40"/>
      <c r="CL991" s="40"/>
      <c r="CM991" s="40"/>
      <c r="CN991" s="40"/>
      <c r="CO991" s="40"/>
      <c r="CP991" s="40"/>
      <c r="CQ991" s="40"/>
      <c r="CR991" s="40"/>
      <c r="CS991" s="40"/>
      <c r="CT991" s="40"/>
      <c r="CU991" s="40"/>
    </row>
    <row r="992" spans="1:99" x14ac:dyDescent="0.3">
      <c r="A992" s="39" t="s">
        <v>2203</v>
      </c>
      <c r="B992" s="40" t="s">
        <v>1592</v>
      </c>
      <c r="C992" s="40"/>
      <c r="D992" s="40"/>
      <c r="E992" s="40"/>
      <c r="F992" s="40" t="s">
        <v>2107</v>
      </c>
      <c r="G992" s="40"/>
      <c r="H992" s="40" t="s">
        <v>609</v>
      </c>
      <c r="I992" s="40" t="s">
        <v>609</v>
      </c>
      <c r="J992" s="40" t="s">
        <v>608</v>
      </c>
      <c r="K992" s="40" t="s">
        <v>16</v>
      </c>
      <c r="L992" s="40" t="s">
        <v>10</v>
      </c>
      <c r="M992" s="40" t="s">
        <v>11</v>
      </c>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40"/>
      <c r="CE992" s="40"/>
      <c r="CF992" s="40"/>
      <c r="CG992" s="40"/>
      <c r="CH992" s="40"/>
      <c r="CI992" s="40"/>
      <c r="CJ992" s="40"/>
      <c r="CK992" s="40"/>
      <c r="CL992" s="40"/>
      <c r="CM992" s="40"/>
      <c r="CN992" s="40"/>
      <c r="CO992" s="40"/>
      <c r="CP992" s="40"/>
      <c r="CQ992" s="40"/>
      <c r="CR992" s="40"/>
      <c r="CS992" s="40"/>
      <c r="CT992" s="40"/>
      <c r="CU992" s="40"/>
    </row>
    <row r="993" spans="1:99" x14ac:dyDescent="0.3">
      <c r="A993" s="39" t="s">
        <v>2205</v>
      </c>
      <c r="B993" s="40" t="s">
        <v>1593</v>
      </c>
      <c r="C993" s="40"/>
      <c r="D993" s="40"/>
      <c r="E993" s="40"/>
      <c r="F993" s="40" t="s">
        <v>2107</v>
      </c>
      <c r="G993" s="40"/>
      <c r="H993" s="40" t="s">
        <v>610</v>
      </c>
      <c r="I993" s="40" t="s">
        <v>610</v>
      </c>
      <c r="J993" s="40" t="s">
        <v>608</v>
      </c>
      <c r="K993" s="40" t="s">
        <v>16</v>
      </c>
      <c r="L993" s="40" t="s">
        <v>10</v>
      </c>
      <c r="M993" s="40" t="s">
        <v>11</v>
      </c>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40"/>
      <c r="CE993" s="40"/>
      <c r="CF993" s="40"/>
      <c r="CG993" s="40"/>
      <c r="CH993" s="40"/>
      <c r="CI993" s="40"/>
      <c r="CJ993" s="40"/>
      <c r="CK993" s="40"/>
      <c r="CL993" s="40"/>
      <c r="CM993" s="40"/>
      <c r="CN993" s="40"/>
      <c r="CO993" s="40"/>
      <c r="CP993" s="40"/>
      <c r="CQ993" s="40"/>
      <c r="CR993" s="40"/>
      <c r="CS993" s="40"/>
      <c r="CT993" s="40"/>
      <c r="CU993" s="40"/>
    </row>
    <row r="994" spans="1:99" x14ac:dyDescent="0.3">
      <c r="A994" s="39" t="s">
        <v>2268</v>
      </c>
      <c r="B994" s="40" t="s">
        <v>1594</v>
      </c>
      <c r="C994" s="40"/>
      <c r="D994" s="40"/>
      <c r="E994" s="40"/>
      <c r="F994" s="40" t="s">
        <v>2107</v>
      </c>
      <c r="G994" s="40"/>
      <c r="H994" s="40" t="s">
        <v>611</v>
      </c>
      <c r="I994" s="40" t="s">
        <v>611</v>
      </c>
      <c r="J994" s="40" t="s">
        <v>608</v>
      </c>
      <c r="K994" s="40" t="s">
        <v>16</v>
      </c>
      <c r="L994" s="40" t="s">
        <v>10</v>
      </c>
      <c r="M994" s="40" t="s">
        <v>11</v>
      </c>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40"/>
      <c r="CE994" s="40"/>
      <c r="CF994" s="40"/>
      <c r="CG994" s="40"/>
      <c r="CH994" s="40"/>
      <c r="CI994" s="40"/>
      <c r="CJ994" s="40"/>
      <c r="CK994" s="40"/>
      <c r="CL994" s="40"/>
      <c r="CM994" s="40"/>
      <c r="CN994" s="40"/>
      <c r="CO994" s="40"/>
      <c r="CP994" s="40"/>
      <c r="CQ994" s="40"/>
      <c r="CR994" s="40"/>
      <c r="CS994" s="40"/>
      <c r="CT994" s="40"/>
      <c r="CU994" s="40"/>
    </row>
    <row r="995" spans="1:99" x14ac:dyDescent="0.3">
      <c r="A995" s="39"/>
      <c r="B995" s="40" t="s">
        <v>4687</v>
      </c>
      <c r="C995" s="40"/>
      <c r="D995" s="40"/>
      <c r="E995" s="40"/>
      <c r="F995" s="40" t="s">
        <v>2107</v>
      </c>
      <c r="G995" s="40"/>
      <c r="H995" s="40" t="s">
        <v>612</v>
      </c>
      <c r="I995" s="40" t="s">
        <v>612</v>
      </c>
      <c r="J995" s="40"/>
      <c r="K995" s="40"/>
      <c r="L995" s="40" t="s">
        <v>1</v>
      </c>
      <c r="M995" s="40" t="s">
        <v>2</v>
      </c>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40"/>
      <c r="CE995" s="40"/>
      <c r="CF995" s="40"/>
      <c r="CG995" s="40"/>
      <c r="CH995" s="40"/>
      <c r="CI995" s="40"/>
      <c r="CJ995" s="40"/>
      <c r="CK995" s="40"/>
      <c r="CL995" s="40"/>
      <c r="CM995" s="40"/>
      <c r="CN995" s="40"/>
      <c r="CO995" s="40"/>
      <c r="CP995" s="40"/>
      <c r="CQ995" s="40"/>
      <c r="CR995" s="40"/>
      <c r="CS995" s="40"/>
      <c r="CT995" s="40"/>
      <c r="CU995" s="40"/>
    </row>
    <row r="996" spans="1:99" x14ac:dyDescent="0.3">
      <c r="A996" s="39" t="s">
        <v>2207</v>
      </c>
      <c r="B996" s="40" t="s">
        <v>1595</v>
      </c>
      <c r="C996" s="40" t="s">
        <v>3401</v>
      </c>
      <c r="D996" s="40" t="s">
        <v>4688</v>
      </c>
      <c r="E996" s="40"/>
      <c r="F996" s="40" t="s">
        <v>2107</v>
      </c>
      <c r="G996" s="40"/>
      <c r="H996" s="40" t="s">
        <v>4689</v>
      </c>
      <c r="I996" s="40" t="s">
        <v>613</v>
      </c>
      <c r="J996" s="40"/>
      <c r="K996" s="40"/>
      <c r="L996" s="40" t="s">
        <v>4</v>
      </c>
      <c r="M996" s="40" t="s">
        <v>17</v>
      </c>
      <c r="N996" s="40">
        <v>1</v>
      </c>
      <c r="O996" s="40" t="s">
        <v>4688</v>
      </c>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c r="BV996" s="40"/>
      <c r="BW996" s="40"/>
      <c r="BX996" s="40"/>
      <c r="BY996" s="40"/>
      <c r="BZ996" s="40"/>
      <c r="CA996" s="40"/>
      <c r="CB996" s="40"/>
      <c r="CC996" s="40"/>
      <c r="CD996" s="40"/>
      <c r="CE996" s="40"/>
      <c r="CF996" s="40"/>
      <c r="CG996" s="40"/>
      <c r="CH996" s="40"/>
      <c r="CI996" s="40"/>
      <c r="CJ996" s="40"/>
      <c r="CK996" s="40"/>
      <c r="CL996" s="40"/>
      <c r="CM996" s="40"/>
      <c r="CN996" s="40"/>
      <c r="CO996" s="40"/>
      <c r="CP996" s="40"/>
      <c r="CQ996" s="40"/>
      <c r="CR996" s="40"/>
      <c r="CS996" s="40"/>
      <c r="CT996" s="40"/>
      <c r="CU996" s="40"/>
    </row>
    <row r="997" spans="1:99" x14ac:dyDescent="0.3">
      <c r="A997" s="39" t="s">
        <v>2207</v>
      </c>
      <c r="B997" s="40" t="s">
        <v>1595</v>
      </c>
      <c r="C997" s="40" t="s">
        <v>3401</v>
      </c>
      <c r="D997" s="40" t="s">
        <v>4690</v>
      </c>
      <c r="E997" s="40"/>
      <c r="F997" s="40" t="s">
        <v>2107</v>
      </c>
      <c r="G997" s="40"/>
      <c r="H997" s="40" t="s">
        <v>4691</v>
      </c>
      <c r="I997" s="40" t="s">
        <v>613</v>
      </c>
      <c r="J997" s="40"/>
      <c r="K997" s="40"/>
      <c r="L997" s="40" t="s">
        <v>4</v>
      </c>
      <c r="M997" s="40" t="s">
        <v>17</v>
      </c>
      <c r="N997" s="40">
        <v>1</v>
      </c>
      <c r="O997" s="40" t="s">
        <v>4690</v>
      </c>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40"/>
      <c r="CE997" s="40"/>
      <c r="CF997" s="40"/>
      <c r="CG997" s="40"/>
      <c r="CH997" s="40"/>
      <c r="CI997" s="40"/>
      <c r="CJ997" s="40"/>
      <c r="CK997" s="40"/>
      <c r="CL997" s="40"/>
      <c r="CM997" s="40"/>
      <c r="CN997" s="40"/>
      <c r="CO997" s="40"/>
      <c r="CP997" s="40"/>
      <c r="CQ997" s="40"/>
      <c r="CR997" s="40"/>
      <c r="CS997" s="40"/>
      <c r="CT997" s="40"/>
      <c r="CU997" s="40"/>
    </row>
    <row r="998" spans="1:99" x14ac:dyDescent="0.3">
      <c r="A998" s="39" t="s">
        <v>2207</v>
      </c>
      <c r="B998" s="40" t="s">
        <v>1595</v>
      </c>
      <c r="C998" s="40" t="s">
        <v>3401</v>
      </c>
      <c r="D998" s="40" t="s">
        <v>5524</v>
      </c>
      <c r="E998" s="40"/>
      <c r="F998" s="40" t="s">
        <v>2107</v>
      </c>
      <c r="G998" s="40"/>
      <c r="H998" s="40" t="s">
        <v>5525</v>
      </c>
      <c r="I998" s="40" t="s">
        <v>613</v>
      </c>
      <c r="J998" s="40"/>
      <c r="K998" s="40"/>
      <c r="L998" s="40" t="s">
        <v>4</v>
      </c>
      <c r="M998" s="40" t="s">
        <v>17</v>
      </c>
      <c r="N998" s="40">
        <v>1</v>
      </c>
      <c r="O998" s="40" t="s">
        <v>5524</v>
      </c>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40"/>
      <c r="CE998" s="40"/>
      <c r="CF998" s="40"/>
      <c r="CG998" s="40"/>
      <c r="CH998" s="40"/>
      <c r="CI998" s="40"/>
      <c r="CJ998" s="40"/>
      <c r="CK998" s="40"/>
      <c r="CL998" s="40"/>
      <c r="CM998" s="40"/>
      <c r="CN998" s="40"/>
      <c r="CO998" s="40"/>
      <c r="CP998" s="40"/>
      <c r="CQ998" s="40"/>
      <c r="CR998" s="40"/>
      <c r="CS998" s="40"/>
      <c r="CT998" s="40"/>
      <c r="CU998" s="40"/>
    </row>
    <row r="999" spans="1:99" x14ac:dyDescent="0.3">
      <c r="A999" s="39" t="s">
        <v>2207</v>
      </c>
      <c r="B999" s="40" t="s">
        <v>1595</v>
      </c>
      <c r="C999" s="40" t="s">
        <v>3401</v>
      </c>
      <c r="D999" s="40" t="s">
        <v>2090</v>
      </c>
      <c r="E999" s="40"/>
      <c r="F999" s="40" t="s">
        <v>2107</v>
      </c>
      <c r="G999" s="40"/>
      <c r="H999" s="40" t="s">
        <v>4189</v>
      </c>
      <c r="I999" s="40" t="s">
        <v>613</v>
      </c>
      <c r="J999" s="40"/>
      <c r="K999" s="40"/>
      <c r="L999" s="40" t="s">
        <v>4</v>
      </c>
      <c r="M999" s="40" t="s">
        <v>17</v>
      </c>
      <c r="N999" s="40">
        <v>1</v>
      </c>
      <c r="O999" s="40" t="s">
        <v>2090</v>
      </c>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40"/>
      <c r="CE999" s="40"/>
      <c r="CF999" s="40"/>
      <c r="CG999" s="40"/>
      <c r="CH999" s="40"/>
      <c r="CI999" s="40"/>
      <c r="CJ999" s="40"/>
      <c r="CK999" s="40"/>
      <c r="CL999" s="40"/>
      <c r="CM999" s="40"/>
      <c r="CN999" s="40"/>
      <c r="CO999" s="40"/>
      <c r="CP999" s="40"/>
      <c r="CQ999" s="40"/>
      <c r="CR999" s="40"/>
      <c r="CS999" s="40"/>
      <c r="CT999" s="40"/>
      <c r="CU999" s="40"/>
    </row>
    <row r="1000" spans="1:99" x14ac:dyDescent="0.3">
      <c r="A1000" s="39" t="s">
        <v>2238</v>
      </c>
      <c r="B1000" s="40" t="s">
        <v>1596</v>
      </c>
      <c r="C1000" s="40"/>
      <c r="D1000" s="40" t="s">
        <v>3402</v>
      </c>
      <c r="E1000" s="40"/>
      <c r="F1000" s="40" t="s">
        <v>2107</v>
      </c>
      <c r="G1000" s="40"/>
      <c r="H1000" s="40" t="s">
        <v>4190</v>
      </c>
      <c r="I1000" s="40" t="s">
        <v>614</v>
      </c>
      <c r="J1000" s="40" t="s">
        <v>613</v>
      </c>
      <c r="K1000" s="40" t="s">
        <v>2090</v>
      </c>
      <c r="L1000" s="40" t="s">
        <v>4</v>
      </c>
      <c r="M1000" s="40" t="s">
        <v>17</v>
      </c>
      <c r="N1000" s="40">
        <v>1</v>
      </c>
      <c r="O1000" s="40" t="s">
        <v>3402</v>
      </c>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c r="BV1000" s="40"/>
      <c r="BW1000" s="40"/>
      <c r="BX1000" s="40"/>
      <c r="BY1000" s="40"/>
      <c r="BZ1000" s="40"/>
      <c r="CA1000" s="40"/>
      <c r="CB1000" s="40"/>
      <c r="CC1000" s="40"/>
      <c r="CD1000" s="40"/>
      <c r="CE1000" s="40"/>
      <c r="CF1000" s="40"/>
      <c r="CG1000" s="40"/>
      <c r="CH1000" s="40"/>
      <c r="CI1000" s="40"/>
      <c r="CJ1000" s="40"/>
      <c r="CK1000" s="40"/>
      <c r="CL1000" s="40"/>
      <c r="CM1000" s="40"/>
      <c r="CN1000" s="40"/>
      <c r="CO1000" s="40"/>
      <c r="CP1000" s="40"/>
      <c r="CQ1000" s="40"/>
      <c r="CR1000" s="40"/>
      <c r="CS1000" s="40"/>
      <c r="CT1000" s="40"/>
      <c r="CU1000" s="40"/>
    </row>
    <row r="1001" spans="1:99" x14ac:dyDescent="0.3">
      <c r="A1001" s="39" t="s">
        <v>2238</v>
      </c>
      <c r="B1001" s="40" t="s">
        <v>1596</v>
      </c>
      <c r="C1001" s="40"/>
      <c r="D1001" s="40" t="s">
        <v>1966</v>
      </c>
      <c r="E1001" s="40"/>
      <c r="F1001" s="40" t="s">
        <v>2107</v>
      </c>
      <c r="G1001" s="40"/>
      <c r="H1001" s="40" t="s">
        <v>4191</v>
      </c>
      <c r="I1001" s="40" t="s">
        <v>614</v>
      </c>
      <c r="J1001" s="40" t="s">
        <v>613</v>
      </c>
      <c r="K1001" s="40" t="s">
        <v>2090</v>
      </c>
      <c r="L1001" s="40" t="s">
        <v>4</v>
      </c>
      <c r="M1001" s="40" t="s">
        <v>17</v>
      </c>
      <c r="N1001" s="40">
        <v>1</v>
      </c>
      <c r="O1001" s="40" t="s">
        <v>1966</v>
      </c>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40"/>
      <c r="CE1001" s="40"/>
      <c r="CF1001" s="40"/>
      <c r="CG1001" s="40"/>
      <c r="CH1001" s="40"/>
      <c r="CI1001" s="40"/>
      <c r="CJ1001" s="40"/>
      <c r="CK1001" s="40"/>
      <c r="CL1001" s="40"/>
      <c r="CM1001" s="40"/>
      <c r="CN1001" s="40"/>
      <c r="CO1001" s="40"/>
      <c r="CP1001" s="40"/>
      <c r="CQ1001" s="40"/>
      <c r="CR1001" s="40"/>
      <c r="CS1001" s="40"/>
      <c r="CT1001" s="40"/>
      <c r="CU1001" s="40"/>
    </row>
    <row r="1002" spans="1:99" x14ac:dyDescent="0.3">
      <c r="A1002" s="39" t="s">
        <v>2238</v>
      </c>
      <c r="B1002" s="40" t="s">
        <v>1596</v>
      </c>
      <c r="C1002" s="40"/>
      <c r="D1002" s="40" t="s">
        <v>1887</v>
      </c>
      <c r="E1002" s="40"/>
      <c r="F1002" s="40" t="s">
        <v>2107</v>
      </c>
      <c r="G1002" s="40"/>
      <c r="H1002" s="40" t="s">
        <v>4192</v>
      </c>
      <c r="I1002" s="40" t="s">
        <v>614</v>
      </c>
      <c r="J1002" s="40" t="s">
        <v>613</v>
      </c>
      <c r="K1002" s="40" t="s">
        <v>2090</v>
      </c>
      <c r="L1002" s="40" t="s">
        <v>4</v>
      </c>
      <c r="M1002" s="40" t="s">
        <v>17</v>
      </c>
      <c r="N1002" s="40">
        <v>1</v>
      </c>
      <c r="O1002" s="40" t="s">
        <v>1887</v>
      </c>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40"/>
      <c r="CE1002" s="40"/>
      <c r="CF1002" s="40"/>
      <c r="CG1002" s="40"/>
      <c r="CH1002" s="40"/>
      <c r="CI1002" s="40"/>
      <c r="CJ1002" s="40"/>
      <c r="CK1002" s="40"/>
      <c r="CL1002" s="40"/>
      <c r="CM1002" s="40"/>
      <c r="CN1002" s="40"/>
      <c r="CO1002" s="40"/>
      <c r="CP1002" s="40"/>
      <c r="CQ1002" s="40"/>
      <c r="CR1002" s="40"/>
      <c r="CS1002" s="40"/>
      <c r="CT1002" s="40"/>
      <c r="CU1002" s="40"/>
    </row>
    <row r="1003" spans="1:99" x14ac:dyDescent="0.3">
      <c r="A1003" s="39" t="s">
        <v>2238</v>
      </c>
      <c r="B1003" s="40" t="s">
        <v>1596</v>
      </c>
      <c r="C1003" s="40"/>
      <c r="D1003" s="40" t="s">
        <v>1967</v>
      </c>
      <c r="E1003" s="40"/>
      <c r="F1003" s="40" t="s">
        <v>2107</v>
      </c>
      <c r="G1003" s="40"/>
      <c r="H1003" s="40" t="s">
        <v>4193</v>
      </c>
      <c r="I1003" s="40" t="s">
        <v>614</v>
      </c>
      <c r="J1003" s="40" t="s">
        <v>613</v>
      </c>
      <c r="K1003" s="40" t="s">
        <v>2090</v>
      </c>
      <c r="L1003" s="40" t="s">
        <v>4</v>
      </c>
      <c r="M1003" s="40" t="s">
        <v>17</v>
      </c>
      <c r="N1003" s="40">
        <v>1</v>
      </c>
      <c r="O1003" s="40" t="s">
        <v>1967</v>
      </c>
      <c r="P1003" s="40"/>
      <c r="Q1003" s="40"/>
      <c r="R1003" s="40"/>
      <c r="S1003" s="40"/>
      <c r="T1003" s="40"/>
      <c r="U1003" s="40"/>
      <c r="V1003" s="40"/>
      <c r="W1003" s="40"/>
      <c r="X1003" s="40"/>
      <c r="Y1003" s="40"/>
      <c r="Z1003" s="40"/>
      <c r="AA1003" s="40"/>
      <c r="AB1003" s="40"/>
      <c r="AC1003" s="40"/>
      <c r="AD1003" s="40"/>
      <c r="AE1003" s="40"/>
      <c r="AF1003" s="40"/>
      <c r="AG1003" s="40"/>
      <c r="AH1003" s="40"/>
      <c r="AI1003" s="40"/>
      <c r="AJ1003" s="40"/>
      <c r="AK1003" s="40"/>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c r="BQ1003" s="40"/>
      <c r="BR1003" s="40"/>
      <c r="BS1003" s="40"/>
      <c r="BT1003" s="40"/>
      <c r="BU1003" s="40"/>
      <c r="BV1003" s="40"/>
      <c r="BW1003" s="40"/>
      <c r="BX1003" s="40"/>
      <c r="BY1003" s="40"/>
      <c r="BZ1003" s="40"/>
      <c r="CA1003" s="40"/>
      <c r="CB1003" s="40"/>
      <c r="CC1003" s="40"/>
      <c r="CD1003" s="40"/>
      <c r="CE1003" s="40"/>
      <c r="CF1003" s="40"/>
      <c r="CG1003" s="40"/>
      <c r="CH1003" s="40"/>
      <c r="CI1003" s="40"/>
      <c r="CJ1003" s="40"/>
      <c r="CK1003" s="40"/>
      <c r="CL1003" s="40"/>
      <c r="CM1003" s="40"/>
      <c r="CN1003" s="40"/>
      <c r="CO1003" s="40"/>
      <c r="CP1003" s="40"/>
      <c r="CQ1003" s="40"/>
      <c r="CR1003" s="40"/>
      <c r="CS1003" s="40"/>
      <c r="CT1003" s="40"/>
      <c r="CU1003" s="40"/>
    </row>
    <row r="1004" spans="1:99" x14ac:dyDescent="0.3">
      <c r="A1004" s="39" t="s">
        <v>2238</v>
      </c>
      <c r="B1004" s="40" t="s">
        <v>1596</v>
      </c>
      <c r="C1004" s="40"/>
      <c r="D1004" s="40" t="s">
        <v>3403</v>
      </c>
      <c r="E1004" s="40"/>
      <c r="F1004" s="40" t="s">
        <v>2107</v>
      </c>
      <c r="G1004" s="40"/>
      <c r="H1004" s="40" t="s">
        <v>4194</v>
      </c>
      <c r="I1004" s="40" t="s">
        <v>614</v>
      </c>
      <c r="J1004" s="40" t="s">
        <v>613</v>
      </c>
      <c r="K1004" s="40" t="s">
        <v>2090</v>
      </c>
      <c r="L1004" s="40" t="s">
        <v>4</v>
      </c>
      <c r="M1004" s="40" t="s">
        <v>17</v>
      </c>
      <c r="N1004" s="40">
        <v>1</v>
      </c>
      <c r="O1004" s="40" t="s">
        <v>3403</v>
      </c>
      <c r="P1004" s="40"/>
      <c r="Q1004" s="40"/>
      <c r="R1004" s="40"/>
      <c r="S1004" s="40"/>
      <c r="T1004" s="40"/>
      <c r="U1004" s="40"/>
      <c r="V1004" s="40"/>
      <c r="W1004" s="40"/>
      <c r="X1004" s="40"/>
      <c r="Y1004" s="40"/>
      <c r="Z1004" s="40"/>
      <c r="AA1004" s="40"/>
      <c r="AB1004" s="40"/>
      <c r="AC1004" s="40"/>
      <c r="AD1004" s="40"/>
      <c r="AE1004" s="40"/>
      <c r="AF1004" s="40"/>
      <c r="AG1004" s="40"/>
      <c r="AH1004" s="40"/>
      <c r="AI1004" s="40"/>
      <c r="AJ1004" s="40"/>
      <c r="AK1004" s="40"/>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c r="BQ1004" s="40"/>
      <c r="BR1004" s="40"/>
      <c r="BS1004" s="40"/>
      <c r="BT1004" s="40"/>
      <c r="BU1004" s="40"/>
      <c r="BV1004" s="40"/>
      <c r="BW1004" s="40"/>
      <c r="BX1004" s="40"/>
      <c r="BY1004" s="40"/>
      <c r="BZ1004" s="40"/>
      <c r="CA1004" s="40"/>
      <c r="CB1004" s="40"/>
      <c r="CC1004" s="40"/>
      <c r="CD1004" s="40"/>
      <c r="CE1004" s="40"/>
      <c r="CF1004" s="40"/>
      <c r="CG1004" s="40"/>
      <c r="CH1004" s="40"/>
      <c r="CI1004" s="40"/>
      <c r="CJ1004" s="40"/>
      <c r="CK1004" s="40"/>
      <c r="CL1004" s="40"/>
      <c r="CM1004" s="40"/>
      <c r="CN1004" s="40"/>
      <c r="CO1004" s="40"/>
      <c r="CP1004" s="40"/>
      <c r="CQ1004" s="40"/>
      <c r="CR1004" s="40"/>
      <c r="CS1004" s="40"/>
      <c r="CT1004" s="40"/>
      <c r="CU1004" s="40"/>
    </row>
    <row r="1005" spans="1:99" x14ac:dyDescent="0.3">
      <c r="A1005" s="39" t="s">
        <v>2238</v>
      </c>
      <c r="B1005" s="40" t="s">
        <v>1596</v>
      </c>
      <c r="C1005" s="40"/>
      <c r="D1005" s="40" t="s">
        <v>3404</v>
      </c>
      <c r="E1005" s="40"/>
      <c r="F1005" s="40" t="s">
        <v>2107</v>
      </c>
      <c r="G1005" s="40"/>
      <c r="H1005" s="40" t="s">
        <v>4195</v>
      </c>
      <c r="I1005" s="40" t="s">
        <v>614</v>
      </c>
      <c r="J1005" s="40" t="s">
        <v>613</v>
      </c>
      <c r="K1005" s="40" t="s">
        <v>2090</v>
      </c>
      <c r="L1005" s="40" t="s">
        <v>4</v>
      </c>
      <c r="M1005" s="40" t="s">
        <v>17</v>
      </c>
      <c r="N1005" s="40">
        <v>1</v>
      </c>
      <c r="O1005" s="40" t="s">
        <v>3404</v>
      </c>
      <c r="P1005" s="40"/>
      <c r="Q1005" s="40"/>
      <c r="R1005" s="40"/>
      <c r="S1005" s="40"/>
      <c r="T1005" s="40"/>
      <c r="U1005" s="40"/>
      <c r="V1005" s="40"/>
      <c r="W1005" s="40"/>
      <c r="X1005" s="40"/>
      <c r="Y1005" s="40"/>
      <c r="Z1005" s="40"/>
      <c r="AA1005" s="40"/>
      <c r="AB1005" s="40"/>
      <c r="AC1005" s="40"/>
      <c r="AD1005" s="40"/>
      <c r="AE1005" s="40"/>
      <c r="AF1005" s="40"/>
      <c r="AG1005" s="40"/>
      <c r="AH1005" s="40"/>
      <c r="AI1005" s="40"/>
      <c r="AJ1005" s="40"/>
      <c r="AK1005" s="40"/>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40"/>
      <c r="CE1005" s="40"/>
      <c r="CF1005" s="40"/>
      <c r="CG1005" s="40"/>
      <c r="CH1005" s="40"/>
      <c r="CI1005" s="40"/>
      <c r="CJ1005" s="40"/>
      <c r="CK1005" s="40"/>
      <c r="CL1005" s="40"/>
      <c r="CM1005" s="40"/>
      <c r="CN1005" s="40"/>
      <c r="CO1005" s="40"/>
      <c r="CP1005" s="40"/>
      <c r="CQ1005" s="40"/>
      <c r="CR1005" s="40"/>
      <c r="CS1005" s="40"/>
      <c r="CT1005" s="40"/>
      <c r="CU1005" s="40"/>
    </row>
    <row r="1006" spans="1:99" x14ac:dyDescent="0.3">
      <c r="A1006" s="39" t="s">
        <v>2238</v>
      </c>
      <c r="B1006" s="40" t="s">
        <v>1596</v>
      </c>
      <c r="C1006" s="40"/>
      <c r="D1006" s="40" t="s">
        <v>1968</v>
      </c>
      <c r="E1006" s="40"/>
      <c r="F1006" s="40" t="s">
        <v>2107</v>
      </c>
      <c r="G1006" s="40"/>
      <c r="H1006" s="40" t="s">
        <v>4196</v>
      </c>
      <c r="I1006" s="40" t="s">
        <v>614</v>
      </c>
      <c r="J1006" s="40" t="s">
        <v>613</v>
      </c>
      <c r="K1006" s="40" t="s">
        <v>2090</v>
      </c>
      <c r="L1006" s="40" t="s">
        <v>4</v>
      </c>
      <c r="M1006" s="40" t="s">
        <v>17</v>
      </c>
      <c r="N1006" s="40">
        <v>1</v>
      </c>
      <c r="O1006" s="40" t="s">
        <v>1968</v>
      </c>
      <c r="P1006" s="40"/>
      <c r="Q1006" s="40"/>
      <c r="R1006" s="40"/>
      <c r="S1006" s="40"/>
      <c r="T1006" s="40"/>
      <c r="U1006" s="40"/>
      <c r="V1006" s="40"/>
      <c r="W1006" s="40"/>
      <c r="X1006" s="40"/>
      <c r="Y1006" s="40"/>
      <c r="Z1006" s="40"/>
      <c r="AA1006" s="40"/>
      <c r="AB1006" s="40"/>
      <c r="AC1006" s="40"/>
      <c r="AD1006" s="40"/>
      <c r="AE1006" s="40"/>
      <c r="AF1006" s="40"/>
      <c r="AG1006" s="40"/>
      <c r="AH1006" s="40"/>
      <c r="AI1006" s="40"/>
      <c r="AJ1006" s="40"/>
      <c r="AK1006" s="40"/>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c r="BQ1006" s="40"/>
      <c r="BR1006" s="40"/>
      <c r="BS1006" s="40"/>
      <c r="BT1006" s="40"/>
      <c r="BU1006" s="40"/>
      <c r="BV1006" s="40"/>
      <c r="BW1006" s="40"/>
      <c r="BX1006" s="40"/>
      <c r="BY1006" s="40"/>
      <c r="BZ1006" s="40"/>
      <c r="CA1006" s="40"/>
      <c r="CB1006" s="40"/>
      <c r="CC1006" s="40"/>
      <c r="CD1006" s="40"/>
      <c r="CE1006" s="40"/>
      <c r="CF1006" s="40"/>
      <c r="CG1006" s="40"/>
      <c r="CH1006" s="40"/>
      <c r="CI1006" s="40"/>
      <c r="CJ1006" s="40"/>
      <c r="CK1006" s="40"/>
      <c r="CL1006" s="40"/>
      <c r="CM1006" s="40"/>
      <c r="CN1006" s="40"/>
      <c r="CO1006" s="40"/>
      <c r="CP1006" s="40"/>
      <c r="CQ1006" s="40"/>
      <c r="CR1006" s="40"/>
      <c r="CS1006" s="40"/>
      <c r="CT1006" s="40"/>
      <c r="CU1006" s="40"/>
    </row>
    <row r="1007" spans="1:99" x14ac:dyDescent="0.3">
      <c r="A1007" s="39" t="s">
        <v>2238</v>
      </c>
      <c r="B1007" s="40" t="s">
        <v>1596</v>
      </c>
      <c r="C1007" s="40"/>
      <c r="D1007" s="40" t="s">
        <v>1969</v>
      </c>
      <c r="E1007" s="40"/>
      <c r="F1007" s="40" t="s">
        <v>2107</v>
      </c>
      <c r="G1007" s="40"/>
      <c r="H1007" s="40" t="s">
        <v>4197</v>
      </c>
      <c r="I1007" s="40" t="s">
        <v>614</v>
      </c>
      <c r="J1007" s="40" t="s">
        <v>613</v>
      </c>
      <c r="K1007" s="40" t="s">
        <v>2090</v>
      </c>
      <c r="L1007" s="40" t="s">
        <v>4</v>
      </c>
      <c r="M1007" s="40" t="s">
        <v>17</v>
      </c>
      <c r="N1007" s="40">
        <v>1</v>
      </c>
      <c r="O1007" s="40" t="s">
        <v>1969</v>
      </c>
      <c r="P1007" s="40"/>
      <c r="Q1007" s="40"/>
      <c r="R1007" s="40"/>
      <c r="S1007" s="40"/>
      <c r="T1007" s="40"/>
      <c r="U1007" s="40"/>
      <c r="V1007" s="40"/>
      <c r="W1007" s="40"/>
      <c r="X1007" s="40"/>
      <c r="Y1007" s="40"/>
      <c r="Z1007" s="40"/>
      <c r="AA1007" s="40"/>
      <c r="AB1007" s="40"/>
      <c r="AC1007" s="40"/>
      <c r="AD1007" s="40"/>
      <c r="AE1007" s="40"/>
      <c r="AF1007" s="40"/>
      <c r="AG1007" s="40"/>
      <c r="AH1007" s="40"/>
      <c r="AI1007" s="40"/>
      <c r="AJ1007" s="40"/>
      <c r="AK1007" s="40"/>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c r="BQ1007" s="40"/>
      <c r="BR1007" s="40"/>
      <c r="BS1007" s="40"/>
      <c r="BT1007" s="40"/>
      <c r="BU1007" s="40"/>
      <c r="BV1007" s="40"/>
      <c r="BW1007" s="40"/>
      <c r="BX1007" s="40"/>
      <c r="BY1007" s="40"/>
      <c r="BZ1007" s="40"/>
      <c r="CA1007" s="40"/>
      <c r="CB1007" s="40"/>
      <c r="CC1007" s="40"/>
      <c r="CD1007" s="40"/>
      <c r="CE1007" s="40"/>
      <c r="CF1007" s="40"/>
      <c r="CG1007" s="40"/>
      <c r="CH1007" s="40"/>
      <c r="CI1007" s="40"/>
      <c r="CJ1007" s="40"/>
      <c r="CK1007" s="40"/>
      <c r="CL1007" s="40"/>
      <c r="CM1007" s="40"/>
      <c r="CN1007" s="40"/>
      <c r="CO1007" s="40"/>
      <c r="CP1007" s="40"/>
      <c r="CQ1007" s="40"/>
      <c r="CR1007" s="40"/>
      <c r="CS1007" s="40"/>
      <c r="CT1007" s="40"/>
      <c r="CU1007" s="40"/>
    </row>
    <row r="1008" spans="1:99" x14ac:dyDescent="0.3">
      <c r="A1008" s="39" t="s">
        <v>2238</v>
      </c>
      <c r="B1008" s="40" t="s">
        <v>1596</v>
      </c>
      <c r="C1008" s="40"/>
      <c r="D1008" s="40" t="s">
        <v>1970</v>
      </c>
      <c r="E1008" s="40"/>
      <c r="F1008" s="40" t="s">
        <v>2107</v>
      </c>
      <c r="G1008" s="40"/>
      <c r="H1008" s="40" t="s">
        <v>4198</v>
      </c>
      <c r="I1008" s="40" t="s">
        <v>614</v>
      </c>
      <c r="J1008" s="40" t="s">
        <v>613</v>
      </c>
      <c r="K1008" s="40" t="s">
        <v>2090</v>
      </c>
      <c r="L1008" s="40" t="s">
        <v>4</v>
      </c>
      <c r="M1008" s="40" t="s">
        <v>17</v>
      </c>
      <c r="N1008" s="40">
        <v>1</v>
      </c>
      <c r="O1008" s="40" t="s">
        <v>1970</v>
      </c>
      <c r="P1008" s="40"/>
      <c r="Q1008" s="40"/>
      <c r="R1008" s="40"/>
      <c r="S1008" s="40"/>
      <c r="T1008" s="40"/>
      <c r="U1008" s="40"/>
      <c r="V1008" s="40"/>
      <c r="W1008" s="40"/>
      <c r="X1008" s="40"/>
      <c r="Y1008" s="40"/>
      <c r="Z1008" s="40"/>
      <c r="AA1008" s="40"/>
      <c r="AB1008" s="40"/>
      <c r="AC1008" s="40"/>
      <c r="AD1008" s="40"/>
      <c r="AE1008" s="40"/>
      <c r="AF1008" s="40"/>
      <c r="AG1008" s="40"/>
      <c r="AH1008" s="40"/>
      <c r="AI1008" s="40"/>
      <c r="AJ1008" s="40"/>
      <c r="AK1008" s="40"/>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c r="BQ1008" s="40"/>
      <c r="BR1008" s="40"/>
      <c r="BS1008" s="40"/>
      <c r="BT1008" s="40"/>
      <c r="BU1008" s="40"/>
      <c r="BV1008" s="40"/>
      <c r="BW1008" s="40"/>
      <c r="BX1008" s="40"/>
      <c r="BY1008" s="40"/>
      <c r="BZ1008" s="40"/>
      <c r="CA1008" s="40"/>
      <c r="CB1008" s="40"/>
      <c r="CC1008" s="40"/>
      <c r="CD1008" s="40"/>
      <c r="CE1008" s="40"/>
      <c r="CF1008" s="40"/>
      <c r="CG1008" s="40"/>
      <c r="CH1008" s="40"/>
      <c r="CI1008" s="40"/>
      <c r="CJ1008" s="40"/>
      <c r="CK1008" s="40"/>
      <c r="CL1008" s="40"/>
      <c r="CM1008" s="40"/>
      <c r="CN1008" s="40"/>
      <c r="CO1008" s="40"/>
      <c r="CP1008" s="40"/>
      <c r="CQ1008" s="40"/>
      <c r="CR1008" s="40"/>
      <c r="CS1008" s="40"/>
      <c r="CT1008" s="40"/>
      <c r="CU1008" s="40"/>
    </row>
    <row r="1009" spans="1:99" x14ac:dyDescent="0.3">
      <c r="A1009" s="39" t="s">
        <v>2238</v>
      </c>
      <c r="B1009" s="40" t="s">
        <v>1596</v>
      </c>
      <c r="C1009" s="40"/>
      <c r="D1009" s="40" t="s">
        <v>1885</v>
      </c>
      <c r="E1009" s="40"/>
      <c r="F1009" s="40" t="s">
        <v>2107</v>
      </c>
      <c r="G1009" s="40"/>
      <c r="H1009" s="40" t="s">
        <v>4199</v>
      </c>
      <c r="I1009" s="40" t="s">
        <v>614</v>
      </c>
      <c r="J1009" s="40" t="s">
        <v>613</v>
      </c>
      <c r="K1009" s="40" t="s">
        <v>2090</v>
      </c>
      <c r="L1009" s="40" t="s">
        <v>4</v>
      </c>
      <c r="M1009" s="40" t="s">
        <v>17</v>
      </c>
      <c r="N1009" s="40">
        <v>1</v>
      </c>
      <c r="O1009" s="40" t="s">
        <v>1885</v>
      </c>
      <c r="P1009" s="40"/>
      <c r="Q1009" s="40"/>
      <c r="R1009" s="40"/>
      <c r="S1009" s="40"/>
      <c r="T1009" s="40"/>
      <c r="U1009" s="40"/>
      <c r="V1009" s="40"/>
      <c r="W1009" s="40"/>
      <c r="X1009" s="40"/>
      <c r="Y1009" s="40"/>
      <c r="Z1009" s="40"/>
      <c r="AA1009" s="40"/>
      <c r="AB1009" s="40"/>
      <c r="AC1009" s="40"/>
      <c r="AD1009" s="40"/>
      <c r="AE1009" s="40"/>
      <c r="AF1009" s="40"/>
      <c r="AG1009" s="40"/>
      <c r="AH1009" s="40"/>
      <c r="AI1009" s="40"/>
      <c r="AJ1009" s="40"/>
      <c r="AK1009" s="40"/>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c r="BQ1009" s="40"/>
      <c r="BR1009" s="40"/>
      <c r="BS1009" s="40"/>
      <c r="BT1009" s="40"/>
      <c r="BU1009" s="40"/>
      <c r="BV1009" s="40"/>
      <c r="BW1009" s="40"/>
      <c r="BX1009" s="40"/>
      <c r="BY1009" s="40"/>
      <c r="BZ1009" s="40"/>
      <c r="CA1009" s="40"/>
      <c r="CB1009" s="40"/>
      <c r="CC1009" s="40"/>
      <c r="CD1009" s="40"/>
      <c r="CE1009" s="40"/>
      <c r="CF1009" s="40"/>
      <c r="CG1009" s="40"/>
      <c r="CH1009" s="40"/>
      <c r="CI1009" s="40"/>
      <c r="CJ1009" s="40"/>
      <c r="CK1009" s="40"/>
      <c r="CL1009" s="40"/>
      <c r="CM1009" s="40"/>
      <c r="CN1009" s="40"/>
      <c r="CO1009" s="40"/>
      <c r="CP1009" s="40"/>
      <c r="CQ1009" s="40"/>
      <c r="CR1009" s="40"/>
      <c r="CS1009" s="40"/>
      <c r="CT1009" s="40"/>
      <c r="CU1009" s="40"/>
    </row>
    <row r="1010" spans="1:99" x14ac:dyDescent="0.3">
      <c r="A1010" s="39" t="s">
        <v>2238</v>
      </c>
      <c r="B1010" s="40" t="s">
        <v>1596</v>
      </c>
      <c r="C1010" s="40"/>
      <c r="D1010" s="40" t="s">
        <v>1971</v>
      </c>
      <c r="E1010" s="40"/>
      <c r="F1010" s="40" t="s">
        <v>2107</v>
      </c>
      <c r="G1010" s="40"/>
      <c r="H1010" s="40" t="s">
        <v>4200</v>
      </c>
      <c r="I1010" s="40" t="s">
        <v>614</v>
      </c>
      <c r="J1010" s="40" t="s">
        <v>613</v>
      </c>
      <c r="K1010" s="40" t="s">
        <v>2090</v>
      </c>
      <c r="L1010" s="40" t="s">
        <v>4</v>
      </c>
      <c r="M1010" s="40" t="s">
        <v>17</v>
      </c>
      <c r="N1010" s="40">
        <v>1</v>
      </c>
      <c r="O1010" s="40" t="s">
        <v>1971</v>
      </c>
      <c r="P1010" s="40"/>
      <c r="Q1010" s="40"/>
      <c r="R1010" s="40"/>
      <c r="S1010" s="40"/>
      <c r="T1010" s="40"/>
      <c r="U1010" s="40"/>
      <c r="V1010" s="40"/>
      <c r="W1010" s="40"/>
      <c r="X1010" s="40"/>
      <c r="Y1010" s="40"/>
      <c r="Z1010" s="40"/>
      <c r="AA1010" s="40"/>
      <c r="AB1010" s="40"/>
      <c r="AC1010" s="40"/>
      <c r="AD1010" s="40"/>
      <c r="AE1010" s="40"/>
      <c r="AF1010" s="40"/>
      <c r="AG1010" s="40"/>
      <c r="AH1010" s="40"/>
      <c r="AI1010" s="40"/>
      <c r="AJ1010" s="40"/>
      <c r="AK1010" s="40"/>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40"/>
      <c r="CE1010" s="40"/>
      <c r="CF1010" s="40"/>
      <c r="CG1010" s="40"/>
      <c r="CH1010" s="40"/>
      <c r="CI1010" s="40"/>
      <c r="CJ1010" s="40"/>
      <c r="CK1010" s="40"/>
      <c r="CL1010" s="40"/>
      <c r="CM1010" s="40"/>
      <c r="CN1010" s="40"/>
      <c r="CO1010" s="40"/>
      <c r="CP1010" s="40"/>
      <c r="CQ1010" s="40"/>
      <c r="CR1010" s="40"/>
      <c r="CS1010" s="40"/>
      <c r="CT1010" s="40"/>
      <c r="CU1010" s="40"/>
    </row>
    <row r="1011" spans="1:99" x14ac:dyDescent="0.3">
      <c r="A1011" s="39" t="s">
        <v>2238</v>
      </c>
      <c r="B1011" s="40" t="s">
        <v>1596</v>
      </c>
      <c r="C1011" s="40"/>
      <c r="D1011" s="40" t="s">
        <v>1972</v>
      </c>
      <c r="E1011" s="40"/>
      <c r="F1011" s="40" t="s">
        <v>2107</v>
      </c>
      <c r="G1011" s="40"/>
      <c r="H1011" s="40" t="s">
        <v>4201</v>
      </c>
      <c r="I1011" s="40" t="s">
        <v>614</v>
      </c>
      <c r="J1011" s="40" t="s">
        <v>613</v>
      </c>
      <c r="K1011" s="40" t="s">
        <v>2090</v>
      </c>
      <c r="L1011" s="40" t="s">
        <v>4</v>
      </c>
      <c r="M1011" s="40" t="s">
        <v>17</v>
      </c>
      <c r="N1011" s="40">
        <v>1</v>
      </c>
      <c r="O1011" s="40" t="s">
        <v>1972</v>
      </c>
      <c r="P1011" s="40"/>
      <c r="Q1011" s="40"/>
      <c r="R1011" s="40"/>
      <c r="S1011" s="40"/>
      <c r="T1011" s="40"/>
      <c r="U1011" s="40"/>
      <c r="V1011" s="40"/>
      <c r="W1011" s="40"/>
      <c r="X1011" s="40"/>
      <c r="Y1011" s="40"/>
      <c r="Z1011" s="40"/>
      <c r="AA1011" s="40"/>
      <c r="AB1011" s="40"/>
      <c r="AC1011" s="40"/>
      <c r="AD1011" s="40"/>
      <c r="AE1011" s="40"/>
      <c r="AF1011" s="40"/>
      <c r="AG1011" s="40"/>
      <c r="AH1011" s="40"/>
      <c r="AI1011" s="40"/>
      <c r="AJ1011" s="40"/>
      <c r="AK1011" s="40"/>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40"/>
      <c r="CE1011" s="40"/>
      <c r="CF1011" s="40"/>
      <c r="CG1011" s="40"/>
      <c r="CH1011" s="40"/>
      <c r="CI1011" s="40"/>
      <c r="CJ1011" s="40"/>
      <c r="CK1011" s="40"/>
      <c r="CL1011" s="40"/>
      <c r="CM1011" s="40"/>
      <c r="CN1011" s="40"/>
      <c r="CO1011" s="40"/>
      <c r="CP1011" s="40"/>
      <c r="CQ1011" s="40"/>
      <c r="CR1011" s="40"/>
      <c r="CS1011" s="40"/>
      <c r="CT1011" s="40"/>
      <c r="CU1011" s="40"/>
    </row>
    <row r="1012" spans="1:99" x14ac:dyDescent="0.3">
      <c r="A1012" s="39" t="s">
        <v>2238</v>
      </c>
      <c r="B1012" s="40" t="s">
        <v>1596</v>
      </c>
      <c r="C1012" s="40"/>
      <c r="D1012" s="40" t="s">
        <v>1973</v>
      </c>
      <c r="E1012" s="40"/>
      <c r="F1012" s="40" t="s">
        <v>2107</v>
      </c>
      <c r="G1012" s="40"/>
      <c r="H1012" s="40" t="s">
        <v>4202</v>
      </c>
      <c r="I1012" s="40" t="s">
        <v>614</v>
      </c>
      <c r="J1012" s="40" t="s">
        <v>613</v>
      </c>
      <c r="K1012" s="40" t="s">
        <v>2090</v>
      </c>
      <c r="L1012" s="40" t="s">
        <v>4</v>
      </c>
      <c r="M1012" s="40" t="s">
        <v>17</v>
      </c>
      <c r="N1012" s="40">
        <v>1</v>
      </c>
      <c r="O1012" s="40" t="s">
        <v>1973</v>
      </c>
      <c r="P1012" s="40"/>
      <c r="Q1012" s="40"/>
      <c r="R1012" s="40"/>
      <c r="S1012" s="40"/>
      <c r="T1012" s="40"/>
      <c r="U1012" s="40"/>
      <c r="V1012" s="40"/>
      <c r="W1012" s="40"/>
      <c r="X1012" s="40"/>
      <c r="Y1012" s="40"/>
      <c r="Z1012" s="40"/>
      <c r="AA1012" s="40"/>
      <c r="AB1012" s="40"/>
      <c r="AC1012" s="40"/>
      <c r="AD1012" s="40"/>
      <c r="AE1012" s="40"/>
      <c r="AF1012" s="40"/>
      <c r="AG1012" s="40"/>
      <c r="AH1012" s="40"/>
      <c r="AI1012" s="40"/>
      <c r="AJ1012" s="40"/>
      <c r="AK1012" s="40"/>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c r="BQ1012" s="40"/>
      <c r="BR1012" s="40"/>
      <c r="BS1012" s="40"/>
      <c r="BT1012" s="40"/>
      <c r="BU1012" s="40"/>
      <c r="BV1012" s="40"/>
      <c r="BW1012" s="40"/>
      <c r="BX1012" s="40"/>
      <c r="BY1012" s="40"/>
      <c r="BZ1012" s="40"/>
      <c r="CA1012" s="40"/>
      <c r="CB1012" s="40"/>
      <c r="CC1012" s="40"/>
      <c r="CD1012" s="40"/>
      <c r="CE1012" s="40"/>
      <c r="CF1012" s="40"/>
      <c r="CG1012" s="40"/>
      <c r="CH1012" s="40"/>
      <c r="CI1012" s="40"/>
      <c r="CJ1012" s="40"/>
      <c r="CK1012" s="40"/>
      <c r="CL1012" s="40"/>
      <c r="CM1012" s="40"/>
      <c r="CN1012" s="40"/>
      <c r="CO1012" s="40"/>
      <c r="CP1012" s="40"/>
      <c r="CQ1012" s="40"/>
      <c r="CR1012" s="40"/>
      <c r="CS1012" s="40"/>
      <c r="CT1012" s="40"/>
      <c r="CU1012" s="40"/>
    </row>
    <row r="1013" spans="1:99" x14ac:dyDescent="0.3">
      <c r="A1013" s="39" t="s">
        <v>2238</v>
      </c>
      <c r="B1013" s="40" t="s">
        <v>1596</v>
      </c>
      <c r="C1013" s="40"/>
      <c r="D1013" s="40" t="s">
        <v>1974</v>
      </c>
      <c r="E1013" s="40"/>
      <c r="F1013" s="40" t="s">
        <v>2107</v>
      </c>
      <c r="G1013" s="40"/>
      <c r="H1013" s="40" t="s">
        <v>4203</v>
      </c>
      <c r="I1013" s="40" t="s">
        <v>614</v>
      </c>
      <c r="J1013" s="40" t="s">
        <v>613</v>
      </c>
      <c r="K1013" s="40" t="s">
        <v>2090</v>
      </c>
      <c r="L1013" s="40" t="s">
        <v>4</v>
      </c>
      <c r="M1013" s="40" t="s">
        <v>17</v>
      </c>
      <c r="N1013" s="40">
        <v>1</v>
      </c>
      <c r="O1013" s="40" t="s">
        <v>1974</v>
      </c>
      <c r="P1013" s="40"/>
      <c r="Q1013" s="40"/>
      <c r="R1013" s="40"/>
      <c r="S1013" s="40"/>
      <c r="T1013" s="40"/>
      <c r="U1013" s="40"/>
      <c r="V1013" s="40"/>
      <c r="W1013" s="40"/>
      <c r="X1013" s="40"/>
      <c r="Y1013" s="40"/>
      <c r="Z1013" s="40"/>
      <c r="AA1013" s="40"/>
      <c r="AB1013" s="40"/>
      <c r="AC1013" s="40"/>
      <c r="AD1013" s="40"/>
      <c r="AE1013" s="40"/>
      <c r="AF1013" s="40"/>
      <c r="AG1013" s="40"/>
      <c r="AH1013" s="40"/>
      <c r="AI1013" s="40"/>
      <c r="AJ1013" s="40"/>
      <c r="AK1013" s="40"/>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c r="BQ1013" s="40"/>
      <c r="BR1013" s="40"/>
      <c r="BS1013" s="40"/>
      <c r="BT1013" s="40"/>
      <c r="BU1013" s="40"/>
      <c r="BV1013" s="40"/>
      <c r="BW1013" s="40"/>
      <c r="BX1013" s="40"/>
      <c r="BY1013" s="40"/>
      <c r="BZ1013" s="40"/>
      <c r="CA1013" s="40"/>
      <c r="CB1013" s="40"/>
      <c r="CC1013" s="40"/>
      <c r="CD1013" s="40"/>
      <c r="CE1013" s="40"/>
      <c r="CF1013" s="40"/>
      <c r="CG1013" s="40"/>
      <c r="CH1013" s="40"/>
      <c r="CI1013" s="40"/>
      <c r="CJ1013" s="40"/>
      <c r="CK1013" s="40"/>
      <c r="CL1013" s="40"/>
      <c r="CM1013" s="40"/>
      <c r="CN1013" s="40"/>
      <c r="CO1013" s="40"/>
      <c r="CP1013" s="40"/>
      <c r="CQ1013" s="40"/>
      <c r="CR1013" s="40"/>
      <c r="CS1013" s="40"/>
      <c r="CT1013" s="40"/>
      <c r="CU1013" s="40"/>
    </row>
    <row r="1014" spans="1:99" x14ac:dyDescent="0.3">
      <c r="A1014" s="39" t="s">
        <v>2238</v>
      </c>
      <c r="B1014" s="40" t="s">
        <v>1596</v>
      </c>
      <c r="C1014" s="40"/>
      <c r="D1014" s="40" t="s">
        <v>1886</v>
      </c>
      <c r="E1014" s="40"/>
      <c r="F1014" s="40" t="s">
        <v>2107</v>
      </c>
      <c r="G1014" s="40"/>
      <c r="H1014" s="40" t="s">
        <v>4204</v>
      </c>
      <c r="I1014" s="40" t="s">
        <v>614</v>
      </c>
      <c r="J1014" s="40" t="s">
        <v>613</v>
      </c>
      <c r="K1014" s="40" t="s">
        <v>2090</v>
      </c>
      <c r="L1014" s="40" t="s">
        <v>4</v>
      </c>
      <c r="M1014" s="40" t="s">
        <v>17</v>
      </c>
      <c r="N1014" s="40">
        <v>1</v>
      </c>
      <c r="O1014" s="40" t="s">
        <v>1886</v>
      </c>
      <c r="P1014" s="40"/>
      <c r="Q1014" s="40"/>
      <c r="R1014" s="40"/>
      <c r="S1014" s="40"/>
      <c r="T1014" s="40"/>
      <c r="U1014" s="40"/>
      <c r="V1014" s="40"/>
      <c r="W1014" s="40"/>
      <c r="X1014" s="40"/>
      <c r="Y1014" s="40"/>
      <c r="Z1014" s="40"/>
      <c r="AA1014" s="40"/>
      <c r="AB1014" s="40"/>
      <c r="AC1014" s="40"/>
      <c r="AD1014" s="40"/>
      <c r="AE1014" s="40"/>
      <c r="AF1014" s="40"/>
      <c r="AG1014" s="40"/>
      <c r="AH1014" s="40"/>
      <c r="AI1014" s="40"/>
      <c r="AJ1014" s="40"/>
      <c r="AK1014" s="40"/>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40"/>
      <c r="CE1014" s="40"/>
      <c r="CF1014" s="40"/>
      <c r="CG1014" s="40"/>
      <c r="CH1014" s="40"/>
      <c r="CI1014" s="40"/>
      <c r="CJ1014" s="40"/>
      <c r="CK1014" s="40"/>
      <c r="CL1014" s="40"/>
      <c r="CM1014" s="40"/>
      <c r="CN1014" s="40"/>
      <c r="CO1014" s="40"/>
      <c r="CP1014" s="40"/>
      <c r="CQ1014" s="40"/>
      <c r="CR1014" s="40"/>
      <c r="CS1014" s="40"/>
      <c r="CT1014" s="40"/>
      <c r="CU1014" s="40"/>
    </row>
    <row r="1015" spans="1:99" x14ac:dyDescent="0.3">
      <c r="A1015" s="39" t="s">
        <v>2238</v>
      </c>
      <c r="B1015" s="40" t="s">
        <v>1596</v>
      </c>
      <c r="C1015" s="40"/>
      <c r="D1015" s="40" t="s">
        <v>1883</v>
      </c>
      <c r="E1015" s="40"/>
      <c r="F1015" s="40" t="s">
        <v>2107</v>
      </c>
      <c r="G1015" s="40"/>
      <c r="H1015" s="40" t="s">
        <v>4205</v>
      </c>
      <c r="I1015" s="40" t="s">
        <v>614</v>
      </c>
      <c r="J1015" s="40" t="s">
        <v>613</v>
      </c>
      <c r="K1015" s="40" t="s">
        <v>2090</v>
      </c>
      <c r="L1015" s="40" t="s">
        <v>4</v>
      </c>
      <c r="M1015" s="40" t="s">
        <v>17</v>
      </c>
      <c r="N1015" s="40">
        <v>1</v>
      </c>
      <c r="O1015" s="40" t="s">
        <v>1883</v>
      </c>
      <c r="P1015" s="40"/>
      <c r="Q1015" s="40"/>
      <c r="R1015" s="40"/>
      <c r="S1015" s="40"/>
      <c r="T1015" s="40"/>
      <c r="U1015" s="40"/>
      <c r="V1015" s="40"/>
      <c r="W1015" s="40"/>
      <c r="X1015" s="40"/>
      <c r="Y1015" s="40"/>
      <c r="Z1015" s="40"/>
      <c r="AA1015" s="40"/>
      <c r="AB1015" s="40"/>
      <c r="AC1015" s="40"/>
      <c r="AD1015" s="40"/>
      <c r="AE1015" s="40"/>
      <c r="AF1015" s="40"/>
      <c r="AG1015" s="40"/>
      <c r="AH1015" s="40"/>
      <c r="AI1015" s="40"/>
      <c r="AJ1015" s="40"/>
      <c r="AK1015" s="40"/>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c r="BQ1015" s="40"/>
      <c r="BR1015" s="40"/>
      <c r="BS1015" s="40"/>
      <c r="BT1015" s="40"/>
      <c r="BU1015" s="40"/>
      <c r="BV1015" s="40"/>
      <c r="BW1015" s="40"/>
      <c r="BX1015" s="40"/>
      <c r="BY1015" s="40"/>
      <c r="BZ1015" s="40"/>
      <c r="CA1015" s="40"/>
      <c r="CB1015" s="40"/>
      <c r="CC1015" s="40"/>
      <c r="CD1015" s="40"/>
      <c r="CE1015" s="40"/>
      <c r="CF1015" s="40"/>
      <c r="CG1015" s="40"/>
      <c r="CH1015" s="40"/>
      <c r="CI1015" s="40"/>
      <c r="CJ1015" s="40"/>
      <c r="CK1015" s="40"/>
      <c r="CL1015" s="40"/>
      <c r="CM1015" s="40"/>
      <c r="CN1015" s="40"/>
      <c r="CO1015" s="40"/>
      <c r="CP1015" s="40"/>
      <c r="CQ1015" s="40"/>
      <c r="CR1015" s="40"/>
      <c r="CS1015" s="40"/>
      <c r="CT1015" s="40"/>
      <c r="CU1015" s="40"/>
    </row>
    <row r="1016" spans="1:99" x14ac:dyDescent="0.3">
      <c r="A1016" s="39" t="s">
        <v>2238</v>
      </c>
      <c r="B1016" s="40" t="s">
        <v>1596</v>
      </c>
      <c r="C1016" s="40"/>
      <c r="D1016" s="40" t="s">
        <v>1975</v>
      </c>
      <c r="E1016" s="40"/>
      <c r="F1016" s="40" t="s">
        <v>2107</v>
      </c>
      <c r="G1016" s="40"/>
      <c r="H1016" s="40" t="s">
        <v>4206</v>
      </c>
      <c r="I1016" s="40" t="s">
        <v>614</v>
      </c>
      <c r="J1016" s="40" t="s">
        <v>613</v>
      </c>
      <c r="K1016" s="40" t="s">
        <v>2090</v>
      </c>
      <c r="L1016" s="40" t="s">
        <v>4</v>
      </c>
      <c r="M1016" s="40" t="s">
        <v>17</v>
      </c>
      <c r="N1016" s="40">
        <v>1</v>
      </c>
      <c r="O1016" s="40" t="s">
        <v>1975</v>
      </c>
      <c r="P1016" s="40"/>
      <c r="Q1016" s="40"/>
      <c r="R1016" s="40"/>
      <c r="S1016" s="40"/>
      <c r="T1016" s="40"/>
      <c r="U1016" s="40"/>
      <c r="V1016" s="40"/>
      <c r="W1016" s="40"/>
      <c r="X1016" s="40"/>
      <c r="Y1016" s="40"/>
      <c r="Z1016" s="40"/>
      <c r="AA1016" s="40"/>
      <c r="AB1016" s="40"/>
      <c r="AC1016" s="40"/>
      <c r="AD1016" s="40"/>
      <c r="AE1016" s="40"/>
      <c r="AF1016" s="40"/>
      <c r="AG1016" s="40"/>
      <c r="AH1016" s="40"/>
      <c r="AI1016" s="40"/>
      <c r="AJ1016" s="40"/>
      <c r="AK1016" s="40"/>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40"/>
      <c r="CE1016" s="40"/>
      <c r="CF1016" s="40"/>
      <c r="CG1016" s="40"/>
      <c r="CH1016" s="40"/>
      <c r="CI1016" s="40"/>
      <c r="CJ1016" s="40"/>
      <c r="CK1016" s="40"/>
      <c r="CL1016" s="40"/>
      <c r="CM1016" s="40"/>
      <c r="CN1016" s="40"/>
      <c r="CO1016" s="40"/>
      <c r="CP1016" s="40"/>
      <c r="CQ1016" s="40"/>
      <c r="CR1016" s="40"/>
      <c r="CS1016" s="40"/>
      <c r="CT1016" s="40"/>
      <c r="CU1016" s="40"/>
    </row>
    <row r="1017" spans="1:99" x14ac:dyDescent="0.3">
      <c r="A1017" s="39" t="s">
        <v>2238</v>
      </c>
      <c r="B1017" s="40" t="s">
        <v>1596</v>
      </c>
      <c r="C1017" s="40"/>
      <c r="D1017" s="40" t="s">
        <v>1884</v>
      </c>
      <c r="E1017" s="40"/>
      <c r="F1017" s="40" t="s">
        <v>2107</v>
      </c>
      <c r="G1017" s="40"/>
      <c r="H1017" s="40" t="s">
        <v>4207</v>
      </c>
      <c r="I1017" s="40" t="s">
        <v>614</v>
      </c>
      <c r="J1017" s="40" t="s">
        <v>613</v>
      </c>
      <c r="K1017" s="40" t="s">
        <v>2090</v>
      </c>
      <c r="L1017" s="40" t="s">
        <v>4</v>
      </c>
      <c r="M1017" s="40" t="s">
        <v>17</v>
      </c>
      <c r="N1017" s="40">
        <v>1</v>
      </c>
      <c r="O1017" s="40" t="s">
        <v>1884</v>
      </c>
      <c r="P1017" s="40"/>
      <c r="Q1017" s="40"/>
      <c r="R1017" s="40"/>
      <c r="S1017" s="40"/>
      <c r="T1017" s="40"/>
      <c r="U1017" s="40"/>
      <c r="V1017" s="40"/>
      <c r="W1017" s="40"/>
      <c r="X1017" s="40"/>
      <c r="Y1017" s="40"/>
      <c r="Z1017" s="40"/>
      <c r="AA1017" s="40"/>
      <c r="AB1017" s="40"/>
      <c r="AC1017" s="40"/>
      <c r="AD1017" s="40"/>
      <c r="AE1017" s="40"/>
      <c r="AF1017" s="40"/>
      <c r="AG1017" s="40"/>
      <c r="AH1017" s="40"/>
      <c r="AI1017" s="40"/>
      <c r="AJ1017" s="40"/>
      <c r="AK1017" s="40"/>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40"/>
      <c r="CE1017" s="40"/>
      <c r="CF1017" s="40"/>
      <c r="CG1017" s="40"/>
      <c r="CH1017" s="40"/>
      <c r="CI1017" s="40"/>
      <c r="CJ1017" s="40"/>
      <c r="CK1017" s="40"/>
      <c r="CL1017" s="40"/>
      <c r="CM1017" s="40"/>
      <c r="CN1017" s="40"/>
      <c r="CO1017" s="40"/>
      <c r="CP1017" s="40"/>
      <c r="CQ1017" s="40"/>
      <c r="CR1017" s="40"/>
      <c r="CS1017" s="40"/>
      <c r="CT1017" s="40"/>
      <c r="CU1017" s="40"/>
    </row>
    <row r="1018" spans="1:99" x14ac:dyDescent="0.3">
      <c r="A1018" s="39" t="s">
        <v>2238</v>
      </c>
      <c r="B1018" s="40" t="s">
        <v>1596</v>
      </c>
      <c r="C1018" s="40"/>
      <c r="D1018" s="40" t="s">
        <v>1888</v>
      </c>
      <c r="E1018" s="40"/>
      <c r="F1018" s="40" t="s">
        <v>2107</v>
      </c>
      <c r="G1018" s="40"/>
      <c r="H1018" s="40" t="s">
        <v>4208</v>
      </c>
      <c r="I1018" s="40" t="s">
        <v>614</v>
      </c>
      <c r="J1018" s="40" t="s">
        <v>613</v>
      </c>
      <c r="K1018" s="40" t="s">
        <v>2090</v>
      </c>
      <c r="L1018" s="40" t="s">
        <v>4</v>
      </c>
      <c r="M1018" s="40" t="s">
        <v>17</v>
      </c>
      <c r="N1018" s="40">
        <v>1</v>
      </c>
      <c r="O1018" s="40" t="s">
        <v>1888</v>
      </c>
      <c r="P1018" s="40"/>
      <c r="Q1018" s="40"/>
      <c r="R1018" s="40"/>
      <c r="S1018" s="40"/>
      <c r="T1018" s="40"/>
      <c r="U1018" s="40"/>
      <c r="V1018" s="40"/>
      <c r="W1018" s="40"/>
      <c r="X1018" s="40"/>
      <c r="Y1018" s="40"/>
      <c r="Z1018" s="40"/>
      <c r="AA1018" s="40"/>
      <c r="AB1018" s="40"/>
      <c r="AC1018" s="40"/>
      <c r="AD1018" s="40"/>
      <c r="AE1018" s="40"/>
      <c r="AF1018" s="40"/>
      <c r="AG1018" s="40"/>
      <c r="AH1018" s="40"/>
      <c r="AI1018" s="40"/>
      <c r="AJ1018" s="40"/>
      <c r="AK1018" s="40"/>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40"/>
      <c r="CE1018" s="40"/>
      <c r="CF1018" s="40"/>
      <c r="CG1018" s="40"/>
      <c r="CH1018" s="40"/>
      <c r="CI1018" s="40"/>
      <c r="CJ1018" s="40"/>
      <c r="CK1018" s="40"/>
      <c r="CL1018" s="40"/>
      <c r="CM1018" s="40"/>
      <c r="CN1018" s="40"/>
      <c r="CO1018" s="40"/>
      <c r="CP1018" s="40"/>
      <c r="CQ1018" s="40"/>
      <c r="CR1018" s="40"/>
      <c r="CS1018" s="40"/>
      <c r="CT1018" s="40"/>
      <c r="CU1018" s="40"/>
    </row>
    <row r="1019" spans="1:99" x14ac:dyDescent="0.3">
      <c r="A1019" s="39" t="s">
        <v>2238</v>
      </c>
      <c r="B1019" s="40" t="s">
        <v>1596</v>
      </c>
      <c r="C1019" s="40"/>
      <c r="D1019" s="40" t="s">
        <v>3405</v>
      </c>
      <c r="E1019" s="40"/>
      <c r="F1019" s="40" t="s">
        <v>2107</v>
      </c>
      <c r="G1019" s="40"/>
      <c r="H1019" s="40" t="s">
        <v>4209</v>
      </c>
      <c r="I1019" s="40" t="s">
        <v>614</v>
      </c>
      <c r="J1019" s="40" t="s">
        <v>613</v>
      </c>
      <c r="K1019" s="40" t="s">
        <v>2090</v>
      </c>
      <c r="L1019" s="40" t="s">
        <v>4</v>
      </c>
      <c r="M1019" s="40" t="s">
        <v>17</v>
      </c>
      <c r="N1019" s="40">
        <v>1</v>
      </c>
      <c r="O1019" s="40" t="s">
        <v>3405</v>
      </c>
      <c r="P1019" s="40"/>
      <c r="Q1019" s="40"/>
      <c r="R1019" s="40"/>
      <c r="S1019" s="40"/>
      <c r="T1019" s="40"/>
      <c r="U1019" s="40"/>
      <c r="V1019" s="40"/>
      <c r="W1019" s="40"/>
      <c r="X1019" s="40"/>
      <c r="Y1019" s="40"/>
      <c r="Z1019" s="40"/>
      <c r="AA1019" s="40"/>
      <c r="AB1019" s="40"/>
      <c r="AC1019" s="40"/>
      <c r="AD1019" s="40"/>
      <c r="AE1019" s="40"/>
      <c r="AF1019" s="40"/>
      <c r="AG1019" s="40"/>
      <c r="AH1019" s="40"/>
      <c r="AI1019" s="40"/>
      <c r="AJ1019" s="40"/>
      <c r="AK1019" s="40"/>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40"/>
      <c r="CE1019" s="40"/>
      <c r="CF1019" s="40"/>
      <c r="CG1019" s="40"/>
      <c r="CH1019" s="40"/>
      <c r="CI1019" s="40"/>
      <c r="CJ1019" s="40"/>
      <c r="CK1019" s="40"/>
      <c r="CL1019" s="40"/>
      <c r="CM1019" s="40"/>
      <c r="CN1019" s="40"/>
      <c r="CO1019" s="40"/>
      <c r="CP1019" s="40"/>
      <c r="CQ1019" s="40"/>
      <c r="CR1019" s="40"/>
      <c r="CS1019" s="40"/>
      <c r="CT1019" s="40"/>
      <c r="CU1019" s="40"/>
    </row>
    <row r="1020" spans="1:99" x14ac:dyDescent="0.3">
      <c r="A1020" s="39" t="s">
        <v>2238</v>
      </c>
      <c r="B1020" s="40" t="s">
        <v>1596</v>
      </c>
      <c r="C1020" s="40"/>
      <c r="D1020" s="40" t="s">
        <v>9</v>
      </c>
      <c r="E1020" s="40"/>
      <c r="F1020" s="40" t="s">
        <v>2107</v>
      </c>
      <c r="G1020" s="40"/>
      <c r="H1020" s="40" t="s">
        <v>4210</v>
      </c>
      <c r="I1020" s="40" t="s">
        <v>614</v>
      </c>
      <c r="J1020" s="40" t="s">
        <v>613</v>
      </c>
      <c r="K1020" s="40" t="s">
        <v>2090</v>
      </c>
      <c r="L1020" s="40" t="s">
        <v>4</v>
      </c>
      <c r="M1020" s="40" t="s">
        <v>17</v>
      </c>
      <c r="N1020" s="40">
        <v>1</v>
      </c>
      <c r="O1020" s="40" t="s">
        <v>9</v>
      </c>
      <c r="P1020" s="40"/>
      <c r="Q1020" s="40"/>
      <c r="R1020" s="40"/>
      <c r="S1020" s="40"/>
      <c r="T1020" s="40"/>
      <c r="U1020" s="40"/>
      <c r="V1020" s="40"/>
      <c r="W1020" s="40"/>
      <c r="X1020" s="40"/>
      <c r="Y1020" s="40"/>
      <c r="Z1020" s="40"/>
      <c r="AA1020" s="40"/>
      <c r="AB1020" s="40"/>
      <c r="AC1020" s="40"/>
      <c r="AD1020" s="40"/>
      <c r="AE1020" s="40"/>
      <c r="AF1020" s="40"/>
      <c r="AG1020" s="40"/>
      <c r="AH1020" s="40"/>
      <c r="AI1020" s="40"/>
      <c r="AJ1020" s="40"/>
      <c r="AK1020" s="40"/>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40"/>
      <c r="CE1020" s="40"/>
      <c r="CF1020" s="40"/>
      <c r="CG1020" s="40"/>
      <c r="CH1020" s="40"/>
      <c r="CI1020" s="40"/>
      <c r="CJ1020" s="40"/>
      <c r="CK1020" s="40"/>
      <c r="CL1020" s="40"/>
      <c r="CM1020" s="40"/>
      <c r="CN1020" s="40"/>
      <c r="CO1020" s="40"/>
      <c r="CP1020" s="40"/>
      <c r="CQ1020" s="40"/>
      <c r="CR1020" s="40"/>
      <c r="CS1020" s="40"/>
      <c r="CT1020" s="40"/>
      <c r="CU1020" s="40"/>
    </row>
    <row r="1021" spans="1:99" x14ac:dyDescent="0.3">
      <c r="A1021" s="39" t="s">
        <v>2302</v>
      </c>
      <c r="B1021" s="40" t="s">
        <v>6387</v>
      </c>
      <c r="C1021" s="40"/>
      <c r="D1021" s="40"/>
      <c r="E1021" s="40"/>
      <c r="F1021" s="40" t="s">
        <v>2107</v>
      </c>
      <c r="G1021" s="40"/>
      <c r="H1021" s="40" t="s">
        <v>615</v>
      </c>
      <c r="I1021" s="40" t="s">
        <v>615</v>
      </c>
      <c r="J1021" s="40" t="s">
        <v>614</v>
      </c>
      <c r="K1021" s="40" t="s">
        <v>9</v>
      </c>
      <c r="L1021" s="40" t="s">
        <v>10</v>
      </c>
      <c r="M1021" s="40" t="s">
        <v>47</v>
      </c>
      <c r="N1021" s="40"/>
      <c r="O1021" s="40"/>
      <c r="P1021" s="40"/>
      <c r="Q1021" s="40"/>
      <c r="R1021" s="40"/>
      <c r="S1021" s="40"/>
      <c r="T1021" s="40"/>
      <c r="U1021" s="40"/>
      <c r="V1021" s="40"/>
      <c r="W1021" s="40"/>
      <c r="X1021" s="40"/>
      <c r="Y1021" s="40"/>
      <c r="Z1021" s="40"/>
      <c r="AA1021" s="40"/>
      <c r="AB1021" s="40"/>
      <c r="AC1021" s="40"/>
      <c r="AD1021" s="40"/>
      <c r="AE1021" s="40"/>
      <c r="AF1021" s="40"/>
      <c r="AG1021" s="40"/>
      <c r="AH1021" s="40"/>
      <c r="AI1021" s="40"/>
      <c r="AJ1021" s="40"/>
      <c r="AK1021" s="40"/>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40"/>
      <c r="CE1021" s="40"/>
      <c r="CF1021" s="40"/>
      <c r="CG1021" s="40"/>
      <c r="CH1021" s="40"/>
      <c r="CI1021" s="40"/>
      <c r="CJ1021" s="40"/>
      <c r="CK1021" s="40"/>
      <c r="CL1021" s="40"/>
      <c r="CM1021" s="40"/>
      <c r="CN1021" s="40"/>
      <c r="CO1021" s="40"/>
      <c r="CP1021" s="40"/>
      <c r="CQ1021" s="40"/>
      <c r="CR1021" s="40"/>
      <c r="CS1021" s="40"/>
      <c r="CT1021" s="40"/>
      <c r="CU1021" s="40"/>
    </row>
    <row r="1022" spans="1:99" x14ac:dyDescent="0.3">
      <c r="A1022" s="39" t="s">
        <v>2239</v>
      </c>
      <c r="B1022" s="40" t="s">
        <v>5341</v>
      </c>
      <c r="C1022" s="40"/>
      <c r="D1022" s="40" t="s">
        <v>1813</v>
      </c>
      <c r="E1022" s="40" t="s">
        <v>4472</v>
      </c>
      <c r="F1022" s="40" t="s">
        <v>2107</v>
      </c>
      <c r="G1022" s="40"/>
      <c r="H1022" s="40" t="s">
        <v>616</v>
      </c>
      <c r="I1022" s="40" t="s">
        <v>616</v>
      </c>
      <c r="J1022" s="40" t="s">
        <v>613</v>
      </c>
      <c r="K1022" s="40" t="s">
        <v>2090</v>
      </c>
      <c r="L1022" s="40" t="s">
        <v>4</v>
      </c>
      <c r="M1022" s="40" t="s">
        <v>14</v>
      </c>
      <c r="N1022" s="40">
        <v>2</v>
      </c>
      <c r="O1022" s="40" t="s">
        <v>16</v>
      </c>
      <c r="P1022" s="40" t="s">
        <v>114</v>
      </c>
      <c r="Q1022" s="40"/>
      <c r="R1022" s="40"/>
      <c r="S1022" s="40"/>
      <c r="T1022" s="40"/>
      <c r="U1022" s="40"/>
      <c r="V1022" s="40"/>
      <c r="W1022" s="40"/>
      <c r="X1022" s="40"/>
      <c r="Y1022" s="40"/>
      <c r="Z1022" s="40"/>
      <c r="AA1022" s="40"/>
      <c r="AB1022" s="40"/>
      <c r="AC1022" s="40"/>
      <c r="AD1022" s="40"/>
      <c r="AE1022" s="40"/>
      <c r="AF1022" s="40"/>
      <c r="AG1022" s="40"/>
      <c r="AH1022" s="40"/>
      <c r="AI1022" s="40"/>
      <c r="AJ1022" s="40"/>
      <c r="AK1022" s="40"/>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40"/>
      <c r="CE1022" s="40"/>
      <c r="CF1022" s="40"/>
      <c r="CG1022" s="40"/>
      <c r="CH1022" s="40"/>
      <c r="CI1022" s="40"/>
      <c r="CJ1022" s="40"/>
      <c r="CK1022" s="40"/>
      <c r="CL1022" s="40"/>
      <c r="CM1022" s="40"/>
      <c r="CN1022" s="40"/>
      <c r="CO1022" s="40"/>
      <c r="CP1022" s="40"/>
      <c r="CQ1022" s="40"/>
      <c r="CR1022" s="40"/>
      <c r="CS1022" s="40"/>
      <c r="CT1022" s="40"/>
      <c r="CU1022" s="40"/>
    </row>
    <row r="1023" spans="1:99" x14ac:dyDescent="0.3">
      <c r="A1023" s="39" t="s">
        <v>5526</v>
      </c>
      <c r="B1023" s="40" t="s">
        <v>6388</v>
      </c>
      <c r="C1023" s="40"/>
      <c r="D1023" s="40" t="s">
        <v>1822</v>
      </c>
      <c r="E1023" s="40"/>
      <c r="F1023" s="40" t="s">
        <v>2107</v>
      </c>
      <c r="G1023" s="40"/>
      <c r="H1023" s="40" t="s">
        <v>617</v>
      </c>
      <c r="I1023" s="40" t="s">
        <v>617</v>
      </c>
      <c r="J1023" s="40" t="s">
        <v>616</v>
      </c>
      <c r="K1023" s="40" t="s">
        <v>16</v>
      </c>
      <c r="L1023" s="40" t="s">
        <v>10</v>
      </c>
      <c r="M1023" s="40" t="s">
        <v>11</v>
      </c>
      <c r="N1023" s="40"/>
      <c r="O1023" s="40"/>
      <c r="P1023" s="40"/>
      <c r="Q1023" s="40"/>
      <c r="R1023" s="40"/>
      <c r="S1023" s="40"/>
      <c r="T1023" s="40"/>
      <c r="U1023" s="40"/>
      <c r="V1023" s="40"/>
      <c r="W1023" s="40"/>
      <c r="X1023" s="40"/>
      <c r="Y1023" s="40"/>
      <c r="Z1023" s="40"/>
      <c r="AA1023" s="40"/>
      <c r="AB1023" s="40"/>
      <c r="AC1023" s="40"/>
      <c r="AD1023" s="40"/>
      <c r="AE1023" s="40"/>
      <c r="AF1023" s="40"/>
      <c r="AG1023" s="40"/>
      <c r="AH1023" s="40"/>
      <c r="AI1023" s="40"/>
      <c r="AJ1023" s="40"/>
      <c r="AK1023" s="40"/>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40"/>
      <c r="CE1023" s="40"/>
      <c r="CF1023" s="40"/>
      <c r="CG1023" s="40"/>
      <c r="CH1023" s="40"/>
      <c r="CI1023" s="40"/>
      <c r="CJ1023" s="40"/>
      <c r="CK1023" s="40"/>
      <c r="CL1023" s="40"/>
      <c r="CM1023" s="40"/>
      <c r="CN1023" s="40"/>
      <c r="CO1023" s="40"/>
      <c r="CP1023" s="40"/>
      <c r="CQ1023" s="40"/>
      <c r="CR1023" s="40"/>
      <c r="CS1023" s="40"/>
      <c r="CT1023" s="40"/>
      <c r="CU1023" s="40"/>
    </row>
    <row r="1024" spans="1:99" x14ac:dyDescent="0.3">
      <c r="A1024" s="39" t="s">
        <v>2208</v>
      </c>
      <c r="B1024" s="40" t="s">
        <v>1597</v>
      </c>
      <c r="C1024" s="40"/>
      <c r="D1024" s="40" t="s">
        <v>1813</v>
      </c>
      <c r="E1024" s="40" t="s">
        <v>4472</v>
      </c>
      <c r="F1024" s="40" t="s">
        <v>2107</v>
      </c>
      <c r="G1024" s="40"/>
      <c r="H1024" s="40" t="s">
        <v>618</v>
      </c>
      <c r="I1024" s="40" t="s">
        <v>618</v>
      </c>
      <c r="J1024" s="40"/>
      <c r="K1024" s="40"/>
      <c r="L1024" s="40" t="s">
        <v>4</v>
      </c>
      <c r="M1024" s="40" t="s">
        <v>14</v>
      </c>
      <c r="N1024" s="40">
        <v>2</v>
      </c>
      <c r="O1024" s="40" t="s">
        <v>16</v>
      </c>
      <c r="P1024" s="40" t="s">
        <v>114</v>
      </c>
      <c r="Q1024" s="40"/>
      <c r="R1024" s="40"/>
      <c r="S1024" s="40"/>
      <c r="T1024" s="40"/>
      <c r="U1024" s="40"/>
      <c r="V1024" s="40"/>
      <c r="W1024" s="40"/>
      <c r="X1024" s="40"/>
      <c r="Y1024" s="40"/>
      <c r="Z1024" s="40"/>
      <c r="AA1024" s="40"/>
      <c r="AB1024" s="40"/>
      <c r="AC1024" s="40"/>
      <c r="AD1024" s="40"/>
      <c r="AE1024" s="40"/>
      <c r="AF1024" s="40"/>
      <c r="AG1024" s="40"/>
      <c r="AH1024" s="40"/>
      <c r="AI1024" s="40"/>
      <c r="AJ1024" s="40"/>
      <c r="AK1024" s="40"/>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40"/>
      <c r="CE1024" s="40"/>
      <c r="CF1024" s="40"/>
      <c r="CG1024" s="40"/>
      <c r="CH1024" s="40"/>
      <c r="CI1024" s="40"/>
      <c r="CJ1024" s="40"/>
      <c r="CK1024" s="40"/>
      <c r="CL1024" s="40"/>
      <c r="CM1024" s="40"/>
      <c r="CN1024" s="40"/>
      <c r="CO1024" s="40"/>
      <c r="CP1024" s="40"/>
      <c r="CQ1024" s="40"/>
      <c r="CR1024" s="40"/>
      <c r="CS1024" s="40"/>
      <c r="CT1024" s="40"/>
      <c r="CU1024" s="40"/>
    </row>
    <row r="1025" spans="1:99" x14ac:dyDescent="0.3">
      <c r="A1025" s="39" t="s">
        <v>2209</v>
      </c>
      <c r="B1025" s="40" t="s">
        <v>1598</v>
      </c>
      <c r="C1025" s="40"/>
      <c r="D1025" s="40"/>
      <c r="E1025" s="40" t="s">
        <v>4472</v>
      </c>
      <c r="F1025" s="40" t="s">
        <v>2107</v>
      </c>
      <c r="G1025" s="40"/>
      <c r="H1025" s="40" t="s">
        <v>619</v>
      </c>
      <c r="I1025" s="40" t="s">
        <v>619</v>
      </c>
      <c r="J1025" s="40" t="s">
        <v>618</v>
      </c>
      <c r="K1025" s="40" t="s">
        <v>16</v>
      </c>
      <c r="L1025" s="40" t="s">
        <v>10</v>
      </c>
      <c r="M1025" s="40" t="s">
        <v>47</v>
      </c>
      <c r="N1025" s="40"/>
      <c r="O1025" s="40"/>
      <c r="P1025" s="40"/>
      <c r="Q1025" s="40"/>
      <c r="R1025" s="40"/>
      <c r="S1025" s="40"/>
      <c r="T1025" s="40"/>
      <c r="U1025" s="40"/>
      <c r="V1025" s="40"/>
      <c r="W1025" s="40"/>
      <c r="X1025" s="40"/>
      <c r="Y1025" s="40"/>
      <c r="Z1025" s="40"/>
      <c r="AA1025" s="40"/>
      <c r="AB1025" s="40"/>
      <c r="AC1025" s="40"/>
      <c r="AD1025" s="40"/>
      <c r="AE1025" s="40"/>
      <c r="AF1025" s="40"/>
      <c r="AG1025" s="40"/>
      <c r="AH1025" s="40"/>
      <c r="AI1025" s="40"/>
      <c r="AJ1025" s="40"/>
      <c r="AK1025" s="40"/>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40"/>
      <c r="CE1025" s="40"/>
      <c r="CF1025" s="40"/>
      <c r="CG1025" s="40"/>
      <c r="CH1025" s="40"/>
      <c r="CI1025" s="40"/>
      <c r="CJ1025" s="40"/>
      <c r="CK1025" s="40"/>
      <c r="CL1025" s="40"/>
      <c r="CM1025" s="40"/>
      <c r="CN1025" s="40"/>
      <c r="CO1025" s="40"/>
      <c r="CP1025" s="40"/>
      <c r="CQ1025" s="40"/>
      <c r="CR1025" s="40"/>
      <c r="CS1025" s="40"/>
      <c r="CT1025" s="40"/>
      <c r="CU1025" s="40"/>
    </row>
    <row r="1026" spans="1:99" x14ac:dyDescent="0.3">
      <c r="A1026" s="39" t="s">
        <v>2243</v>
      </c>
      <c r="B1026" s="40" t="s">
        <v>3406</v>
      </c>
      <c r="C1026" s="40"/>
      <c r="D1026" s="40" t="s">
        <v>1813</v>
      </c>
      <c r="E1026" s="40" t="s">
        <v>4472</v>
      </c>
      <c r="F1026" s="40" t="s">
        <v>2107</v>
      </c>
      <c r="G1026" s="40"/>
      <c r="H1026" s="40" t="s">
        <v>620</v>
      </c>
      <c r="I1026" s="40" t="s">
        <v>620</v>
      </c>
      <c r="J1026" s="40" t="s">
        <v>618</v>
      </c>
      <c r="K1026" s="40" t="s">
        <v>16</v>
      </c>
      <c r="L1026" s="40" t="s">
        <v>4</v>
      </c>
      <c r="M1026" s="40" t="s">
        <v>14</v>
      </c>
      <c r="N1026" s="40">
        <v>2</v>
      </c>
      <c r="O1026" s="40" t="s">
        <v>16</v>
      </c>
      <c r="P1026" s="40" t="s">
        <v>114</v>
      </c>
      <c r="Q1026" s="40"/>
      <c r="R1026" s="40"/>
      <c r="S1026" s="40"/>
      <c r="T1026" s="40"/>
      <c r="U1026" s="40"/>
      <c r="V1026" s="40"/>
      <c r="W1026" s="40"/>
      <c r="X1026" s="40"/>
      <c r="Y1026" s="40"/>
      <c r="Z1026" s="40"/>
      <c r="AA1026" s="40"/>
      <c r="AB1026" s="40"/>
      <c r="AC1026" s="40"/>
      <c r="AD1026" s="40"/>
      <c r="AE1026" s="40"/>
      <c r="AF1026" s="40"/>
      <c r="AG1026" s="40"/>
      <c r="AH1026" s="40"/>
      <c r="AI1026" s="40"/>
      <c r="AJ1026" s="40"/>
      <c r="AK1026" s="40"/>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40"/>
      <c r="CE1026" s="40"/>
      <c r="CF1026" s="40"/>
      <c r="CG1026" s="40"/>
      <c r="CH1026" s="40"/>
      <c r="CI1026" s="40"/>
      <c r="CJ1026" s="40"/>
      <c r="CK1026" s="40"/>
      <c r="CL1026" s="40"/>
      <c r="CM1026" s="40"/>
      <c r="CN1026" s="40"/>
      <c r="CO1026" s="40"/>
      <c r="CP1026" s="40"/>
      <c r="CQ1026" s="40"/>
      <c r="CR1026" s="40"/>
      <c r="CS1026" s="40"/>
      <c r="CT1026" s="40"/>
      <c r="CU1026" s="40"/>
    </row>
    <row r="1027" spans="1:99" x14ac:dyDescent="0.3">
      <c r="A1027" s="39"/>
      <c r="B1027" s="40" t="s">
        <v>6389</v>
      </c>
      <c r="C1027" s="40"/>
      <c r="D1027" s="40"/>
      <c r="E1027" s="40"/>
      <c r="F1027" s="40" t="s">
        <v>2107</v>
      </c>
      <c r="G1027" s="40"/>
      <c r="H1027" s="40" t="s">
        <v>621</v>
      </c>
      <c r="I1027" s="40" t="s">
        <v>621</v>
      </c>
      <c r="J1027" s="40" t="s">
        <v>618</v>
      </c>
      <c r="K1027" s="40" t="s">
        <v>16</v>
      </c>
      <c r="L1027" s="40" t="s">
        <v>1</v>
      </c>
      <c r="M1027" s="40" t="s">
        <v>2</v>
      </c>
      <c r="N1027" s="40"/>
      <c r="O1027" s="40"/>
      <c r="P1027" s="40"/>
      <c r="Q1027" s="40"/>
      <c r="R1027" s="40"/>
      <c r="S1027" s="40"/>
      <c r="T1027" s="40"/>
      <c r="U1027" s="40"/>
      <c r="V1027" s="40"/>
      <c r="W1027" s="40"/>
      <c r="X1027" s="40"/>
      <c r="Y1027" s="40"/>
      <c r="Z1027" s="40"/>
      <c r="AA1027" s="40"/>
      <c r="AB1027" s="40"/>
      <c r="AC1027" s="40"/>
      <c r="AD1027" s="40"/>
      <c r="AE1027" s="40"/>
      <c r="AF1027" s="40"/>
      <c r="AG1027" s="40"/>
      <c r="AH1027" s="40"/>
      <c r="AI1027" s="40"/>
      <c r="AJ1027" s="40"/>
      <c r="AK1027" s="40"/>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c r="BQ1027" s="40"/>
      <c r="BR1027" s="40"/>
      <c r="BS1027" s="40"/>
      <c r="BT1027" s="40"/>
      <c r="BU1027" s="40"/>
      <c r="BV1027" s="40"/>
      <c r="BW1027" s="40"/>
      <c r="BX1027" s="40"/>
      <c r="BY1027" s="40"/>
      <c r="BZ1027" s="40"/>
      <c r="CA1027" s="40"/>
      <c r="CB1027" s="40"/>
      <c r="CC1027" s="40"/>
      <c r="CD1027" s="40"/>
      <c r="CE1027" s="40"/>
      <c r="CF1027" s="40"/>
      <c r="CG1027" s="40"/>
      <c r="CH1027" s="40"/>
      <c r="CI1027" s="40"/>
      <c r="CJ1027" s="40"/>
      <c r="CK1027" s="40"/>
      <c r="CL1027" s="40"/>
      <c r="CM1027" s="40"/>
      <c r="CN1027" s="40"/>
      <c r="CO1027" s="40"/>
      <c r="CP1027" s="40"/>
      <c r="CQ1027" s="40"/>
      <c r="CR1027" s="40"/>
      <c r="CS1027" s="40"/>
      <c r="CT1027" s="40"/>
      <c r="CU1027" s="40"/>
    </row>
    <row r="1028" spans="1:99" x14ac:dyDescent="0.3">
      <c r="A1028" s="39"/>
      <c r="B1028" s="40" t="s">
        <v>1599</v>
      </c>
      <c r="C1028" s="40"/>
      <c r="D1028" s="40"/>
      <c r="E1028" s="40"/>
      <c r="F1028" s="40" t="s">
        <v>2107</v>
      </c>
      <c r="G1028" s="40"/>
      <c r="H1028" s="40" t="s">
        <v>622</v>
      </c>
      <c r="I1028" s="40" t="s">
        <v>622</v>
      </c>
      <c r="J1028" s="40" t="s">
        <v>618</v>
      </c>
      <c r="K1028" s="40" t="s">
        <v>16</v>
      </c>
      <c r="L1028" s="40" t="s">
        <v>30</v>
      </c>
      <c r="M1028" s="40" t="s">
        <v>31</v>
      </c>
      <c r="N1028" s="40"/>
      <c r="O1028" s="40"/>
      <c r="P1028" s="40"/>
      <c r="Q1028" s="40"/>
      <c r="R1028" s="40"/>
      <c r="S1028" s="40"/>
      <c r="T1028" s="40"/>
      <c r="U1028" s="40"/>
      <c r="V1028" s="40"/>
      <c r="W1028" s="40"/>
      <c r="X1028" s="40"/>
      <c r="Y1028" s="40"/>
      <c r="Z1028" s="40"/>
      <c r="AA1028" s="40"/>
      <c r="AB1028" s="40"/>
      <c r="AC1028" s="40"/>
      <c r="AD1028" s="40"/>
      <c r="AE1028" s="40"/>
      <c r="AF1028" s="40"/>
      <c r="AG1028" s="40"/>
      <c r="AH1028" s="40"/>
      <c r="AI1028" s="40"/>
      <c r="AJ1028" s="40"/>
      <c r="AK1028" s="40"/>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c r="BQ1028" s="40"/>
      <c r="BR1028" s="40"/>
      <c r="BS1028" s="40"/>
      <c r="BT1028" s="40"/>
      <c r="BU1028" s="40"/>
      <c r="BV1028" s="40"/>
      <c r="BW1028" s="40"/>
      <c r="BX1028" s="40"/>
      <c r="BY1028" s="40"/>
      <c r="BZ1028" s="40"/>
      <c r="CA1028" s="40"/>
      <c r="CB1028" s="40"/>
      <c r="CC1028" s="40"/>
      <c r="CD1028" s="40"/>
      <c r="CE1028" s="40"/>
      <c r="CF1028" s="40"/>
      <c r="CG1028" s="40"/>
      <c r="CH1028" s="40"/>
      <c r="CI1028" s="40"/>
      <c r="CJ1028" s="40"/>
      <c r="CK1028" s="40"/>
      <c r="CL1028" s="40"/>
      <c r="CM1028" s="40"/>
      <c r="CN1028" s="40"/>
      <c r="CO1028" s="40"/>
      <c r="CP1028" s="40"/>
      <c r="CQ1028" s="40"/>
      <c r="CR1028" s="40"/>
      <c r="CS1028" s="40"/>
      <c r="CT1028" s="40"/>
      <c r="CU1028" s="40"/>
    </row>
    <row r="1029" spans="1:99" x14ac:dyDescent="0.3">
      <c r="A1029" s="39" t="s">
        <v>2322</v>
      </c>
      <c r="B1029" s="40" t="s">
        <v>4692</v>
      </c>
      <c r="C1029" s="40"/>
      <c r="D1029" s="40" t="s">
        <v>1822</v>
      </c>
      <c r="E1029" s="40"/>
      <c r="F1029" s="40" t="s">
        <v>2107</v>
      </c>
      <c r="G1029" s="40"/>
      <c r="H1029" s="40" t="s">
        <v>623</v>
      </c>
      <c r="I1029" s="40" t="s">
        <v>623</v>
      </c>
      <c r="J1029" s="40" t="s">
        <v>618</v>
      </c>
      <c r="K1029" s="40" t="s">
        <v>16</v>
      </c>
      <c r="L1029" s="40" t="s">
        <v>10</v>
      </c>
      <c r="M1029" s="40" t="s">
        <v>11</v>
      </c>
      <c r="N1029" s="40"/>
      <c r="O1029" s="40"/>
      <c r="P1029" s="40"/>
      <c r="Q1029" s="40"/>
      <c r="R1029" s="40"/>
      <c r="S1029" s="40"/>
      <c r="T1029" s="40"/>
      <c r="U1029" s="40"/>
      <c r="V1029" s="40"/>
      <c r="W1029" s="40"/>
      <c r="X1029" s="40"/>
      <c r="Y1029" s="40"/>
      <c r="Z1029" s="40"/>
      <c r="AA1029" s="40"/>
      <c r="AB1029" s="40"/>
      <c r="AC1029" s="40"/>
      <c r="AD1029" s="40"/>
      <c r="AE1029" s="40"/>
      <c r="AF1029" s="40"/>
      <c r="AG1029" s="40"/>
      <c r="AH1029" s="40"/>
      <c r="AI1029" s="40"/>
      <c r="AJ1029" s="40"/>
      <c r="AK1029" s="40"/>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40"/>
      <c r="CE1029" s="40"/>
      <c r="CF1029" s="40"/>
      <c r="CG1029" s="40"/>
      <c r="CH1029" s="40"/>
      <c r="CI1029" s="40"/>
      <c r="CJ1029" s="40"/>
      <c r="CK1029" s="40"/>
      <c r="CL1029" s="40"/>
      <c r="CM1029" s="40"/>
      <c r="CN1029" s="40"/>
      <c r="CO1029" s="40"/>
      <c r="CP1029" s="40"/>
      <c r="CQ1029" s="40"/>
      <c r="CR1029" s="40"/>
      <c r="CS1029" s="40"/>
      <c r="CT1029" s="40"/>
      <c r="CU1029" s="40"/>
    </row>
    <row r="1030" spans="1:99" x14ac:dyDescent="0.3">
      <c r="A1030" s="39" t="s">
        <v>5527</v>
      </c>
      <c r="B1030" s="40" t="s">
        <v>4693</v>
      </c>
      <c r="C1030" s="40"/>
      <c r="D1030" s="40" t="s">
        <v>1822</v>
      </c>
      <c r="E1030" s="40"/>
      <c r="F1030" s="40" t="s">
        <v>2107</v>
      </c>
      <c r="G1030" s="40"/>
      <c r="H1030" s="40" t="s">
        <v>624</v>
      </c>
      <c r="I1030" s="40" t="s">
        <v>624</v>
      </c>
      <c r="J1030" s="40" t="s">
        <v>618</v>
      </c>
      <c r="K1030" s="40" t="s">
        <v>16</v>
      </c>
      <c r="L1030" s="40" t="s">
        <v>10</v>
      </c>
      <c r="M1030" s="40" t="s">
        <v>11</v>
      </c>
      <c r="N1030" s="40"/>
      <c r="O1030" s="40"/>
      <c r="P1030" s="40"/>
      <c r="Q1030" s="40"/>
      <c r="R1030" s="40"/>
      <c r="S1030" s="40"/>
      <c r="T1030" s="40"/>
      <c r="U1030" s="40"/>
      <c r="V1030" s="40"/>
      <c r="W1030" s="40"/>
      <c r="X1030" s="40"/>
      <c r="Y1030" s="40"/>
      <c r="Z1030" s="40"/>
      <c r="AA1030" s="40"/>
      <c r="AB1030" s="40"/>
      <c r="AC1030" s="40"/>
      <c r="AD1030" s="40"/>
      <c r="AE1030" s="40"/>
      <c r="AF1030" s="40"/>
      <c r="AG1030" s="40"/>
      <c r="AH1030" s="40"/>
      <c r="AI1030" s="40"/>
      <c r="AJ1030" s="40"/>
      <c r="AK1030" s="40"/>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40"/>
      <c r="CE1030" s="40"/>
      <c r="CF1030" s="40"/>
      <c r="CG1030" s="40"/>
      <c r="CH1030" s="40"/>
      <c r="CI1030" s="40"/>
      <c r="CJ1030" s="40"/>
      <c r="CK1030" s="40"/>
      <c r="CL1030" s="40"/>
      <c r="CM1030" s="40"/>
      <c r="CN1030" s="40"/>
      <c r="CO1030" s="40"/>
      <c r="CP1030" s="40"/>
      <c r="CQ1030" s="40"/>
      <c r="CR1030" s="40"/>
      <c r="CS1030" s="40"/>
      <c r="CT1030" s="40"/>
      <c r="CU1030" s="40"/>
    </row>
    <row r="1031" spans="1:99" x14ac:dyDescent="0.3">
      <c r="A1031" s="39" t="s">
        <v>5528</v>
      </c>
      <c r="B1031" s="40" t="s">
        <v>4694</v>
      </c>
      <c r="C1031" s="40"/>
      <c r="D1031" s="40" t="s">
        <v>1822</v>
      </c>
      <c r="E1031" s="40"/>
      <c r="F1031" s="40" t="s">
        <v>2107</v>
      </c>
      <c r="G1031" s="40"/>
      <c r="H1031" s="40" t="s">
        <v>625</v>
      </c>
      <c r="I1031" s="40" t="s">
        <v>625</v>
      </c>
      <c r="J1031" s="40" t="s">
        <v>618</v>
      </c>
      <c r="K1031" s="40" t="s">
        <v>16</v>
      </c>
      <c r="L1031" s="40" t="s">
        <v>10</v>
      </c>
      <c r="M1031" s="40" t="s">
        <v>11</v>
      </c>
      <c r="N1031" s="40"/>
      <c r="O1031" s="40"/>
      <c r="P1031" s="40"/>
      <c r="Q1031" s="40"/>
      <c r="R1031" s="40"/>
      <c r="S1031" s="40"/>
      <c r="T1031" s="40"/>
      <c r="U1031" s="40"/>
      <c r="V1031" s="40"/>
      <c r="W1031" s="40"/>
      <c r="X1031" s="40"/>
      <c r="Y1031" s="40"/>
      <c r="Z1031" s="40"/>
      <c r="AA1031" s="40"/>
      <c r="AB1031" s="40"/>
      <c r="AC1031" s="40"/>
      <c r="AD1031" s="40"/>
      <c r="AE1031" s="40"/>
      <c r="AF1031" s="40"/>
      <c r="AG1031" s="40"/>
      <c r="AH1031" s="40"/>
      <c r="AI1031" s="40"/>
      <c r="AJ1031" s="40"/>
      <c r="AK1031" s="40"/>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40"/>
      <c r="CE1031" s="40"/>
      <c r="CF1031" s="40"/>
      <c r="CG1031" s="40"/>
      <c r="CH1031" s="40"/>
      <c r="CI1031" s="40"/>
      <c r="CJ1031" s="40"/>
      <c r="CK1031" s="40"/>
      <c r="CL1031" s="40"/>
      <c r="CM1031" s="40"/>
      <c r="CN1031" s="40"/>
      <c r="CO1031" s="40"/>
      <c r="CP1031" s="40"/>
      <c r="CQ1031" s="40"/>
      <c r="CR1031" s="40"/>
      <c r="CS1031" s="40"/>
      <c r="CT1031" s="40"/>
      <c r="CU1031" s="40"/>
    </row>
    <row r="1032" spans="1:99" x14ac:dyDescent="0.3">
      <c r="A1032" s="39" t="s">
        <v>5529</v>
      </c>
      <c r="B1032" s="40" t="s">
        <v>4695</v>
      </c>
      <c r="C1032" s="40"/>
      <c r="D1032" s="40" t="s">
        <v>1822</v>
      </c>
      <c r="E1032" s="40"/>
      <c r="F1032" s="40" t="s">
        <v>2107</v>
      </c>
      <c r="G1032" s="40"/>
      <c r="H1032" s="40" t="s">
        <v>626</v>
      </c>
      <c r="I1032" s="40" t="s">
        <v>626</v>
      </c>
      <c r="J1032" s="40" t="s">
        <v>618</v>
      </c>
      <c r="K1032" s="40" t="s">
        <v>16</v>
      </c>
      <c r="L1032" s="40" t="s">
        <v>10</v>
      </c>
      <c r="M1032" s="40" t="s">
        <v>11</v>
      </c>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40"/>
      <c r="CE1032" s="40"/>
      <c r="CF1032" s="40"/>
      <c r="CG1032" s="40"/>
      <c r="CH1032" s="40"/>
      <c r="CI1032" s="40"/>
      <c r="CJ1032" s="40"/>
      <c r="CK1032" s="40"/>
      <c r="CL1032" s="40"/>
      <c r="CM1032" s="40"/>
      <c r="CN1032" s="40"/>
      <c r="CO1032" s="40"/>
      <c r="CP1032" s="40"/>
      <c r="CQ1032" s="40"/>
      <c r="CR1032" s="40"/>
      <c r="CS1032" s="40"/>
      <c r="CT1032" s="40"/>
      <c r="CU1032" s="40"/>
    </row>
    <row r="1033" spans="1:99" x14ac:dyDescent="0.3">
      <c r="A1033" s="39" t="s">
        <v>5530</v>
      </c>
      <c r="B1033" s="40" t="s">
        <v>4696</v>
      </c>
      <c r="C1033" s="40"/>
      <c r="D1033" s="40"/>
      <c r="E1033" s="40"/>
      <c r="F1033" s="40" t="s">
        <v>2107</v>
      </c>
      <c r="G1033" s="40"/>
      <c r="H1033" s="40" t="s">
        <v>627</v>
      </c>
      <c r="I1033" s="40" t="s">
        <v>627</v>
      </c>
      <c r="J1033" s="40" t="s">
        <v>618</v>
      </c>
      <c r="K1033" s="40" t="s">
        <v>16</v>
      </c>
      <c r="L1033" s="40" t="s">
        <v>10</v>
      </c>
      <c r="M1033" s="40" t="s">
        <v>47</v>
      </c>
      <c r="N1033" s="40"/>
      <c r="O1033" s="40"/>
      <c r="P1033" s="40"/>
      <c r="Q1033" s="40"/>
      <c r="R1033" s="40"/>
      <c r="S1033" s="40"/>
      <c r="T1033" s="40"/>
      <c r="U1033" s="40"/>
      <c r="V1033" s="40"/>
      <c r="W1033" s="40"/>
      <c r="X1033" s="40"/>
      <c r="Y1033" s="40"/>
      <c r="Z1033" s="40"/>
      <c r="AA1033" s="40"/>
      <c r="AB1033" s="40"/>
      <c r="AC1033" s="40"/>
      <c r="AD1033" s="40"/>
      <c r="AE1033" s="40"/>
      <c r="AF1033" s="40"/>
      <c r="AG1033" s="40"/>
      <c r="AH1033" s="40"/>
      <c r="AI1033" s="40"/>
      <c r="AJ1033" s="40"/>
      <c r="AK1033" s="40"/>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40"/>
      <c r="CE1033" s="40"/>
      <c r="CF1033" s="40"/>
      <c r="CG1033" s="40"/>
      <c r="CH1033" s="40"/>
      <c r="CI1033" s="40"/>
      <c r="CJ1033" s="40"/>
      <c r="CK1033" s="40"/>
      <c r="CL1033" s="40"/>
      <c r="CM1033" s="40"/>
      <c r="CN1033" s="40"/>
      <c r="CO1033" s="40"/>
      <c r="CP1033" s="40"/>
      <c r="CQ1033" s="40"/>
      <c r="CR1033" s="40"/>
      <c r="CS1033" s="40"/>
      <c r="CT1033" s="40"/>
      <c r="CU1033" s="40"/>
    </row>
    <row r="1034" spans="1:99" x14ac:dyDescent="0.3">
      <c r="A1034" s="39"/>
      <c r="B1034" s="40" t="s">
        <v>3407</v>
      </c>
      <c r="C1034" s="40"/>
      <c r="D1034" s="40"/>
      <c r="E1034" s="40"/>
      <c r="F1034" s="40" t="s">
        <v>2107</v>
      </c>
      <c r="G1034" s="40"/>
      <c r="H1034" s="40" t="s">
        <v>628</v>
      </c>
      <c r="I1034" s="40" t="s">
        <v>628</v>
      </c>
      <c r="J1034" s="40"/>
      <c r="K1034" s="40"/>
      <c r="L1034" s="40" t="s">
        <v>1</v>
      </c>
      <c r="M1034" s="40" t="s">
        <v>2</v>
      </c>
      <c r="N1034" s="40"/>
      <c r="O1034" s="40"/>
      <c r="P1034" s="40"/>
      <c r="Q1034" s="40"/>
      <c r="R1034" s="40"/>
      <c r="S1034" s="40"/>
      <c r="T1034" s="40"/>
      <c r="U1034" s="40"/>
      <c r="V1034" s="40"/>
      <c r="W1034" s="40"/>
      <c r="X1034" s="40"/>
      <c r="Y1034" s="40"/>
      <c r="Z1034" s="40"/>
      <c r="AA1034" s="40"/>
      <c r="AB1034" s="40"/>
      <c r="AC1034" s="40"/>
      <c r="AD1034" s="40"/>
      <c r="AE1034" s="40"/>
      <c r="AF1034" s="40"/>
      <c r="AG1034" s="40"/>
      <c r="AH1034" s="40"/>
      <c r="AI1034" s="40"/>
      <c r="AJ1034" s="40"/>
      <c r="AK1034" s="40"/>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40"/>
      <c r="CE1034" s="40"/>
      <c r="CF1034" s="40"/>
      <c r="CG1034" s="40"/>
      <c r="CH1034" s="40"/>
      <c r="CI1034" s="40"/>
      <c r="CJ1034" s="40"/>
      <c r="CK1034" s="40"/>
      <c r="CL1034" s="40"/>
      <c r="CM1034" s="40"/>
      <c r="CN1034" s="40"/>
      <c r="CO1034" s="40"/>
      <c r="CP1034" s="40"/>
      <c r="CQ1034" s="40"/>
      <c r="CR1034" s="40"/>
      <c r="CS1034" s="40"/>
      <c r="CT1034" s="40"/>
      <c r="CU1034" s="40"/>
    </row>
    <row r="1035" spans="1:99" x14ac:dyDescent="0.3">
      <c r="A1035" s="39" t="s">
        <v>2210</v>
      </c>
      <c r="B1035" s="40" t="s">
        <v>1600</v>
      </c>
      <c r="C1035" s="40"/>
      <c r="D1035" s="40" t="s">
        <v>1813</v>
      </c>
      <c r="E1035" s="40" t="s">
        <v>4472</v>
      </c>
      <c r="F1035" s="40" t="s">
        <v>2107</v>
      </c>
      <c r="G1035" s="40"/>
      <c r="H1035" s="40" t="s">
        <v>629</v>
      </c>
      <c r="I1035" s="40" t="s">
        <v>629</v>
      </c>
      <c r="J1035" s="40"/>
      <c r="K1035" s="40"/>
      <c r="L1035" s="40" t="s">
        <v>4</v>
      </c>
      <c r="M1035" s="40" t="s">
        <v>5</v>
      </c>
      <c r="N1035" s="40">
        <v>2</v>
      </c>
      <c r="O1035" s="40" t="s">
        <v>16</v>
      </c>
      <c r="P1035" s="40" t="s">
        <v>114</v>
      </c>
      <c r="Q1035" s="40"/>
      <c r="R1035" s="40"/>
      <c r="S1035" s="40"/>
      <c r="T1035" s="40"/>
      <c r="U1035" s="40"/>
      <c r="V1035" s="40"/>
      <c r="W1035" s="40"/>
      <c r="X1035" s="40"/>
      <c r="Y1035" s="40"/>
      <c r="Z1035" s="40"/>
      <c r="AA1035" s="40"/>
      <c r="AB1035" s="40"/>
      <c r="AC1035" s="40"/>
      <c r="AD1035" s="40"/>
      <c r="AE1035" s="40"/>
      <c r="AF1035" s="40"/>
      <c r="AG1035" s="40"/>
      <c r="AH1035" s="40"/>
      <c r="AI1035" s="40"/>
      <c r="AJ1035" s="40"/>
      <c r="AK1035" s="40"/>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40"/>
      <c r="CE1035" s="40"/>
      <c r="CF1035" s="40"/>
      <c r="CG1035" s="40"/>
      <c r="CH1035" s="40"/>
      <c r="CI1035" s="40"/>
      <c r="CJ1035" s="40"/>
      <c r="CK1035" s="40"/>
      <c r="CL1035" s="40"/>
      <c r="CM1035" s="40"/>
      <c r="CN1035" s="40"/>
      <c r="CO1035" s="40"/>
      <c r="CP1035" s="40"/>
      <c r="CQ1035" s="40"/>
      <c r="CR1035" s="40"/>
      <c r="CS1035" s="40"/>
      <c r="CT1035" s="40"/>
      <c r="CU1035" s="40"/>
    </row>
    <row r="1036" spans="1:99" x14ac:dyDescent="0.3">
      <c r="A1036" s="39"/>
      <c r="B1036" s="40" t="s">
        <v>1601</v>
      </c>
      <c r="C1036" s="40"/>
      <c r="D1036" s="40"/>
      <c r="E1036" s="40"/>
      <c r="F1036" s="40" t="s">
        <v>2107</v>
      </c>
      <c r="G1036" s="40"/>
      <c r="H1036" s="40" t="s">
        <v>630</v>
      </c>
      <c r="I1036" s="40" t="s">
        <v>630</v>
      </c>
      <c r="J1036" s="40" t="s">
        <v>629</v>
      </c>
      <c r="K1036" s="40" t="s">
        <v>16</v>
      </c>
      <c r="L1036" s="40" t="s">
        <v>1</v>
      </c>
      <c r="M1036" s="40" t="s">
        <v>2</v>
      </c>
      <c r="N1036" s="40"/>
      <c r="O1036" s="40"/>
      <c r="P1036" s="40"/>
      <c r="Q1036" s="40"/>
      <c r="R1036" s="40"/>
      <c r="S1036" s="40"/>
      <c r="T1036" s="40"/>
      <c r="U1036" s="40"/>
      <c r="V1036" s="40"/>
      <c r="W1036" s="40"/>
      <c r="X1036" s="40"/>
      <c r="Y1036" s="40"/>
      <c r="Z1036" s="40"/>
      <c r="AA1036" s="40"/>
      <c r="AB1036" s="40"/>
      <c r="AC1036" s="40"/>
      <c r="AD1036" s="40"/>
      <c r="AE1036" s="40"/>
      <c r="AF1036" s="40"/>
      <c r="AG1036" s="40"/>
      <c r="AH1036" s="40"/>
      <c r="AI1036" s="40"/>
      <c r="AJ1036" s="40"/>
      <c r="AK1036" s="40"/>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40"/>
      <c r="CE1036" s="40"/>
      <c r="CF1036" s="40"/>
      <c r="CG1036" s="40"/>
      <c r="CH1036" s="40"/>
      <c r="CI1036" s="40"/>
      <c r="CJ1036" s="40"/>
      <c r="CK1036" s="40"/>
      <c r="CL1036" s="40"/>
      <c r="CM1036" s="40"/>
      <c r="CN1036" s="40"/>
      <c r="CO1036" s="40"/>
      <c r="CP1036" s="40"/>
      <c r="CQ1036" s="40"/>
      <c r="CR1036" s="40"/>
      <c r="CS1036" s="40"/>
      <c r="CT1036" s="40"/>
      <c r="CU1036" s="40"/>
    </row>
    <row r="1037" spans="1:99" x14ac:dyDescent="0.3">
      <c r="A1037" s="39"/>
      <c r="B1037" s="40" t="s">
        <v>1602</v>
      </c>
      <c r="C1037" s="40"/>
      <c r="D1037" s="40"/>
      <c r="E1037" s="40"/>
      <c r="F1037" s="40" t="s">
        <v>2107</v>
      </c>
      <c r="G1037" s="40"/>
      <c r="H1037" s="40" t="s">
        <v>631</v>
      </c>
      <c r="I1037" s="40" t="s">
        <v>631</v>
      </c>
      <c r="J1037" s="40" t="s">
        <v>629</v>
      </c>
      <c r="K1037" s="40" t="s">
        <v>16</v>
      </c>
      <c r="L1037" s="40" t="s">
        <v>30</v>
      </c>
      <c r="M1037" s="40" t="s">
        <v>31</v>
      </c>
      <c r="N1037" s="40"/>
      <c r="O1037" s="40"/>
      <c r="P1037" s="40"/>
      <c r="Q1037" s="40"/>
      <c r="R1037" s="40"/>
      <c r="S1037" s="40"/>
      <c r="T1037" s="40"/>
      <c r="U1037" s="40"/>
      <c r="V1037" s="40"/>
      <c r="W1037" s="40"/>
      <c r="X1037" s="40"/>
      <c r="Y1037" s="40"/>
      <c r="Z1037" s="40"/>
      <c r="AA1037" s="40"/>
      <c r="AB1037" s="40"/>
      <c r="AC1037" s="40"/>
      <c r="AD1037" s="40"/>
      <c r="AE1037" s="40"/>
      <c r="AF1037" s="40"/>
      <c r="AG1037" s="40"/>
      <c r="AH1037" s="40"/>
      <c r="AI1037" s="40"/>
      <c r="AJ1037" s="40"/>
      <c r="AK1037" s="40"/>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40"/>
      <c r="CE1037" s="40"/>
      <c r="CF1037" s="40"/>
      <c r="CG1037" s="40"/>
      <c r="CH1037" s="40"/>
      <c r="CI1037" s="40"/>
      <c r="CJ1037" s="40"/>
      <c r="CK1037" s="40"/>
      <c r="CL1037" s="40"/>
      <c r="CM1037" s="40"/>
      <c r="CN1037" s="40"/>
      <c r="CO1037" s="40"/>
      <c r="CP1037" s="40"/>
      <c r="CQ1037" s="40"/>
      <c r="CR1037" s="40"/>
      <c r="CS1037" s="40"/>
      <c r="CT1037" s="40"/>
      <c r="CU1037" s="40"/>
    </row>
    <row r="1038" spans="1:99" x14ac:dyDescent="0.3">
      <c r="A1038" s="39" t="s">
        <v>2211</v>
      </c>
      <c r="B1038" s="40" t="s">
        <v>4697</v>
      </c>
      <c r="C1038" s="40"/>
      <c r="D1038" s="40" t="s">
        <v>1833</v>
      </c>
      <c r="E1038" s="40"/>
      <c r="F1038" s="40" t="s">
        <v>2107</v>
      </c>
      <c r="G1038" s="40"/>
      <c r="H1038" s="40" t="s">
        <v>632</v>
      </c>
      <c r="I1038" s="40" t="s">
        <v>632</v>
      </c>
      <c r="J1038" s="40" t="s">
        <v>629</v>
      </c>
      <c r="K1038" s="40" t="s">
        <v>16</v>
      </c>
      <c r="L1038" s="40" t="s">
        <v>4</v>
      </c>
      <c r="M1038" s="40" t="s">
        <v>5</v>
      </c>
      <c r="N1038" s="40">
        <v>4</v>
      </c>
      <c r="O1038" s="40" t="s">
        <v>1976</v>
      </c>
      <c r="P1038" s="40" t="s">
        <v>2660</v>
      </c>
      <c r="Q1038" s="40" t="s">
        <v>2661</v>
      </c>
      <c r="R1038" s="40" t="s">
        <v>2662</v>
      </c>
      <c r="S1038" s="40"/>
      <c r="T1038" s="40"/>
      <c r="U1038" s="40"/>
      <c r="V1038" s="40"/>
      <c r="W1038" s="40"/>
      <c r="X1038" s="40"/>
      <c r="Y1038" s="40"/>
      <c r="Z1038" s="40"/>
      <c r="AA1038" s="40"/>
      <c r="AB1038" s="40"/>
      <c r="AC1038" s="40"/>
      <c r="AD1038" s="40"/>
      <c r="AE1038" s="40"/>
      <c r="AF1038" s="40"/>
      <c r="AG1038" s="40"/>
      <c r="AH1038" s="40"/>
      <c r="AI1038" s="40"/>
      <c r="AJ1038" s="40"/>
      <c r="AK1038" s="40"/>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c r="BQ1038" s="40"/>
      <c r="BR1038" s="40"/>
      <c r="BS1038" s="40"/>
      <c r="BT1038" s="40"/>
      <c r="BU1038" s="40"/>
      <c r="BV1038" s="40"/>
      <c r="BW1038" s="40"/>
      <c r="BX1038" s="40"/>
      <c r="BY1038" s="40"/>
      <c r="BZ1038" s="40"/>
      <c r="CA1038" s="40"/>
      <c r="CB1038" s="40"/>
      <c r="CC1038" s="40"/>
      <c r="CD1038" s="40"/>
      <c r="CE1038" s="40"/>
      <c r="CF1038" s="40"/>
      <c r="CG1038" s="40"/>
      <c r="CH1038" s="40"/>
      <c r="CI1038" s="40"/>
      <c r="CJ1038" s="40"/>
      <c r="CK1038" s="40"/>
      <c r="CL1038" s="40"/>
      <c r="CM1038" s="40"/>
      <c r="CN1038" s="40"/>
      <c r="CO1038" s="40"/>
      <c r="CP1038" s="40"/>
      <c r="CQ1038" s="40"/>
      <c r="CR1038" s="40"/>
      <c r="CS1038" s="40"/>
      <c r="CT1038" s="40"/>
      <c r="CU1038" s="40"/>
    </row>
    <row r="1039" spans="1:99" x14ac:dyDescent="0.3">
      <c r="A1039" s="39" t="s">
        <v>2244</v>
      </c>
      <c r="B1039" s="40" t="s">
        <v>4698</v>
      </c>
      <c r="C1039" s="40"/>
      <c r="D1039" s="40" t="s">
        <v>1833</v>
      </c>
      <c r="E1039" s="40"/>
      <c r="F1039" s="40" t="s">
        <v>2107</v>
      </c>
      <c r="G1039" s="40"/>
      <c r="H1039" s="40" t="s">
        <v>633</v>
      </c>
      <c r="I1039" s="40" t="s">
        <v>633</v>
      </c>
      <c r="J1039" s="40" t="s">
        <v>629</v>
      </c>
      <c r="K1039" s="40" t="s">
        <v>16</v>
      </c>
      <c r="L1039" s="40" t="s">
        <v>4</v>
      </c>
      <c r="M1039" s="40" t="s">
        <v>5</v>
      </c>
      <c r="N1039" s="40">
        <v>4</v>
      </c>
      <c r="O1039" s="40" t="s">
        <v>1976</v>
      </c>
      <c r="P1039" s="40" t="s">
        <v>2660</v>
      </c>
      <c r="Q1039" s="40" t="s">
        <v>2661</v>
      </c>
      <c r="R1039" s="40" t="s">
        <v>2662</v>
      </c>
      <c r="S1039" s="40"/>
      <c r="T1039" s="40"/>
      <c r="U1039" s="40"/>
      <c r="V1039" s="40"/>
      <c r="W1039" s="40"/>
      <c r="X1039" s="40"/>
      <c r="Y1039" s="40"/>
      <c r="Z1039" s="40"/>
      <c r="AA1039" s="40"/>
      <c r="AB1039" s="40"/>
      <c r="AC1039" s="40"/>
      <c r="AD1039" s="40"/>
      <c r="AE1039" s="40"/>
      <c r="AF1039" s="40"/>
      <c r="AG1039" s="40"/>
      <c r="AH1039" s="40"/>
      <c r="AI1039" s="40"/>
      <c r="AJ1039" s="40"/>
      <c r="AK1039" s="40"/>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c r="BQ1039" s="40"/>
      <c r="BR1039" s="40"/>
      <c r="BS1039" s="40"/>
      <c r="BT1039" s="40"/>
      <c r="BU1039" s="40"/>
      <c r="BV1039" s="40"/>
      <c r="BW1039" s="40"/>
      <c r="BX1039" s="40"/>
      <c r="BY1039" s="40"/>
      <c r="BZ1039" s="40"/>
      <c r="CA1039" s="40"/>
      <c r="CB1039" s="40"/>
      <c r="CC1039" s="40"/>
      <c r="CD1039" s="40"/>
      <c r="CE1039" s="40"/>
      <c r="CF1039" s="40"/>
      <c r="CG1039" s="40"/>
      <c r="CH1039" s="40"/>
      <c r="CI1039" s="40"/>
      <c r="CJ1039" s="40"/>
      <c r="CK1039" s="40"/>
      <c r="CL1039" s="40"/>
      <c r="CM1039" s="40"/>
      <c r="CN1039" s="40"/>
      <c r="CO1039" s="40"/>
      <c r="CP1039" s="40"/>
      <c r="CQ1039" s="40"/>
      <c r="CR1039" s="40"/>
      <c r="CS1039" s="40"/>
      <c r="CT1039" s="40"/>
      <c r="CU1039" s="40"/>
    </row>
    <row r="1040" spans="1:99" x14ac:dyDescent="0.3">
      <c r="A1040" s="39" t="s">
        <v>4569</v>
      </c>
      <c r="B1040" s="40" t="s">
        <v>4699</v>
      </c>
      <c r="C1040" s="40"/>
      <c r="D1040" s="40" t="s">
        <v>1833</v>
      </c>
      <c r="E1040" s="40"/>
      <c r="F1040" s="40" t="s">
        <v>2107</v>
      </c>
      <c r="G1040" s="40"/>
      <c r="H1040" s="40" t="s">
        <v>634</v>
      </c>
      <c r="I1040" s="40" t="s">
        <v>634</v>
      </c>
      <c r="J1040" s="40" t="s">
        <v>629</v>
      </c>
      <c r="K1040" s="40" t="s">
        <v>16</v>
      </c>
      <c r="L1040" s="40" t="s">
        <v>4</v>
      </c>
      <c r="M1040" s="40" t="s">
        <v>5</v>
      </c>
      <c r="N1040" s="40">
        <v>4</v>
      </c>
      <c r="O1040" s="40" t="s">
        <v>1976</v>
      </c>
      <c r="P1040" s="40" t="s">
        <v>2660</v>
      </c>
      <c r="Q1040" s="40" t="s">
        <v>2661</v>
      </c>
      <c r="R1040" s="40" t="s">
        <v>2662</v>
      </c>
      <c r="S1040" s="40"/>
      <c r="T1040" s="40"/>
      <c r="U1040" s="40"/>
      <c r="V1040" s="40"/>
      <c r="W1040" s="40"/>
      <c r="X1040" s="40"/>
      <c r="Y1040" s="40"/>
      <c r="Z1040" s="40"/>
      <c r="AA1040" s="40"/>
      <c r="AB1040" s="40"/>
      <c r="AC1040" s="40"/>
      <c r="AD1040" s="40"/>
      <c r="AE1040" s="40"/>
      <c r="AF1040" s="40"/>
      <c r="AG1040" s="40"/>
      <c r="AH1040" s="40"/>
      <c r="AI1040" s="40"/>
      <c r="AJ1040" s="40"/>
      <c r="AK1040" s="40"/>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c r="BQ1040" s="40"/>
      <c r="BR1040" s="40"/>
      <c r="BS1040" s="40"/>
      <c r="BT1040" s="40"/>
      <c r="BU1040" s="40"/>
      <c r="BV1040" s="40"/>
      <c r="BW1040" s="40"/>
      <c r="BX1040" s="40"/>
      <c r="BY1040" s="40"/>
      <c r="BZ1040" s="40"/>
      <c r="CA1040" s="40"/>
      <c r="CB1040" s="40"/>
      <c r="CC1040" s="40"/>
      <c r="CD1040" s="40"/>
      <c r="CE1040" s="40"/>
      <c r="CF1040" s="40"/>
      <c r="CG1040" s="40"/>
      <c r="CH1040" s="40"/>
      <c r="CI1040" s="40"/>
      <c r="CJ1040" s="40"/>
      <c r="CK1040" s="40"/>
      <c r="CL1040" s="40"/>
      <c r="CM1040" s="40"/>
      <c r="CN1040" s="40"/>
      <c r="CO1040" s="40"/>
      <c r="CP1040" s="40"/>
      <c r="CQ1040" s="40"/>
      <c r="CR1040" s="40"/>
      <c r="CS1040" s="40"/>
      <c r="CT1040" s="40"/>
      <c r="CU1040" s="40"/>
    </row>
    <row r="1041" spans="1:99" x14ac:dyDescent="0.3">
      <c r="A1041" s="39" t="s">
        <v>4571</v>
      </c>
      <c r="B1041" s="40" t="s">
        <v>4700</v>
      </c>
      <c r="C1041" s="40"/>
      <c r="D1041" s="40" t="s">
        <v>1833</v>
      </c>
      <c r="E1041" s="40"/>
      <c r="F1041" s="40" t="s">
        <v>2107</v>
      </c>
      <c r="G1041" s="40"/>
      <c r="H1041" s="40" t="s">
        <v>635</v>
      </c>
      <c r="I1041" s="40" t="s">
        <v>635</v>
      </c>
      <c r="J1041" s="40" t="s">
        <v>629</v>
      </c>
      <c r="K1041" s="40" t="s">
        <v>16</v>
      </c>
      <c r="L1041" s="40" t="s">
        <v>4</v>
      </c>
      <c r="M1041" s="40" t="s">
        <v>5</v>
      </c>
      <c r="N1041" s="40">
        <v>4</v>
      </c>
      <c r="O1041" s="40" t="s">
        <v>1976</v>
      </c>
      <c r="P1041" s="40" t="s">
        <v>2660</v>
      </c>
      <c r="Q1041" s="40" t="s">
        <v>2661</v>
      </c>
      <c r="R1041" s="40" t="s">
        <v>2662</v>
      </c>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c r="BQ1041" s="40"/>
      <c r="BR1041" s="40"/>
      <c r="BS1041" s="40"/>
      <c r="BT1041" s="40"/>
      <c r="BU1041" s="40"/>
      <c r="BV1041" s="40"/>
      <c r="BW1041" s="40"/>
      <c r="BX1041" s="40"/>
      <c r="BY1041" s="40"/>
      <c r="BZ1041" s="40"/>
      <c r="CA1041" s="40"/>
      <c r="CB1041" s="40"/>
      <c r="CC1041" s="40"/>
      <c r="CD1041" s="40"/>
      <c r="CE1041" s="40"/>
      <c r="CF1041" s="40"/>
      <c r="CG1041" s="40"/>
      <c r="CH1041" s="40"/>
      <c r="CI1041" s="40"/>
      <c r="CJ1041" s="40"/>
      <c r="CK1041" s="40"/>
      <c r="CL1041" s="40"/>
      <c r="CM1041" s="40"/>
      <c r="CN1041" s="40"/>
      <c r="CO1041" s="40"/>
      <c r="CP1041" s="40"/>
      <c r="CQ1041" s="40"/>
      <c r="CR1041" s="40"/>
      <c r="CS1041" s="40"/>
      <c r="CT1041" s="40"/>
      <c r="CU1041" s="40"/>
    </row>
    <row r="1042" spans="1:99" x14ac:dyDescent="0.3">
      <c r="A1042" s="39" t="s">
        <v>4573</v>
      </c>
      <c r="B1042" s="40" t="s">
        <v>4701</v>
      </c>
      <c r="C1042" s="40"/>
      <c r="D1042" s="40" t="s">
        <v>1833</v>
      </c>
      <c r="E1042" s="40"/>
      <c r="F1042" s="40" t="s">
        <v>2107</v>
      </c>
      <c r="G1042" s="40"/>
      <c r="H1042" s="40" t="s">
        <v>636</v>
      </c>
      <c r="I1042" s="40" t="s">
        <v>636</v>
      </c>
      <c r="J1042" s="40" t="s">
        <v>629</v>
      </c>
      <c r="K1042" s="40" t="s">
        <v>16</v>
      </c>
      <c r="L1042" s="40" t="s">
        <v>4</v>
      </c>
      <c r="M1042" s="40" t="s">
        <v>5</v>
      </c>
      <c r="N1042" s="40">
        <v>4</v>
      </c>
      <c r="O1042" s="40" t="s">
        <v>1976</v>
      </c>
      <c r="P1042" s="40" t="s">
        <v>2660</v>
      </c>
      <c r="Q1042" s="40" t="s">
        <v>2661</v>
      </c>
      <c r="R1042" s="40" t="s">
        <v>2662</v>
      </c>
      <c r="S1042" s="40"/>
      <c r="T1042" s="40"/>
      <c r="U1042" s="40"/>
      <c r="V1042" s="40"/>
      <c r="W1042" s="40"/>
      <c r="X1042" s="40"/>
      <c r="Y1042" s="40"/>
      <c r="Z1042" s="40"/>
      <c r="AA1042" s="40"/>
      <c r="AB1042" s="40"/>
      <c r="AC1042" s="40"/>
      <c r="AD1042" s="40"/>
      <c r="AE1042" s="40"/>
      <c r="AF1042" s="40"/>
      <c r="AG1042" s="40"/>
      <c r="AH1042" s="40"/>
      <c r="AI1042" s="40"/>
      <c r="AJ1042" s="40"/>
      <c r="AK1042" s="40"/>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40"/>
      <c r="CE1042" s="40"/>
      <c r="CF1042" s="40"/>
      <c r="CG1042" s="40"/>
      <c r="CH1042" s="40"/>
      <c r="CI1042" s="40"/>
      <c r="CJ1042" s="40"/>
      <c r="CK1042" s="40"/>
      <c r="CL1042" s="40"/>
      <c r="CM1042" s="40"/>
      <c r="CN1042" s="40"/>
      <c r="CO1042" s="40"/>
      <c r="CP1042" s="40"/>
      <c r="CQ1042" s="40"/>
      <c r="CR1042" s="40"/>
      <c r="CS1042" s="40"/>
      <c r="CT1042" s="40"/>
      <c r="CU1042" s="40"/>
    </row>
    <row r="1043" spans="1:99" x14ac:dyDescent="0.3">
      <c r="A1043" s="39" t="s">
        <v>5531</v>
      </c>
      <c r="B1043" s="40" t="s">
        <v>4702</v>
      </c>
      <c r="C1043" s="40"/>
      <c r="D1043" s="40" t="s">
        <v>1833</v>
      </c>
      <c r="E1043" s="40"/>
      <c r="F1043" s="40" t="s">
        <v>2107</v>
      </c>
      <c r="G1043" s="40"/>
      <c r="H1043" s="40" t="s">
        <v>637</v>
      </c>
      <c r="I1043" s="40" t="s">
        <v>637</v>
      </c>
      <c r="J1043" s="40" t="s">
        <v>629</v>
      </c>
      <c r="K1043" s="40" t="s">
        <v>16</v>
      </c>
      <c r="L1043" s="40" t="s">
        <v>4</v>
      </c>
      <c r="M1043" s="40" t="s">
        <v>5</v>
      </c>
      <c r="N1043" s="40">
        <v>4</v>
      </c>
      <c r="O1043" s="40" t="s">
        <v>1976</v>
      </c>
      <c r="P1043" s="40" t="s">
        <v>2660</v>
      </c>
      <c r="Q1043" s="40" t="s">
        <v>2661</v>
      </c>
      <c r="R1043" s="40" t="s">
        <v>2662</v>
      </c>
      <c r="S1043" s="40"/>
      <c r="T1043" s="40"/>
      <c r="U1043" s="40"/>
      <c r="V1043" s="40"/>
      <c r="W1043" s="40"/>
      <c r="X1043" s="40"/>
      <c r="Y1043" s="40"/>
      <c r="Z1043" s="40"/>
      <c r="AA1043" s="40"/>
      <c r="AB1043" s="40"/>
      <c r="AC1043" s="40"/>
      <c r="AD1043" s="40"/>
      <c r="AE1043" s="40"/>
      <c r="AF1043" s="40"/>
      <c r="AG1043" s="40"/>
      <c r="AH1043" s="40"/>
      <c r="AI1043" s="40"/>
      <c r="AJ1043" s="40"/>
      <c r="AK1043" s="40"/>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40"/>
      <c r="CE1043" s="40"/>
      <c r="CF1043" s="40"/>
      <c r="CG1043" s="40"/>
      <c r="CH1043" s="40"/>
      <c r="CI1043" s="40"/>
      <c r="CJ1043" s="40"/>
      <c r="CK1043" s="40"/>
      <c r="CL1043" s="40"/>
      <c r="CM1043" s="40"/>
      <c r="CN1043" s="40"/>
      <c r="CO1043" s="40"/>
      <c r="CP1043" s="40"/>
      <c r="CQ1043" s="40"/>
      <c r="CR1043" s="40"/>
      <c r="CS1043" s="40"/>
      <c r="CT1043" s="40"/>
      <c r="CU1043" s="40"/>
    </row>
    <row r="1044" spans="1:99" x14ac:dyDescent="0.3">
      <c r="A1044" s="39" t="s">
        <v>5532</v>
      </c>
      <c r="B1044" s="40" t="s">
        <v>4703</v>
      </c>
      <c r="C1044" s="40"/>
      <c r="D1044" s="40" t="s">
        <v>1833</v>
      </c>
      <c r="E1044" s="40"/>
      <c r="F1044" s="40" t="s">
        <v>2107</v>
      </c>
      <c r="G1044" s="40"/>
      <c r="H1044" s="40" t="s">
        <v>638</v>
      </c>
      <c r="I1044" s="40" t="s">
        <v>638</v>
      </c>
      <c r="J1044" s="40" t="s">
        <v>629</v>
      </c>
      <c r="K1044" s="40" t="s">
        <v>16</v>
      </c>
      <c r="L1044" s="40" t="s">
        <v>4</v>
      </c>
      <c r="M1044" s="40" t="s">
        <v>5</v>
      </c>
      <c r="N1044" s="40">
        <v>4</v>
      </c>
      <c r="O1044" s="40" t="s">
        <v>1976</v>
      </c>
      <c r="P1044" s="40" t="s">
        <v>2660</v>
      </c>
      <c r="Q1044" s="40" t="s">
        <v>2661</v>
      </c>
      <c r="R1044" s="40" t="s">
        <v>2662</v>
      </c>
      <c r="S1044" s="40"/>
      <c r="T1044" s="40"/>
      <c r="U1044" s="40"/>
      <c r="V1044" s="40"/>
      <c r="W1044" s="40"/>
      <c r="X1044" s="40"/>
      <c r="Y1044" s="40"/>
      <c r="Z1044" s="40"/>
      <c r="AA1044" s="40"/>
      <c r="AB1044" s="40"/>
      <c r="AC1044" s="40"/>
      <c r="AD1044" s="40"/>
      <c r="AE1044" s="40"/>
      <c r="AF1044" s="40"/>
      <c r="AG1044" s="40"/>
      <c r="AH1044" s="40"/>
      <c r="AI1044" s="40"/>
      <c r="AJ1044" s="40"/>
      <c r="AK1044" s="40"/>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40"/>
      <c r="CE1044" s="40"/>
      <c r="CF1044" s="40"/>
      <c r="CG1044" s="40"/>
      <c r="CH1044" s="40"/>
      <c r="CI1044" s="40"/>
      <c r="CJ1044" s="40"/>
      <c r="CK1044" s="40"/>
      <c r="CL1044" s="40"/>
      <c r="CM1044" s="40"/>
      <c r="CN1044" s="40"/>
      <c r="CO1044" s="40"/>
      <c r="CP1044" s="40"/>
      <c r="CQ1044" s="40"/>
      <c r="CR1044" s="40"/>
      <c r="CS1044" s="40"/>
      <c r="CT1044" s="40"/>
      <c r="CU1044" s="40"/>
    </row>
    <row r="1045" spans="1:99" x14ac:dyDescent="0.3">
      <c r="A1045" s="39" t="s">
        <v>5533</v>
      </c>
      <c r="B1045" s="40" t="s">
        <v>4704</v>
      </c>
      <c r="C1045" s="40"/>
      <c r="D1045" s="40" t="s">
        <v>1833</v>
      </c>
      <c r="E1045" s="40"/>
      <c r="F1045" s="40" t="s">
        <v>2107</v>
      </c>
      <c r="G1045" s="40"/>
      <c r="H1045" s="40" t="s">
        <v>639</v>
      </c>
      <c r="I1045" s="40" t="s">
        <v>639</v>
      </c>
      <c r="J1045" s="40" t="s">
        <v>629</v>
      </c>
      <c r="K1045" s="40" t="s">
        <v>16</v>
      </c>
      <c r="L1045" s="40" t="s">
        <v>4</v>
      </c>
      <c r="M1045" s="40" t="s">
        <v>5</v>
      </c>
      <c r="N1045" s="40">
        <v>4</v>
      </c>
      <c r="O1045" s="40" t="s">
        <v>1976</v>
      </c>
      <c r="P1045" s="40" t="s">
        <v>2660</v>
      </c>
      <c r="Q1045" s="40" t="s">
        <v>2661</v>
      </c>
      <c r="R1045" s="40" t="s">
        <v>2662</v>
      </c>
      <c r="S1045" s="40"/>
      <c r="T1045" s="40"/>
      <c r="U1045" s="40"/>
      <c r="V1045" s="40"/>
      <c r="W1045" s="40"/>
      <c r="X1045" s="40"/>
      <c r="Y1045" s="40"/>
      <c r="Z1045" s="40"/>
      <c r="AA1045" s="40"/>
      <c r="AB1045" s="40"/>
      <c r="AC1045" s="40"/>
      <c r="AD1045" s="40"/>
      <c r="AE1045" s="40"/>
      <c r="AF1045" s="40"/>
      <c r="AG1045" s="40"/>
      <c r="AH1045" s="40"/>
      <c r="AI1045" s="40"/>
      <c r="AJ1045" s="40"/>
      <c r="AK1045" s="40"/>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40"/>
      <c r="CE1045" s="40"/>
      <c r="CF1045" s="40"/>
      <c r="CG1045" s="40"/>
      <c r="CH1045" s="40"/>
      <c r="CI1045" s="40"/>
      <c r="CJ1045" s="40"/>
      <c r="CK1045" s="40"/>
      <c r="CL1045" s="40"/>
      <c r="CM1045" s="40"/>
      <c r="CN1045" s="40"/>
      <c r="CO1045" s="40"/>
      <c r="CP1045" s="40"/>
      <c r="CQ1045" s="40"/>
      <c r="CR1045" s="40"/>
      <c r="CS1045" s="40"/>
      <c r="CT1045" s="40"/>
      <c r="CU1045" s="40"/>
    </row>
    <row r="1046" spans="1:99" x14ac:dyDescent="0.3">
      <c r="A1046" s="39" t="s">
        <v>5534</v>
      </c>
      <c r="B1046" s="40" t="s">
        <v>4705</v>
      </c>
      <c r="C1046" s="40"/>
      <c r="D1046" s="40" t="s">
        <v>1833</v>
      </c>
      <c r="E1046" s="40"/>
      <c r="F1046" s="40" t="s">
        <v>2107</v>
      </c>
      <c r="G1046" s="40"/>
      <c r="H1046" s="40" t="s">
        <v>640</v>
      </c>
      <c r="I1046" s="40" t="s">
        <v>640</v>
      </c>
      <c r="J1046" s="40" t="s">
        <v>629</v>
      </c>
      <c r="K1046" s="40" t="s">
        <v>16</v>
      </c>
      <c r="L1046" s="40" t="s">
        <v>4</v>
      </c>
      <c r="M1046" s="40" t="s">
        <v>5</v>
      </c>
      <c r="N1046" s="40">
        <v>4</v>
      </c>
      <c r="O1046" s="40" t="s">
        <v>1976</v>
      </c>
      <c r="P1046" s="40" t="s">
        <v>2660</v>
      </c>
      <c r="Q1046" s="40" t="s">
        <v>2661</v>
      </c>
      <c r="R1046" s="40" t="s">
        <v>2662</v>
      </c>
      <c r="S1046" s="40"/>
      <c r="T1046" s="40"/>
      <c r="U1046" s="40"/>
      <c r="V1046" s="40"/>
      <c r="W1046" s="40"/>
      <c r="X1046" s="40"/>
      <c r="Y1046" s="40"/>
      <c r="Z1046" s="40"/>
      <c r="AA1046" s="40"/>
      <c r="AB1046" s="40"/>
      <c r="AC1046" s="40"/>
      <c r="AD1046" s="40"/>
      <c r="AE1046" s="40"/>
      <c r="AF1046" s="40"/>
      <c r="AG1046" s="40"/>
      <c r="AH1046" s="40"/>
      <c r="AI1046" s="40"/>
      <c r="AJ1046" s="40"/>
      <c r="AK1046" s="40"/>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40"/>
      <c r="CE1046" s="40"/>
      <c r="CF1046" s="40"/>
      <c r="CG1046" s="40"/>
      <c r="CH1046" s="40"/>
      <c r="CI1046" s="40"/>
      <c r="CJ1046" s="40"/>
      <c r="CK1046" s="40"/>
      <c r="CL1046" s="40"/>
      <c r="CM1046" s="40"/>
      <c r="CN1046" s="40"/>
      <c r="CO1046" s="40"/>
      <c r="CP1046" s="40"/>
      <c r="CQ1046" s="40"/>
      <c r="CR1046" s="40"/>
      <c r="CS1046" s="40"/>
      <c r="CT1046" s="40"/>
      <c r="CU1046" s="40"/>
    </row>
    <row r="1047" spans="1:99" x14ac:dyDescent="0.3">
      <c r="A1047" s="39" t="s">
        <v>5535</v>
      </c>
      <c r="B1047" s="40" t="s">
        <v>4706</v>
      </c>
      <c r="C1047" s="40"/>
      <c r="D1047" s="40" t="s">
        <v>1833</v>
      </c>
      <c r="E1047" s="40"/>
      <c r="F1047" s="40" t="s">
        <v>2107</v>
      </c>
      <c r="G1047" s="40"/>
      <c r="H1047" s="40" t="s">
        <v>641</v>
      </c>
      <c r="I1047" s="40" t="s">
        <v>641</v>
      </c>
      <c r="J1047" s="40" t="s">
        <v>629</v>
      </c>
      <c r="K1047" s="40" t="s">
        <v>16</v>
      </c>
      <c r="L1047" s="40" t="s">
        <v>4</v>
      </c>
      <c r="M1047" s="40" t="s">
        <v>5</v>
      </c>
      <c r="N1047" s="40">
        <v>4</v>
      </c>
      <c r="O1047" s="40" t="s">
        <v>1976</v>
      </c>
      <c r="P1047" s="40" t="s">
        <v>2660</v>
      </c>
      <c r="Q1047" s="40" t="s">
        <v>2661</v>
      </c>
      <c r="R1047" s="40" t="s">
        <v>2662</v>
      </c>
      <c r="S1047" s="40"/>
      <c r="T1047" s="40"/>
      <c r="U1047" s="40"/>
      <c r="V1047" s="40"/>
      <c r="W1047" s="40"/>
      <c r="X1047" s="40"/>
      <c r="Y1047" s="40"/>
      <c r="Z1047" s="40"/>
      <c r="AA1047" s="40"/>
      <c r="AB1047" s="40"/>
      <c r="AC1047" s="40"/>
      <c r="AD1047" s="40"/>
      <c r="AE1047" s="40"/>
      <c r="AF1047" s="40"/>
      <c r="AG1047" s="40"/>
      <c r="AH1047" s="40"/>
      <c r="AI1047" s="40"/>
      <c r="AJ1047" s="40"/>
      <c r="AK1047" s="40"/>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40"/>
      <c r="CE1047" s="40"/>
      <c r="CF1047" s="40"/>
      <c r="CG1047" s="40"/>
      <c r="CH1047" s="40"/>
      <c r="CI1047" s="40"/>
      <c r="CJ1047" s="40"/>
      <c r="CK1047" s="40"/>
      <c r="CL1047" s="40"/>
      <c r="CM1047" s="40"/>
      <c r="CN1047" s="40"/>
      <c r="CO1047" s="40"/>
      <c r="CP1047" s="40"/>
      <c r="CQ1047" s="40"/>
      <c r="CR1047" s="40"/>
      <c r="CS1047" s="40"/>
      <c r="CT1047" s="40"/>
      <c r="CU1047" s="40"/>
    </row>
    <row r="1048" spans="1:99" x14ac:dyDescent="0.3">
      <c r="A1048" s="39" t="s">
        <v>5536</v>
      </c>
      <c r="B1048" s="40" t="s">
        <v>4707</v>
      </c>
      <c r="C1048" s="40"/>
      <c r="D1048" s="40" t="s">
        <v>1833</v>
      </c>
      <c r="E1048" s="40"/>
      <c r="F1048" s="40" t="s">
        <v>2107</v>
      </c>
      <c r="G1048" s="40"/>
      <c r="H1048" s="40" t="s">
        <v>642</v>
      </c>
      <c r="I1048" s="40" t="s">
        <v>642</v>
      </c>
      <c r="J1048" s="40" t="s">
        <v>629</v>
      </c>
      <c r="K1048" s="40" t="s">
        <v>16</v>
      </c>
      <c r="L1048" s="40" t="s">
        <v>4</v>
      </c>
      <c r="M1048" s="40" t="s">
        <v>5</v>
      </c>
      <c r="N1048" s="40">
        <v>4</v>
      </c>
      <c r="O1048" s="40" t="s">
        <v>1976</v>
      </c>
      <c r="P1048" s="40" t="s">
        <v>2660</v>
      </c>
      <c r="Q1048" s="40" t="s">
        <v>2661</v>
      </c>
      <c r="R1048" s="40" t="s">
        <v>2662</v>
      </c>
      <c r="S1048" s="40"/>
      <c r="T1048" s="40"/>
      <c r="U1048" s="40"/>
      <c r="V1048" s="40"/>
      <c r="W1048" s="40"/>
      <c r="X1048" s="40"/>
      <c r="Y1048" s="40"/>
      <c r="Z1048" s="40"/>
      <c r="AA1048" s="40"/>
      <c r="AB1048" s="40"/>
      <c r="AC1048" s="40"/>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0"/>
      <c r="CM1048" s="40"/>
      <c r="CN1048" s="40"/>
      <c r="CO1048" s="40"/>
      <c r="CP1048" s="40"/>
      <c r="CQ1048" s="40"/>
      <c r="CR1048" s="40"/>
      <c r="CS1048" s="40"/>
      <c r="CT1048" s="40"/>
      <c r="CU1048" s="40"/>
    </row>
    <row r="1049" spans="1:99" x14ac:dyDescent="0.3">
      <c r="A1049" s="39" t="s">
        <v>5537</v>
      </c>
      <c r="B1049" s="40" t="s">
        <v>4708</v>
      </c>
      <c r="C1049" s="40"/>
      <c r="D1049" s="40" t="s">
        <v>1833</v>
      </c>
      <c r="E1049" s="40"/>
      <c r="F1049" s="40" t="s">
        <v>2107</v>
      </c>
      <c r="G1049" s="40"/>
      <c r="H1049" s="40" t="s">
        <v>643</v>
      </c>
      <c r="I1049" s="40" t="s">
        <v>643</v>
      </c>
      <c r="J1049" s="40" t="s">
        <v>629</v>
      </c>
      <c r="K1049" s="40" t="s">
        <v>16</v>
      </c>
      <c r="L1049" s="40" t="s">
        <v>4</v>
      </c>
      <c r="M1049" s="40" t="s">
        <v>5</v>
      </c>
      <c r="N1049" s="40">
        <v>4</v>
      </c>
      <c r="O1049" s="40" t="s">
        <v>1976</v>
      </c>
      <c r="P1049" s="40" t="s">
        <v>2660</v>
      </c>
      <c r="Q1049" s="40" t="s">
        <v>2661</v>
      </c>
      <c r="R1049" s="40" t="s">
        <v>2662</v>
      </c>
      <c r="S1049" s="40"/>
      <c r="T1049" s="40"/>
      <c r="U1049" s="40"/>
      <c r="V1049" s="40"/>
      <c r="W1049" s="40"/>
      <c r="X1049" s="40"/>
      <c r="Y1049" s="40"/>
      <c r="Z1049" s="40"/>
      <c r="AA1049" s="40"/>
      <c r="AB1049" s="40"/>
      <c r="AC1049" s="40"/>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0"/>
      <c r="CM1049" s="40"/>
      <c r="CN1049" s="40"/>
      <c r="CO1049" s="40"/>
      <c r="CP1049" s="40"/>
      <c r="CQ1049" s="40"/>
      <c r="CR1049" s="40"/>
      <c r="CS1049" s="40"/>
      <c r="CT1049" s="40"/>
      <c r="CU1049" s="40"/>
    </row>
    <row r="1050" spans="1:99" x14ac:dyDescent="0.3">
      <c r="A1050" s="39" t="s">
        <v>5538</v>
      </c>
      <c r="B1050" s="40" t="s">
        <v>4709</v>
      </c>
      <c r="C1050" s="40"/>
      <c r="D1050" s="40" t="s">
        <v>1833</v>
      </c>
      <c r="E1050" s="40"/>
      <c r="F1050" s="40" t="s">
        <v>2107</v>
      </c>
      <c r="G1050" s="40"/>
      <c r="H1050" s="40" t="s">
        <v>644</v>
      </c>
      <c r="I1050" s="40" t="s">
        <v>644</v>
      </c>
      <c r="J1050" s="40" t="s">
        <v>629</v>
      </c>
      <c r="K1050" s="40" t="s">
        <v>16</v>
      </c>
      <c r="L1050" s="40" t="s">
        <v>4</v>
      </c>
      <c r="M1050" s="40" t="s">
        <v>5</v>
      </c>
      <c r="N1050" s="40">
        <v>4</v>
      </c>
      <c r="O1050" s="40" t="s">
        <v>1976</v>
      </c>
      <c r="P1050" s="40" t="s">
        <v>2660</v>
      </c>
      <c r="Q1050" s="40" t="s">
        <v>2661</v>
      </c>
      <c r="R1050" s="40" t="s">
        <v>2662</v>
      </c>
      <c r="S1050" s="40"/>
      <c r="T1050" s="40"/>
      <c r="U1050" s="40"/>
      <c r="V1050" s="40"/>
      <c r="W1050" s="40"/>
      <c r="X1050" s="40"/>
      <c r="Y1050" s="40"/>
      <c r="Z1050" s="40"/>
      <c r="AA1050" s="40"/>
      <c r="AB1050" s="40"/>
      <c r="AC1050" s="40"/>
      <c r="AD1050" s="40"/>
      <c r="AE1050" s="40"/>
      <c r="AF1050" s="40"/>
      <c r="AG1050" s="40"/>
      <c r="AH1050" s="40"/>
      <c r="AI1050" s="40"/>
      <c r="AJ1050" s="40"/>
      <c r="AK1050" s="40"/>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40"/>
      <c r="CE1050" s="40"/>
      <c r="CF1050" s="40"/>
      <c r="CG1050" s="40"/>
      <c r="CH1050" s="40"/>
      <c r="CI1050" s="40"/>
      <c r="CJ1050" s="40"/>
      <c r="CK1050" s="40"/>
      <c r="CL1050" s="40"/>
      <c r="CM1050" s="40"/>
      <c r="CN1050" s="40"/>
      <c r="CO1050" s="40"/>
      <c r="CP1050" s="40"/>
      <c r="CQ1050" s="40"/>
      <c r="CR1050" s="40"/>
      <c r="CS1050" s="40"/>
      <c r="CT1050" s="40"/>
      <c r="CU1050" s="40"/>
    </row>
    <row r="1051" spans="1:99" x14ac:dyDescent="0.3">
      <c r="A1051" s="39" t="s">
        <v>5539</v>
      </c>
      <c r="B1051" s="40" t="s">
        <v>4710</v>
      </c>
      <c r="C1051" s="40"/>
      <c r="D1051" s="40" t="s">
        <v>1833</v>
      </c>
      <c r="E1051" s="40"/>
      <c r="F1051" s="40" t="s">
        <v>2107</v>
      </c>
      <c r="G1051" s="40"/>
      <c r="H1051" s="40" t="s">
        <v>645</v>
      </c>
      <c r="I1051" s="40" t="s">
        <v>645</v>
      </c>
      <c r="J1051" s="40" t="s">
        <v>629</v>
      </c>
      <c r="K1051" s="40" t="s">
        <v>16</v>
      </c>
      <c r="L1051" s="40" t="s">
        <v>4</v>
      </c>
      <c r="M1051" s="40" t="s">
        <v>5</v>
      </c>
      <c r="N1051" s="40">
        <v>4</v>
      </c>
      <c r="O1051" s="40" t="s">
        <v>1976</v>
      </c>
      <c r="P1051" s="40" t="s">
        <v>2660</v>
      </c>
      <c r="Q1051" s="40" t="s">
        <v>2661</v>
      </c>
      <c r="R1051" s="40" t="s">
        <v>2662</v>
      </c>
      <c r="S1051" s="40"/>
      <c r="T1051" s="40"/>
      <c r="U1051" s="40"/>
      <c r="V1051" s="40"/>
      <c r="W1051" s="40"/>
      <c r="X1051" s="40"/>
      <c r="Y1051" s="40"/>
      <c r="Z1051" s="40"/>
      <c r="AA1051" s="40"/>
      <c r="AB1051" s="40"/>
      <c r="AC1051" s="40"/>
      <c r="AD1051" s="40"/>
      <c r="AE1051" s="40"/>
      <c r="AF1051" s="40"/>
      <c r="AG1051" s="40"/>
      <c r="AH1051" s="40"/>
      <c r="AI1051" s="40"/>
      <c r="AJ1051" s="40"/>
      <c r="AK1051" s="40"/>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40"/>
      <c r="CE1051" s="40"/>
      <c r="CF1051" s="40"/>
      <c r="CG1051" s="40"/>
      <c r="CH1051" s="40"/>
      <c r="CI1051" s="40"/>
      <c r="CJ1051" s="40"/>
      <c r="CK1051" s="40"/>
      <c r="CL1051" s="40"/>
      <c r="CM1051" s="40"/>
      <c r="CN1051" s="40"/>
      <c r="CO1051" s="40"/>
      <c r="CP1051" s="40"/>
      <c r="CQ1051" s="40"/>
      <c r="CR1051" s="40"/>
      <c r="CS1051" s="40"/>
      <c r="CT1051" s="40"/>
      <c r="CU1051" s="40"/>
    </row>
    <row r="1052" spans="1:99" x14ac:dyDescent="0.3">
      <c r="A1052" s="39" t="s">
        <v>5540</v>
      </c>
      <c r="B1052" s="40" t="s">
        <v>4711</v>
      </c>
      <c r="C1052" s="40"/>
      <c r="D1052" s="40" t="s">
        <v>1833</v>
      </c>
      <c r="E1052" s="40"/>
      <c r="F1052" s="40" t="s">
        <v>2107</v>
      </c>
      <c r="G1052" s="40"/>
      <c r="H1052" s="40" t="s">
        <v>646</v>
      </c>
      <c r="I1052" s="40" t="s">
        <v>646</v>
      </c>
      <c r="J1052" s="40" t="s">
        <v>629</v>
      </c>
      <c r="K1052" s="40" t="s">
        <v>16</v>
      </c>
      <c r="L1052" s="40" t="s">
        <v>4</v>
      </c>
      <c r="M1052" s="40" t="s">
        <v>5</v>
      </c>
      <c r="N1052" s="40">
        <v>4</v>
      </c>
      <c r="O1052" s="40" t="s">
        <v>1976</v>
      </c>
      <c r="P1052" s="40" t="s">
        <v>2660</v>
      </c>
      <c r="Q1052" s="40" t="s">
        <v>2661</v>
      </c>
      <c r="R1052" s="40" t="s">
        <v>2662</v>
      </c>
      <c r="S1052" s="40"/>
      <c r="T1052" s="40"/>
      <c r="U1052" s="40"/>
      <c r="V1052" s="40"/>
      <c r="W1052" s="40"/>
      <c r="X1052" s="40"/>
      <c r="Y1052" s="40"/>
      <c r="Z1052" s="40"/>
      <c r="AA1052" s="40"/>
      <c r="AB1052" s="40"/>
      <c r="AC1052" s="40"/>
      <c r="AD1052" s="40"/>
      <c r="AE1052" s="40"/>
      <c r="AF1052" s="40"/>
      <c r="AG1052" s="40"/>
      <c r="AH1052" s="40"/>
      <c r="AI1052" s="40"/>
      <c r="AJ1052" s="40"/>
      <c r="AK1052" s="40"/>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40"/>
      <c r="CE1052" s="40"/>
      <c r="CF1052" s="40"/>
      <c r="CG1052" s="40"/>
      <c r="CH1052" s="40"/>
      <c r="CI1052" s="40"/>
      <c r="CJ1052" s="40"/>
      <c r="CK1052" s="40"/>
      <c r="CL1052" s="40"/>
      <c r="CM1052" s="40"/>
      <c r="CN1052" s="40"/>
      <c r="CO1052" s="40"/>
      <c r="CP1052" s="40"/>
      <c r="CQ1052" s="40"/>
      <c r="CR1052" s="40"/>
      <c r="CS1052" s="40"/>
      <c r="CT1052" s="40"/>
      <c r="CU1052" s="40"/>
    </row>
    <row r="1053" spans="1:99" x14ac:dyDescent="0.3">
      <c r="A1053" s="39" t="s">
        <v>5541</v>
      </c>
      <c r="B1053" s="40" t="s">
        <v>4712</v>
      </c>
      <c r="C1053" s="40"/>
      <c r="D1053" s="40" t="s">
        <v>1833</v>
      </c>
      <c r="E1053" s="40"/>
      <c r="F1053" s="40" t="s">
        <v>2107</v>
      </c>
      <c r="G1053" s="40"/>
      <c r="H1053" s="40" t="s">
        <v>647</v>
      </c>
      <c r="I1053" s="40" t="s">
        <v>647</v>
      </c>
      <c r="J1053" s="40" t="s">
        <v>629</v>
      </c>
      <c r="K1053" s="40" t="s">
        <v>16</v>
      </c>
      <c r="L1053" s="40" t="s">
        <v>4</v>
      </c>
      <c r="M1053" s="40" t="s">
        <v>5</v>
      </c>
      <c r="N1053" s="40">
        <v>4</v>
      </c>
      <c r="O1053" s="40" t="s">
        <v>1976</v>
      </c>
      <c r="P1053" s="40" t="s">
        <v>2660</v>
      </c>
      <c r="Q1053" s="40" t="s">
        <v>2661</v>
      </c>
      <c r="R1053" s="40" t="s">
        <v>2662</v>
      </c>
      <c r="S1053" s="40"/>
      <c r="T1053" s="40"/>
      <c r="U1053" s="40"/>
      <c r="V1053" s="40"/>
      <c r="W1053" s="40"/>
      <c r="X1053" s="40"/>
      <c r="Y1053" s="40"/>
      <c r="Z1053" s="40"/>
      <c r="AA1053" s="40"/>
      <c r="AB1053" s="40"/>
      <c r="AC1053" s="40"/>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0"/>
      <c r="CM1053" s="40"/>
      <c r="CN1053" s="40"/>
      <c r="CO1053" s="40"/>
      <c r="CP1053" s="40"/>
      <c r="CQ1053" s="40"/>
      <c r="CR1053" s="40"/>
      <c r="CS1053" s="40"/>
      <c r="CT1053" s="40"/>
      <c r="CU1053" s="40"/>
    </row>
    <row r="1054" spans="1:99" x14ac:dyDescent="0.3">
      <c r="A1054" s="39" t="s">
        <v>5542</v>
      </c>
      <c r="B1054" s="40" t="s">
        <v>4713</v>
      </c>
      <c r="C1054" s="40"/>
      <c r="D1054" s="40" t="s">
        <v>1833</v>
      </c>
      <c r="E1054" s="40"/>
      <c r="F1054" s="40" t="s">
        <v>2107</v>
      </c>
      <c r="G1054" s="40"/>
      <c r="H1054" s="40" t="s">
        <v>648</v>
      </c>
      <c r="I1054" s="40" t="s">
        <v>648</v>
      </c>
      <c r="J1054" s="40" t="s">
        <v>629</v>
      </c>
      <c r="K1054" s="40" t="s">
        <v>16</v>
      </c>
      <c r="L1054" s="40" t="s">
        <v>4</v>
      </c>
      <c r="M1054" s="40" t="s">
        <v>5</v>
      </c>
      <c r="N1054" s="40">
        <v>4</v>
      </c>
      <c r="O1054" s="40" t="s">
        <v>1976</v>
      </c>
      <c r="P1054" s="40" t="s">
        <v>2660</v>
      </c>
      <c r="Q1054" s="40" t="s">
        <v>2661</v>
      </c>
      <c r="R1054" s="40" t="s">
        <v>2662</v>
      </c>
      <c r="S1054" s="40"/>
      <c r="T1054" s="40"/>
      <c r="U1054" s="40"/>
      <c r="V1054" s="40"/>
      <c r="W1054" s="40"/>
      <c r="X1054" s="40"/>
      <c r="Y1054" s="40"/>
      <c r="Z1054" s="40"/>
      <c r="AA1054" s="40"/>
      <c r="AB1054" s="40"/>
      <c r="AC1054" s="40"/>
      <c r="AD1054" s="40"/>
      <c r="AE1054" s="40"/>
      <c r="AF1054" s="40"/>
      <c r="AG1054" s="40"/>
      <c r="AH1054" s="40"/>
      <c r="AI1054" s="40"/>
      <c r="AJ1054" s="40"/>
      <c r="AK1054" s="40"/>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40"/>
      <c r="CE1054" s="40"/>
      <c r="CF1054" s="40"/>
      <c r="CG1054" s="40"/>
      <c r="CH1054" s="40"/>
      <c r="CI1054" s="40"/>
      <c r="CJ1054" s="40"/>
      <c r="CK1054" s="40"/>
      <c r="CL1054" s="40"/>
      <c r="CM1054" s="40"/>
      <c r="CN1054" s="40"/>
      <c r="CO1054" s="40"/>
      <c r="CP1054" s="40"/>
      <c r="CQ1054" s="40"/>
      <c r="CR1054" s="40"/>
      <c r="CS1054" s="40"/>
      <c r="CT1054" s="40"/>
      <c r="CU1054" s="40"/>
    </row>
    <row r="1055" spans="1:99" x14ac:dyDescent="0.3">
      <c r="A1055" s="39" t="s">
        <v>5543</v>
      </c>
      <c r="B1055" s="40" t="s">
        <v>4714</v>
      </c>
      <c r="C1055" s="40"/>
      <c r="D1055" s="40" t="s">
        <v>1833</v>
      </c>
      <c r="E1055" s="40"/>
      <c r="F1055" s="40" t="s">
        <v>2107</v>
      </c>
      <c r="G1055" s="40"/>
      <c r="H1055" s="40" t="s">
        <v>649</v>
      </c>
      <c r="I1055" s="40" t="s">
        <v>649</v>
      </c>
      <c r="J1055" s="40" t="s">
        <v>629</v>
      </c>
      <c r="K1055" s="40" t="s">
        <v>16</v>
      </c>
      <c r="L1055" s="40" t="s">
        <v>4</v>
      </c>
      <c r="M1055" s="40" t="s">
        <v>5</v>
      </c>
      <c r="N1055" s="40">
        <v>4</v>
      </c>
      <c r="O1055" s="40" t="s">
        <v>1976</v>
      </c>
      <c r="P1055" s="40" t="s">
        <v>2660</v>
      </c>
      <c r="Q1055" s="40" t="s">
        <v>2661</v>
      </c>
      <c r="R1055" s="40" t="s">
        <v>2662</v>
      </c>
      <c r="S1055" s="40"/>
      <c r="T1055" s="40"/>
      <c r="U1055" s="40"/>
      <c r="V1055" s="40"/>
      <c r="W1055" s="40"/>
      <c r="X1055" s="40"/>
      <c r="Y1055" s="40"/>
      <c r="Z1055" s="40"/>
      <c r="AA1055" s="40"/>
      <c r="AB1055" s="40"/>
      <c r="AC1055" s="40"/>
      <c r="AD1055" s="40"/>
      <c r="AE1055" s="40"/>
      <c r="AF1055" s="40"/>
      <c r="AG1055" s="40"/>
      <c r="AH1055" s="40"/>
      <c r="AI1055" s="40"/>
      <c r="AJ1055" s="40"/>
      <c r="AK1055" s="40"/>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40"/>
      <c r="CE1055" s="40"/>
      <c r="CF1055" s="40"/>
      <c r="CG1055" s="40"/>
      <c r="CH1055" s="40"/>
      <c r="CI1055" s="40"/>
      <c r="CJ1055" s="40"/>
      <c r="CK1055" s="40"/>
      <c r="CL1055" s="40"/>
      <c r="CM1055" s="40"/>
      <c r="CN1055" s="40"/>
      <c r="CO1055" s="40"/>
      <c r="CP1055" s="40"/>
      <c r="CQ1055" s="40"/>
      <c r="CR1055" s="40"/>
      <c r="CS1055" s="40"/>
      <c r="CT1055" s="40"/>
      <c r="CU1055" s="40"/>
    </row>
    <row r="1056" spans="1:99" x14ac:dyDescent="0.3">
      <c r="A1056" s="39" t="s">
        <v>5544</v>
      </c>
      <c r="B1056" s="40" t="s">
        <v>4715</v>
      </c>
      <c r="C1056" s="40"/>
      <c r="D1056" s="40" t="s">
        <v>1833</v>
      </c>
      <c r="E1056" s="40"/>
      <c r="F1056" s="40" t="s">
        <v>2107</v>
      </c>
      <c r="G1056" s="40"/>
      <c r="H1056" s="40" t="s">
        <v>650</v>
      </c>
      <c r="I1056" s="40" t="s">
        <v>650</v>
      </c>
      <c r="J1056" s="40" t="s">
        <v>629</v>
      </c>
      <c r="K1056" s="40" t="s">
        <v>16</v>
      </c>
      <c r="L1056" s="40" t="s">
        <v>4</v>
      </c>
      <c r="M1056" s="40" t="s">
        <v>5</v>
      </c>
      <c r="N1056" s="40">
        <v>4</v>
      </c>
      <c r="O1056" s="40" t="s">
        <v>1976</v>
      </c>
      <c r="P1056" s="40" t="s">
        <v>2660</v>
      </c>
      <c r="Q1056" s="40" t="s">
        <v>2661</v>
      </c>
      <c r="R1056" s="40" t="s">
        <v>2662</v>
      </c>
      <c r="S1056" s="40"/>
      <c r="T1056" s="40"/>
      <c r="U1056" s="40"/>
      <c r="V1056" s="40"/>
      <c r="W1056" s="40"/>
      <c r="X1056" s="40"/>
      <c r="Y1056" s="40"/>
      <c r="Z1056" s="40"/>
      <c r="AA1056" s="40"/>
      <c r="AB1056" s="40"/>
      <c r="AC1056" s="40"/>
      <c r="AD1056" s="40"/>
      <c r="AE1056" s="40"/>
      <c r="AF1056" s="40"/>
      <c r="AG1056" s="40"/>
      <c r="AH1056" s="40"/>
      <c r="AI1056" s="40"/>
      <c r="AJ1056" s="40"/>
      <c r="AK1056" s="40"/>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40"/>
      <c r="CE1056" s="40"/>
      <c r="CF1056" s="40"/>
      <c r="CG1056" s="40"/>
      <c r="CH1056" s="40"/>
      <c r="CI1056" s="40"/>
      <c r="CJ1056" s="40"/>
      <c r="CK1056" s="40"/>
      <c r="CL1056" s="40"/>
      <c r="CM1056" s="40"/>
      <c r="CN1056" s="40"/>
      <c r="CO1056" s="40"/>
      <c r="CP1056" s="40"/>
      <c r="CQ1056" s="40"/>
      <c r="CR1056" s="40"/>
      <c r="CS1056" s="40"/>
      <c r="CT1056" s="40"/>
      <c r="CU1056" s="40"/>
    </row>
    <row r="1057" spans="1:99" x14ac:dyDescent="0.3">
      <c r="A1057" s="39" t="s">
        <v>5545</v>
      </c>
      <c r="B1057" s="40" t="s">
        <v>4716</v>
      </c>
      <c r="C1057" s="40"/>
      <c r="D1057" s="40" t="s">
        <v>1833</v>
      </c>
      <c r="E1057" s="40"/>
      <c r="F1057" s="40" t="s">
        <v>2107</v>
      </c>
      <c r="G1057" s="40"/>
      <c r="H1057" s="40" t="s">
        <v>651</v>
      </c>
      <c r="I1057" s="40" t="s">
        <v>651</v>
      </c>
      <c r="J1057" s="40" t="s">
        <v>629</v>
      </c>
      <c r="K1057" s="40" t="s">
        <v>16</v>
      </c>
      <c r="L1057" s="40" t="s">
        <v>4</v>
      </c>
      <c r="M1057" s="40" t="s">
        <v>5</v>
      </c>
      <c r="N1057" s="40">
        <v>4</v>
      </c>
      <c r="O1057" s="40" t="s">
        <v>1976</v>
      </c>
      <c r="P1057" s="40" t="s">
        <v>2660</v>
      </c>
      <c r="Q1057" s="40" t="s">
        <v>2661</v>
      </c>
      <c r="R1057" s="40" t="s">
        <v>2662</v>
      </c>
      <c r="S1057" s="40"/>
      <c r="T1057" s="40"/>
      <c r="U1057" s="40"/>
      <c r="V1057" s="40"/>
      <c r="W1057" s="40"/>
      <c r="X1057" s="40"/>
      <c r="Y1057" s="40"/>
      <c r="Z1057" s="40"/>
      <c r="AA1057" s="40"/>
      <c r="AB1057" s="40"/>
      <c r="AC1057" s="40"/>
      <c r="AD1057" s="40"/>
      <c r="AE1057" s="40"/>
      <c r="AF1057" s="40"/>
      <c r="AG1057" s="40"/>
      <c r="AH1057" s="40"/>
      <c r="AI1057" s="40"/>
      <c r="AJ1057" s="40"/>
      <c r="AK1057" s="40"/>
      <c r="AL1057" s="40"/>
      <c r="AM1057" s="40"/>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40"/>
      <c r="CE1057" s="40"/>
      <c r="CF1057" s="40"/>
      <c r="CG1057" s="40"/>
      <c r="CH1057" s="40"/>
      <c r="CI1057" s="40"/>
      <c r="CJ1057" s="40"/>
      <c r="CK1057" s="40"/>
      <c r="CL1057" s="40"/>
      <c r="CM1057" s="40"/>
      <c r="CN1057" s="40"/>
      <c r="CO1057" s="40"/>
      <c r="CP1057" s="40"/>
      <c r="CQ1057" s="40"/>
      <c r="CR1057" s="40"/>
      <c r="CS1057" s="40"/>
      <c r="CT1057" s="40"/>
      <c r="CU1057" s="40"/>
    </row>
    <row r="1058" spans="1:99" x14ac:dyDescent="0.3">
      <c r="A1058" s="39" t="s">
        <v>5546</v>
      </c>
      <c r="B1058" s="40" t="s">
        <v>4717</v>
      </c>
      <c r="C1058" s="40"/>
      <c r="D1058" s="40" t="s">
        <v>1833</v>
      </c>
      <c r="E1058" s="40"/>
      <c r="F1058" s="40" t="s">
        <v>2107</v>
      </c>
      <c r="G1058" s="40"/>
      <c r="H1058" s="40" t="s">
        <v>652</v>
      </c>
      <c r="I1058" s="40" t="s">
        <v>652</v>
      </c>
      <c r="J1058" s="40" t="s">
        <v>629</v>
      </c>
      <c r="K1058" s="40" t="s">
        <v>16</v>
      </c>
      <c r="L1058" s="40" t="s">
        <v>4</v>
      </c>
      <c r="M1058" s="40" t="s">
        <v>5</v>
      </c>
      <c r="N1058" s="40">
        <v>4</v>
      </c>
      <c r="O1058" s="40" t="s">
        <v>1976</v>
      </c>
      <c r="P1058" s="40" t="s">
        <v>2660</v>
      </c>
      <c r="Q1058" s="40" t="s">
        <v>2661</v>
      </c>
      <c r="R1058" s="40" t="s">
        <v>2662</v>
      </c>
      <c r="S1058" s="40"/>
      <c r="T1058" s="40"/>
      <c r="U1058" s="40"/>
      <c r="V1058" s="40"/>
      <c r="W1058" s="40"/>
      <c r="X1058" s="40"/>
      <c r="Y1058" s="40"/>
      <c r="Z1058" s="40"/>
      <c r="AA1058" s="40"/>
      <c r="AB1058" s="40"/>
      <c r="AC1058" s="40"/>
      <c r="AD1058" s="40"/>
      <c r="AE1058" s="40"/>
      <c r="AF1058" s="40"/>
      <c r="AG1058" s="40"/>
      <c r="AH1058" s="40"/>
      <c r="AI1058" s="40"/>
      <c r="AJ1058" s="40"/>
      <c r="AK1058" s="40"/>
      <c r="AL1058" s="40"/>
      <c r="AM1058" s="40"/>
      <c r="AN1058" s="40"/>
      <c r="AO1058" s="40"/>
      <c r="AP1058" s="40"/>
      <c r="AQ1058" s="40"/>
      <c r="AR1058" s="40"/>
      <c r="AS1058" s="40"/>
      <c r="AT1058" s="40"/>
      <c r="AU1058" s="40"/>
      <c r="AV1058" s="40"/>
      <c r="AW1058" s="40"/>
      <c r="AX1058" s="40"/>
      <c r="AY1058" s="40"/>
      <c r="AZ1058" s="40"/>
      <c r="BA1058" s="40"/>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40"/>
      <c r="CE1058" s="40"/>
      <c r="CF1058" s="40"/>
      <c r="CG1058" s="40"/>
      <c r="CH1058" s="40"/>
      <c r="CI1058" s="40"/>
      <c r="CJ1058" s="40"/>
      <c r="CK1058" s="40"/>
      <c r="CL1058" s="40"/>
      <c r="CM1058" s="40"/>
      <c r="CN1058" s="40"/>
      <c r="CO1058" s="40"/>
      <c r="CP1058" s="40"/>
      <c r="CQ1058" s="40"/>
      <c r="CR1058" s="40"/>
      <c r="CS1058" s="40"/>
      <c r="CT1058" s="40"/>
      <c r="CU1058" s="40"/>
    </row>
    <row r="1059" spans="1:99" x14ac:dyDescent="0.3">
      <c r="A1059" s="39" t="s">
        <v>5547</v>
      </c>
      <c r="B1059" s="40" t="s">
        <v>4718</v>
      </c>
      <c r="C1059" s="40"/>
      <c r="D1059" s="40" t="s">
        <v>1833</v>
      </c>
      <c r="E1059" s="40"/>
      <c r="F1059" s="40" t="s">
        <v>2107</v>
      </c>
      <c r="G1059" s="40"/>
      <c r="H1059" s="40" t="s">
        <v>653</v>
      </c>
      <c r="I1059" s="40" t="s">
        <v>653</v>
      </c>
      <c r="J1059" s="40" t="s">
        <v>629</v>
      </c>
      <c r="K1059" s="40" t="s">
        <v>16</v>
      </c>
      <c r="L1059" s="40" t="s">
        <v>4</v>
      </c>
      <c r="M1059" s="40" t="s">
        <v>5</v>
      </c>
      <c r="N1059" s="40">
        <v>4</v>
      </c>
      <c r="O1059" s="40" t="s">
        <v>1976</v>
      </c>
      <c r="P1059" s="40" t="s">
        <v>2660</v>
      </c>
      <c r="Q1059" s="40" t="s">
        <v>2661</v>
      </c>
      <c r="R1059" s="40" t="s">
        <v>2662</v>
      </c>
      <c r="S1059" s="40"/>
      <c r="T1059" s="40"/>
      <c r="U1059" s="40"/>
      <c r="V1059" s="40"/>
      <c r="W1059" s="40"/>
      <c r="X1059" s="40"/>
      <c r="Y1059" s="40"/>
      <c r="Z1059" s="40"/>
      <c r="AA1059" s="40"/>
      <c r="AB1059" s="40"/>
      <c r="AC1059" s="40"/>
      <c r="AD1059" s="40"/>
      <c r="AE1059" s="40"/>
      <c r="AF1059" s="40"/>
      <c r="AG1059" s="40"/>
      <c r="AH1059" s="40"/>
      <c r="AI1059" s="40"/>
      <c r="AJ1059" s="40"/>
      <c r="AK1059" s="40"/>
      <c r="AL1059" s="40"/>
      <c r="AM1059" s="40"/>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40"/>
      <c r="CE1059" s="40"/>
      <c r="CF1059" s="40"/>
      <c r="CG1059" s="40"/>
      <c r="CH1059" s="40"/>
      <c r="CI1059" s="40"/>
      <c r="CJ1059" s="40"/>
      <c r="CK1059" s="40"/>
      <c r="CL1059" s="40"/>
      <c r="CM1059" s="40"/>
      <c r="CN1059" s="40"/>
      <c r="CO1059" s="40"/>
      <c r="CP1059" s="40"/>
      <c r="CQ1059" s="40"/>
      <c r="CR1059" s="40"/>
      <c r="CS1059" s="40"/>
      <c r="CT1059" s="40"/>
      <c r="CU1059" s="40"/>
    </row>
    <row r="1060" spans="1:99" x14ac:dyDescent="0.3">
      <c r="A1060" s="39" t="s">
        <v>5548</v>
      </c>
      <c r="B1060" s="40" t="s">
        <v>4719</v>
      </c>
      <c r="C1060" s="40"/>
      <c r="D1060" s="40" t="s">
        <v>1833</v>
      </c>
      <c r="E1060" s="40"/>
      <c r="F1060" s="40" t="s">
        <v>2107</v>
      </c>
      <c r="G1060" s="40"/>
      <c r="H1060" s="40" t="s">
        <v>654</v>
      </c>
      <c r="I1060" s="40" t="s">
        <v>654</v>
      </c>
      <c r="J1060" s="40" t="s">
        <v>629</v>
      </c>
      <c r="K1060" s="40" t="s">
        <v>16</v>
      </c>
      <c r="L1060" s="40" t="s">
        <v>4</v>
      </c>
      <c r="M1060" s="40" t="s">
        <v>5</v>
      </c>
      <c r="N1060" s="40">
        <v>4</v>
      </c>
      <c r="O1060" s="40" t="s">
        <v>1976</v>
      </c>
      <c r="P1060" s="40" t="s">
        <v>2660</v>
      </c>
      <c r="Q1060" s="40" t="s">
        <v>2661</v>
      </c>
      <c r="R1060" s="40" t="s">
        <v>2662</v>
      </c>
      <c r="S1060" s="40"/>
      <c r="T1060" s="40"/>
      <c r="U1060" s="40"/>
      <c r="V1060" s="40"/>
      <c r="W1060" s="40"/>
      <c r="X1060" s="40"/>
      <c r="Y1060" s="40"/>
      <c r="Z1060" s="40"/>
      <c r="AA1060" s="40"/>
      <c r="AB1060" s="40"/>
      <c r="AC1060" s="40"/>
      <c r="AD1060" s="40"/>
      <c r="AE1060" s="40"/>
      <c r="AF1060" s="40"/>
      <c r="AG1060" s="40"/>
      <c r="AH1060" s="40"/>
      <c r="AI1060" s="40"/>
      <c r="AJ1060" s="40"/>
      <c r="AK1060" s="40"/>
      <c r="AL1060" s="40"/>
      <c r="AM1060" s="40"/>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40"/>
      <c r="CE1060" s="40"/>
      <c r="CF1060" s="40"/>
      <c r="CG1060" s="40"/>
      <c r="CH1060" s="40"/>
      <c r="CI1060" s="40"/>
      <c r="CJ1060" s="40"/>
      <c r="CK1060" s="40"/>
      <c r="CL1060" s="40"/>
      <c r="CM1060" s="40"/>
      <c r="CN1060" s="40"/>
      <c r="CO1060" s="40"/>
      <c r="CP1060" s="40"/>
      <c r="CQ1060" s="40"/>
      <c r="CR1060" s="40"/>
      <c r="CS1060" s="40"/>
      <c r="CT1060" s="40"/>
      <c r="CU1060" s="40"/>
    </row>
    <row r="1061" spans="1:99" x14ac:dyDescent="0.3">
      <c r="A1061" s="39" t="s">
        <v>5549</v>
      </c>
      <c r="B1061" s="40" t="s">
        <v>4720</v>
      </c>
      <c r="C1061" s="40"/>
      <c r="D1061" s="40" t="s">
        <v>1833</v>
      </c>
      <c r="E1061" s="40"/>
      <c r="F1061" s="40" t="s">
        <v>2107</v>
      </c>
      <c r="G1061" s="40"/>
      <c r="H1061" s="40" t="s">
        <v>655</v>
      </c>
      <c r="I1061" s="40" t="s">
        <v>655</v>
      </c>
      <c r="J1061" s="40" t="s">
        <v>629</v>
      </c>
      <c r="K1061" s="40" t="s">
        <v>16</v>
      </c>
      <c r="L1061" s="40" t="s">
        <v>4</v>
      </c>
      <c r="M1061" s="40" t="s">
        <v>5</v>
      </c>
      <c r="N1061" s="40">
        <v>4</v>
      </c>
      <c r="O1061" s="40" t="s">
        <v>1976</v>
      </c>
      <c r="P1061" s="40" t="s">
        <v>2660</v>
      </c>
      <c r="Q1061" s="40" t="s">
        <v>2661</v>
      </c>
      <c r="R1061" s="40" t="s">
        <v>2662</v>
      </c>
      <c r="S1061" s="40"/>
      <c r="T1061" s="40"/>
      <c r="U1061" s="40"/>
      <c r="V1061" s="40"/>
      <c r="W1061" s="40"/>
      <c r="X1061" s="40"/>
      <c r="Y1061" s="40"/>
      <c r="Z1061" s="40"/>
      <c r="AA1061" s="40"/>
      <c r="AB1061" s="40"/>
      <c r="AC1061" s="40"/>
      <c r="AD1061" s="40"/>
      <c r="AE1061" s="40"/>
      <c r="AF1061" s="40"/>
      <c r="AG1061" s="40"/>
      <c r="AH1061" s="40"/>
      <c r="AI1061" s="40"/>
      <c r="AJ1061" s="40"/>
      <c r="AK1061" s="40"/>
      <c r="AL1061" s="40"/>
      <c r="AM1061" s="40"/>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40"/>
      <c r="CE1061" s="40"/>
      <c r="CF1061" s="40"/>
      <c r="CG1061" s="40"/>
      <c r="CH1061" s="40"/>
      <c r="CI1061" s="40"/>
      <c r="CJ1061" s="40"/>
      <c r="CK1061" s="40"/>
      <c r="CL1061" s="40"/>
      <c r="CM1061" s="40"/>
      <c r="CN1061" s="40"/>
      <c r="CO1061" s="40"/>
      <c r="CP1061" s="40"/>
      <c r="CQ1061" s="40"/>
      <c r="CR1061" s="40"/>
      <c r="CS1061" s="40"/>
      <c r="CT1061" s="40"/>
      <c r="CU1061" s="40"/>
    </row>
    <row r="1062" spans="1:99" x14ac:dyDescent="0.3">
      <c r="A1062" s="39" t="s">
        <v>5550</v>
      </c>
      <c r="B1062" s="40" t="s">
        <v>4721</v>
      </c>
      <c r="C1062" s="40"/>
      <c r="D1062" s="40" t="s">
        <v>1833</v>
      </c>
      <c r="E1062" s="40"/>
      <c r="F1062" s="40" t="s">
        <v>2107</v>
      </c>
      <c r="G1062" s="40"/>
      <c r="H1062" s="40" t="s">
        <v>656</v>
      </c>
      <c r="I1062" s="40" t="s">
        <v>656</v>
      </c>
      <c r="J1062" s="40" t="s">
        <v>629</v>
      </c>
      <c r="K1062" s="40" t="s">
        <v>16</v>
      </c>
      <c r="L1062" s="40" t="s">
        <v>4</v>
      </c>
      <c r="M1062" s="40" t="s">
        <v>5</v>
      </c>
      <c r="N1062" s="40">
        <v>4</v>
      </c>
      <c r="O1062" s="40" t="s">
        <v>1976</v>
      </c>
      <c r="P1062" s="40" t="s">
        <v>2660</v>
      </c>
      <c r="Q1062" s="40" t="s">
        <v>2661</v>
      </c>
      <c r="R1062" s="40" t="s">
        <v>2662</v>
      </c>
      <c r="S1062" s="40"/>
      <c r="T1062" s="40"/>
      <c r="U1062" s="40"/>
      <c r="V1062" s="40"/>
      <c r="W1062" s="40"/>
      <c r="X1062" s="40"/>
      <c r="Y1062" s="40"/>
      <c r="Z1062" s="40"/>
      <c r="AA1062" s="40"/>
      <c r="AB1062" s="40"/>
      <c r="AC1062" s="40"/>
      <c r="AD1062" s="40"/>
      <c r="AE1062" s="40"/>
      <c r="AF1062" s="40"/>
      <c r="AG1062" s="40"/>
      <c r="AH1062" s="40"/>
      <c r="AI1062" s="40"/>
      <c r="AJ1062" s="40"/>
      <c r="AK1062" s="40"/>
      <c r="AL1062" s="40"/>
      <c r="AM1062" s="40"/>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40"/>
      <c r="CE1062" s="40"/>
      <c r="CF1062" s="40"/>
      <c r="CG1062" s="40"/>
      <c r="CH1062" s="40"/>
      <c r="CI1062" s="40"/>
      <c r="CJ1062" s="40"/>
      <c r="CK1062" s="40"/>
      <c r="CL1062" s="40"/>
      <c r="CM1062" s="40"/>
      <c r="CN1062" s="40"/>
      <c r="CO1062" s="40"/>
      <c r="CP1062" s="40"/>
      <c r="CQ1062" s="40"/>
      <c r="CR1062" s="40"/>
      <c r="CS1062" s="40"/>
      <c r="CT1062" s="40"/>
      <c r="CU1062" s="40"/>
    </row>
    <row r="1063" spans="1:99" x14ac:dyDescent="0.3">
      <c r="A1063" s="39" t="s">
        <v>5551</v>
      </c>
      <c r="B1063" s="40" t="s">
        <v>4722</v>
      </c>
      <c r="C1063" s="40"/>
      <c r="D1063" s="40" t="s">
        <v>1833</v>
      </c>
      <c r="E1063" s="40"/>
      <c r="F1063" s="40" t="s">
        <v>2107</v>
      </c>
      <c r="G1063" s="40"/>
      <c r="H1063" s="40" t="s">
        <v>657</v>
      </c>
      <c r="I1063" s="40" t="s">
        <v>657</v>
      </c>
      <c r="J1063" s="40" t="s">
        <v>629</v>
      </c>
      <c r="K1063" s="40" t="s">
        <v>16</v>
      </c>
      <c r="L1063" s="40" t="s">
        <v>4</v>
      </c>
      <c r="M1063" s="40" t="s">
        <v>5</v>
      </c>
      <c r="N1063" s="40">
        <v>4</v>
      </c>
      <c r="O1063" s="40" t="s">
        <v>1976</v>
      </c>
      <c r="P1063" s="40" t="s">
        <v>2660</v>
      </c>
      <c r="Q1063" s="40" t="s">
        <v>2661</v>
      </c>
      <c r="R1063" s="40" t="s">
        <v>2662</v>
      </c>
      <c r="S1063" s="40"/>
      <c r="T1063" s="40"/>
      <c r="U1063" s="40"/>
      <c r="V1063" s="40"/>
      <c r="W1063" s="40"/>
      <c r="X1063" s="40"/>
      <c r="Y1063" s="40"/>
      <c r="Z1063" s="40"/>
      <c r="AA1063" s="40"/>
      <c r="AB1063" s="40"/>
      <c r="AC1063" s="40"/>
      <c r="AD1063" s="40"/>
      <c r="AE1063" s="40"/>
      <c r="AF1063" s="40"/>
      <c r="AG1063" s="40"/>
      <c r="AH1063" s="40"/>
      <c r="AI1063" s="40"/>
      <c r="AJ1063" s="40"/>
      <c r="AK1063" s="40"/>
      <c r="AL1063" s="40"/>
      <c r="AM1063" s="40"/>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40"/>
      <c r="CE1063" s="40"/>
      <c r="CF1063" s="40"/>
      <c r="CG1063" s="40"/>
      <c r="CH1063" s="40"/>
      <c r="CI1063" s="40"/>
      <c r="CJ1063" s="40"/>
      <c r="CK1063" s="40"/>
      <c r="CL1063" s="40"/>
      <c r="CM1063" s="40"/>
      <c r="CN1063" s="40"/>
      <c r="CO1063" s="40"/>
      <c r="CP1063" s="40"/>
      <c r="CQ1063" s="40"/>
      <c r="CR1063" s="40"/>
      <c r="CS1063" s="40"/>
      <c r="CT1063" s="40"/>
      <c r="CU1063" s="40"/>
    </row>
    <row r="1064" spans="1:99" x14ac:dyDescent="0.3">
      <c r="A1064" s="39" t="s">
        <v>5552</v>
      </c>
      <c r="B1064" s="40" t="s">
        <v>4723</v>
      </c>
      <c r="C1064" s="40"/>
      <c r="D1064" s="40" t="s">
        <v>1833</v>
      </c>
      <c r="E1064" s="40"/>
      <c r="F1064" s="40" t="s">
        <v>2107</v>
      </c>
      <c r="G1064" s="40"/>
      <c r="H1064" s="40" t="s">
        <v>658</v>
      </c>
      <c r="I1064" s="40" t="s">
        <v>658</v>
      </c>
      <c r="J1064" s="40" t="s">
        <v>629</v>
      </c>
      <c r="K1064" s="40" t="s">
        <v>16</v>
      </c>
      <c r="L1064" s="40" t="s">
        <v>4</v>
      </c>
      <c r="M1064" s="40" t="s">
        <v>5</v>
      </c>
      <c r="N1064" s="40">
        <v>4</v>
      </c>
      <c r="O1064" s="40" t="s">
        <v>1976</v>
      </c>
      <c r="P1064" s="40" t="s">
        <v>2660</v>
      </c>
      <c r="Q1064" s="40" t="s">
        <v>2661</v>
      </c>
      <c r="R1064" s="40" t="s">
        <v>2662</v>
      </c>
      <c r="S1064" s="40"/>
      <c r="T1064" s="40"/>
      <c r="U1064" s="40"/>
      <c r="V1064" s="40"/>
      <c r="W1064" s="40"/>
      <c r="X1064" s="40"/>
      <c r="Y1064" s="40"/>
      <c r="Z1064" s="40"/>
      <c r="AA1064" s="40"/>
      <c r="AB1064" s="40"/>
      <c r="AC1064" s="40"/>
      <c r="AD1064" s="40"/>
      <c r="AE1064" s="40"/>
      <c r="AF1064" s="40"/>
      <c r="AG1064" s="40"/>
      <c r="AH1064" s="40"/>
      <c r="AI1064" s="40"/>
      <c r="AJ1064" s="40"/>
      <c r="AK1064" s="40"/>
      <c r="AL1064" s="40"/>
      <c r="AM1064" s="40"/>
      <c r="AN1064" s="40"/>
      <c r="AO1064" s="40"/>
      <c r="AP1064" s="40"/>
      <c r="AQ1064" s="40"/>
      <c r="AR1064" s="40"/>
      <c r="AS1064" s="40"/>
      <c r="AT1064" s="40"/>
      <c r="AU1064" s="40"/>
      <c r="AV1064" s="40"/>
      <c r="AW1064" s="40"/>
      <c r="AX1064" s="40"/>
      <c r="AY1064" s="40"/>
      <c r="AZ1064" s="40"/>
      <c r="BA1064" s="40"/>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40"/>
      <c r="CE1064" s="40"/>
      <c r="CF1064" s="40"/>
      <c r="CG1064" s="40"/>
      <c r="CH1064" s="40"/>
      <c r="CI1064" s="40"/>
      <c r="CJ1064" s="40"/>
      <c r="CK1064" s="40"/>
      <c r="CL1064" s="40"/>
      <c r="CM1064" s="40"/>
      <c r="CN1064" s="40"/>
      <c r="CO1064" s="40"/>
      <c r="CP1064" s="40"/>
      <c r="CQ1064" s="40"/>
      <c r="CR1064" s="40"/>
      <c r="CS1064" s="40"/>
      <c r="CT1064" s="40"/>
      <c r="CU1064" s="40"/>
    </row>
    <row r="1065" spans="1:99" x14ac:dyDescent="0.3">
      <c r="A1065" s="39" t="s">
        <v>5553</v>
      </c>
      <c r="B1065" s="40" t="s">
        <v>4724</v>
      </c>
      <c r="C1065" s="40"/>
      <c r="D1065" s="40" t="s">
        <v>1833</v>
      </c>
      <c r="E1065" s="40"/>
      <c r="F1065" s="40" t="s">
        <v>2107</v>
      </c>
      <c r="G1065" s="40"/>
      <c r="H1065" s="40" t="s">
        <v>659</v>
      </c>
      <c r="I1065" s="40" t="s">
        <v>659</v>
      </c>
      <c r="J1065" s="40" t="s">
        <v>629</v>
      </c>
      <c r="K1065" s="40" t="s">
        <v>16</v>
      </c>
      <c r="L1065" s="40" t="s">
        <v>4</v>
      </c>
      <c r="M1065" s="40" t="s">
        <v>5</v>
      </c>
      <c r="N1065" s="40">
        <v>4</v>
      </c>
      <c r="O1065" s="40" t="s">
        <v>1976</v>
      </c>
      <c r="P1065" s="40" t="s">
        <v>2660</v>
      </c>
      <c r="Q1065" s="40" t="s">
        <v>2661</v>
      </c>
      <c r="R1065" s="40" t="s">
        <v>2662</v>
      </c>
      <c r="S1065" s="40"/>
      <c r="T1065" s="40"/>
      <c r="U1065" s="40"/>
      <c r="V1065" s="40"/>
      <c r="W1065" s="40"/>
      <c r="X1065" s="40"/>
      <c r="Y1065" s="40"/>
      <c r="Z1065" s="40"/>
      <c r="AA1065" s="40"/>
      <c r="AB1065" s="40"/>
      <c r="AC1065" s="40"/>
      <c r="AD1065" s="40"/>
      <c r="AE1065" s="40"/>
      <c r="AF1065" s="40"/>
      <c r="AG1065" s="40"/>
      <c r="AH1065" s="40"/>
      <c r="AI1065" s="40"/>
      <c r="AJ1065" s="40"/>
      <c r="AK1065" s="40"/>
      <c r="AL1065" s="40"/>
      <c r="AM1065" s="40"/>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40"/>
      <c r="CE1065" s="40"/>
      <c r="CF1065" s="40"/>
      <c r="CG1065" s="40"/>
      <c r="CH1065" s="40"/>
      <c r="CI1065" s="40"/>
      <c r="CJ1065" s="40"/>
      <c r="CK1065" s="40"/>
      <c r="CL1065" s="40"/>
      <c r="CM1065" s="40"/>
      <c r="CN1065" s="40"/>
      <c r="CO1065" s="40"/>
      <c r="CP1065" s="40"/>
      <c r="CQ1065" s="40"/>
      <c r="CR1065" s="40"/>
      <c r="CS1065" s="40"/>
      <c r="CT1065" s="40"/>
      <c r="CU1065" s="40"/>
    </row>
    <row r="1066" spans="1:99" x14ac:dyDescent="0.3">
      <c r="A1066" s="39"/>
      <c r="B1066" s="40" t="s">
        <v>4725</v>
      </c>
      <c r="C1066" s="40"/>
      <c r="D1066" s="40"/>
      <c r="E1066" s="40"/>
      <c r="F1066" s="40" t="s">
        <v>2107</v>
      </c>
      <c r="G1066" s="40"/>
      <c r="H1066" s="40" t="s">
        <v>4726</v>
      </c>
      <c r="I1066" s="40" t="s">
        <v>4726</v>
      </c>
      <c r="J1066" s="40" t="s">
        <v>629</v>
      </c>
      <c r="K1066" s="40" t="s">
        <v>16</v>
      </c>
      <c r="L1066" s="40" t="s">
        <v>30</v>
      </c>
      <c r="M1066" s="40" t="s">
        <v>31</v>
      </c>
      <c r="N1066" s="40"/>
      <c r="O1066" s="40"/>
      <c r="P1066" s="40"/>
      <c r="Q1066" s="40"/>
      <c r="R1066" s="40"/>
      <c r="S1066" s="40"/>
      <c r="T1066" s="40"/>
      <c r="U1066" s="40"/>
      <c r="V1066" s="40"/>
      <c r="W1066" s="40"/>
      <c r="X1066" s="40"/>
      <c r="Y1066" s="40"/>
      <c r="Z1066" s="40"/>
      <c r="AA1066" s="40"/>
      <c r="AB1066" s="40"/>
      <c r="AC1066" s="40"/>
      <c r="AD1066" s="40"/>
      <c r="AE1066" s="40"/>
      <c r="AF1066" s="40"/>
      <c r="AG1066" s="40"/>
      <c r="AH1066" s="40"/>
      <c r="AI1066" s="40"/>
      <c r="AJ1066" s="40"/>
      <c r="AK1066" s="40"/>
      <c r="AL1066" s="40"/>
      <c r="AM1066" s="40"/>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40"/>
      <c r="CE1066" s="40"/>
      <c r="CF1066" s="40"/>
      <c r="CG1066" s="40"/>
      <c r="CH1066" s="40"/>
      <c r="CI1066" s="40"/>
      <c r="CJ1066" s="40"/>
      <c r="CK1066" s="40"/>
      <c r="CL1066" s="40"/>
      <c r="CM1066" s="40"/>
      <c r="CN1066" s="40"/>
      <c r="CO1066" s="40"/>
      <c r="CP1066" s="40"/>
      <c r="CQ1066" s="40"/>
      <c r="CR1066" s="40"/>
      <c r="CS1066" s="40"/>
      <c r="CT1066" s="40"/>
      <c r="CU1066" s="40"/>
    </row>
    <row r="1067" spans="1:99" x14ac:dyDescent="0.3">
      <c r="A1067" s="39"/>
      <c r="B1067" s="40" t="s">
        <v>6390</v>
      </c>
      <c r="C1067" s="40"/>
      <c r="D1067" s="40"/>
      <c r="E1067" s="40"/>
      <c r="F1067" s="40" t="s">
        <v>2107</v>
      </c>
      <c r="G1067" s="40"/>
      <c r="H1067" s="40" t="s">
        <v>660</v>
      </c>
      <c r="I1067" s="40" t="s">
        <v>660</v>
      </c>
      <c r="J1067" s="40" t="s">
        <v>629</v>
      </c>
      <c r="K1067" s="40" t="s">
        <v>16</v>
      </c>
      <c r="L1067" s="40" t="s">
        <v>1</v>
      </c>
      <c r="M1067" s="40" t="s">
        <v>2</v>
      </c>
      <c r="N1067" s="40"/>
      <c r="O1067" s="40"/>
      <c r="P1067" s="40"/>
      <c r="Q1067" s="40"/>
      <c r="R1067" s="40"/>
      <c r="S1067" s="40"/>
      <c r="T1067" s="40"/>
      <c r="U1067" s="40"/>
      <c r="V1067" s="40"/>
      <c r="W1067" s="40"/>
      <c r="X1067" s="40"/>
      <c r="Y1067" s="40"/>
      <c r="Z1067" s="40"/>
      <c r="AA1067" s="40"/>
      <c r="AB1067" s="40"/>
      <c r="AC1067" s="40"/>
      <c r="AD1067" s="40"/>
      <c r="AE1067" s="40"/>
      <c r="AF1067" s="40"/>
      <c r="AG1067" s="40"/>
      <c r="AH1067" s="40"/>
      <c r="AI1067" s="40"/>
      <c r="AJ1067" s="40"/>
      <c r="AK1067" s="40"/>
      <c r="AL1067" s="40"/>
      <c r="AM1067" s="40"/>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40"/>
      <c r="CE1067" s="40"/>
      <c r="CF1067" s="40"/>
      <c r="CG1067" s="40"/>
      <c r="CH1067" s="40"/>
      <c r="CI1067" s="40"/>
      <c r="CJ1067" s="40"/>
      <c r="CK1067" s="40"/>
      <c r="CL1067" s="40"/>
      <c r="CM1067" s="40"/>
      <c r="CN1067" s="40"/>
      <c r="CO1067" s="40"/>
      <c r="CP1067" s="40"/>
      <c r="CQ1067" s="40"/>
      <c r="CR1067" s="40"/>
      <c r="CS1067" s="40"/>
      <c r="CT1067" s="40"/>
      <c r="CU1067" s="40"/>
    </row>
    <row r="1068" spans="1:99" x14ac:dyDescent="0.3">
      <c r="A1068" s="39"/>
      <c r="B1068" s="40" t="s">
        <v>1603</v>
      </c>
      <c r="C1068" s="40"/>
      <c r="D1068" s="40"/>
      <c r="E1068" s="40"/>
      <c r="F1068" s="40" t="s">
        <v>2107</v>
      </c>
      <c r="G1068" s="40"/>
      <c r="H1068" s="40" t="s">
        <v>661</v>
      </c>
      <c r="I1068" s="40" t="s">
        <v>661</v>
      </c>
      <c r="J1068" s="40" t="s">
        <v>629</v>
      </c>
      <c r="K1068" s="40" t="s">
        <v>16</v>
      </c>
      <c r="L1068" s="40" t="s">
        <v>30</v>
      </c>
      <c r="M1068" s="40" t="s">
        <v>31</v>
      </c>
      <c r="N1068" s="40"/>
      <c r="O1068" s="40"/>
      <c r="P1068" s="40"/>
      <c r="Q1068" s="40"/>
      <c r="R1068" s="40"/>
      <c r="S1068" s="40"/>
      <c r="T1068" s="40"/>
      <c r="U1068" s="40"/>
      <c r="V1068" s="40"/>
      <c r="W1068" s="40"/>
      <c r="X1068" s="40"/>
      <c r="Y1068" s="40"/>
      <c r="Z1068" s="40"/>
      <c r="AA1068" s="40"/>
      <c r="AB1068" s="40"/>
      <c r="AC1068" s="40"/>
      <c r="AD1068" s="40"/>
      <c r="AE1068" s="40"/>
      <c r="AF1068" s="40"/>
      <c r="AG1068" s="40"/>
      <c r="AH1068" s="40"/>
      <c r="AI1068" s="40"/>
      <c r="AJ1068" s="40"/>
      <c r="AK1068" s="40"/>
      <c r="AL1068" s="40"/>
      <c r="AM1068" s="40"/>
      <c r="AN1068" s="40"/>
      <c r="AO1068" s="40"/>
      <c r="AP1068" s="40"/>
      <c r="AQ1068" s="40"/>
      <c r="AR1068" s="40"/>
      <c r="AS1068" s="40"/>
      <c r="AT1068" s="40"/>
      <c r="AU1068" s="40"/>
      <c r="AV1068" s="40"/>
      <c r="AW1068" s="40"/>
      <c r="AX1068" s="40"/>
      <c r="AY1068" s="40"/>
      <c r="AZ1068" s="40"/>
      <c r="BA1068" s="40"/>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40"/>
      <c r="CE1068" s="40"/>
      <c r="CF1068" s="40"/>
      <c r="CG1068" s="40"/>
      <c r="CH1068" s="40"/>
      <c r="CI1068" s="40"/>
      <c r="CJ1068" s="40"/>
      <c r="CK1068" s="40"/>
      <c r="CL1068" s="40"/>
      <c r="CM1068" s="40"/>
      <c r="CN1068" s="40"/>
      <c r="CO1068" s="40"/>
      <c r="CP1068" s="40"/>
      <c r="CQ1068" s="40"/>
      <c r="CR1068" s="40"/>
      <c r="CS1068" s="40"/>
      <c r="CT1068" s="40"/>
      <c r="CU1068" s="40"/>
    </row>
    <row r="1069" spans="1:99" x14ac:dyDescent="0.3">
      <c r="A1069" s="39" t="s">
        <v>5554</v>
      </c>
      <c r="B1069" s="40" t="s">
        <v>4727</v>
      </c>
      <c r="C1069" s="40"/>
      <c r="D1069" s="40" t="s">
        <v>1822</v>
      </c>
      <c r="E1069" s="40"/>
      <c r="F1069" s="40" t="s">
        <v>2107</v>
      </c>
      <c r="G1069" s="40"/>
      <c r="H1069" s="40" t="s">
        <v>662</v>
      </c>
      <c r="I1069" s="40" t="s">
        <v>662</v>
      </c>
      <c r="J1069" s="40" t="s">
        <v>629</v>
      </c>
      <c r="K1069" s="40" t="s">
        <v>16</v>
      </c>
      <c r="L1069" s="40" t="s">
        <v>10</v>
      </c>
      <c r="M1069" s="40" t="s">
        <v>11</v>
      </c>
      <c r="N1069" s="40"/>
      <c r="O1069" s="40"/>
      <c r="P1069" s="40"/>
      <c r="Q1069" s="40"/>
      <c r="R1069" s="40"/>
      <c r="S1069" s="40"/>
      <c r="T1069" s="40"/>
      <c r="U1069" s="40"/>
      <c r="V1069" s="40"/>
      <c r="W1069" s="40"/>
      <c r="X1069" s="40"/>
      <c r="Y1069" s="40"/>
      <c r="Z1069" s="40"/>
      <c r="AA1069" s="40"/>
      <c r="AB1069" s="40"/>
      <c r="AC1069" s="40"/>
      <c r="AD1069" s="40"/>
      <c r="AE1069" s="40"/>
      <c r="AF1069" s="40"/>
      <c r="AG1069" s="40"/>
      <c r="AH1069" s="40"/>
      <c r="AI1069" s="40"/>
      <c r="AJ1069" s="40"/>
      <c r="AK1069" s="40"/>
      <c r="AL1069" s="40"/>
      <c r="AM1069" s="40"/>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40"/>
      <c r="CE1069" s="40"/>
      <c r="CF1069" s="40"/>
      <c r="CG1069" s="40"/>
      <c r="CH1069" s="40"/>
      <c r="CI1069" s="40"/>
      <c r="CJ1069" s="40"/>
      <c r="CK1069" s="40"/>
      <c r="CL1069" s="40"/>
      <c r="CM1069" s="40"/>
      <c r="CN1069" s="40"/>
      <c r="CO1069" s="40"/>
      <c r="CP1069" s="40"/>
      <c r="CQ1069" s="40"/>
      <c r="CR1069" s="40"/>
      <c r="CS1069" s="40"/>
      <c r="CT1069" s="40"/>
      <c r="CU1069" s="40"/>
    </row>
    <row r="1070" spans="1:99" x14ac:dyDescent="0.3">
      <c r="A1070" s="39" t="s">
        <v>5972</v>
      </c>
      <c r="B1070" s="40" t="s">
        <v>4728</v>
      </c>
      <c r="C1070" s="40"/>
      <c r="D1070" s="40" t="s">
        <v>1822</v>
      </c>
      <c r="E1070" s="40"/>
      <c r="F1070" s="40" t="s">
        <v>2107</v>
      </c>
      <c r="G1070" s="40"/>
      <c r="H1070" s="40" t="s">
        <v>663</v>
      </c>
      <c r="I1070" s="40" t="s">
        <v>663</v>
      </c>
      <c r="J1070" s="40" t="s">
        <v>629</v>
      </c>
      <c r="K1070" s="40" t="s">
        <v>16</v>
      </c>
      <c r="L1070" s="40" t="s">
        <v>10</v>
      </c>
      <c r="M1070" s="40" t="s">
        <v>11</v>
      </c>
      <c r="N1070" s="40"/>
      <c r="O1070" s="40"/>
      <c r="P1070" s="40"/>
      <c r="Q1070" s="40"/>
      <c r="R1070" s="40"/>
      <c r="S1070" s="40"/>
      <c r="T1070" s="40"/>
      <c r="U1070" s="40"/>
      <c r="V1070" s="40"/>
      <c r="W1070" s="40"/>
      <c r="X1070" s="40"/>
      <c r="Y1070" s="40"/>
      <c r="Z1070" s="40"/>
      <c r="AA1070" s="40"/>
      <c r="AB1070" s="40"/>
      <c r="AC1070" s="40"/>
      <c r="AD1070" s="40"/>
      <c r="AE1070" s="40"/>
      <c r="AF1070" s="40"/>
      <c r="AG1070" s="40"/>
      <c r="AH1070" s="40"/>
      <c r="AI1070" s="40"/>
      <c r="AJ1070" s="40"/>
      <c r="AK1070" s="40"/>
      <c r="AL1070" s="40"/>
      <c r="AM1070" s="40"/>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40"/>
      <c r="CE1070" s="40"/>
      <c r="CF1070" s="40"/>
      <c r="CG1070" s="40"/>
      <c r="CH1070" s="40"/>
      <c r="CI1070" s="40"/>
      <c r="CJ1070" s="40"/>
      <c r="CK1070" s="40"/>
      <c r="CL1070" s="40"/>
      <c r="CM1070" s="40"/>
      <c r="CN1070" s="40"/>
      <c r="CO1070" s="40"/>
      <c r="CP1070" s="40"/>
      <c r="CQ1070" s="40"/>
      <c r="CR1070" s="40"/>
      <c r="CS1070" s="40"/>
      <c r="CT1070" s="40"/>
      <c r="CU1070" s="40"/>
    </row>
    <row r="1071" spans="1:99" x14ac:dyDescent="0.3">
      <c r="A1071" s="39" t="s">
        <v>5973</v>
      </c>
      <c r="B1071" s="40" t="s">
        <v>4729</v>
      </c>
      <c r="C1071" s="40"/>
      <c r="D1071" s="40" t="s">
        <v>1822</v>
      </c>
      <c r="E1071" s="40"/>
      <c r="F1071" s="40" t="s">
        <v>2107</v>
      </c>
      <c r="G1071" s="40"/>
      <c r="H1071" s="40" t="s">
        <v>664</v>
      </c>
      <c r="I1071" s="40" t="s">
        <v>664</v>
      </c>
      <c r="J1071" s="40" t="s">
        <v>629</v>
      </c>
      <c r="K1071" s="40" t="s">
        <v>16</v>
      </c>
      <c r="L1071" s="40" t="s">
        <v>10</v>
      </c>
      <c r="M1071" s="40" t="s">
        <v>11</v>
      </c>
      <c r="N1071" s="40"/>
      <c r="O1071" s="40"/>
      <c r="P1071" s="40"/>
      <c r="Q1071" s="40"/>
      <c r="R1071" s="40"/>
      <c r="S1071" s="40"/>
      <c r="T1071" s="40"/>
      <c r="U1071" s="40"/>
      <c r="V1071" s="40"/>
      <c r="W1071" s="40"/>
      <c r="X1071" s="40"/>
      <c r="Y1071" s="40"/>
      <c r="Z1071" s="40"/>
      <c r="AA1071" s="40"/>
      <c r="AB1071" s="40"/>
      <c r="AC1071" s="40"/>
      <c r="AD1071" s="40"/>
      <c r="AE1071" s="40"/>
      <c r="AF1071" s="40"/>
      <c r="AG1071" s="40"/>
      <c r="AH1071" s="40"/>
      <c r="AI1071" s="40"/>
      <c r="AJ1071" s="40"/>
      <c r="AK1071" s="40"/>
      <c r="AL1071" s="40"/>
      <c r="AM1071" s="40"/>
      <c r="AN1071" s="40"/>
      <c r="AO1071" s="40"/>
      <c r="AP1071" s="40"/>
      <c r="AQ1071" s="40"/>
      <c r="AR1071" s="40"/>
      <c r="AS1071" s="40"/>
      <c r="AT1071" s="40"/>
      <c r="AU1071" s="40"/>
      <c r="AV1071" s="40"/>
      <c r="AW1071" s="40"/>
      <c r="AX1071" s="40"/>
      <c r="AY1071" s="40"/>
      <c r="AZ1071" s="40"/>
      <c r="BA1071" s="40"/>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40"/>
      <c r="CE1071" s="40"/>
      <c r="CF1071" s="40"/>
      <c r="CG1071" s="40"/>
      <c r="CH1071" s="40"/>
      <c r="CI1071" s="40"/>
      <c r="CJ1071" s="40"/>
      <c r="CK1071" s="40"/>
      <c r="CL1071" s="40"/>
      <c r="CM1071" s="40"/>
      <c r="CN1071" s="40"/>
      <c r="CO1071" s="40"/>
      <c r="CP1071" s="40"/>
      <c r="CQ1071" s="40"/>
      <c r="CR1071" s="40"/>
      <c r="CS1071" s="40"/>
      <c r="CT1071" s="40"/>
      <c r="CU1071" s="40"/>
    </row>
    <row r="1072" spans="1:99" x14ac:dyDescent="0.3">
      <c r="A1072" s="39" t="s">
        <v>5974</v>
      </c>
      <c r="B1072" s="40" t="s">
        <v>4730</v>
      </c>
      <c r="C1072" s="40"/>
      <c r="D1072" s="40" t="s">
        <v>1822</v>
      </c>
      <c r="E1072" s="40"/>
      <c r="F1072" s="40" t="s">
        <v>2107</v>
      </c>
      <c r="G1072" s="40"/>
      <c r="H1072" s="40" t="s">
        <v>665</v>
      </c>
      <c r="I1072" s="40" t="s">
        <v>665</v>
      </c>
      <c r="J1072" s="40" t="s">
        <v>629</v>
      </c>
      <c r="K1072" s="40" t="s">
        <v>16</v>
      </c>
      <c r="L1072" s="40" t="s">
        <v>10</v>
      </c>
      <c r="M1072" s="40" t="s">
        <v>11</v>
      </c>
      <c r="N1072" s="40"/>
      <c r="O1072" s="40"/>
      <c r="P1072" s="40"/>
      <c r="Q1072" s="40"/>
      <c r="R1072" s="40"/>
      <c r="S1072" s="40"/>
      <c r="T1072" s="40"/>
      <c r="U1072" s="40"/>
      <c r="V1072" s="40"/>
      <c r="W1072" s="40"/>
      <c r="X1072" s="40"/>
      <c r="Y1072" s="40"/>
      <c r="Z1072" s="40"/>
      <c r="AA1072" s="40"/>
      <c r="AB1072" s="40"/>
      <c r="AC1072" s="40"/>
      <c r="AD1072" s="40"/>
      <c r="AE1072" s="40"/>
      <c r="AF1072" s="40"/>
      <c r="AG1072" s="40"/>
      <c r="AH1072" s="40"/>
      <c r="AI1072" s="40"/>
      <c r="AJ1072" s="40"/>
      <c r="AK1072" s="40"/>
      <c r="AL1072" s="40"/>
      <c r="AM1072" s="40"/>
      <c r="AN1072" s="40"/>
      <c r="AO1072" s="40"/>
      <c r="AP1072" s="40"/>
      <c r="AQ1072" s="40"/>
      <c r="AR1072" s="40"/>
      <c r="AS1072" s="40"/>
      <c r="AT1072" s="40"/>
      <c r="AU1072" s="40"/>
      <c r="AV1072" s="40"/>
      <c r="AW1072" s="40"/>
      <c r="AX1072" s="40"/>
      <c r="AY1072" s="40"/>
      <c r="AZ1072" s="40"/>
      <c r="BA1072" s="40"/>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40"/>
      <c r="CE1072" s="40"/>
      <c r="CF1072" s="40"/>
      <c r="CG1072" s="40"/>
      <c r="CH1072" s="40"/>
      <c r="CI1072" s="40"/>
      <c r="CJ1072" s="40"/>
      <c r="CK1072" s="40"/>
      <c r="CL1072" s="40"/>
      <c r="CM1072" s="40"/>
      <c r="CN1072" s="40"/>
      <c r="CO1072" s="40"/>
      <c r="CP1072" s="40"/>
      <c r="CQ1072" s="40"/>
      <c r="CR1072" s="40"/>
      <c r="CS1072" s="40"/>
      <c r="CT1072" s="40"/>
      <c r="CU1072" s="40"/>
    </row>
    <row r="1073" spans="1:99" x14ac:dyDescent="0.3">
      <c r="A1073" s="39"/>
      <c r="B1073" s="40" t="s">
        <v>4731</v>
      </c>
      <c r="C1073" s="40"/>
      <c r="D1073" s="40"/>
      <c r="E1073" s="40"/>
      <c r="F1073" s="40" t="s">
        <v>2107</v>
      </c>
      <c r="G1073" s="40"/>
      <c r="H1073" s="40" t="s">
        <v>4732</v>
      </c>
      <c r="I1073" s="40" t="s">
        <v>4732</v>
      </c>
      <c r="J1073" s="40" t="s">
        <v>629</v>
      </c>
      <c r="K1073" s="40" t="s">
        <v>16</v>
      </c>
      <c r="L1073" s="40" t="s">
        <v>30</v>
      </c>
      <c r="M1073" s="40" t="s">
        <v>31</v>
      </c>
      <c r="N1073" s="40"/>
      <c r="O1073" s="40"/>
      <c r="P1073" s="40"/>
      <c r="Q1073" s="40"/>
      <c r="R1073" s="40"/>
      <c r="S1073" s="40"/>
      <c r="T1073" s="40"/>
      <c r="U1073" s="40"/>
      <c r="V1073" s="40"/>
      <c r="W1073" s="40"/>
      <c r="X1073" s="40"/>
      <c r="Y1073" s="40"/>
      <c r="Z1073" s="40"/>
      <c r="AA1073" s="40"/>
      <c r="AB1073" s="40"/>
      <c r="AC1073" s="40"/>
      <c r="AD1073" s="40"/>
      <c r="AE1073" s="40"/>
      <c r="AF1073" s="40"/>
      <c r="AG1073" s="40"/>
      <c r="AH1073" s="40"/>
      <c r="AI1073" s="40"/>
      <c r="AJ1073" s="40"/>
      <c r="AK1073" s="40"/>
      <c r="AL1073" s="40"/>
      <c r="AM1073" s="40"/>
      <c r="AN1073" s="40"/>
      <c r="AO1073" s="40"/>
      <c r="AP1073" s="40"/>
      <c r="AQ1073" s="40"/>
      <c r="AR1073" s="40"/>
      <c r="AS1073" s="40"/>
      <c r="AT1073" s="40"/>
      <c r="AU1073" s="40"/>
      <c r="AV1073" s="40"/>
      <c r="AW1073" s="40"/>
      <c r="AX1073" s="40"/>
      <c r="AY1073" s="40"/>
      <c r="AZ1073" s="40"/>
      <c r="BA1073" s="40"/>
      <c r="BB1073" s="40"/>
      <c r="BC1073" s="40"/>
      <c r="BD1073" s="40"/>
      <c r="BE1073" s="40"/>
      <c r="BF1073" s="40"/>
      <c r="BG1073" s="40"/>
      <c r="BH1073" s="40"/>
      <c r="BI1073" s="40"/>
      <c r="BJ1073" s="40"/>
      <c r="BK1073" s="40"/>
      <c r="BL1073" s="40"/>
      <c r="BM1073" s="40"/>
      <c r="BN1073" s="40"/>
      <c r="BO1073" s="40"/>
      <c r="BP1073" s="40"/>
      <c r="BQ1073" s="40"/>
      <c r="BR1073" s="40"/>
      <c r="BS1073" s="40"/>
      <c r="BT1073" s="40"/>
      <c r="BU1073" s="40"/>
      <c r="BV1073" s="40"/>
      <c r="BW1073" s="40"/>
      <c r="BX1073" s="40"/>
      <c r="BY1073" s="40"/>
      <c r="BZ1073" s="40"/>
      <c r="CA1073" s="40"/>
      <c r="CB1073" s="40"/>
      <c r="CC1073" s="40"/>
      <c r="CD1073" s="40"/>
      <c r="CE1073" s="40"/>
      <c r="CF1073" s="40"/>
      <c r="CG1073" s="40"/>
      <c r="CH1073" s="40"/>
      <c r="CI1073" s="40"/>
      <c r="CJ1073" s="40"/>
      <c r="CK1073" s="40"/>
      <c r="CL1073" s="40"/>
      <c r="CM1073" s="40"/>
      <c r="CN1073" s="40"/>
      <c r="CO1073" s="40"/>
      <c r="CP1073" s="40"/>
      <c r="CQ1073" s="40"/>
      <c r="CR1073" s="40"/>
      <c r="CS1073" s="40"/>
      <c r="CT1073" s="40"/>
      <c r="CU1073" s="40"/>
    </row>
    <row r="1074" spans="1:99" x14ac:dyDescent="0.3">
      <c r="A1074" s="39" t="s">
        <v>5975</v>
      </c>
      <c r="B1074" s="40" t="s">
        <v>4733</v>
      </c>
      <c r="C1074" s="40"/>
      <c r="D1074" s="40"/>
      <c r="E1074" s="40" t="s">
        <v>4472</v>
      </c>
      <c r="F1074" s="40" t="s">
        <v>2107</v>
      </c>
      <c r="G1074" s="40"/>
      <c r="H1074" s="40" t="s">
        <v>666</v>
      </c>
      <c r="I1074" s="40" t="s">
        <v>666</v>
      </c>
      <c r="J1074" s="40" t="s">
        <v>629</v>
      </c>
      <c r="K1074" s="40" t="s">
        <v>16</v>
      </c>
      <c r="L1074" s="40" t="s">
        <v>86</v>
      </c>
      <c r="M1074" s="40" t="s">
        <v>11</v>
      </c>
      <c r="N1074" s="40"/>
      <c r="O1074" s="40"/>
      <c r="P1074" s="40"/>
      <c r="Q1074" s="40"/>
      <c r="R1074" s="40"/>
      <c r="S1074" s="40"/>
      <c r="T1074" s="40"/>
      <c r="U1074" s="40"/>
      <c r="V1074" s="40"/>
      <c r="W1074" s="40"/>
      <c r="X1074" s="40"/>
      <c r="Y1074" s="40"/>
      <c r="Z1074" s="40"/>
      <c r="AA1074" s="40"/>
      <c r="AB1074" s="40"/>
      <c r="AC1074" s="40"/>
      <c r="AD1074" s="40"/>
      <c r="AE1074" s="40"/>
      <c r="AF1074" s="40"/>
      <c r="AG1074" s="40"/>
      <c r="AH1074" s="40"/>
      <c r="AI1074" s="40"/>
      <c r="AJ1074" s="40"/>
      <c r="AK1074" s="40"/>
      <c r="AL1074" s="40"/>
      <c r="AM1074" s="40"/>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40"/>
      <c r="CE1074" s="40"/>
      <c r="CF1074" s="40"/>
      <c r="CG1074" s="40"/>
      <c r="CH1074" s="40"/>
      <c r="CI1074" s="40"/>
      <c r="CJ1074" s="40"/>
      <c r="CK1074" s="40"/>
      <c r="CL1074" s="40"/>
      <c r="CM1074" s="40"/>
      <c r="CN1074" s="40"/>
      <c r="CO1074" s="40"/>
      <c r="CP1074" s="40"/>
      <c r="CQ1074" s="40"/>
      <c r="CR1074" s="40"/>
      <c r="CS1074" s="40"/>
      <c r="CT1074" s="40"/>
      <c r="CU1074" s="40"/>
    </row>
    <row r="1075" spans="1:99" x14ac:dyDescent="0.3">
      <c r="A1075" s="39"/>
      <c r="B1075" s="40" t="s">
        <v>3414</v>
      </c>
      <c r="C1075" s="40"/>
      <c r="D1075" s="40"/>
      <c r="E1075" s="40"/>
      <c r="F1075" s="40" t="s">
        <v>2107</v>
      </c>
      <c r="G1075" s="40"/>
      <c r="H1075" s="40" t="s">
        <v>667</v>
      </c>
      <c r="I1075" s="40" t="s">
        <v>667</v>
      </c>
      <c r="J1075" s="40"/>
      <c r="K1075" s="40"/>
      <c r="L1075" s="40" t="s">
        <v>1</v>
      </c>
      <c r="M1075" s="40" t="s">
        <v>2</v>
      </c>
      <c r="N1075" s="40"/>
      <c r="O1075" s="40"/>
      <c r="P1075" s="40"/>
      <c r="Q1075" s="40"/>
      <c r="R1075" s="40"/>
      <c r="S1075" s="40"/>
      <c r="T1075" s="40"/>
      <c r="U1075" s="40"/>
      <c r="V1075" s="40"/>
      <c r="W1075" s="40"/>
      <c r="X1075" s="40"/>
      <c r="Y1075" s="40"/>
      <c r="Z1075" s="40"/>
      <c r="AA1075" s="40"/>
      <c r="AB1075" s="40"/>
      <c r="AC1075" s="40"/>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0"/>
      <c r="CM1075" s="40"/>
      <c r="CN1075" s="40"/>
      <c r="CO1075" s="40"/>
      <c r="CP1075" s="40"/>
      <c r="CQ1075" s="40"/>
      <c r="CR1075" s="40"/>
      <c r="CS1075" s="40"/>
      <c r="CT1075" s="40"/>
      <c r="CU1075" s="40"/>
    </row>
    <row r="1076" spans="1:99" x14ac:dyDescent="0.3">
      <c r="A1076" s="39" t="s">
        <v>2213</v>
      </c>
      <c r="B1076" s="40" t="s">
        <v>1604</v>
      </c>
      <c r="C1076" s="40"/>
      <c r="D1076" s="40" t="s">
        <v>1813</v>
      </c>
      <c r="E1076" s="40" t="s">
        <v>4472</v>
      </c>
      <c r="F1076" s="40" t="s">
        <v>2107</v>
      </c>
      <c r="G1076" s="40"/>
      <c r="H1076" s="40" t="s">
        <v>668</v>
      </c>
      <c r="I1076" s="40" t="s">
        <v>668</v>
      </c>
      <c r="J1076" s="40"/>
      <c r="K1076" s="40"/>
      <c r="L1076" s="40" t="s">
        <v>4</v>
      </c>
      <c r="M1076" s="40" t="s">
        <v>14</v>
      </c>
      <c r="N1076" s="40">
        <v>2</v>
      </c>
      <c r="O1076" s="40" t="s">
        <v>16</v>
      </c>
      <c r="P1076" s="40" t="s">
        <v>114</v>
      </c>
      <c r="Q1076" s="40"/>
      <c r="R1076" s="40"/>
      <c r="S1076" s="40"/>
      <c r="T1076" s="40"/>
      <c r="U1076" s="40"/>
      <c r="V1076" s="40"/>
      <c r="W1076" s="40"/>
      <c r="X1076" s="40"/>
      <c r="Y1076" s="40"/>
      <c r="Z1076" s="40"/>
      <c r="AA1076" s="40"/>
      <c r="AB1076" s="40"/>
      <c r="AC1076" s="40"/>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0"/>
      <c r="CM1076" s="40"/>
      <c r="CN1076" s="40"/>
      <c r="CO1076" s="40"/>
      <c r="CP1076" s="40"/>
      <c r="CQ1076" s="40"/>
      <c r="CR1076" s="40"/>
      <c r="CS1076" s="40"/>
      <c r="CT1076" s="40"/>
      <c r="CU1076" s="40"/>
    </row>
    <row r="1077" spans="1:99" x14ac:dyDescent="0.3">
      <c r="A1077" s="39" t="s">
        <v>2216</v>
      </c>
      <c r="B1077" s="40" t="s">
        <v>4734</v>
      </c>
      <c r="C1077" s="40"/>
      <c r="D1077" s="40" t="s">
        <v>4735</v>
      </c>
      <c r="E1077" s="40" t="s">
        <v>4472</v>
      </c>
      <c r="F1077" s="40" t="s">
        <v>2107</v>
      </c>
      <c r="G1077" s="40"/>
      <c r="H1077" s="40" t="s">
        <v>4736</v>
      </c>
      <c r="I1077" s="40" t="s">
        <v>4736</v>
      </c>
      <c r="J1077" s="40"/>
      <c r="K1077" s="40"/>
      <c r="L1077" s="40" t="s">
        <v>4</v>
      </c>
      <c r="M1077" s="40" t="s">
        <v>14</v>
      </c>
      <c r="N1077" s="40">
        <v>6</v>
      </c>
      <c r="O1077" s="40" t="s">
        <v>4737</v>
      </c>
      <c r="P1077" s="40" t="s">
        <v>4738</v>
      </c>
      <c r="Q1077" s="40" t="s">
        <v>4739</v>
      </c>
      <c r="R1077" s="40" t="s">
        <v>4740</v>
      </c>
      <c r="S1077" s="40" t="s">
        <v>4741</v>
      </c>
      <c r="T1077" s="40" t="s">
        <v>9</v>
      </c>
      <c r="U1077" s="40"/>
      <c r="V1077" s="40"/>
      <c r="W1077" s="40"/>
      <c r="X1077" s="40"/>
      <c r="Y1077" s="40"/>
      <c r="Z1077" s="40"/>
      <c r="AA1077" s="40"/>
      <c r="AB1077" s="40"/>
      <c r="AC1077" s="40"/>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0"/>
      <c r="CM1077" s="40"/>
      <c r="CN1077" s="40"/>
      <c r="CO1077" s="40"/>
      <c r="CP1077" s="40"/>
      <c r="CQ1077" s="40"/>
      <c r="CR1077" s="40"/>
      <c r="CS1077" s="40"/>
      <c r="CT1077" s="40"/>
      <c r="CU1077" s="40"/>
    </row>
    <row r="1078" spans="1:99" x14ac:dyDescent="0.3">
      <c r="A1078" s="39" t="s">
        <v>2245</v>
      </c>
      <c r="B1078" s="40" t="s">
        <v>5976</v>
      </c>
      <c r="C1078" s="40"/>
      <c r="D1078" s="40"/>
      <c r="E1078" s="40"/>
      <c r="F1078" s="40" t="s">
        <v>2107</v>
      </c>
      <c r="G1078" s="40"/>
      <c r="H1078" s="40" t="s">
        <v>4742</v>
      </c>
      <c r="I1078" s="40" t="s">
        <v>4742</v>
      </c>
      <c r="J1078" s="40" t="s">
        <v>4736</v>
      </c>
      <c r="K1078" s="40" t="s">
        <v>9</v>
      </c>
      <c r="L1078" s="40" t="s">
        <v>10</v>
      </c>
      <c r="M1078" s="40" t="s">
        <v>47</v>
      </c>
      <c r="N1078" s="40"/>
      <c r="O1078" s="40"/>
      <c r="P1078" s="40"/>
      <c r="Q1078" s="40"/>
      <c r="R1078" s="40"/>
      <c r="S1078" s="40"/>
      <c r="T1078" s="40"/>
      <c r="U1078" s="40"/>
      <c r="V1078" s="40"/>
      <c r="W1078" s="40"/>
      <c r="X1078" s="40"/>
      <c r="Y1078" s="40"/>
      <c r="Z1078" s="40"/>
      <c r="AA1078" s="40"/>
      <c r="AB1078" s="40"/>
      <c r="AC1078" s="40"/>
      <c r="AD1078" s="40"/>
      <c r="AE1078" s="40"/>
      <c r="AF1078" s="40"/>
      <c r="AG1078" s="40"/>
      <c r="AH1078" s="40"/>
      <c r="AI1078" s="40"/>
      <c r="AJ1078" s="40"/>
      <c r="AK1078" s="40"/>
      <c r="AL1078" s="40"/>
      <c r="AM1078" s="40"/>
      <c r="AN1078" s="40"/>
      <c r="AO1078" s="40"/>
      <c r="AP1078" s="40"/>
      <c r="AQ1078" s="40"/>
      <c r="AR1078" s="40"/>
      <c r="AS1078" s="40"/>
      <c r="AT1078" s="40"/>
      <c r="AU1078" s="40"/>
      <c r="AV1078" s="40"/>
      <c r="AW1078" s="40"/>
      <c r="AX1078" s="40"/>
      <c r="AY1078" s="40"/>
      <c r="AZ1078" s="40"/>
      <c r="BA1078" s="40"/>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40"/>
      <c r="CE1078" s="40"/>
      <c r="CF1078" s="40"/>
      <c r="CG1078" s="40"/>
      <c r="CH1078" s="40"/>
      <c r="CI1078" s="40"/>
      <c r="CJ1078" s="40"/>
      <c r="CK1078" s="40"/>
      <c r="CL1078" s="40"/>
      <c r="CM1078" s="40"/>
      <c r="CN1078" s="40"/>
      <c r="CO1078" s="40"/>
      <c r="CP1078" s="40"/>
      <c r="CQ1078" s="40"/>
      <c r="CR1078" s="40"/>
      <c r="CS1078" s="40"/>
      <c r="CT1078" s="40"/>
      <c r="CU1078" s="40"/>
    </row>
    <row r="1079" spans="1:99" x14ac:dyDescent="0.3">
      <c r="A1079" s="39"/>
      <c r="B1079" s="40" t="s">
        <v>1605</v>
      </c>
      <c r="C1079" s="40"/>
      <c r="D1079" s="40"/>
      <c r="E1079" s="40"/>
      <c r="F1079" s="40" t="s">
        <v>2107</v>
      </c>
      <c r="G1079" s="40"/>
      <c r="H1079" s="40" t="s">
        <v>669</v>
      </c>
      <c r="I1079" s="40" t="s">
        <v>669</v>
      </c>
      <c r="J1079" s="40" t="s">
        <v>668</v>
      </c>
      <c r="K1079" s="40" t="s">
        <v>16</v>
      </c>
      <c r="L1079" s="40" t="s">
        <v>1</v>
      </c>
      <c r="M1079" s="40" t="s">
        <v>2</v>
      </c>
      <c r="N1079" s="40"/>
      <c r="O1079" s="40"/>
      <c r="P1079" s="40"/>
      <c r="Q1079" s="40"/>
      <c r="R1079" s="40"/>
      <c r="S1079" s="40"/>
      <c r="T1079" s="40"/>
      <c r="U1079" s="40"/>
      <c r="V1079" s="40"/>
      <c r="W1079" s="40"/>
      <c r="X1079" s="40"/>
      <c r="Y1079" s="40"/>
      <c r="Z1079" s="40"/>
      <c r="AA1079" s="40"/>
      <c r="AB1079" s="40"/>
      <c r="AC1079" s="40"/>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0"/>
      <c r="CM1079" s="40"/>
      <c r="CN1079" s="40"/>
      <c r="CO1079" s="40"/>
      <c r="CP1079" s="40"/>
      <c r="CQ1079" s="40"/>
      <c r="CR1079" s="40"/>
      <c r="CS1079" s="40"/>
      <c r="CT1079" s="40"/>
      <c r="CU1079" s="40"/>
    </row>
    <row r="1080" spans="1:99" x14ac:dyDescent="0.3">
      <c r="A1080" s="39"/>
      <c r="B1080" s="40" t="s">
        <v>1606</v>
      </c>
      <c r="C1080" s="40"/>
      <c r="D1080" s="40"/>
      <c r="E1080" s="40"/>
      <c r="F1080" s="40" t="s">
        <v>2107</v>
      </c>
      <c r="G1080" s="40"/>
      <c r="H1080" s="40" t="s">
        <v>670</v>
      </c>
      <c r="I1080" s="40" t="s">
        <v>670</v>
      </c>
      <c r="J1080" s="40" t="s">
        <v>668</v>
      </c>
      <c r="K1080" s="40" t="s">
        <v>16</v>
      </c>
      <c r="L1080" s="40" t="s">
        <v>30</v>
      </c>
      <c r="M1080" s="40" t="s">
        <v>31</v>
      </c>
      <c r="N1080" s="40"/>
      <c r="O1080" s="40"/>
      <c r="P1080" s="40"/>
      <c r="Q1080" s="40"/>
      <c r="R1080" s="40"/>
      <c r="S1080" s="40"/>
      <c r="T1080" s="40"/>
      <c r="U1080" s="40"/>
      <c r="V1080" s="40"/>
      <c r="W1080" s="40"/>
      <c r="X1080" s="40"/>
      <c r="Y1080" s="40"/>
      <c r="Z1080" s="40"/>
      <c r="AA1080" s="40"/>
      <c r="AB1080" s="40"/>
      <c r="AC1080" s="40"/>
      <c r="AD1080" s="40"/>
      <c r="AE1080" s="40"/>
      <c r="AF1080" s="40"/>
      <c r="AG1080" s="40"/>
      <c r="AH1080" s="40"/>
      <c r="AI1080" s="40"/>
      <c r="AJ1080" s="40"/>
      <c r="AK1080" s="40"/>
      <c r="AL1080" s="40"/>
      <c r="AM1080" s="40"/>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40"/>
      <c r="CE1080" s="40"/>
      <c r="CF1080" s="40"/>
      <c r="CG1080" s="40"/>
      <c r="CH1080" s="40"/>
      <c r="CI1080" s="40"/>
      <c r="CJ1080" s="40"/>
      <c r="CK1080" s="40"/>
      <c r="CL1080" s="40"/>
      <c r="CM1080" s="40"/>
      <c r="CN1080" s="40"/>
      <c r="CO1080" s="40"/>
      <c r="CP1080" s="40"/>
      <c r="CQ1080" s="40"/>
      <c r="CR1080" s="40"/>
      <c r="CS1080" s="40"/>
      <c r="CT1080" s="40"/>
      <c r="CU1080" s="40"/>
    </row>
    <row r="1081" spans="1:99" x14ac:dyDescent="0.3">
      <c r="A1081" s="39" t="s">
        <v>2214</v>
      </c>
      <c r="B1081" s="40" t="s">
        <v>5977</v>
      </c>
      <c r="C1081" s="40"/>
      <c r="D1081" s="40" t="s">
        <v>1815</v>
      </c>
      <c r="E1081" s="40"/>
      <c r="F1081" s="40" t="s">
        <v>2107</v>
      </c>
      <c r="G1081" s="40"/>
      <c r="H1081" s="40" t="s">
        <v>671</v>
      </c>
      <c r="I1081" s="40" t="s">
        <v>671</v>
      </c>
      <c r="J1081" s="40" t="s">
        <v>668</v>
      </c>
      <c r="K1081" s="40" t="s">
        <v>16</v>
      </c>
      <c r="L1081" s="40" t="s">
        <v>10</v>
      </c>
      <c r="M1081" s="40" t="s">
        <v>11</v>
      </c>
      <c r="N1081" s="40"/>
      <c r="O1081" s="40"/>
      <c r="P1081" s="40"/>
      <c r="Q1081" s="40"/>
      <c r="R1081" s="40"/>
      <c r="S1081" s="40"/>
      <c r="T1081" s="40"/>
      <c r="U1081" s="40"/>
      <c r="V1081" s="40"/>
      <c r="W1081" s="40"/>
      <c r="X1081" s="40"/>
      <c r="Y1081" s="40"/>
      <c r="Z1081" s="40"/>
      <c r="AA1081" s="40"/>
      <c r="AB1081" s="40"/>
      <c r="AC1081" s="40"/>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0"/>
      <c r="CM1081" s="40"/>
      <c r="CN1081" s="40"/>
      <c r="CO1081" s="40"/>
      <c r="CP1081" s="40"/>
      <c r="CQ1081" s="40"/>
      <c r="CR1081" s="40"/>
      <c r="CS1081" s="40"/>
      <c r="CT1081" s="40"/>
      <c r="CU1081" s="40"/>
    </row>
    <row r="1082" spans="1:99" x14ac:dyDescent="0.3">
      <c r="A1082" s="39" t="s">
        <v>2215</v>
      </c>
      <c r="B1082" s="40" t="s">
        <v>5978</v>
      </c>
      <c r="C1082" s="40"/>
      <c r="D1082" s="40" t="s">
        <v>1815</v>
      </c>
      <c r="E1082" s="40"/>
      <c r="F1082" s="40" t="s">
        <v>2107</v>
      </c>
      <c r="G1082" s="40"/>
      <c r="H1082" s="40" t="s">
        <v>672</v>
      </c>
      <c r="I1082" s="40" t="s">
        <v>672</v>
      </c>
      <c r="J1082" s="40" t="s">
        <v>668</v>
      </c>
      <c r="K1082" s="40" t="s">
        <v>16</v>
      </c>
      <c r="L1082" s="40" t="s">
        <v>10</v>
      </c>
      <c r="M1082" s="40" t="s">
        <v>11</v>
      </c>
      <c r="N1082" s="40"/>
      <c r="O1082" s="40"/>
      <c r="P1082" s="40"/>
      <c r="Q1082" s="40"/>
      <c r="R1082" s="40"/>
      <c r="S1082" s="40"/>
      <c r="T1082" s="40"/>
      <c r="U1082" s="40"/>
      <c r="V1082" s="40"/>
      <c r="W1082" s="40"/>
      <c r="X1082" s="40"/>
      <c r="Y1082" s="40"/>
      <c r="Z1082" s="40"/>
      <c r="AA1082" s="40"/>
      <c r="AB1082" s="40"/>
      <c r="AC1082" s="40"/>
      <c r="AD1082" s="40"/>
      <c r="AE1082" s="40"/>
      <c r="AF1082" s="40"/>
      <c r="AG1082" s="40"/>
      <c r="AH1082" s="40"/>
      <c r="AI1082" s="40"/>
      <c r="AJ1082" s="40"/>
      <c r="AK1082" s="40"/>
      <c r="AL1082" s="40"/>
      <c r="AM1082" s="40"/>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40"/>
      <c r="CE1082" s="40"/>
      <c r="CF1082" s="40"/>
      <c r="CG1082" s="40"/>
      <c r="CH1082" s="40"/>
      <c r="CI1082" s="40"/>
      <c r="CJ1082" s="40"/>
      <c r="CK1082" s="40"/>
      <c r="CL1082" s="40"/>
      <c r="CM1082" s="40"/>
      <c r="CN1082" s="40"/>
      <c r="CO1082" s="40"/>
      <c r="CP1082" s="40"/>
      <c r="CQ1082" s="40"/>
      <c r="CR1082" s="40"/>
      <c r="CS1082" s="40"/>
      <c r="CT1082" s="40"/>
      <c r="CU1082" s="40"/>
    </row>
    <row r="1083" spans="1:99" x14ac:dyDescent="0.3">
      <c r="A1083" s="39" t="s">
        <v>2316</v>
      </c>
      <c r="B1083" s="40" t="s">
        <v>5979</v>
      </c>
      <c r="C1083" s="40"/>
      <c r="D1083" s="40" t="s">
        <v>1822</v>
      </c>
      <c r="E1083" s="40"/>
      <c r="F1083" s="40" t="s">
        <v>2107</v>
      </c>
      <c r="G1083" s="40"/>
      <c r="H1083" s="40" t="s">
        <v>673</v>
      </c>
      <c r="I1083" s="40" t="s">
        <v>673</v>
      </c>
      <c r="J1083" s="40" t="s">
        <v>668</v>
      </c>
      <c r="K1083" s="40" t="s">
        <v>16</v>
      </c>
      <c r="L1083" s="40" t="s">
        <v>10</v>
      </c>
      <c r="M1083" s="40" t="s">
        <v>11</v>
      </c>
      <c r="N1083" s="40"/>
      <c r="O1083" s="40"/>
      <c r="P1083" s="40"/>
      <c r="Q1083" s="40"/>
      <c r="R1083" s="40"/>
      <c r="S1083" s="40"/>
      <c r="T1083" s="40"/>
      <c r="U1083" s="40"/>
      <c r="V1083" s="40"/>
      <c r="W1083" s="40"/>
      <c r="X1083" s="40"/>
      <c r="Y1083" s="40"/>
      <c r="Z1083" s="40"/>
      <c r="AA1083" s="40"/>
      <c r="AB1083" s="40"/>
      <c r="AC1083" s="40"/>
      <c r="AD1083" s="40"/>
      <c r="AE1083" s="40"/>
      <c r="AF1083" s="40"/>
      <c r="AG1083" s="40"/>
      <c r="AH1083" s="40"/>
      <c r="AI1083" s="40"/>
      <c r="AJ1083" s="40"/>
      <c r="AK1083" s="40"/>
      <c r="AL1083" s="40"/>
      <c r="AM1083" s="40"/>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40"/>
      <c r="CE1083" s="40"/>
      <c r="CF1083" s="40"/>
      <c r="CG1083" s="40"/>
      <c r="CH1083" s="40"/>
      <c r="CI1083" s="40"/>
      <c r="CJ1083" s="40"/>
      <c r="CK1083" s="40"/>
      <c r="CL1083" s="40"/>
      <c r="CM1083" s="40"/>
      <c r="CN1083" s="40"/>
      <c r="CO1083" s="40"/>
      <c r="CP1083" s="40"/>
      <c r="CQ1083" s="40"/>
      <c r="CR1083" s="40"/>
      <c r="CS1083" s="40"/>
      <c r="CT1083" s="40"/>
      <c r="CU1083" s="40"/>
    </row>
    <row r="1084" spans="1:99" x14ac:dyDescent="0.3">
      <c r="A1084" s="39" t="s">
        <v>2317</v>
      </c>
      <c r="B1084" s="40" t="s">
        <v>5980</v>
      </c>
      <c r="C1084" s="40"/>
      <c r="D1084" s="40" t="s">
        <v>1822</v>
      </c>
      <c r="E1084" s="40"/>
      <c r="F1084" s="40" t="s">
        <v>2107</v>
      </c>
      <c r="G1084" s="40"/>
      <c r="H1084" s="40" t="s">
        <v>674</v>
      </c>
      <c r="I1084" s="40" t="s">
        <v>674</v>
      </c>
      <c r="J1084" s="40" t="s">
        <v>668</v>
      </c>
      <c r="K1084" s="40" t="s">
        <v>16</v>
      </c>
      <c r="L1084" s="40" t="s">
        <v>10</v>
      </c>
      <c r="M1084" s="40" t="s">
        <v>11</v>
      </c>
      <c r="N1084" s="40"/>
      <c r="O1084" s="40"/>
      <c r="P1084" s="40"/>
      <c r="Q1084" s="40"/>
      <c r="R1084" s="40"/>
      <c r="S1084" s="40"/>
      <c r="T1084" s="40"/>
      <c r="U1084" s="40"/>
      <c r="V1084" s="40"/>
      <c r="W1084" s="40"/>
      <c r="X1084" s="40"/>
      <c r="Y1084" s="40"/>
      <c r="Z1084" s="40"/>
      <c r="AA1084" s="40"/>
      <c r="AB1084" s="40"/>
      <c r="AC1084" s="40"/>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0"/>
      <c r="CM1084" s="40"/>
      <c r="CN1084" s="40"/>
      <c r="CO1084" s="40"/>
      <c r="CP1084" s="40"/>
      <c r="CQ1084" s="40"/>
      <c r="CR1084" s="40"/>
      <c r="CS1084" s="40"/>
      <c r="CT1084" s="40"/>
      <c r="CU1084" s="40"/>
    </row>
    <row r="1085" spans="1:99" x14ac:dyDescent="0.3">
      <c r="A1085" s="39" t="s">
        <v>2318</v>
      </c>
      <c r="B1085" s="40" t="s">
        <v>5981</v>
      </c>
      <c r="C1085" s="40"/>
      <c r="D1085" s="40"/>
      <c r="E1085" s="40"/>
      <c r="F1085" s="40" t="s">
        <v>2107</v>
      </c>
      <c r="G1085" s="40"/>
      <c r="H1085" s="40" t="s">
        <v>675</v>
      </c>
      <c r="I1085" s="40" t="s">
        <v>675</v>
      </c>
      <c r="J1085" s="40" t="s">
        <v>668</v>
      </c>
      <c r="K1085" s="40" t="s">
        <v>16</v>
      </c>
      <c r="L1085" s="40" t="s">
        <v>10</v>
      </c>
      <c r="M1085" s="40" t="s">
        <v>11</v>
      </c>
      <c r="N1085" s="40"/>
      <c r="O1085" s="40"/>
      <c r="P1085" s="40"/>
      <c r="Q1085" s="40"/>
      <c r="R1085" s="40"/>
      <c r="S1085" s="40"/>
      <c r="T1085" s="40"/>
      <c r="U1085" s="40"/>
      <c r="V1085" s="40"/>
      <c r="W1085" s="40"/>
      <c r="X1085" s="40"/>
      <c r="Y1085" s="40"/>
      <c r="Z1085" s="40"/>
      <c r="AA1085" s="40"/>
      <c r="AB1085" s="40"/>
      <c r="AC1085" s="40"/>
      <c r="AD1085" s="40"/>
      <c r="AE1085" s="40"/>
      <c r="AF1085" s="40"/>
      <c r="AG1085" s="40"/>
      <c r="AH1085" s="40"/>
      <c r="AI1085" s="40"/>
      <c r="AJ1085" s="40"/>
      <c r="AK1085" s="40"/>
      <c r="AL1085" s="40"/>
      <c r="AM1085" s="40"/>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40"/>
      <c r="CE1085" s="40"/>
      <c r="CF1085" s="40"/>
      <c r="CG1085" s="40"/>
      <c r="CH1085" s="40"/>
      <c r="CI1085" s="40"/>
      <c r="CJ1085" s="40"/>
      <c r="CK1085" s="40"/>
      <c r="CL1085" s="40"/>
      <c r="CM1085" s="40"/>
      <c r="CN1085" s="40"/>
      <c r="CO1085" s="40"/>
      <c r="CP1085" s="40"/>
      <c r="CQ1085" s="40"/>
      <c r="CR1085" s="40"/>
      <c r="CS1085" s="40"/>
      <c r="CT1085" s="40"/>
      <c r="CU1085" s="40"/>
    </row>
    <row r="1086" spans="1:99" x14ac:dyDescent="0.3">
      <c r="A1086" s="39" t="s">
        <v>2217</v>
      </c>
      <c r="B1086" s="40" t="s">
        <v>3415</v>
      </c>
      <c r="C1086" s="40"/>
      <c r="D1086" s="40" t="s">
        <v>1813</v>
      </c>
      <c r="E1086" s="40" t="s">
        <v>4472</v>
      </c>
      <c r="F1086" s="40" t="s">
        <v>2107</v>
      </c>
      <c r="G1086" s="40"/>
      <c r="H1086" s="40" t="s">
        <v>676</v>
      </c>
      <c r="I1086" s="40" t="s">
        <v>676</v>
      </c>
      <c r="J1086" s="40"/>
      <c r="K1086" s="40"/>
      <c r="L1086" s="40" t="s">
        <v>4</v>
      </c>
      <c r="M1086" s="40" t="s">
        <v>14</v>
      </c>
      <c r="N1086" s="40">
        <v>2</v>
      </c>
      <c r="O1086" s="40" t="s">
        <v>16</v>
      </c>
      <c r="P1086" s="40" t="s">
        <v>114</v>
      </c>
      <c r="Q1086" s="40"/>
      <c r="R1086" s="40"/>
      <c r="S1086" s="40"/>
      <c r="T1086" s="40"/>
      <c r="U1086" s="40"/>
      <c r="V1086" s="40"/>
      <c r="W1086" s="40"/>
      <c r="X1086" s="40"/>
      <c r="Y1086" s="40"/>
      <c r="Z1086" s="40"/>
      <c r="AA1086" s="40"/>
      <c r="AB1086" s="40"/>
      <c r="AC1086" s="40"/>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0"/>
      <c r="CM1086" s="40"/>
      <c r="CN1086" s="40"/>
      <c r="CO1086" s="40"/>
      <c r="CP1086" s="40"/>
      <c r="CQ1086" s="40"/>
      <c r="CR1086" s="40"/>
      <c r="CS1086" s="40"/>
      <c r="CT1086" s="40"/>
      <c r="CU1086" s="40"/>
    </row>
    <row r="1087" spans="1:99" x14ac:dyDescent="0.3">
      <c r="A1087" s="39" t="s">
        <v>2246</v>
      </c>
      <c r="B1087" s="40" t="s">
        <v>1607</v>
      </c>
      <c r="C1087" s="40"/>
      <c r="D1087" s="40"/>
      <c r="E1087" s="40"/>
      <c r="F1087" s="40" t="s">
        <v>2107</v>
      </c>
      <c r="G1087" s="40"/>
      <c r="H1087" s="40" t="s">
        <v>677</v>
      </c>
      <c r="I1087" s="40" t="s">
        <v>677</v>
      </c>
      <c r="J1087" s="40" t="s">
        <v>676</v>
      </c>
      <c r="K1087" s="40" t="s">
        <v>16</v>
      </c>
      <c r="L1087" s="40" t="s">
        <v>10</v>
      </c>
      <c r="M1087" s="40" t="s">
        <v>47</v>
      </c>
      <c r="N1087" s="40"/>
      <c r="O1087" s="40"/>
      <c r="P1087" s="40"/>
      <c r="Q1087" s="40"/>
      <c r="R1087" s="40"/>
      <c r="S1087" s="40"/>
      <c r="T1087" s="40"/>
      <c r="U1087" s="40"/>
      <c r="V1087" s="40"/>
      <c r="W1087" s="40"/>
      <c r="X1087" s="40"/>
      <c r="Y1087" s="40"/>
      <c r="Z1087" s="40"/>
      <c r="AA1087" s="40"/>
      <c r="AB1087" s="40"/>
      <c r="AC1087" s="40"/>
      <c r="AD1087" s="40"/>
      <c r="AE1087" s="40"/>
      <c r="AF1087" s="40"/>
      <c r="AG1087" s="40"/>
      <c r="AH1087" s="40"/>
      <c r="AI1087" s="40"/>
      <c r="AJ1087" s="40"/>
      <c r="AK1087" s="40"/>
      <c r="AL1087" s="40"/>
      <c r="AM1087" s="40"/>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40"/>
      <c r="CE1087" s="40"/>
      <c r="CF1087" s="40"/>
      <c r="CG1087" s="40"/>
      <c r="CH1087" s="40"/>
      <c r="CI1087" s="40"/>
      <c r="CJ1087" s="40"/>
      <c r="CK1087" s="40"/>
      <c r="CL1087" s="40"/>
      <c r="CM1087" s="40"/>
      <c r="CN1087" s="40"/>
      <c r="CO1087" s="40"/>
      <c r="CP1087" s="40"/>
      <c r="CQ1087" s="40"/>
      <c r="CR1087" s="40"/>
      <c r="CS1087" s="40"/>
      <c r="CT1087" s="40"/>
      <c r="CU1087" s="40"/>
    </row>
    <row r="1088" spans="1:99" x14ac:dyDescent="0.3">
      <c r="A1088" s="39" t="s">
        <v>2218</v>
      </c>
      <c r="B1088" s="40" t="s">
        <v>1608</v>
      </c>
      <c r="C1088" s="40"/>
      <c r="D1088" s="40" t="s">
        <v>1813</v>
      </c>
      <c r="E1088" s="40" t="s">
        <v>4472</v>
      </c>
      <c r="F1088" s="40" t="s">
        <v>2107</v>
      </c>
      <c r="G1088" s="40"/>
      <c r="H1088" s="40" t="s">
        <v>678</v>
      </c>
      <c r="I1088" s="40" t="s">
        <v>678</v>
      </c>
      <c r="J1088" s="40"/>
      <c r="K1088" s="40"/>
      <c r="L1088" s="40" t="s">
        <v>4</v>
      </c>
      <c r="M1088" s="40" t="s">
        <v>5</v>
      </c>
      <c r="N1088" s="40">
        <v>2</v>
      </c>
      <c r="O1088" s="40" t="s">
        <v>16</v>
      </c>
      <c r="P1088" s="40" t="s">
        <v>114</v>
      </c>
      <c r="Q1088" s="40"/>
      <c r="R1088" s="40"/>
      <c r="S1088" s="40"/>
      <c r="T1088" s="40"/>
      <c r="U1088" s="40"/>
      <c r="V1088" s="40"/>
      <c r="W1088" s="40"/>
      <c r="X1088" s="40"/>
      <c r="Y1088" s="40"/>
      <c r="Z1088" s="40"/>
      <c r="AA1088" s="40"/>
      <c r="AB1088" s="40"/>
      <c r="AC1088" s="40"/>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0"/>
      <c r="CM1088" s="40"/>
      <c r="CN1088" s="40"/>
      <c r="CO1088" s="40"/>
      <c r="CP1088" s="40"/>
      <c r="CQ1088" s="40"/>
      <c r="CR1088" s="40"/>
      <c r="CS1088" s="40"/>
      <c r="CT1088" s="40"/>
      <c r="CU1088" s="40"/>
    </row>
    <row r="1089" spans="1:99" x14ac:dyDescent="0.3">
      <c r="A1089" s="39" t="s">
        <v>2247</v>
      </c>
      <c r="B1089" s="40" t="s">
        <v>5343</v>
      </c>
      <c r="C1089" s="40"/>
      <c r="D1089" s="40" t="s">
        <v>1977</v>
      </c>
      <c r="E1089" s="40"/>
      <c r="F1089" s="40" t="s">
        <v>2107</v>
      </c>
      <c r="G1089" s="40"/>
      <c r="H1089" s="40" t="s">
        <v>4211</v>
      </c>
      <c r="I1089" s="40" t="s">
        <v>679</v>
      </c>
      <c r="J1089" s="40" t="s">
        <v>678</v>
      </c>
      <c r="K1089" s="40" t="s">
        <v>16</v>
      </c>
      <c r="L1089" s="40" t="s">
        <v>4</v>
      </c>
      <c r="M1089" s="40" t="s">
        <v>17</v>
      </c>
      <c r="N1089" s="40">
        <v>1</v>
      </c>
      <c r="O1089" s="40" t="s">
        <v>1977</v>
      </c>
      <c r="P1089" s="40"/>
      <c r="Q1089" s="40"/>
      <c r="R1089" s="40"/>
      <c r="S1089" s="40"/>
      <c r="T1089" s="40"/>
      <c r="U1089" s="40"/>
      <c r="V1089" s="40"/>
      <c r="W1089" s="40"/>
      <c r="X1089" s="40"/>
      <c r="Y1089" s="40"/>
      <c r="Z1089" s="40"/>
      <c r="AA1089" s="40"/>
      <c r="AB1089" s="40"/>
      <c r="AC1089" s="40"/>
      <c r="AD1089" s="40"/>
      <c r="AE1089" s="40"/>
      <c r="AF1089" s="40"/>
      <c r="AG1089" s="40"/>
      <c r="AH1089" s="40"/>
      <c r="AI1089" s="40"/>
      <c r="AJ1089" s="40"/>
      <c r="AK1089" s="40"/>
      <c r="AL1089" s="40"/>
      <c r="AM1089" s="40"/>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40"/>
      <c r="CE1089" s="40"/>
      <c r="CF1089" s="40"/>
      <c r="CG1089" s="40"/>
      <c r="CH1089" s="40"/>
      <c r="CI1089" s="40"/>
      <c r="CJ1089" s="40"/>
      <c r="CK1089" s="40"/>
      <c r="CL1089" s="40"/>
      <c r="CM1089" s="40"/>
      <c r="CN1089" s="40"/>
      <c r="CO1089" s="40"/>
      <c r="CP1089" s="40"/>
      <c r="CQ1089" s="40"/>
      <c r="CR1089" s="40"/>
      <c r="CS1089" s="40"/>
      <c r="CT1089" s="40"/>
      <c r="CU1089" s="40"/>
    </row>
    <row r="1090" spans="1:99" x14ac:dyDescent="0.3">
      <c r="A1090" s="39" t="s">
        <v>2247</v>
      </c>
      <c r="B1090" s="40" t="s">
        <v>5343</v>
      </c>
      <c r="C1090" s="40"/>
      <c r="D1090" s="40" t="s">
        <v>1978</v>
      </c>
      <c r="E1090" s="40"/>
      <c r="F1090" s="40" t="s">
        <v>2107</v>
      </c>
      <c r="G1090" s="40"/>
      <c r="H1090" s="40" t="s">
        <v>4212</v>
      </c>
      <c r="I1090" s="40" t="s">
        <v>679</v>
      </c>
      <c r="J1090" s="40" t="s">
        <v>678</v>
      </c>
      <c r="K1090" s="40" t="s">
        <v>16</v>
      </c>
      <c r="L1090" s="40" t="s">
        <v>4</v>
      </c>
      <c r="M1090" s="40" t="s">
        <v>17</v>
      </c>
      <c r="N1090" s="40">
        <v>1</v>
      </c>
      <c r="O1090" s="40" t="s">
        <v>1978</v>
      </c>
      <c r="P1090" s="40"/>
      <c r="Q1090" s="40"/>
      <c r="R1090" s="40"/>
      <c r="S1090" s="40"/>
      <c r="T1090" s="40"/>
      <c r="U1090" s="40"/>
      <c r="V1090" s="40"/>
      <c r="W1090" s="40"/>
      <c r="X1090" s="40"/>
      <c r="Y1090" s="40"/>
      <c r="Z1090" s="40"/>
      <c r="AA1090" s="40"/>
      <c r="AB1090" s="40"/>
      <c r="AC1090" s="40"/>
      <c r="AD1090" s="40"/>
      <c r="AE1090" s="40"/>
      <c r="AF1090" s="40"/>
      <c r="AG1090" s="40"/>
      <c r="AH1090" s="40"/>
      <c r="AI1090" s="40"/>
      <c r="AJ1090" s="40"/>
      <c r="AK1090" s="40"/>
      <c r="AL1090" s="40"/>
      <c r="AM1090" s="40"/>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40"/>
      <c r="CE1090" s="40"/>
      <c r="CF1090" s="40"/>
      <c r="CG1090" s="40"/>
      <c r="CH1090" s="40"/>
      <c r="CI1090" s="40"/>
      <c r="CJ1090" s="40"/>
      <c r="CK1090" s="40"/>
      <c r="CL1090" s="40"/>
      <c r="CM1090" s="40"/>
      <c r="CN1090" s="40"/>
      <c r="CO1090" s="40"/>
      <c r="CP1090" s="40"/>
      <c r="CQ1090" s="40"/>
      <c r="CR1090" s="40"/>
      <c r="CS1090" s="40"/>
      <c r="CT1090" s="40"/>
      <c r="CU1090" s="40"/>
    </row>
    <row r="1091" spans="1:99" x14ac:dyDescent="0.3">
      <c r="A1091" s="39" t="s">
        <v>2247</v>
      </c>
      <c r="B1091" s="40" t="s">
        <v>5343</v>
      </c>
      <c r="C1091" s="40"/>
      <c r="D1091" s="40" t="s">
        <v>1979</v>
      </c>
      <c r="E1091" s="40"/>
      <c r="F1091" s="40" t="s">
        <v>2107</v>
      </c>
      <c r="G1091" s="40"/>
      <c r="H1091" s="40" t="s">
        <v>4213</v>
      </c>
      <c r="I1091" s="40" t="s">
        <v>679</v>
      </c>
      <c r="J1091" s="40" t="s">
        <v>678</v>
      </c>
      <c r="K1091" s="40" t="s">
        <v>16</v>
      </c>
      <c r="L1091" s="40" t="s">
        <v>4</v>
      </c>
      <c r="M1091" s="40" t="s">
        <v>17</v>
      </c>
      <c r="N1091" s="40">
        <v>1</v>
      </c>
      <c r="O1091" s="40" t="s">
        <v>1979</v>
      </c>
      <c r="P1091" s="40"/>
      <c r="Q1091" s="40"/>
      <c r="R1091" s="40"/>
      <c r="S1091" s="40"/>
      <c r="T1091" s="40"/>
      <c r="U1091" s="40"/>
      <c r="V1091" s="40"/>
      <c r="W1091" s="40"/>
      <c r="X1091" s="40"/>
      <c r="Y1091" s="40"/>
      <c r="Z1091" s="40"/>
      <c r="AA1091" s="40"/>
      <c r="AB1091" s="40"/>
      <c r="AC1091" s="40"/>
      <c r="AD1091" s="40"/>
      <c r="AE1091" s="40"/>
      <c r="AF1091" s="40"/>
      <c r="AG1091" s="40"/>
      <c r="AH1091" s="40"/>
      <c r="AI1091" s="40"/>
      <c r="AJ1091" s="40"/>
      <c r="AK1091" s="40"/>
      <c r="AL1091" s="40"/>
      <c r="AM1091" s="40"/>
      <c r="AN1091" s="40"/>
      <c r="AO1091" s="40"/>
      <c r="AP1091" s="40"/>
      <c r="AQ1091" s="40"/>
      <c r="AR1091" s="40"/>
      <c r="AS1091" s="40"/>
      <c r="AT1091" s="40"/>
      <c r="AU1091" s="40"/>
      <c r="AV1091" s="40"/>
      <c r="AW1091" s="40"/>
      <c r="AX1091" s="40"/>
      <c r="AY1091" s="40"/>
      <c r="AZ1091" s="40"/>
      <c r="BA1091" s="40"/>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40"/>
      <c r="CE1091" s="40"/>
      <c r="CF1091" s="40"/>
      <c r="CG1091" s="40"/>
      <c r="CH1091" s="40"/>
      <c r="CI1091" s="40"/>
      <c r="CJ1091" s="40"/>
      <c r="CK1091" s="40"/>
      <c r="CL1091" s="40"/>
      <c r="CM1091" s="40"/>
      <c r="CN1091" s="40"/>
      <c r="CO1091" s="40"/>
      <c r="CP1091" s="40"/>
      <c r="CQ1091" s="40"/>
      <c r="CR1091" s="40"/>
      <c r="CS1091" s="40"/>
      <c r="CT1091" s="40"/>
      <c r="CU1091" s="40"/>
    </row>
    <row r="1092" spans="1:99" x14ac:dyDescent="0.3">
      <c r="A1092" s="39" t="s">
        <v>2247</v>
      </c>
      <c r="B1092" s="40" t="s">
        <v>5343</v>
      </c>
      <c r="C1092" s="40"/>
      <c r="D1092" s="40" t="s">
        <v>1980</v>
      </c>
      <c r="E1092" s="40"/>
      <c r="F1092" s="40" t="s">
        <v>2107</v>
      </c>
      <c r="G1092" s="40"/>
      <c r="H1092" s="40" t="s">
        <v>4214</v>
      </c>
      <c r="I1092" s="40" t="s">
        <v>679</v>
      </c>
      <c r="J1092" s="40" t="s">
        <v>678</v>
      </c>
      <c r="K1092" s="40" t="s">
        <v>16</v>
      </c>
      <c r="L1092" s="40" t="s">
        <v>4</v>
      </c>
      <c r="M1092" s="40" t="s">
        <v>17</v>
      </c>
      <c r="N1092" s="40">
        <v>1</v>
      </c>
      <c r="O1092" s="40" t="s">
        <v>1980</v>
      </c>
      <c r="P1092" s="40"/>
      <c r="Q1092" s="40"/>
      <c r="R1092" s="40"/>
      <c r="S1092" s="40"/>
      <c r="T1092" s="40"/>
      <c r="U1092" s="40"/>
      <c r="V1092" s="40"/>
      <c r="W1092" s="40"/>
      <c r="X1092" s="40"/>
      <c r="Y1092" s="40"/>
      <c r="Z1092" s="40"/>
      <c r="AA1092" s="40"/>
      <c r="AB1092" s="40"/>
      <c r="AC1092" s="40"/>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0"/>
      <c r="CM1092" s="40"/>
      <c r="CN1092" s="40"/>
      <c r="CO1092" s="40"/>
      <c r="CP1092" s="40"/>
      <c r="CQ1092" s="40"/>
      <c r="CR1092" s="40"/>
      <c r="CS1092" s="40"/>
      <c r="CT1092" s="40"/>
      <c r="CU1092" s="40"/>
    </row>
    <row r="1093" spans="1:99" x14ac:dyDescent="0.3">
      <c r="A1093" s="39" t="s">
        <v>2247</v>
      </c>
      <c r="B1093" s="40" t="s">
        <v>5343</v>
      </c>
      <c r="C1093" s="40"/>
      <c r="D1093" s="40" t="s">
        <v>3416</v>
      </c>
      <c r="E1093" s="40"/>
      <c r="F1093" s="40" t="s">
        <v>2107</v>
      </c>
      <c r="G1093" s="40"/>
      <c r="H1093" s="40" t="s">
        <v>4215</v>
      </c>
      <c r="I1093" s="40" t="s">
        <v>679</v>
      </c>
      <c r="J1093" s="40" t="s">
        <v>678</v>
      </c>
      <c r="K1093" s="40" t="s">
        <v>16</v>
      </c>
      <c r="L1093" s="40" t="s">
        <v>4</v>
      </c>
      <c r="M1093" s="40" t="s">
        <v>17</v>
      </c>
      <c r="N1093" s="40">
        <v>1</v>
      </c>
      <c r="O1093" s="40" t="s">
        <v>3416</v>
      </c>
      <c r="P1093" s="40"/>
      <c r="Q1093" s="40"/>
      <c r="R1093" s="40"/>
      <c r="S1093" s="40"/>
      <c r="T1093" s="40"/>
      <c r="U1093" s="40"/>
      <c r="V1093" s="40"/>
      <c r="W1093" s="40"/>
      <c r="X1093" s="40"/>
      <c r="Y1093" s="40"/>
      <c r="Z1093" s="40"/>
      <c r="AA1093" s="40"/>
      <c r="AB1093" s="40"/>
      <c r="AC1093" s="40"/>
      <c r="AD1093" s="40"/>
      <c r="AE1093" s="40"/>
      <c r="AF1093" s="40"/>
      <c r="AG1093" s="40"/>
      <c r="AH1093" s="40"/>
      <c r="AI1093" s="40"/>
      <c r="AJ1093" s="40"/>
      <c r="AK1093" s="40"/>
      <c r="AL1093" s="40"/>
      <c r="AM1093" s="40"/>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40"/>
      <c r="CE1093" s="40"/>
      <c r="CF1093" s="40"/>
      <c r="CG1093" s="40"/>
      <c r="CH1093" s="40"/>
      <c r="CI1093" s="40"/>
      <c r="CJ1093" s="40"/>
      <c r="CK1093" s="40"/>
      <c r="CL1093" s="40"/>
      <c r="CM1093" s="40"/>
      <c r="CN1093" s="40"/>
      <c r="CO1093" s="40"/>
      <c r="CP1093" s="40"/>
      <c r="CQ1093" s="40"/>
      <c r="CR1093" s="40"/>
      <c r="CS1093" s="40"/>
      <c r="CT1093" s="40"/>
      <c r="CU1093" s="40"/>
    </row>
    <row r="1094" spans="1:99" x14ac:dyDescent="0.3">
      <c r="A1094" s="39" t="s">
        <v>2247</v>
      </c>
      <c r="B1094" s="40" t="s">
        <v>5343</v>
      </c>
      <c r="C1094" s="40"/>
      <c r="D1094" s="40" t="s">
        <v>3417</v>
      </c>
      <c r="E1094" s="40"/>
      <c r="F1094" s="40" t="s">
        <v>2107</v>
      </c>
      <c r="G1094" s="40"/>
      <c r="H1094" s="40" t="s">
        <v>4216</v>
      </c>
      <c r="I1094" s="40" t="s">
        <v>679</v>
      </c>
      <c r="J1094" s="40" t="s">
        <v>678</v>
      </c>
      <c r="K1094" s="40" t="s">
        <v>16</v>
      </c>
      <c r="L1094" s="40" t="s">
        <v>4</v>
      </c>
      <c r="M1094" s="40" t="s">
        <v>17</v>
      </c>
      <c r="N1094" s="40">
        <v>1</v>
      </c>
      <c r="O1094" s="40" t="s">
        <v>3417</v>
      </c>
      <c r="P1094" s="40"/>
      <c r="Q1094" s="40"/>
      <c r="R1094" s="40"/>
      <c r="S1094" s="40"/>
      <c r="T1094" s="40"/>
      <c r="U1094" s="40"/>
      <c r="V1094" s="40"/>
      <c r="W1094" s="40"/>
      <c r="X1094" s="40"/>
      <c r="Y1094" s="40"/>
      <c r="Z1094" s="40"/>
      <c r="AA1094" s="40"/>
      <c r="AB1094" s="40"/>
      <c r="AC1094" s="40"/>
      <c r="AD1094" s="40"/>
      <c r="AE1094" s="40"/>
      <c r="AF1094" s="40"/>
      <c r="AG1094" s="40"/>
      <c r="AH1094" s="40"/>
      <c r="AI1094" s="40"/>
      <c r="AJ1094" s="40"/>
      <c r="AK1094" s="40"/>
      <c r="AL1094" s="40"/>
      <c r="AM1094" s="40"/>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40"/>
      <c r="CE1094" s="40"/>
      <c r="CF1094" s="40"/>
      <c r="CG1094" s="40"/>
      <c r="CH1094" s="40"/>
      <c r="CI1094" s="40"/>
      <c r="CJ1094" s="40"/>
      <c r="CK1094" s="40"/>
      <c r="CL1094" s="40"/>
      <c r="CM1094" s="40"/>
      <c r="CN1094" s="40"/>
      <c r="CO1094" s="40"/>
      <c r="CP1094" s="40"/>
      <c r="CQ1094" s="40"/>
      <c r="CR1094" s="40"/>
      <c r="CS1094" s="40"/>
      <c r="CT1094" s="40"/>
      <c r="CU1094" s="40"/>
    </row>
    <row r="1095" spans="1:99" x14ac:dyDescent="0.3">
      <c r="A1095" s="39" t="s">
        <v>2247</v>
      </c>
      <c r="B1095" s="40" t="s">
        <v>5343</v>
      </c>
      <c r="C1095" s="40"/>
      <c r="D1095" s="40" t="s">
        <v>1981</v>
      </c>
      <c r="E1095" s="40"/>
      <c r="F1095" s="40" t="s">
        <v>2107</v>
      </c>
      <c r="G1095" s="40"/>
      <c r="H1095" s="40" t="s">
        <v>4217</v>
      </c>
      <c r="I1095" s="40" t="s">
        <v>679</v>
      </c>
      <c r="J1095" s="40" t="s">
        <v>678</v>
      </c>
      <c r="K1095" s="40" t="s">
        <v>16</v>
      </c>
      <c r="L1095" s="40" t="s">
        <v>4</v>
      </c>
      <c r="M1095" s="40" t="s">
        <v>17</v>
      </c>
      <c r="N1095" s="40">
        <v>1</v>
      </c>
      <c r="O1095" s="40" t="s">
        <v>1981</v>
      </c>
      <c r="P1095" s="40"/>
      <c r="Q1095" s="40"/>
      <c r="R1095" s="40"/>
      <c r="S1095" s="40"/>
      <c r="T1095" s="40"/>
      <c r="U1095" s="40"/>
      <c r="V1095" s="40"/>
      <c r="W1095" s="40"/>
      <c r="X1095" s="40"/>
      <c r="Y1095" s="40"/>
      <c r="Z1095" s="40"/>
      <c r="AA1095" s="40"/>
      <c r="AB1095" s="40"/>
      <c r="AC1095" s="40"/>
      <c r="AD1095" s="40"/>
      <c r="AE1095" s="40"/>
      <c r="AF1095" s="40"/>
      <c r="AG1095" s="40"/>
      <c r="AH1095" s="40"/>
      <c r="AI1095" s="40"/>
      <c r="AJ1095" s="40"/>
      <c r="AK1095" s="40"/>
      <c r="AL1095" s="40"/>
      <c r="AM1095" s="40"/>
      <c r="AN1095" s="40"/>
      <c r="AO1095" s="40"/>
      <c r="AP1095" s="40"/>
      <c r="AQ1095" s="40"/>
      <c r="AR1095" s="40"/>
      <c r="AS1095" s="40"/>
      <c r="AT1095" s="40"/>
      <c r="AU1095" s="40"/>
      <c r="AV1095" s="40"/>
      <c r="AW1095" s="40"/>
      <c r="AX1095" s="40"/>
      <c r="AY1095" s="40"/>
      <c r="AZ1095" s="40"/>
      <c r="BA1095" s="40"/>
      <c r="BB1095" s="40"/>
      <c r="BC1095" s="40"/>
      <c r="BD1095" s="40"/>
      <c r="BE1095" s="40"/>
      <c r="BF1095" s="40"/>
      <c r="BG1095" s="40"/>
      <c r="BH1095" s="40"/>
      <c r="BI1095" s="40"/>
      <c r="BJ1095" s="40"/>
      <c r="BK1095" s="40"/>
      <c r="BL1095" s="40"/>
      <c r="BM1095" s="40"/>
      <c r="BN1095" s="40"/>
      <c r="BO1095" s="40"/>
      <c r="BP1095" s="40"/>
      <c r="BQ1095" s="40"/>
      <c r="BR1095" s="40"/>
      <c r="BS1095" s="40"/>
      <c r="BT1095" s="40"/>
      <c r="BU1095" s="40"/>
      <c r="BV1095" s="40"/>
      <c r="BW1095" s="40"/>
      <c r="BX1095" s="40"/>
      <c r="BY1095" s="40"/>
      <c r="BZ1095" s="40"/>
      <c r="CA1095" s="40"/>
      <c r="CB1095" s="40"/>
      <c r="CC1095" s="40"/>
      <c r="CD1095" s="40"/>
      <c r="CE1095" s="40"/>
      <c r="CF1095" s="40"/>
      <c r="CG1095" s="40"/>
      <c r="CH1095" s="40"/>
      <c r="CI1095" s="40"/>
      <c r="CJ1095" s="40"/>
      <c r="CK1095" s="40"/>
      <c r="CL1095" s="40"/>
      <c r="CM1095" s="40"/>
      <c r="CN1095" s="40"/>
      <c r="CO1095" s="40"/>
      <c r="CP1095" s="40"/>
      <c r="CQ1095" s="40"/>
      <c r="CR1095" s="40"/>
      <c r="CS1095" s="40"/>
      <c r="CT1095" s="40"/>
      <c r="CU1095" s="40"/>
    </row>
    <row r="1096" spans="1:99" x14ac:dyDescent="0.3">
      <c r="A1096" s="39" t="s">
        <v>2247</v>
      </c>
      <c r="B1096" s="40" t="s">
        <v>5343</v>
      </c>
      <c r="C1096" s="40"/>
      <c r="D1096" s="40" t="s">
        <v>4743</v>
      </c>
      <c r="E1096" s="40"/>
      <c r="F1096" s="40" t="s">
        <v>2107</v>
      </c>
      <c r="G1096" s="40"/>
      <c r="H1096" s="40" t="s">
        <v>4744</v>
      </c>
      <c r="I1096" s="40" t="s">
        <v>679</v>
      </c>
      <c r="J1096" s="40" t="s">
        <v>678</v>
      </c>
      <c r="K1096" s="40" t="s">
        <v>16</v>
      </c>
      <c r="L1096" s="40" t="s">
        <v>4</v>
      </c>
      <c r="M1096" s="40" t="s">
        <v>17</v>
      </c>
      <c r="N1096" s="40">
        <v>1</v>
      </c>
      <c r="O1096" s="40" t="s">
        <v>4743</v>
      </c>
      <c r="P1096" s="40"/>
      <c r="Q1096" s="40"/>
      <c r="R1096" s="40"/>
      <c r="S1096" s="40"/>
      <c r="T1096" s="40"/>
      <c r="U1096" s="40"/>
      <c r="V1096" s="40"/>
      <c r="W1096" s="40"/>
      <c r="X1096" s="40"/>
      <c r="Y1096" s="40"/>
      <c r="Z1096" s="40"/>
      <c r="AA1096" s="40"/>
      <c r="AB1096" s="40"/>
      <c r="AC1096" s="40"/>
      <c r="AD1096" s="40"/>
      <c r="AE1096" s="40"/>
      <c r="AF1096" s="40"/>
      <c r="AG1096" s="40"/>
      <c r="AH1096" s="40"/>
      <c r="AI1096" s="40"/>
      <c r="AJ1096" s="40"/>
      <c r="AK1096" s="40"/>
      <c r="AL1096" s="40"/>
      <c r="AM1096" s="40"/>
      <c r="AN1096" s="40"/>
      <c r="AO1096" s="40"/>
      <c r="AP1096" s="40"/>
      <c r="AQ1096" s="40"/>
      <c r="AR1096" s="40"/>
      <c r="AS1096" s="40"/>
      <c r="AT1096" s="40"/>
      <c r="AU1096" s="40"/>
      <c r="AV1096" s="40"/>
      <c r="AW1096" s="40"/>
      <c r="AX1096" s="40"/>
      <c r="AY1096" s="40"/>
      <c r="AZ1096" s="40"/>
      <c r="BA1096" s="40"/>
      <c r="BB1096" s="40"/>
      <c r="BC1096" s="40"/>
      <c r="BD1096" s="40"/>
      <c r="BE1096" s="40"/>
      <c r="BF1096" s="40"/>
      <c r="BG1096" s="40"/>
      <c r="BH1096" s="40"/>
      <c r="BI1096" s="40"/>
      <c r="BJ1096" s="40"/>
      <c r="BK1096" s="40"/>
      <c r="BL1096" s="40"/>
      <c r="BM1096" s="40"/>
      <c r="BN1096" s="40"/>
      <c r="BO1096" s="40"/>
      <c r="BP1096" s="40"/>
      <c r="BQ1096" s="40"/>
      <c r="BR1096" s="40"/>
      <c r="BS1096" s="40"/>
      <c r="BT1096" s="40"/>
      <c r="BU1096" s="40"/>
      <c r="BV1096" s="40"/>
      <c r="BW1096" s="40"/>
      <c r="BX1096" s="40"/>
      <c r="BY1096" s="40"/>
      <c r="BZ1096" s="40"/>
      <c r="CA1096" s="40"/>
      <c r="CB1096" s="40"/>
      <c r="CC1096" s="40"/>
      <c r="CD1096" s="40"/>
      <c r="CE1096" s="40"/>
      <c r="CF1096" s="40"/>
      <c r="CG1096" s="40"/>
      <c r="CH1096" s="40"/>
      <c r="CI1096" s="40"/>
      <c r="CJ1096" s="40"/>
      <c r="CK1096" s="40"/>
      <c r="CL1096" s="40"/>
      <c r="CM1096" s="40"/>
      <c r="CN1096" s="40"/>
      <c r="CO1096" s="40"/>
      <c r="CP1096" s="40"/>
      <c r="CQ1096" s="40"/>
      <c r="CR1096" s="40"/>
      <c r="CS1096" s="40"/>
      <c r="CT1096" s="40"/>
      <c r="CU1096" s="40"/>
    </row>
    <row r="1097" spans="1:99" x14ac:dyDescent="0.3">
      <c r="A1097" s="39" t="s">
        <v>2247</v>
      </c>
      <c r="B1097" s="40" t="s">
        <v>5343</v>
      </c>
      <c r="C1097" s="40"/>
      <c r="D1097" s="40" t="s">
        <v>1982</v>
      </c>
      <c r="E1097" s="40"/>
      <c r="F1097" s="40" t="s">
        <v>2107</v>
      </c>
      <c r="G1097" s="40"/>
      <c r="H1097" s="40" t="s">
        <v>4218</v>
      </c>
      <c r="I1097" s="40" t="s">
        <v>679</v>
      </c>
      <c r="J1097" s="40" t="s">
        <v>678</v>
      </c>
      <c r="K1097" s="40" t="s">
        <v>16</v>
      </c>
      <c r="L1097" s="40" t="s">
        <v>4</v>
      </c>
      <c r="M1097" s="40" t="s">
        <v>17</v>
      </c>
      <c r="N1097" s="40">
        <v>1</v>
      </c>
      <c r="O1097" s="40" t="s">
        <v>1982</v>
      </c>
      <c r="P1097" s="40"/>
      <c r="Q1097" s="40"/>
      <c r="R1097" s="40"/>
      <c r="S1097" s="40"/>
      <c r="T1097" s="40"/>
      <c r="U1097" s="40"/>
      <c r="V1097" s="40"/>
      <c r="W1097" s="40"/>
      <c r="X1097" s="40"/>
      <c r="Y1097" s="40"/>
      <c r="Z1097" s="40"/>
      <c r="AA1097" s="40"/>
      <c r="AB1097" s="40"/>
      <c r="AC1097" s="40"/>
      <c r="AD1097" s="40"/>
      <c r="AE1097" s="40"/>
      <c r="AF1097" s="40"/>
      <c r="AG1097" s="40"/>
      <c r="AH1097" s="40"/>
      <c r="AI1097" s="40"/>
      <c r="AJ1097" s="40"/>
      <c r="AK1097" s="40"/>
      <c r="AL1097" s="40"/>
      <c r="AM1097" s="40"/>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40"/>
      <c r="CE1097" s="40"/>
      <c r="CF1097" s="40"/>
      <c r="CG1097" s="40"/>
      <c r="CH1097" s="40"/>
      <c r="CI1097" s="40"/>
      <c r="CJ1097" s="40"/>
      <c r="CK1097" s="40"/>
      <c r="CL1097" s="40"/>
      <c r="CM1097" s="40"/>
      <c r="CN1097" s="40"/>
      <c r="CO1097" s="40"/>
      <c r="CP1097" s="40"/>
      <c r="CQ1097" s="40"/>
      <c r="CR1097" s="40"/>
      <c r="CS1097" s="40"/>
      <c r="CT1097" s="40"/>
      <c r="CU1097" s="40"/>
    </row>
    <row r="1098" spans="1:99" x14ac:dyDescent="0.3">
      <c r="A1098" s="39" t="s">
        <v>2247</v>
      </c>
      <c r="B1098" s="40" t="s">
        <v>5343</v>
      </c>
      <c r="C1098" s="40"/>
      <c r="D1098" s="40" t="s">
        <v>1983</v>
      </c>
      <c r="E1098" s="40"/>
      <c r="F1098" s="40" t="s">
        <v>2107</v>
      </c>
      <c r="G1098" s="40"/>
      <c r="H1098" s="40" t="s">
        <v>4219</v>
      </c>
      <c r="I1098" s="40" t="s">
        <v>679</v>
      </c>
      <c r="J1098" s="40" t="s">
        <v>678</v>
      </c>
      <c r="K1098" s="40" t="s">
        <v>16</v>
      </c>
      <c r="L1098" s="40" t="s">
        <v>4</v>
      </c>
      <c r="M1098" s="40" t="s">
        <v>17</v>
      </c>
      <c r="N1098" s="40">
        <v>1</v>
      </c>
      <c r="O1098" s="40" t="s">
        <v>1983</v>
      </c>
      <c r="P1098" s="40"/>
      <c r="Q1098" s="40"/>
      <c r="R1098" s="40"/>
      <c r="S1098" s="40"/>
      <c r="T1098" s="40"/>
      <c r="U1098" s="40"/>
      <c r="V1098" s="40"/>
      <c r="W1098" s="40"/>
      <c r="X1098" s="40"/>
      <c r="Y1098" s="40"/>
      <c r="Z1098" s="40"/>
      <c r="AA1098" s="40"/>
      <c r="AB1098" s="40"/>
      <c r="AC1098" s="40"/>
      <c r="AD1098" s="40"/>
      <c r="AE1098" s="40"/>
      <c r="AF1098" s="40"/>
      <c r="AG1098" s="40"/>
      <c r="AH1098" s="40"/>
      <c r="AI1098" s="40"/>
      <c r="AJ1098" s="40"/>
      <c r="AK1098" s="40"/>
      <c r="AL1098" s="40"/>
      <c r="AM1098" s="40"/>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40"/>
      <c r="CE1098" s="40"/>
      <c r="CF1098" s="40"/>
      <c r="CG1098" s="40"/>
      <c r="CH1098" s="40"/>
      <c r="CI1098" s="40"/>
      <c r="CJ1098" s="40"/>
      <c r="CK1098" s="40"/>
      <c r="CL1098" s="40"/>
      <c r="CM1098" s="40"/>
      <c r="CN1098" s="40"/>
      <c r="CO1098" s="40"/>
      <c r="CP1098" s="40"/>
      <c r="CQ1098" s="40"/>
      <c r="CR1098" s="40"/>
      <c r="CS1098" s="40"/>
      <c r="CT1098" s="40"/>
      <c r="CU1098" s="40"/>
    </row>
    <row r="1099" spans="1:99" x14ac:dyDescent="0.3">
      <c r="A1099" s="39" t="s">
        <v>2247</v>
      </c>
      <c r="B1099" s="40" t="s">
        <v>5343</v>
      </c>
      <c r="C1099" s="40"/>
      <c r="D1099" s="40" t="s">
        <v>1984</v>
      </c>
      <c r="E1099" s="40"/>
      <c r="F1099" s="40" t="s">
        <v>2107</v>
      </c>
      <c r="G1099" s="40"/>
      <c r="H1099" s="40" t="s">
        <v>4220</v>
      </c>
      <c r="I1099" s="40" t="s">
        <v>679</v>
      </c>
      <c r="J1099" s="40" t="s">
        <v>678</v>
      </c>
      <c r="K1099" s="40" t="s">
        <v>16</v>
      </c>
      <c r="L1099" s="40" t="s">
        <v>4</v>
      </c>
      <c r="M1099" s="40" t="s">
        <v>17</v>
      </c>
      <c r="N1099" s="40">
        <v>1</v>
      </c>
      <c r="O1099" s="40" t="s">
        <v>1984</v>
      </c>
      <c r="P1099" s="40"/>
      <c r="Q1099" s="40"/>
      <c r="R1099" s="40"/>
      <c r="S1099" s="40"/>
      <c r="T1099" s="40"/>
      <c r="U1099" s="40"/>
      <c r="V1099" s="40"/>
      <c r="W1099" s="40"/>
      <c r="X1099" s="40"/>
      <c r="Y1099" s="40"/>
      <c r="Z1099" s="40"/>
      <c r="AA1099" s="40"/>
      <c r="AB1099" s="40"/>
      <c r="AC1099" s="40"/>
      <c r="AD1099" s="40"/>
      <c r="AE1099" s="40"/>
      <c r="AF1099" s="40"/>
      <c r="AG1099" s="40"/>
      <c r="AH1099" s="40"/>
      <c r="AI1099" s="40"/>
      <c r="AJ1099" s="40"/>
      <c r="AK1099" s="40"/>
      <c r="AL1099" s="40"/>
      <c r="AM1099" s="40"/>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40"/>
      <c r="CE1099" s="40"/>
      <c r="CF1099" s="40"/>
      <c r="CG1099" s="40"/>
      <c r="CH1099" s="40"/>
      <c r="CI1099" s="40"/>
      <c r="CJ1099" s="40"/>
      <c r="CK1099" s="40"/>
      <c r="CL1099" s="40"/>
      <c r="CM1099" s="40"/>
      <c r="CN1099" s="40"/>
      <c r="CO1099" s="40"/>
      <c r="CP1099" s="40"/>
      <c r="CQ1099" s="40"/>
      <c r="CR1099" s="40"/>
      <c r="CS1099" s="40"/>
      <c r="CT1099" s="40"/>
      <c r="CU1099" s="40"/>
    </row>
    <row r="1100" spans="1:99" x14ac:dyDescent="0.3">
      <c r="A1100" s="39" t="s">
        <v>2247</v>
      </c>
      <c r="B1100" s="40" t="s">
        <v>5343</v>
      </c>
      <c r="C1100" s="40"/>
      <c r="D1100" s="40" t="s">
        <v>1985</v>
      </c>
      <c r="E1100" s="40"/>
      <c r="F1100" s="40" t="s">
        <v>2107</v>
      </c>
      <c r="G1100" s="40"/>
      <c r="H1100" s="40" t="s">
        <v>4221</v>
      </c>
      <c r="I1100" s="40" t="s">
        <v>679</v>
      </c>
      <c r="J1100" s="40" t="s">
        <v>678</v>
      </c>
      <c r="K1100" s="40" t="s">
        <v>16</v>
      </c>
      <c r="L1100" s="40" t="s">
        <v>4</v>
      </c>
      <c r="M1100" s="40" t="s">
        <v>17</v>
      </c>
      <c r="N1100" s="40">
        <v>1</v>
      </c>
      <c r="O1100" s="40" t="s">
        <v>1985</v>
      </c>
      <c r="P1100" s="40"/>
      <c r="Q1100" s="40"/>
      <c r="R1100" s="40"/>
      <c r="S1100" s="40"/>
      <c r="T1100" s="40"/>
      <c r="U1100" s="40"/>
      <c r="V1100" s="40"/>
      <c r="W1100" s="40"/>
      <c r="X1100" s="40"/>
      <c r="Y1100" s="40"/>
      <c r="Z1100" s="40"/>
      <c r="AA1100" s="40"/>
      <c r="AB1100" s="40"/>
      <c r="AC1100" s="40"/>
      <c r="AD1100" s="40"/>
      <c r="AE1100" s="40"/>
      <c r="AF1100" s="40"/>
      <c r="AG1100" s="40"/>
      <c r="AH1100" s="40"/>
      <c r="AI1100" s="40"/>
      <c r="AJ1100" s="40"/>
      <c r="AK1100" s="40"/>
      <c r="AL1100" s="40"/>
      <c r="AM1100" s="40"/>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40"/>
      <c r="CE1100" s="40"/>
      <c r="CF1100" s="40"/>
      <c r="CG1100" s="40"/>
      <c r="CH1100" s="40"/>
      <c r="CI1100" s="40"/>
      <c r="CJ1100" s="40"/>
      <c r="CK1100" s="40"/>
      <c r="CL1100" s="40"/>
      <c r="CM1100" s="40"/>
      <c r="CN1100" s="40"/>
      <c r="CO1100" s="40"/>
      <c r="CP1100" s="40"/>
      <c r="CQ1100" s="40"/>
      <c r="CR1100" s="40"/>
      <c r="CS1100" s="40"/>
      <c r="CT1100" s="40"/>
      <c r="CU1100" s="40"/>
    </row>
    <row r="1101" spans="1:99" x14ac:dyDescent="0.3">
      <c r="A1101" s="39" t="s">
        <v>2247</v>
      </c>
      <c r="B1101" s="40" t="s">
        <v>5343</v>
      </c>
      <c r="C1101" s="40"/>
      <c r="D1101" s="40" t="s">
        <v>1986</v>
      </c>
      <c r="E1101" s="40"/>
      <c r="F1101" s="40" t="s">
        <v>2107</v>
      </c>
      <c r="G1101" s="40"/>
      <c r="H1101" s="40" t="s">
        <v>4222</v>
      </c>
      <c r="I1101" s="40" t="s">
        <v>679</v>
      </c>
      <c r="J1101" s="40" t="s">
        <v>678</v>
      </c>
      <c r="K1101" s="40" t="s">
        <v>16</v>
      </c>
      <c r="L1101" s="40" t="s">
        <v>4</v>
      </c>
      <c r="M1101" s="40" t="s">
        <v>17</v>
      </c>
      <c r="N1101" s="40">
        <v>1</v>
      </c>
      <c r="O1101" s="40" t="s">
        <v>1986</v>
      </c>
      <c r="P1101" s="40"/>
      <c r="Q1101" s="40"/>
      <c r="R1101" s="40"/>
      <c r="S1101" s="40"/>
      <c r="T1101" s="40"/>
      <c r="U1101" s="40"/>
      <c r="V1101" s="40"/>
      <c r="W1101" s="40"/>
      <c r="X1101" s="40"/>
      <c r="Y1101" s="40"/>
      <c r="Z1101" s="40"/>
      <c r="AA1101" s="40"/>
      <c r="AB1101" s="40"/>
      <c r="AC1101" s="40"/>
      <c r="AD1101" s="40"/>
      <c r="AE1101" s="40"/>
      <c r="AF1101" s="40"/>
      <c r="AG1101" s="40"/>
      <c r="AH1101" s="40"/>
      <c r="AI1101" s="40"/>
      <c r="AJ1101" s="40"/>
      <c r="AK1101" s="40"/>
      <c r="AL1101" s="40"/>
      <c r="AM1101" s="40"/>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40"/>
      <c r="CE1101" s="40"/>
      <c r="CF1101" s="40"/>
      <c r="CG1101" s="40"/>
      <c r="CH1101" s="40"/>
      <c r="CI1101" s="40"/>
      <c r="CJ1101" s="40"/>
      <c r="CK1101" s="40"/>
      <c r="CL1101" s="40"/>
      <c r="CM1101" s="40"/>
      <c r="CN1101" s="40"/>
      <c r="CO1101" s="40"/>
      <c r="CP1101" s="40"/>
      <c r="CQ1101" s="40"/>
      <c r="CR1101" s="40"/>
      <c r="CS1101" s="40"/>
      <c r="CT1101" s="40"/>
      <c r="CU1101" s="40"/>
    </row>
    <row r="1102" spans="1:99" x14ac:dyDescent="0.3">
      <c r="A1102" s="39" t="s">
        <v>2247</v>
      </c>
      <c r="B1102" s="40" t="s">
        <v>5343</v>
      </c>
      <c r="C1102" s="40"/>
      <c r="D1102" s="40" t="s">
        <v>1987</v>
      </c>
      <c r="E1102" s="40"/>
      <c r="F1102" s="40" t="s">
        <v>2107</v>
      </c>
      <c r="G1102" s="40"/>
      <c r="H1102" s="40" t="s">
        <v>4223</v>
      </c>
      <c r="I1102" s="40" t="s">
        <v>679</v>
      </c>
      <c r="J1102" s="40" t="s">
        <v>678</v>
      </c>
      <c r="K1102" s="40" t="s">
        <v>16</v>
      </c>
      <c r="L1102" s="40" t="s">
        <v>4</v>
      </c>
      <c r="M1102" s="40" t="s">
        <v>17</v>
      </c>
      <c r="N1102" s="40">
        <v>1</v>
      </c>
      <c r="O1102" s="40" t="s">
        <v>1987</v>
      </c>
      <c r="P1102" s="40"/>
      <c r="Q1102" s="40"/>
      <c r="R1102" s="40"/>
      <c r="S1102" s="40"/>
      <c r="T1102" s="40"/>
      <c r="U1102" s="40"/>
      <c r="V1102" s="40"/>
      <c r="W1102" s="40"/>
      <c r="X1102" s="40"/>
      <c r="Y1102" s="40"/>
      <c r="Z1102" s="40"/>
      <c r="AA1102" s="40"/>
      <c r="AB1102" s="40"/>
      <c r="AC1102" s="40"/>
      <c r="AD1102" s="40"/>
      <c r="AE1102" s="40"/>
      <c r="AF1102" s="40"/>
      <c r="AG1102" s="40"/>
      <c r="AH1102" s="40"/>
      <c r="AI1102" s="40"/>
      <c r="AJ1102" s="40"/>
      <c r="AK1102" s="40"/>
      <c r="AL1102" s="40"/>
      <c r="AM1102" s="40"/>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40"/>
      <c r="CE1102" s="40"/>
      <c r="CF1102" s="40"/>
      <c r="CG1102" s="40"/>
      <c r="CH1102" s="40"/>
      <c r="CI1102" s="40"/>
      <c r="CJ1102" s="40"/>
      <c r="CK1102" s="40"/>
      <c r="CL1102" s="40"/>
      <c r="CM1102" s="40"/>
      <c r="CN1102" s="40"/>
      <c r="CO1102" s="40"/>
      <c r="CP1102" s="40"/>
      <c r="CQ1102" s="40"/>
      <c r="CR1102" s="40"/>
      <c r="CS1102" s="40"/>
      <c r="CT1102" s="40"/>
      <c r="CU1102" s="40"/>
    </row>
    <row r="1103" spans="1:99" x14ac:dyDescent="0.3">
      <c r="A1103" s="39" t="s">
        <v>2247</v>
      </c>
      <c r="B1103" s="40" t="s">
        <v>5343</v>
      </c>
      <c r="C1103" s="40"/>
      <c r="D1103" s="40" t="s">
        <v>3418</v>
      </c>
      <c r="E1103" s="40"/>
      <c r="F1103" s="40" t="s">
        <v>2107</v>
      </c>
      <c r="G1103" s="40"/>
      <c r="H1103" s="40" t="s">
        <v>4224</v>
      </c>
      <c r="I1103" s="40" t="s">
        <v>679</v>
      </c>
      <c r="J1103" s="40" t="s">
        <v>678</v>
      </c>
      <c r="K1103" s="40" t="s">
        <v>16</v>
      </c>
      <c r="L1103" s="40" t="s">
        <v>4</v>
      </c>
      <c r="M1103" s="40" t="s">
        <v>17</v>
      </c>
      <c r="N1103" s="40">
        <v>1</v>
      </c>
      <c r="O1103" s="40" t="s">
        <v>3418</v>
      </c>
      <c r="P1103" s="40"/>
      <c r="Q1103" s="40"/>
      <c r="R1103" s="40"/>
      <c r="S1103" s="40"/>
      <c r="T1103" s="40"/>
      <c r="U1103" s="40"/>
      <c r="V1103" s="40"/>
      <c r="W1103" s="40"/>
      <c r="X1103" s="40"/>
      <c r="Y1103" s="40"/>
      <c r="Z1103" s="40"/>
      <c r="AA1103" s="40"/>
      <c r="AB1103" s="40"/>
      <c r="AC1103" s="40"/>
      <c r="AD1103" s="40"/>
      <c r="AE1103" s="40"/>
      <c r="AF1103" s="40"/>
      <c r="AG1103" s="40"/>
      <c r="AH1103" s="40"/>
      <c r="AI1103" s="40"/>
      <c r="AJ1103" s="40"/>
      <c r="AK1103" s="40"/>
      <c r="AL1103" s="40"/>
      <c r="AM1103" s="40"/>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40"/>
      <c r="CE1103" s="40"/>
      <c r="CF1103" s="40"/>
      <c r="CG1103" s="40"/>
      <c r="CH1103" s="40"/>
      <c r="CI1103" s="40"/>
      <c r="CJ1103" s="40"/>
      <c r="CK1103" s="40"/>
      <c r="CL1103" s="40"/>
      <c r="CM1103" s="40"/>
      <c r="CN1103" s="40"/>
      <c r="CO1103" s="40"/>
      <c r="CP1103" s="40"/>
      <c r="CQ1103" s="40"/>
      <c r="CR1103" s="40"/>
      <c r="CS1103" s="40"/>
      <c r="CT1103" s="40"/>
      <c r="CU1103" s="40"/>
    </row>
    <row r="1104" spans="1:99" x14ac:dyDescent="0.3">
      <c r="A1104" s="39" t="s">
        <v>2247</v>
      </c>
      <c r="B1104" s="40" t="s">
        <v>5343</v>
      </c>
      <c r="C1104" s="40"/>
      <c r="D1104" s="40" t="s">
        <v>1988</v>
      </c>
      <c r="E1104" s="40"/>
      <c r="F1104" s="40" t="s">
        <v>2107</v>
      </c>
      <c r="G1104" s="40"/>
      <c r="H1104" s="40" t="s">
        <v>4225</v>
      </c>
      <c r="I1104" s="40" t="s">
        <v>679</v>
      </c>
      <c r="J1104" s="40" t="s">
        <v>678</v>
      </c>
      <c r="K1104" s="40" t="s">
        <v>16</v>
      </c>
      <c r="L1104" s="40" t="s">
        <v>4</v>
      </c>
      <c r="M1104" s="40" t="s">
        <v>17</v>
      </c>
      <c r="N1104" s="40">
        <v>1</v>
      </c>
      <c r="O1104" s="40" t="s">
        <v>1988</v>
      </c>
      <c r="P1104" s="40"/>
      <c r="Q1104" s="40"/>
      <c r="R1104" s="40"/>
      <c r="S1104" s="40"/>
      <c r="T1104" s="40"/>
      <c r="U1104" s="40"/>
      <c r="V1104" s="40"/>
      <c r="W1104" s="40"/>
      <c r="X1104" s="40"/>
      <c r="Y1104" s="40"/>
      <c r="Z1104" s="40"/>
      <c r="AA1104" s="40"/>
      <c r="AB1104" s="40"/>
      <c r="AC1104" s="40"/>
      <c r="AD1104" s="40"/>
      <c r="AE1104" s="40"/>
      <c r="AF1104" s="40"/>
      <c r="AG1104" s="40"/>
      <c r="AH1104" s="40"/>
      <c r="AI1104" s="40"/>
      <c r="AJ1104" s="40"/>
      <c r="AK1104" s="40"/>
      <c r="AL1104" s="40"/>
      <c r="AM1104" s="40"/>
      <c r="AN1104" s="40"/>
      <c r="AO1104" s="40"/>
      <c r="AP1104" s="40"/>
      <c r="AQ1104" s="40"/>
      <c r="AR1104" s="40"/>
      <c r="AS1104" s="40"/>
      <c r="AT1104" s="40"/>
      <c r="AU1104" s="40"/>
      <c r="AV1104" s="40"/>
      <c r="AW1104" s="40"/>
      <c r="AX1104" s="40"/>
      <c r="AY1104" s="40"/>
      <c r="AZ1104" s="40"/>
      <c r="BA1104" s="40"/>
      <c r="BB1104" s="40"/>
      <c r="BC1104" s="40"/>
      <c r="BD1104" s="40"/>
      <c r="BE1104" s="40"/>
      <c r="BF1104" s="40"/>
      <c r="BG1104" s="40"/>
      <c r="BH1104" s="40"/>
      <c r="BI1104" s="40"/>
      <c r="BJ1104" s="40"/>
      <c r="BK1104" s="40"/>
      <c r="BL1104" s="40"/>
      <c r="BM1104" s="40"/>
      <c r="BN1104" s="40"/>
      <c r="BO1104" s="40"/>
      <c r="BP1104" s="40"/>
      <c r="BQ1104" s="40"/>
      <c r="BR1104" s="40"/>
      <c r="BS1104" s="40"/>
      <c r="BT1104" s="40"/>
      <c r="BU1104" s="40"/>
      <c r="BV1104" s="40"/>
      <c r="BW1104" s="40"/>
      <c r="BX1104" s="40"/>
      <c r="BY1104" s="40"/>
      <c r="BZ1104" s="40"/>
      <c r="CA1104" s="40"/>
      <c r="CB1104" s="40"/>
      <c r="CC1104" s="40"/>
      <c r="CD1104" s="40"/>
      <c r="CE1104" s="40"/>
      <c r="CF1104" s="40"/>
      <c r="CG1104" s="40"/>
      <c r="CH1104" s="40"/>
      <c r="CI1104" s="40"/>
      <c r="CJ1104" s="40"/>
      <c r="CK1104" s="40"/>
      <c r="CL1104" s="40"/>
      <c r="CM1104" s="40"/>
      <c r="CN1104" s="40"/>
      <c r="CO1104" s="40"/>
      <c r="CP1104" s="40"/>
      <c r="CQ1104" s="40"/>
      <c r="CR1104" s="40"/>
      <c r="CS1104" s="40"/>
      <c r="CT1104" s="40"/>
      <c r="CU1104" s="40"/>
    </row>
    <row r="1105" spans="1:99" x14ac:dyDescent="0.3">
      <c r="A1105" s="39" t="s">
        <v>2247</v>
      </c>
      <c r="B1105" s="40" t="s">
        <v>5343</v>
      </c>
      <c r="C1105" s="40"/>
      <c r="D1105" s="40" t="s">
        <v>1989</v>
      </c>
      <c r="E1105" s="40"/>
      <c r="F1105" s="40" t="s">
        <v>2107</v>
      </c>
      <c r="G1105" s="40"/>
      <c r="H1105" s="40" t="s">
        <v>4226</v>
      </c>
      <c r="I1105" s="40" t="s">
        <v>679</v>
      </c>
      <c r="J1105" s="40" t="s">
        <v>678</v>
      </c>
      <c r="K1105" s="40" t="s">
        <v>16</v>
      </c>
      <c r="L1105" s="40" t="s">
        <v>4</v>
      </c>
      <c r="M1105" s="40" t="s">
        <v>17</v>
      </c>
      <c r="N1105" s="40">
        <v>1</v>
      </c>
      <c r="O1105" s="40" t="s">
        <v>1989</v>
      </c>
      <c r="P1105" s="40"/>
      <c r="Q1105" s="40"/>
      <c r="R1105" s="40"/>
      <c r="S1105" s="40"/>
      <c r="T1105" s="40"/>
      <c r="U1105" s="40"/>
      <c r="V1105" s="40"/>
      <c r="W1105" s="40"/>
      <c r="X1105" s="40"/>
      <c r="Y1105" s="40"/>
      <c r="Z1105" s="40"/>
      <c r="AA1105" s="40"/>
      <c r="AB1105" s="40"/>
      <c r="AC1105" s="40"/>
      <c r="AD1105" s="40"/>
      <c r="AE1105" s="40"/>
      <c r="AF1105" s="40"/>
      <c r="AG1105" s="40"/>
      <c r="AH1105" s="40"/>
      <c r="AI1105" s="40"/>
      <c r="AJ1105" s="40"/>
      <c r="AK1105" s="40"/>
      <c r="AL1105" s="40"/>
      <c r="AM1105" s="40"/>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40"/>
      <c r="CE1105" s="40"/>
      <c r="CF1105" s="40"/>
      <c r="CG1105" s="40"/>
      <c r="CH1105" s="40"/>
      <c r="CI1105" s="40"/>
      <c r="CJ1105" s="40"/>
      <c r="CK1105" s="40"/>
      <c r="CL1105" s="40"/>
      <c r="CM1105" s="40"/>
      <c r="CN1105" s="40"/>
      <c r="CO1105" s="40"/>
      <c r="CP1105" s="40"/>
      <c r="CQ1105" s="40"/>
      <c r="CR1105" s="40"/>
      <c r="CS1105" s="40"/>
      <c r="CT1105" s="40"/>
      <c r="CU1105" s="40"/>
    </row>
    <row r="1106" spans="1:99" x14ac:dyDescent="0.3">
      <c r="A1106" s="39" t="s">
        <v>2247</v>
      </c>
      <c r="B1106" s="40" t="s">
        <v>5343</v>
      </c>
      <c r="C1106" s="40"/>
      <c r="D1106" s="40" t="s">
        <v>3419</v>
      </c>
      <c r="E1106" s="40"/>
      <c r="F1106" s="40" t="s">
        <v>2107</v>
      </c>
      <c r="G1106" s="40"/>
      <c r="H1106" s="40" t="s">
        <v>4227</v>
      </c>
      <c r="I1106" s="40" t="s">
        <v>679</v>
      </c>
      <c r="J1106" s="40" t="s">
        <v>678</v>
      </c>
      <c r="K1106" s="40" t="s">
        <v>16</v>
      </c>
      <c r="L1106" s="40" t="s">
        <v>4</v>
      </c>
      <c r="M1106" s="40" t="s">
        <v>17</v>
      </c>
      <c r="N1106" s="40">
        <v>1</v>
      </c>
      <c r="O1106" s="40" t="s">
        <v>3419</v>
      </c>
      <c r="P1106" s="40"/>
      <c r="Q1106" s="40"/>
      <c r="R1106" s="40"/>
      <c r="S1106" s="40"/>
      <c r="T1106" s="40"/>
      <c r="U1106" s="40"/>
      <c r="V1106" s="40"/>
      <c r="W1106" s="40"/>
      <c r="X1106" s="40"/>
      <c r="Y1106" s="40"/>
      <c r="Z1106" s="40"/>
      <c r="AA1106" s="40"/>
      <c r="AB1106" s="40"/>
      <c r="AC1106" s="40"/>
      <c r="AD1106" s="40"/>
      <c r="AE1106" s="40"/>
      <c r="AF1106" s="40"/>
      <c r="AG1106" s="40"/>
      <c r="AH1106" s="40"/>
      <c r="AI1106" s="40"/>
      <c r="AJ1106" s="40"/>
      <c r="AK1106" s="40"/>
      <c r="AL1106" s="40"/>
      <c r="AM1106" s="40"/>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40"/>
      <c r="CE1106" s="40"/>
      <c r="CF1106" s="40"/>
      <c r="CG1106" s="40"/>
      <c r="CH1106" s="40"/>
      <c r="CI1106" s="40"/>
      <c r="CJ1106" s="40"/>
      <c r="CK1106" s="40"/>
      <c r="CL1106" s="40"/>
      <c r="CM1106" s="40"/>
      <c r="CN1106" s="40"/>
      <c r="CO1106" s="40"/>
      <c r="CP1106" s="40"/>
      <c r="CQ1106" s="40"/>
      <c r="CR1106" s="40"/>
      <c r="CS1106" s="40"/>
      <c r="CT1106" s="40"/>
      <c r="CU1106" s="40"/>
    </row>
    <row r="1107" spans="1:99" x14ac:dyDescent="0.3">
      <c r="A1107" s="39" t="s">
        <v>2247</v>
      </c>
      <c r="B1107" s="40" t="s">
        <v>5343</v>
      </c>
      <c r="C1107" s="40"/>
      <c r="D1107" s="40" t="s">
        <v>1990</v>
      </c>
      <c r="E1107" s="40"/>
      <c r="F1107" s="40" t="s">
        <v>2107</v>
      </c>
      <c r="G1107" s="40"/>
      <c r="H1107" s="40" t="s">
        <v>4228</v>
      </c>
      <c r="I1107" s="40" t="s">
        <v>679</v>
      </c>
      <c r="J1107" s="40" t="s">
        <v>678</v>
      </c>
      <c r="K1107" s="40" t="s">
        <v>16</v>
      </c>
      <c r="L1107" s="40" t="s">
        <v>4</v>
      </c>
      <c r="M1107" s="40" t="s">
        <v>17</v>
      </c>
      <c r="N1107" s="40">
        <v>1</v>
      </c>
      <c r="O1107" s="40" t="s">
        <v>1990</v>
      </c>
      <c r="P1107" s="40"/>
      <c r="Q1107" s="40"/>
      <c r="R1107" s="40"/>
      <c r="S1107" s="40"/>
      <c r="T1107" s="40"/>
      <c r="U1107" s="40"/>
      <c r="V1107" s="40"/>
      <c r="W1107" s="40"/>
      <c r="X1107" s="40"/>
      <c r="Y1107" s="40"/>
      <c r="Z1107" s="40"/>
      <c r="AA1107" s="40"/>
      <c r="AB1107" s="40"/>
      <c r="AC1107" s="40"/>
      <c r="AD1107" s="40"/>
      <c r="AE1107" s="40"/>
      <c r="AF1107" s="40"/>
      <c r="AG1107" s="40"/>
      <c r="AH1107" s="40"/>
      <c r="AI1107" s="40"/>
      <c r="AJ1107" s="40"/>
      <c r="AK1107" s="40"/>
      <c r="AL1107" s="40"/>
      <c r="AM1107" s="40"/>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40"/>
      <c r="CE1107" s="40"/>
      <c r="CF1107" s="40"/>
      <c r="CG1107" s="40"/>
      <c r="CH1107" s="40"/>
      <c r="CI1107" s="40"/>
      <c r="CJ1107" s="40"/>
      <c r="CK1107" s="40"/>
      <c r="CL1107" s="40"/>
      <c r="CM1107" s="40"/>
      <c r="CN1107" s="40"/>
      <c r="CO1107" s="40"/>
      <c r="CP1107" s="40"/>
      <c r="CQ1107" s="40"/>
      <c r="CR1107" s="40"/>
      <c r="CS1107" s="40"/>
      <c r="CT1107" s="40"/>
      <c r="CU1107" s="40"/>
    </row>
    <row r="1108" spans="1:99" x14ac:dyDescent="0.3">
      <c r="A1108" s="39" t="s">
        <v>2247</v>
      </c>
      <c r="B1108" s="40" t="s">
        <v>5343</v>
      </c>
      <c r="C1108" s="40"/>
      <c r="D1108" s="40" t="s">
        <v>1991</v>
      </c>
      <c r="E1108" s="40"/>
      <c r="F1108" s="40" t="s">
        <v>2107</v>
      </c>
      <c r="G1108" s="40"/>
      <c r="H1108" s="40" t="s">
        <v>4229</v>
      </c>
      <c r="I1108" s="40" t="s">
        <v>679</v>
      </c>
      <c r="J1108" s="40" t="s">
        <v>678</v>
      </c>
      <c r="K1108" s="40" t="s">
        <v>16</v>
      </c>
      <c r="L1108" s="40" t="s">
        <v>4</v>
      </c>
      <c r="M1108" s="40" t="s">
        <v>17</v>
      </c>
      <c r="N1108" s="40">
        <v>1</v>
      </c>
      <c r="O1108" s="40" t="s">
        <v>1991</v>
      </c>
      <c r="P1108" s="40"/>
      <c r="Q1108" s="40"/>
      <c r="R1108" s="40"/>
      <c r="S1108" s="40"/>
      <c r="T1108" s="40"/>
      <c r="U1108" s="40"/>
      <c r="V1108" s="40"/>
      <c r="W1108" s="40"/>
      <c r="X1108" s="40"/>
      <c r="Y1108" s="40"/>
      <c r="Z1108" s="40"/>
      <c r="AA1108" s="40"/>
      <c r="AB1108" s="40"/>
      <c r="AC1108" s="40"/>
      <c r="AD1108" s="40"/>
      <c r="AE1108" s="40"/>
      <c r="AF1108" s="40"/>
      <c r="AG1108" s="40"/>
      <c r="AH1108" s="40"/>
      <c r="AI1108" s="40"/>
      <c r="AJ1108" s="40"/>
      <c r="AK1108" s="40"/>
      <c r="AL1108" s="40"/>
      <c r="AM1108" s="40"/>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40"/>
      <c r="CE1108" s="40"/>
      <c r="CF1108" s="40"/>
      <c r="CG1108" s="40"/>
      <c r="CH1108" s="40"/>
      <c r="CI1108" s="40"/>
      <c r="CJ1108" s="40"/>
      <c r="CK1108" s="40"/>
      <c r="CL1108" s="40"/>
      <c r="CM1108" s="40"/>
      <c r="CN1108" s="40"/>
      <c r="CO1108" s="40"/>
      <c r="CP1108" s="40"/>
      <c r="CQ1108" s="40"/>
      <c r="CR1108" s="40"/>
      <c r="CS1108" s="40"/>
      <c r="CT1108" s="40"/>
      <c r="CU1108" s="40"/>
    </row>
    <row r="1109" spans="1:99" x14ac:dyDescent="0.3">
      <c r="A1109" s="39" t="s">
        <v>2247</v>
      </c>
      <c r="B1109" s="40" t="s">
        <v>5343</v>
      </c>
      <c r="C1109" s="40"/>
      <c r="D1109" s="40" t="s">
        <v>1992</v>
      </c>
      <c r="E1109" s="40"/>
      <c r="F1109" s="40" t="s">
        <v>2107</v>
      </c>
      <c r="G1109" s="40"/>
      <c r="H1109" s="40" t="s">
        <v>4230</v>
      </c>
      <c r="I1109" s="40" t="s">
        <v>679</v>
      </c>
      <c r="J1109" s="40" t="s">
        <v>678</v>
      </c>
      <c r="K1109" s="40" t="s">
        <v>16</v>
      </c>
      <c r="L1109" s="40" t="s">
        <v>4</v>
      </c>
      <c r="M1109" s="40" t="s">
        <v>17</v>
      </c>
      <c r="N1109" s="40">
        <v>1</v>
      </c>
      <c r="O1109" s="40" t="s">
        <v>1992</v>
      </c>
      <c r="P1109" s="40"/>
      <c r="Q1109" s="40"/>
      <c r="R1109" s="40"/>
      <c r="S1109" s="40"/>
      <c r="T1109" s="40"/>
      <c r="U1109" s="40"/>
      <c r="V1109" s="40"/>
      <c r="W1109" s="40"/>
      <c r="X1109" s="40"/>
      <c r="Y1109" s="40"/>
      <c r="Z1109" s="40"/>
      <c r="AA1109" s="40"/>
      <c r="AB1109" s="40"/>
      <c r="AC1109" s="40"/>
      <c r="AD1109" s="40"/>
      <c r="AE1109" s="40"/>
      <c r="AF1109" s="40"/>
      <c r="AG1109" s="40"/>
      <c r="AH1109" s="40"/>
      <c r="AI1109" s="40"/>
      <c r="AJ1109" s="40"/>
      <c r="AK1109" s="40"/>
      <c r="AL1109" s="40"/>
      <c r="AM1109" s="40"/>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40"/>
      <c r="CE1109" s="40"/>
      <c r="CF1109" s="40"/>
      <c r="CG1109" s="40"/>
      <c r="CH1109" s="40"/>
      <c r="CI1109" s="40"/>
      <c r="CJ1109" s="40"/>
      <c r="CK1109" s="40"/>
      <c r="CL1109" s="40"/>
      <c r="CM1109" s="40"/>
      <c r="CN1109" s="40"/>
      <c r="CO1109" s="40"/>
      <c r="CP1109" s="40"/>
      <c r="CQ1109" s="40"/>
      <c r="CR1109" s="40"/>
      <c r="CS1109" s="40"/>
      <c r="CT1109" s="40"/>
      <c r="CU1109" s="40"/>
    </row>
    <row r="1110" spans="1:99" x14ac:dyDescent="0.3">
      <c r="A1110" s="39" t="s">
        <v>2247</v>
      </c>
      <c r="B1110" s="40" t="s">
        <v>5343</v>
      </c>
      <c r="C1110" s="40"/>
      <c r="D1110" s="40" t="s">
        <v>1993</v>
      </c>
      <c r="E1110" s="40"/>
      <c r="F1110" s="40" t="s">
        <v>2107</v>
      </c>
      <c r="G1110" s="40"/>
      <c r="H1110" s="40" t="s">
        <v>4231</v>
      </c>
      <c r="I1110" s="40" t="s">
        <v>679</v>
      </c>
      <c r="J1110" s="40" t="s">
        <v>678</v>
      </c>
      <c r="K1110" s="40" t="s">
        <v>16</v>
      </c>
      <c r="L1110" s="40" t="s">
        <v>4</v>
      </c>
      <c r="M1110" s="40" t="s">
        <v>17</v>
      </c>
      <c r="N1110" s="40">
        <v>1</v>
      </c>
      <c r="O1110" s="40" t="s">
        <v>1993</v>
      </c>
      <c r="P1110" s="40"/>
      <c r="Q1110" s="40"/>
      <c r="R1110" s="40"/>
      <c r="S1110" s="40"/>
      <c r="T1110" s="40"/>
      <c r="U1110" s="40"/>
      <c r="V1110" s="40"/>
      <c r="W1110" s="40"/>
      <c r="X1110" s="40"/>
      <c r="Y1110" s="40"/>
      <c r="Z1110" s="40"/>
      <c r="AA1110" s="40"/>
      <c r="AB1110" s="40"/>
      <c r="AC1110" s="40"/>
      <c r="AD1110" s="40"/>
      <c r="AE1110" s="40"/>
      <c r="AF1110" s="40"/>
      <c r="AG1110" s="40"/>
      <c r="AH1110" s="40"/>
      <c r="AI1110" s="40"/>
      <c r="AJ1110" s="40"/>
      <c r="AK1110" s="40"/>
      <c r="AL1110" s="40"/>
      <c r="AM1110" s="40"/>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40"/>
      <c r="CE1110" s="40"/>
      <c r="CF1110" s="40"/>
      <c r="CG1110" s="40"/>
      <c r="CH1110" s="40"/>
      <c r="CI1110" s="40"/>
      <c r="CJ1110" s="40"/>
      <c r="CK1110" s="40"/>
      <c r="CL1110" s="40"/>
      <c r="CM1110" s="40"/>
      <c r="CN1110" s="40"/>
      <c r="CO1110" s="40"/>
      <c r="CP1110" s="40"/>
      <c r="CQ1110" s="40"/>
      <c r="CR1110" s="40"/>
      <c r="CS1110" s="40"/>
      <c r="CT1110" s="40"/>
      <c r="CU1110" s="40"/>
    </row>
    <row r="1111" spans="1:99" x14ac:dyDescent="0.3">
      <c r="A1111" s="39" t="s">
        <v>2247</v>
      </c>
      <c r="B1111" s="40" t="s">
        <v>5343</v>
      </c>
      <c r="C1111" s="40"/>
      <c r="D1111" s="40" t="s">
        <v>3420</v>
      </c>
      <c r="E1111" s="40"/>
      <c r="F1111" s="40" t="s">
        <v>2107</v>
      </c>
      <c r="G1111" s="40"/>
      <c r="H1111" s="40" t="s">
        <v>4232</v>
      </c>
      <c r="I1111" s="40" t="s">
        <v>679</v>
      </c>
      <c r="J1111" s="40" t="s">
        <v>678</v>
      </c>
      <c r="K1111" s="40" t="s">
        <v>16</v>
      </c>
      <c r="L1111" s="40" t="s">
        <v>4</v>
      </c>
      <c r="M1111" s="40" t="s">
        <v>17</v>
      </c>
      <c r="N1111" s="40">
        <v>1</v>
      </c>
      <c r="O1111" s="40" t="s">
        <v>3420</v>
      </c>
      <c r="P1111" s="40"/>
      <c r="Q1111" s="40"/>
      <c r="R1111" s="40"/>
      <c r="S1111" s="40"/>
      <c r="T1111" s="40"/>
      <c r="U1111" s="40"/>
      <c r="V1111" s="40"/>
      <c r="W1111" s="40"/>
      <c r="X1111" s="40"/>
      <c r="Y1111" s="40"/>
      <c r="Z1111" s="40"/>
      <c r="AA1111" s="40"/>
      <c r="AB1111" s="40"/>
      <c r="AC1111" s="40"/>
      <c r="AD1111" s="40"/>
      <c r="AE1111" s="40"/>
      <c r="AF1111" s="40"/>
      <c r="AG1111" s="40"/>
      <c r="AH1111" s="40"/>
      <c r="AI1111" s="40"/>
      <c r="AJ1111" s="40"/>
      <c r="AK1111" s="40"/>
      <c r="AL1111" s="40"/>
      <c r="AM1111" s="40"/>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40"/>
      <c r="CE1111" s="40"/>
      <c r="CF1111" s="40"/>
      <c r="CG1111" s="40"/>
      <c r="CH1111" s="40"/>
      <c r="CI1111" s="40"/>
      <c r="CJ1111" s="40"/>
      <c r="CK1111" s="40"/>
      <c r="CL1111" s="40"/>
      <c r="CM1111" s="40"/>
      <c r="CN1111" s="40"/>
      <c r="CO1111" s="40"/>
      <c r="CP1111" s="40"/>
      <c r="CQ1111" s="40"/>
      <c r="CR1111" s="40"/>
      <c r="CS1111" s="40"/>
      <c r="CT1111" s="40"/>
      <c r="CU1111" s="40"/>
    </row>
    <row r="1112" spans="1:99" x14ac:dyDescent="0.3">
      <c r="A1112" s="39" t="s">
        <v>2247</v>
      </c>
      <c r="B1112" s="40" t="s">
        <v>5343</v>
      </c>
      <c r="C1112" s="40"/>
      <c r="D1112" s="40" t="s">
        <v>3421</v>
      </c>
      <c r="E1112" s="40"/>
      <c r="F1112" s="40" t="s">
        <v>2107</v>
      </c>
      <c r="G1112" s="40"/>
      <c r="H1112" s="40" t="s">
        <v>4233</v>
      </c>
      <c r="I1112" s="40" t="s">
        <v>679</v>
      </c>
      <c r="J1112" s="40" t="s">
        <v>678</v>
      </c>
      <c r="K1112" s="40" t="s">
        <v>16</v>
      </c>
      <c r="L1112" s="40" t="s">
        <v>4</v>
      </c>
      <c r="M1112" s="40" t="s">
        <v>17</v>
      </c>
      <c r="N1112" s="40">
        <v>1</v>
      </c>
      <c r="O1112" s="40" t="s">
        <v>3421</v>
      </c>
      <c r="P1112" s="40"/>
      <c r="Q1112" s="40"/>
      <c r="R1112" s="40"/>
      <c r="S1112" s="40"/>
      <c r="T1112" s="40"/>
      <c r="U1112" s="40"/>
      <c r="V1112" s="40"/>
      <c r="W1112" s="40"/>
      <c r="X1112" s="40"/>
      <c r="Y1112" s="40"/>
      <c r="Z1112" s="40"/>
      <c r="AA1112" s="40"/>
      <c r="AB1112" s="40"/>
      <c r="AC1112" s="40"/>
      <c r="AD1112" s="40"/>
      <c r="AE1112" s="40"/>
      <c r="AF1112" s="40"/>
      <c r="AG1112" s="40"/>
      <c r="AH1112" s="40"/>
      <c r="AI1112" s="40"/>
      <c r="AJ1112" s="40"/>
      <c r="AK1112" s="40"/>
      <c r="AL1112" s="40"/>
      <c r="AM1112" s="40"/>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40"/>
      <c r="CE1112" s="40"/>
      <c r="CF1112" s="40"/>
      <c r="CG1112" s="40"/>
      <c r="CH1112" s="40"/>
      <c r="CI1112" s="40"/>
      <c r="CJ1112" s="40"/>
      <c r="CK1112" s="40"/>
      <c r="CL1112" s="40"/>
      <c r="CM1112" s="40"/>
      <c r="CN1112" s="40"/>
      <c r="CO1112" s="40"/>
      <c r="CP1112" s="40"/>
      <c r="CQ1112" s="40"/>
      <c r="CR1112" s="40"/>
      <c r="CS1112" s="40"/>
      <c r="CT1112" s="40"/>
      <c r="CU1112" s="40"/>
    </row>
    <row r="1113" spans="1:99" x14ac:dyDescent="0.3">
      <c r="A1113" s="39" t="s">
        <v>2247</v>
      </c>
      <c r="B1113" s="40" t="s">
        <v>5343</v>
      </c>
      <c r="C1113" s="40"/>
      <c r="D1113" s="40" t="s">
        <v>4745</v>
      </c>
      <c r="E1113" s="40"/>
      <c r="F1113" s="40" t="s">
        <v>2107</v>
      </c>
      <c r="G1113" s="40"/>
      <c r="H1113" s="40" t="s">
        <v>4746</v>
      </c>
      <c r="I1113" s="40" t="s">
        <v>679</v>
      </c>
      <c r="J1113" s="40" t="s">
        <v>678</v>
      </c>
      <c r="K1113" s="40" t="s">
        <v>16</v>
      </c>
      <c r="L1113" s="40" t="s">
        <v>4</v>
      </c>
      <c r="M1113" s="40" t="s">
        <v>17</v>
      </c>
      <c r="N1113" s="40">
        <v>1</v>
      </c>
      <c r="O1113" s="40" t="s">
        <v>4745</v>
      </c>
      <c r="P1113" s="40"/>
      <c r="Q1113" s="40"/>
      <c r="R1113" s="40"/>
      <c r="S1113" s="40"/>
      <c r="T1113" s="40"/>
      <c r="U1113" s="40"/>
      <c r="V1113" s="40"/>
      <c r="W1113" s="40"/>
      <c r="X1113" s="40"/>
      <c r="Y1113" s="40"/>
      <c r="Z1113" s="40"/>
      <c r="AA1113" s="40"/>
      <c r="AB1113" s="40"/>
      <c r="AC1113" s="40"/>
      <c r="AD1113" s="40"/>
      <c r="AE1113" s="40"/>
      <c r="AF1113" s="40"/>
      <c r="AG1113" s="40"/>
      <c r="AH1113" s="40"/>
      <c r="AI1113" s="40"/>
      <c r="AJ1113" s="40"/>
      <c r="AK1113" s="40"/>
      <c r="AL1113" s="40"/>
      <c r="AM1113" s="40"/>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40"/>
      <c r="CE1113" s="40"/>
      <c r="CF1113" s="40"/>
      <c r="CG1113" s="40"/>
      <c r="CH1113" s="40"/>
      <c r="CI1113" s="40"/>
      <c r="CJ1113" s="40"/>
      <c r="CK1113" s="40"/>
      <c r="CL1113" s="40"/>
      <c r="CM1113" s="40"/>
      <c r="CN1113" s="40"/>
      <c r="CO1113" s="40"/>
      <c r="CP1113" s="40"/>
      <c r="CQ1113" s="40"/>
      <c r="CR1113" s="40"/>
      <c r="CS1113" s="40"/>
      <c r="CT1113" s="40"/>
      <c r="CU1113" s="40"/>
    </row>
    <row r="1114" spans="1:99" x14ac:dyDescent="0.3">
      <c r="A1114" s="39" t="s">
        <v>2247</v>
      </c>
      <c r="B1114" s="40" t="s">
        <v>5343</v>
      </c>
      <c r="C1114" s="40"/>
      <c r="D1114" s="40" t="s">
        <v>1994</v>
      </c>
      <c r="E1114" s="40"/>
      <c r="F1114" s="40" t="s">
        <v>2107</v>
      </c>
      <c r="G1114" s="40"/>
      <c r="H1114" s="40" t="s">
        <v>4234</v>
      </c>
      <c r="I1114" s="40" t="s">
        <v>679</v>
      </c>
      <c r="J1114" s="40" t="s">
        <v>678</v>
      </c>
      <c r="K1114" s="40" t="s">
        <v>16</v>
      </c>
      <c r="L1114" s="40" t="s">
        <v>4</v>
      </c>
      <c r="M1114" s="40" t="s">
        <v>17</v>
      </c>
      <c r="N1114" s="40">
        <v>1</v>
      </c>
      <c r="O1114" s="40" t="s">
        <v>1994</v>
      </c>
      <c r="P1114" s="40"/>
      <c r="Q1114" s="40"/>
      <c r="R1114" s="40"/>
      <c r="S1114" s="40"/>
      <c r="T1114" s="40"/>
      <c r="U1114" s="40"/>
      <c r="V1114" s="40"/>
      <c r="W1114" s="40"/>
      <c r="X1114" s="40"/>
      <c r="Y1114" s="40"/>
      <c r="Z1114" s="40"/>
      <c r="AA1114" s="40"/>
      <c r="AB1114" s="40"/>
      <c r="AC1114" s="40"/>
      <c r="AD1114" s="40"/>
      <c r="AE1114" s="40"/>
      <c r="AF1114" s="40"/>
      <c r="AG1114" s="40"/>
      <c r="AH1114" s="40"/>
      <c r="AI1114" s="40"/>
      <c r="AJ1114" s="40"/>
      <c r="AK1114" s="40"/>
      <c r="AL1114" s="40"/>
      <c r="AM1114" s="40"/>
      <c r="AN1114" s="40"/>
      <c r="AO1114" s="40"/>
      <c r="AP1114" s="40"/>
      <c r="AQ1114" s="40"/>
      <c r="AR1114" s="40"/>
      <c r="AS1114" s="40"/>
      <c r="AT1114" s="40"/>
      <c r="AU1114" s="40"/>
      <c r="AV1114" s="40"/>
      <c r="AW1114" s="40"/>
      <c r="AX1114" s="40"/>
      <c r="AY1114" s="40"/>
      <c r="AZ1114" s="40"/>
      <c r="BA1114" s="40"/>
      <c r="BB1114" s="40"/>
      <c r="BC1114" s="40"/>
      <c r="BD1114" s="40"/>
      <c r="BE1114" s="40"/>
      <c r="BF1114" s="40"/>
      <c r="BG1114" s="40"/>
      <c r="BH1114" s="40"/>
      <c r="BI1114" s="40"/>
      <c r="BJ1114" s="40"/>
      <c r="BK1114" s="40"/>
      <c r="BL1114" s="40"/>
      <c r="BM1114" s="40"/>
      <c r="BN1114" s="40"/>
      <c r="BO1114" s="40"/>
      <c r="BP1114" s="40"/>
      <c r="BQ1114" s="40"/>
      <c r="BR1114" s="40"/>
      <c r="BS1114" s="40"/>
      <c r="BT1114" s="40"/>
      <c r="BU1114" s="40"/>
      <c r="BV1114" s="40"/>
      <c r="BW1114" s="40"/>
      <c r="BX1114" s="40"/>
      <c r="BY1114" s="40"/>
      <c r="BZ1114" s="40"/>
      <c r="CA1114" s="40"/>
      <c r="CB1114" s="40"/>
      <c r="CC1114" s="40"/>
      <c r="CD1114" s="40"/>
      <c r="CE1114" s="40"/>
      <c r="CF1114" s="40"/>
      <c r="CG1114" s="40"/>
      <c r="CH1114" s="40"/>
      <c r="CI1114" s="40"/>
      <c r="CJ1114" s="40"/>
      <c r="CK1114" s="40"/>
      <c r="CL1114" s="40"/>
      <c r="CM1114" s="40"/>
      <c r="CN1114" s="40"/>
      <c r="CO1114" s="40"/>
      <c r="CP1114" s="40"/>
      <c r="CQ1114" s="40"/>
      <c r="CR1114" s="40"/>
      <c r="CS1114" s="40"/>
      <c r="CT1114" s="40"/>
      <c r="CU1114" s="40"/>
    </row>
    <row r="1115" spans="1:99" x14ac:dyDescent="0.3">
      <c r="A1115" s="39" t="s">
        <v>2247</v>
      </c>
      <c r="B1115" s="40" t="s">
        <v>5343</v>
      </c>
      <c r="C1115" s="40"/>
      <c r="D1115" s="40" t="s">
        <v>1995</v>
      </c>
      <c r="E1115" s="40"/>
      <c r="F1115" s="40" t="s">
        <v>2107</v>
      </c>
      <c r="G1115" s="40"/>
      <c r="H1115" s="40" t="s">
        <v>4235</v>
      </c>
      <c r="I1115" s="40" t="s">
        <v>679</v>
      </c>
      <c r="J1115" s="40" t="s">
        <v>678</v>
      </c>
      <c r="K1115" s="40" t="s">
        <v>16</v>
      </c>
      <c r="L1115" s="40" t="s">
        <v>4</v>
      </c>
      <c r="M1115" s="40" t="s">
        <v>17</v>
      </c>
      <c r="N1115" s="40">
        <v>1</v>
      </c>
      <c r="O1115" s="40" t="s">
        <v>1995</v>
      </c>
      <c r="P1115" s="40"/>
      <c r="Q1115" s="40"/>
      <c r="R1115" s="40"/>
      <c r="S1115" s="40"/>
      <c r="T1115" s="40"/>
      <c r="U1115" s="40"/>
      <c r="V1115" s="40"/>
      <c r="W1115" s="40"/>
      <c r="X1115" s="40"/>
      <c r="Y1115" s="40"/>
      <c r="Z1115" s="40"/>
      <c r="AA1115" s="40"/>
      <c r="AB1115" s="40"/>
      <c r="AC1115" s="40"/>
      <c r="AD1115" s="40"/>
      <c r="AE1115" s="40"/>
      <c r="AF1115" s="40"/>
      <c r="AG1115" s="40"/>
      <c r="AH1115" s="40"/>
      <c r="AI1115" s="40"/>
      <c r="AJ1115" s="40"/>
      <c r="AK1115" s="40"/>
      <c r="AL1115" s="40"/>
      <c r="AM1115" s="40"/>
      <c r="AN1115" s="40"/>
      <c r="AO1115" s="40"/>
      <c r="AP1115" s="40"/>
      <c r="AQ1115" s="40"/>
      <c r="AR1115" s="40"/>
      <c r="AS1115" s="40"/>
      <c r="AT1115" s="40"/>
      <c r="AU1115" s="40"/>
      <c r="AV1115" s="40"/>
      <c r="AW1115" s="40"/>
      <c r="AX1115" s="40"/>
      <c r="AY1115" s="40"/>
      <c r="AZ1115" s="40"/>
      <c r="BA1115" s="40"/>
      <c r="BB1115" s="40"/>
      <c r="BC1115" s="40"/>
      <c r="BD1115" s="40"/>
      <c r="BE1115" s="40"/>
      <c r="BF1115" s="40"/>
      <c r="BG1115" s="40"/>
      <c r="BH1115" s="40"/>
      <c r="BI1115" s="40"/>
      <c r="BJ1115" s="40"/>
      <c r="BK1115" s="40"/>
      <c r="BL1115" s="40"/>
      <c r="BM1115" s="40"/>
      <c r="BN1115" s="40"/>
      <c r="BO1115" s="40"/>
      <c r="BP1115" s="40"/>
      <c r="BQ1115" s="40"/>
      <c r="BR1115" s="40"/>
      <c r="BS1115" s="40"/>
      <c r="BT1115" s="40"/>
      <c r="BU1115" s="40"/>
      <c r="BV1115" s="40"/>
      <c r="BW1115" s="40"/>
      <c r="BX1115" s="40"/>
      <c r="BY1115" s="40"/>
      <c r="BZ1115" s="40"/>
      <c r="CA1115" s="40"/>
      <c r="CB1115" s="40"/>
      <c r="CC1115" s="40"/>
      <c r="CD1115" s="40"/>
      <c r="CE1115" s="40"/>
      <c r="CF1115" s="40"/>
      <c r="CG1115" s="40"/>
      <c r="CH1115" s="40"/>
      <c r="CI1115" s="40"/>
      <c r="CJ1115" s="40"/>
      <c r="CK1115" s="40"/>
      <c r="CL1115" s="40"/>
      <c r="CM1115" s="40"/>
      <c r="CN1115" s="40"/>
      <c r="CO1115" s="40"/>
      <c r="CP1115" s="40"/>
      <c r="CQ1115" s="40"/>
      <c r="CR1115" s="40"/>
      <c r="CS1115" s="40"/>
      <c r="CT1115" s="40"/>
      <c r="CU1115" s="40"/>
    </row>
    <row r="1116" spans="1:99" x14ac:dyDescent="0.3">
      <c r="A1116" s="39" t="s">
        <v>2247</v>
      </c>
      <c r="B1116" s="40" t="s">
        <v>5343</v>
      </c>
      <c r="C1116" s="40"/>
      <c r="D1116" s="40" t="s">
        <v>1996</v>
      </c>
      <c r="E1116" s="40"/>
      <c r="F1116" s="40" t="s">
        <v>2107</v>
      </c>
      <c r="G1116" s="40"/>
      <c r="H1116" s="40" t="s">
        <v>4236</v>
      </c>
      <c r="I1116" s="40" t="s">
        <v>679</v>
      </c>
      <c r="J1116" s="40" t="s">
        <v>678</v>
      </c>
      <c r="K1116" s="40" t="s">
        <v>16</v>
      </c>
      <c r="L1116" s="40" t="s">
        <v>4</v>
      </c>
      <c r="M1116" s="40" t="s">
        <v>17</v>
      </c>
      <c r="N1116" s="40">
        <v>1</v>
      </c>
      <c r="O1116" s="40" t="s">
        <v>1996</v>
      </c>
      <c r="P1116" s="40"/>
      <c r="Q1116" s="40"/>
      <c r="R1116" s="40"/>
      <c r="S1116" s="40"/>
      <c r="T1116" s="40"/>
      <c r="U1116" s="40"/>
      <c r="V1116" s="40"/>
      <c r="W1116" s="40"/>
      <c r="X1116" s="40"/>
      <c r="Y1116" s="40"/>
      <c r="Z1116" s="40"/>
      <c r="AA1116" s="40"/>
      <c r="AB1116" s="40"/>
      <c r="AC1116" s="40"/>
      <c r="AD1116" s="40"/>
      <c r="AE1116" s="40"/>
      <c r="AF1116" s="40"/>
      <c r="AG1116" s="40"/>
      <c r="AH1116" s="40"/>
      <c r="AI1116" s="40"/>
      <c r="AJ1116" s="40"/>
      <c r="AK1116" s="40"/>
      <c r="AL1116" s="40"/>
      <c r="AM1116" s="40"/>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40"/>
      <c r="CE1116" s="40"/>
      <c r="CF1116" s="40"/>
      <c r="CG1116" s="40"/>
      <c r="CH1116" s="40"/>
      <c r="CI1116" s="40"/>
      <c r="CJ1116" s="40"/>
      <c r="CK1116" s="40"/>
      <c r="CL1116" s="40"/>
      <c r="CM1116" s="40"/>
      <c r="CN1116" s="40"/>
      <c r="CO1116" s="40"/>
      <c r="CP1116" s="40"/>
      <c r="CQ1116" s="40"/>
      <c r="CR1116" s="40"/>
      <c r="CS1116" s="40"/>
      <c r="CT1116" s="40"/>
      <c r="CU1116" s="40"/>
    </row>
    <row r="1117" spans="1:99" x14ac:dyDescent="0.3">
      <c r="A1117" s="39" t="s">
        <v>2247</v>
      </c>
      <c r="B1117" s="40" t="s">
        <v>5343</v>
      </c>
      <c r="C1117" s="40"/>
      <c r="D1117" s="40" t="s">
        <v>1997</v>
      </c>
      <c r="E1117" s="40"/>
      <c r="F1117" s="40" t="s">
        <v>2107</v>
      </c>
      <c r="G1117" s="40"/>
      <c r="H1117" s="40" t="s">
        <v>4237</v>
      </c>
      <c r="I1117" s="40" t="s">
        <v>679</v>
      </c>
      <c r="J1117" s="40" t="s">
        <v>678</v>
      </c>
      <c r="K1117" s="40" t="s">
        <v>16</v>
      </c>
      <c r="L1117" s="40" t="s">
        <v>4</v>
      </c>
      <c r="M1117" s="40" t="s">
        <v>17</v>
      </c>
      <c r="N1117" s="40">
        <v>1</v>
      </c>
      <c r="O1117" s="40" t="s">
        <v>1997</v>
      </c>
      <c r="P1117" s="40"/>
      <c r="Q1117" s="40"/>
      <c r="R1117" s="40"/>
      <c r="S1117" s="40"/>
      <c r="T1117" s="40"/>
      <c r="U1117" s="40"/>
      <c r="V1117" s="40"/>
      <c r="W1117" s="40"/>
      <c r="X1117" s="40"/>
      <c r="Y1117" s="40"/>
      <c r="Z1117" s="40"/>
      <c r="AA1117" s="40"/>
      <c r="AB1117" s="40"/>
      <c r="AC1117" s="40"/>
      <c r="AD1117" s="40"/>
      <c r="AE1117" s="40"/>
      <c r="AF1117" s="40"/>
      <c r="AG1117" s="40"/>
      <c r="AH1117" s="40"/>
      <c r="AI1117" s="40"/>
      <c r="AJ1117" s="40"/>
      <c r="AK1117" s="40"/>
      <c r="AL1117" s="40"/>
      <c r="AM1117" s="40"/>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40"/>
      <c r="CE1117" s="40"/>
      <c r="CF1117" s="40"/>
      <c r="CG1117" s="40"/>
      <c r="CH1117" s="40"/>
      <c r="CI1117" s="40"/>
      <c r="CJ1117" s="40"/>
      <c r="CK1117" s="40"/>
      <c r="CL1117" s="40"/>
      <c r="CM1117" s="40"/>
      <c r="CN1117" s="40"/>
      <c r="CO1117" s="40"/>
      <c r="CP1117" s="40"/>
      <c r="CQ1117" s="40"/>
      <c r="CR1117" s="40"/>
      <c r="CS1117" s="40"/>
      <c r="CT1117" s="40"/>
      <c r="CU1117" s="40"/>
    </row>
    <row r="1118" spans="1:99" x14ac:dyDescent="0.3">
      <c r="A1118" s="39" t="s">
        <v>2247</v>
      </c>
      <c r="B1118" s="40" t="s">
        <v>5343</v>
      </c>
      <c r="C1118" s="40"/>
      <c r="D1118" s="40" t="s">
        <v>1998</v>
      </c>
      <c r="E1118" s="40"/>
      <c r="F1118" s="40" t="s">
        <v>2107</v>
      </c>
      <c r="G1118" s="40"/>
      <c r="H1118" s="40" t="s">
        <v>4238</v>
      </c>
      <c r="I1118" s="40" t="s">
        <v>679</v>
      </c>
      <c r="J1118" s="40" t="s">
        <v>678</v>
      </c>
      <c r="K1118" s="40" t="s">
        <v>16</v>
      </c>
      <c r="L1118" s="40" t="s">
        <v>4</v>
      </c>
      <c r="M1118" s="40" t="s">
        <v>17</v>
      </c>
      <c r="N1118" s="40">
        <v>1</v>
      </c>
      <c r="O1118" s="40" t="s">
        <v>1998</v>
      </c>
      <c r="P1118" s="40"/>
      <c r="Q1118" s="40"/>
      <c r="R1118" s="40"/>
      <c r="S1118" s="40"/>
      <c r="T1118" s="40"/>
      <c r="U1118" s="40"/>
      <c r="V1118" s="40"/>
      <c r="W1118" s="40"/>
      <c r="X1118" s="40"/>
      <c r="Y1118" s="40"/>
      <c r="Z1118" s="40"/>
      <c r="AA1118" s="40"/>
      <c r="AB1118" s="40"/>
      <c r="AC1118" s="40"/>
      <c r="AD1118" s="40"/>
      <c r="AE1118" s="40"/>
      <c r="AF1118" s="40"/>
      <c r="AG1118" s="40"/>
      <c r="AH1118" s="40"/>
      <c r="AI1118" s="40"/>
      <c r="AJ1118" s="40"/>
      <c r="AK1118" s="40"/>
      <c r="AL1118" s="40"/>
      <c r="AM1118" s="40"/>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40"/>
      <c r="CE1118" s="40"/>
      <c r="CF1118" s="40"/>
      <c r="CG1118" s="40"/>
      <c r="CH1118" s="40"/>
      <c r="CI1118" s="40"/>
      <c r="CJ1118" s="40"/>
      <c r="CK1118" s="40"/>
      <c r="CL1118" s="40"/>
      <c r="CM1118" s="40"/>
      <c r="CN1118" s="40"/>
      <c r="CO1118" s="40"/>
      <c r="CP1118" s="40"/>
      <c r="CQ1118" s="40"/>
      <c r="CR1118" s="40"/>
      <c r="CS1118" s="40"/>
      <c r="CT1118" s="40"/>
      <c r="CU1118" s="40"/>
    </row>
    <row r="1119" spans="1:99" x14ac:dyDescent="0.3">
      <c r="A1119" s="39" t="s">
        <v>2247</v>
      </c>
      <c r="B1119" s="40" t="s">
        <v>5343</v>
      </c>
      <c r="C1119" s="40"/>
      <c r="D1119" s="40" t="s">
        <v>1999</v>
      </c>
      <c r="E1119" s="40"/>
      <c r="F1119" s="40" t="s">
        <v>2107</v>
      </c>
      <c r="G1119" s="40"/>
      <c r="H1119" s="40" t="s">
        <v>4239</v>
      </c>
      <c r="I1119" s="40" t="s">
        <v>679</v>
      </c>
      <c r="J1119" s="40" t="s">
        <v>678</v>
      </c>
      <c r="K1119" s="40" t="s">
        <v>16</v>
      </c>
      <c r="L1119" s="40" t="s">
        <v>4</v>
      </c>
      <c r="M1119" s="40" t="s">
        <v>17</v>
      </c>
      <c r="N1119" s="40">
        <v>1</v>
      </c>
      <c r="O1119" s="40" t="s">
        <v>1999</v>
      </c>
      <c r="P1119" s="40"/>
      <c r="Q1119" s="40"/>
      <c r="R1119" s="40"/>
      <c r="S1119" s="40"/>
      <c r="T1119" s="40"/>
      <c r="U1119" s="40"/>
      <c r="V1119" s="40"/>
      <c r="W1119" s="40"/>
      <c r="X1119" s="40"/>
      <c r="Y1119" s="40"/>
      <c r="Z1119" s="40"/>
      <c r="AA1119" s="40"/>
      <c r="AB1119" s="40"/>
      <c r="AC1119" s="40"/>
      <c r="AD1119" s="40"/>
      <c r="AE1119" s="40"/>
      <c r="AF1119" s="40"/>
      <c r="AG1119" s="40"/>
      <c r="AH1119" s="40"/>
      <c r="AI1119" s="40"/>
      <c r="AJ1119" s="40"/>
      <c r="AK1119" s="40"/>
      <c r="AL1119" s="40"/>
      <c r="AM1119" s="40"/>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40"/>
      <c r="CE1119" s="40"/>
      <c r="CF1119" s="40"/>
      <c r="CG1119" s="40"/>
      <c r="CH1119" s="40"/>
      <c r="CI1119" s="40"/>
      <c r="CJ1119" s="40"/>
      <c r="CK1119" s="40"/>
      <c r="CL1119" s="40"/>
      <c r="CM1119" s="40"/>
      <c r="CN1119" s="40"/>
      <c r="CO1119" s="40"/>
      <c r="CP1119" s="40"/>
      <c r="CQ1119" s="40"/>
      <c r="CR1119" s="40"/>
      <c r="CS1119" s="40"/>
      <c r="CT1119" s="40"/>
      <c r="CU1119" s="40"/>
    </row>
    <row r="1120" spans="1:99" x14ac:dyDescent="0.3">
      <c r="A1120" s="39" t="s">
        <v>2247</v>
      </c>
      <c r="B1120" s="40" t="s">
        <v>5343</v>
      </c>
      <c r="C1120" s="40"/>
      <c r="D1120" s="40" t="s">
        <v>2000</v>
      </c>
      <c r="E1120" s="40"/>
      <c r="F1120" s="40" t="s">
        <v>2107</v>
      </c>
      <c r="G1120" s="40"/>
      <c r="H1120" s="40" t="s">
        <v>4240</v>
      </c>
      <c r="I1120" s="40" t="s">
        <v>679</v>
      </c>
      <c r="J1120" s="40" t="s">
        <v>678</v>
      </c>
      <c r="K1120" s="40" t="s">
        <v>16</v>
      </c>
      <c r="L1120" s="40" t="s">
        <v>4</v>
      </c>
      <c r="M1120" s="40" t="s">
        <v>17</v>
      </c>
      <c r="N1120" s="40">
        <v>1</v>
      </c>
      <c r="O1120" s="40" t="s">
        <v>2000</v>
      </c>
      <c r="P1120" s="40"/>
      <c r="Q1120" s="40"/>
      <c r="R1120" s="40"/>
      <c r="S1120" s="40"/>
      <c r="T1120" s="40"/>
      <c r="U1120" s="40"/>
      <c r="V1120" s="40"/>
      <c r="W1120" s="40"/>
      <c r="X1120" s="40"/>
      <c r="Y1120" s="40"/>
      <c r="Z1120" s="40"/>
      <c r="AA1120" s="40"/>
      <c r="AB1120" s="40"/>
      <c r="AC1120" s="40"/>
      <c r="AD1120" s="40"/>
      <c r="AE1120" s="40"/>
      <c r="AF1120" s="40"/>
      <c r="AG1120" s="40"/>
      <c r="AH1120" s="40"/>
      <c r="AI1120" s="40"/>
      <c r="AJ1120" s="40"/>
      <c r="AK1120" s="40"/>
      <c r="AL1120" s="40"/>
      <c r="AM1120" s="40"/>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40"/>
      <c r="CE1120" s="40"/>
      <c r="CF1120" s="40"/>
      <c r="CG1120" s="40"/>
      <c r="CH1120" s="40"/>
      <c r="CI1120" s="40"/>
      <c r="CJ1120" s="40"/>
      <c r="CK1120" s="40"/>
      <c r="CL1120" s="40"/>
      <c r="CM1120" s="40"/>
      <c r="CN1120" s="40"/>
      <c r="CO1120" s="40"/>
      <c r="CP1120" s="40"/>
      <c r="CQ1120" s="40"/>
      <c r="CR1120" s="40"/>
      <c r="CS1120" s="40"/>
      <c r="CT1120" s="40"/>
      <c r="CU1120" s="40"/>
    </row>
    <row r="1121" spans="1:99" x14ac:dyDescent="0.3">
      <c r="A1121" s="39" t="s">
        <v>2247</v>
      </c>
      <c r="B1121" s="40" t="s">
        <v>5343</v>
      </c>
      <c r="C1121" s="40"/>
      <c r="D1121" s="40" t="s">
        <v>2001</v>
      </c>
      <c r="E1121" s="40"/>
      <c r="F1121" s="40" t="s">
        <v>2107</v>
      </c>
      <c r="G1121" s="40"/>
      <c r="H1121" s="40" t="s">
        <v>4241</v>
      </c>
      <c r="I1121" s="40" t="s">
        <v>679</v>
      </c>
      <c r="J1121" s="40" t="s">
        <v>678</v>
      </c>
      <c r="K1121" s="40" t="s">
        <v>16</v>
      </c>
      <c r="L1121" s="40" t="s">
        <v>4</v>
      </c>
      <c r="M1121" s="40" t="s">
        <v>17</v>
      </c>
      <c r="N1121" s="40">
        <v>1</v>
      </c>
      <c r="O1121" s="40" t="s">
        <v>2001</v>
      </c>
      <c r="P1121" s="40"/>
      <c r="Q1121" s="40"/>
      <c r="R1121" s="40"/>
      <c r="S1121" s="40"/>
      <c r="T1121" s="40"/>
      <c r="U1121" s="40"/>
      <c r="V1121" s="40"/>
      <c r="W1121" s="40"/>
      <c r="X1121" s="40"/>
      <c r="Y1121" s="40"/>
      <c r="Z1121" s="40"/>
      <c r="AA1121" s="40"/>
      <c r="AB1121" s="40"/>
      <c r="AC1121" s="40"/>
      <c r="AD1121" s="40"/>
      <c r="AE1121" s="40"/>
      <c r="AF1121" s="40"/>
      <c r="AG1121" s="40"/>
      <c r="AH1121" s="40"/>
      <c r="AI1121" s="40"/>
      <c r="AJ1121" s="40"/>
      <c r="AK1121" s="40"/>
      <c r="AL1121" s="40"/>
      <c r="AM1121" s="40"/>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40"/>
      <c r="CE1121" s="40"/>
      <c r="CF1121" s="40"/>
      <c r="CG1121" s="40"/>
      <c r="CH1121" s="40"/>
      <c r="CI1121" s="40"/>
      <c r="CJ1121" s="40"/>
      <c r="CK1121" s="40"/>
      <c r="CL1121" s="40"/>
      <c r="CM1121" s="40"/>
      <c r="CN1121" s="40"/>
      <c r="CO1121" s="40"/>
      <c r="CP1121" s="40"/>
      <c r="CQ1121" s="40"/>
      <c r="CR1121" s="40"/>
      <c r="CS1121" s="40"/>
      <c r="CT1121" s="40"/>
      <c r="CU1121" s="40"/>
    </row>
    <row r="1122" spans="1:99" x14ac:dyDescent="0.3">
      <c r="A1122" s="39" t="s">
        <v>2247</v>
      </c>
      <c r="B1122" s="40" t="s">
        <v>5343</v>
      </c>
      <c r="C1122" s="40"/>
      <c r="D1122" s="40" t="s">
        <v>9</v>
      </c>
      <c r="E1122" s="40"/>
      <c r="F1122" s="40" t="s">
        <v>2107</v>
      </c>
      <c r="G1122" s="40"/>
      <c r="H1122" s="40" t="s">
        <v>4242</v>
      </c>
      <c r="I1122" s="40" t="s">
        <v>679</v>
      </c>
      <c r="J1122" s="40" t="s">
        <v>678</v>
      </c>
      <c r="K1122" s="40" t="s">
        <v>16</v>
      </c>
      <c r="L1122" s="40" t="s">
        <v>4</v>
      </c>
      <c r="M1122" s="40" t="s">
        <v>17</v>
      </c>
      <c r="N1122" s="40">
        <v>1</v>
      </c>
      <c r="O1122" s="40" t="s">
        <v>9</v>
      </c>
      <c r="P1122" s="40"/>
      <c r="Q1122" s="40"/>
      <c r="R1122" s="40"/>
      <c r="S1122" s="40"/>
      <c r="T1122" s="40"/>
      <c r="U1122" s="40"/>
      <c r="V1122" s="40"/>
      <c r="W1122" s="40"/>
      <c r="X1122" s="40"/>
      <c r="Y1122" s="40"/>
      <c r="Z1122" s="40"/>
      <c r="AA1122" s="40"/>
      <c r="AB1122" s="40"/>
      <c r="AC1122" s="40"/>
      <c r="AD1122" s="40"/>
      <c r="AE1122" s="40"/>
      <c r="AF1122" s="40"/>
      <c r="AG1122" s="40"/>
      <c r="AH1122" s="40"/>
      <c r="AI1122" s="40"/>
      <c r="AJ1122" s="40"/>
      <c r="AK1122" s="40"/>
      <c r="AL1122" s="40"/>
      <c r="AM1122" s="40"/>
      <c r="AN1122" s="40"/>
      <c r="AO1122" s="40"/>
      <c r="AP1122" s="40"/>
      <c r="AQ1122" s="40"/>
      <c r="AR1122" s="40"/>
      <c r="AS1122" s="40"/>
      <c r="AT1122" s="40"/>
      <c r="AU1122" s="40"/>
      <c r="AV1122" s="40"/>
      <c r="AW1122" s="40"/>
      <c r="AX1122" s="40"/>
      <c r="AY1122" s="40"/>
      <c r="AZ1122" s="40"/>
      <c r="BA1122" s="40"/>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40"/>
      <c r="CE1122" s="40"/>
      <c r="CF1122" s="40"/>
      <c r="CG1122" s="40"/>
      <c r="CH1122" s="40"/>
      <c r="CI1122" s="40"/>
      <c r="CJ1122" s="40"/>
      <c r="CK1122" s="40"/>
      <c r="CL1122" s="40"/>
      <c r="CM1122" s="40"/>
      <c r="CN1122" s="40"/>
      <c r="CO1122" s="40"/>
      <c r="CP1122" s="40"/>
      <c r="CQ1122" s="40"/>
      <c r="CR1122" s="40"/>
      <c r="CS1122" s="40"/>
      <c r="CT1122" s="40"/>
      <c r="CU1122" s="40"/>
    </row>
    <row r="1123" spans="1:99" x14ac:dyDescent="0.3">
      <c r="A1123" s="39" t="s">
        <v>5555</v>
      </c>
      <c r="B1123" s="40" t="s">
        <v>1609</v>
      </c>
      <c r="C1123" s="40"/>
      <c r="D1123" s="40"/>
      <c r="E1123" s="40" t="s">
        <v>4472</v>
      </c>
      <c r="F1123" s="40" t="s">
        <v>2107</v>
      </c>
      <c r="G1123" s="40"/>
      <c r="H1123" s="40" t="s">
        <v>680</v>
      </c>
      <c r="I1123" s="40" t="s">
        <v>680</v>
      </c>
      <c r="J1123" s="40" t="s">
        <v>679</v>
      </c>
      <c r="K1123" s="40" t="s">
        <v>9</v>
      </c>
      <c r="L1123" s="40" t="s">
        <v>10</v>
      </c>
      <c r="M1123" s="40" t="s">
        <v>47</v>
      </c>
      <c r="N1123" s="40"/>
      <c r="O1123" s="40"/>
      <c r="P1123" s="40"/>
      <c r="Q1123" s="40"/>
      <c r="R1123" s="40"/>
      <c r="S1123" s="40"/>
      <c r="T1123" s="40"/>
      <c r="U1123" s="40"/>
      <c r="V1123" s="40"/>
      <c r="W1123" s="40"/>
      <c r="X1123" s="40"/>
      <c r="Y1123" s="40"/>
      <c r="Z1123" s="40"/>
      <c r="AA1123" s="40"/>
      <c r="AB1123" s="40"/>
      <c r="AC1123" s="40"/>
      <c r="AD1123" s="40"/>
      <c r="AE1123" s="40"/>
      <c r="AF1123" s="40"/>
      <c r="AG1123" s="40"/>
      <c r="AH1123" s="40"/>
      <c r="AI1123" s="40"/>
      <c r="AJ1123" s="40"/>
      <c r="AK1123" s="40"/>
      <c r="AL1123" s="40"/>
      <c r="AM1123" s="40"/>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40"/>
      <c r="CE1123" s="40"/>
      <c r="CF1123" s="40"/>
      <c r="CG1123" s="40"/>
      <c r="CH1123" s="40"/>
      <c r="CI1123" s="40"/>
      <c r="CJ1123" s="40"/>
      <c r="CK1123" s="40"/>
      <c r="CL1123" s="40"/>
      <c r="CM1123" s="40"/>
      <c r="CN1123" s="40"/>
      <c r="CO1123" s="40"/>
      <c r="CP1123" s="40"/>
      <c r="CQ1123" s="40"/>
      <c r="CR1123" s="40"/>
      <c r="CS1123" s="40"/>
      <c r="CT1123" s="40"/>
      <c r="CU1123" s="40"/>
    </row>
    <row r="1124" spans="1:99" x14ac:dyDescent="0.3">
      <c r="A1124" s="39" t="s">
        <v>4579</v>
      </c>
      <c r="B1124" s="40" t="s">
        <v>1610</v>
      </c>
      <c r="C1124" s="40"/>
      <c r="D1124" s="40"/>
      <c r="E1124" s="40"/>
      <c r="F1124" s="40" t="s">
        <v>2107</v>
      </c>
      <c r="G1124" s="40"/>
      <c r="H1124" s="40" t="s">
        <v>682</v>
      </c>
      <c r="I1124" s="40" t="s">
        <v>682</v>
      </c>
      <c r="J1124" s="40" t="s">
        <v>678</v>
      </c>
      <c r="K1124" s="40" t="s">
        <v>16</v>
      </c>
      <c r="L1124" s="40" t="s">
        <v>10</v>
      </c>
      <c r="M1124" s="40" t="s">
        <v>47</v>
      </c>
      <c r="N1124" s="40"/>
      <c r="O1124" s="40"/>
      <c r="P1124" s="40"/>
      <c r="Q1124" s="40"/>
      <c r="R1124" s="40"/>
      <c r="S1124" s="40"/>
      <c r="T1124" s="40"/>
      <c r="U1124" s="40"/>
      <c r="V1124" s="40"/>
      <c r="W1124" s="40"/>
      <c r="X1124" s="40"/>
      <c r="Y1124" s="40"/>
      <c r="Z1124" s="40"/>
      <c r="AA1124" s="40"/>
      <c r="AB1124" s="40"/>
      <c r="AC1124" s="40"/>
      <c r="AD1124" s="40"/>
      <c r="AE1124" s="40"/>
      <c r="AF1124" s="40"/>
      <c r="AG1124" s="40"/>
      <c r="AH1124" s="40"/>
      <c r="AI1124" s="40"/>
      <c r="AJ1124" s="40"/>
      <c r="AK1124" s="40"/>
      <c r="AL1124" s="40"/>
      <c r="AM1124" s="40"/>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40"/>
      <c r="CE1124" s="40"/>
      <c r="CF1124" s="40"/>
      <c r="CG1124" s="40"/>
      <c r="CH1124" s="40"/>
      <c r="CI1124" s="40"/>
      <c r="CJ1124" s="40"/>
      <c r="CK1124" s="40"/>
      <c r="CL1124" s="40"/>
      <c r="CM1124" s="40"/>
      <c r="CN1124" s="40"/>
      <c r="CO1124" s="40"/>
      <c r="CP1124" s="40"/>
      <c r="CQ1124" s="40"/>
      <c r="CR1124" s="40"/>
      <c r="CS1124" s="40"/>
      <c r="CT1124" s="40"/>
      <c r="CU1124" s="40"/>
    </row>
    <row r="1125" spans="1:99" x14ac:dyDescent="0.3">
      <c r="A1125" s="39"/>
      <c r="B1125" s="40" t="s">
        <v>3422</v>
      </c>
      <c r="C1125" s="40"/>
      <c r="D1125" s="40"/>
      <c r="E1125" s="40"/>
      <c r="F1125" s="40" t="s">
        <v>2107</v>
      </c>
      <c r="G1125" s="40"/>
      <c r="H1125" s="40" t="s">
        <v>681</v>
      </c>
      <c r="I1125" s="40" t="s">
        <v>681</v>
      </c>
      <c r="J1125" s="40" t="s">
        <v>678</v>
      </c>
      <c r="K1125" s="40" t="s">
        <v>16</v>
      </c>
      <c r="L1125" s="40" t="s">
        <v>30</v>
      </c>
      <c r="M1125" s="40" t="s">
        <v>31</v>
      </c>
      <c r="N1125" s="40"/>
      <c r="O1125" s="40"/>
      <c r="P1125" s="40"/>
      <c r="Q1125" s="40"/>
      <c r="R1125" s="40"/>
      <c r="S1125" s="40"/>
      <c r="T1125" s="40"/>
      <c r="U1125" s="40"/>
      <c r="V1125" s="40"/>
      <c r="W1125" s="40"/>
      <c r="X1125" s="40"/>
      <c r="Y1125" s="40"/>
      <c r="Z1125" s="40"/>
      <c r="AA1125" s="40"/>
      <c r="AB1125" s="40"/>
      <c r="AC1125" s="40"/>
      <c r="AD1125" s="40"/>
      <c r="AE1125" s="40"/>
      <c r="AF1125" s="40"/>
      <c r="AG1125" s="40"/>
      <c r="AH1125" s="40"/>
      <c r="AI1125" s="40"/>
      <c r="AJ1125" s="40"/>
      <c r="AK1125" s="40"/>
      <c r="AL1125" s="40"/>
      <c r="AM1125" s="40"/>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40"/>
      <c r="CE1125" s="40"/>
      <c r="CF1125" s="40"/>
      <c r="CG1125" s="40"/>
      <c r="CH1125" s="40"/>
      <c r="CI1125" s="40"/>
      <c r="CJ1125" s="40"/>
      <c r="CK1125" s="40"/>
      <c r="CL1125" s="40"/>
      <c r="CM1125" s="40"/>
      <c r="CN1125" s="40"/>
      <c r="CO1125" s="40"/>
      <c r="CP1125" s="40"/>
      <c r="CQ1125" s="40"/>
      <c r="CR1125" s="40"/>
      <c r="CS1125" s="40"/>
      <c r="CT1125" s="40"/>
      <c r="CU1125" s="40"/>
    </row>
    <row r="1126" spans="1:99" x14ac:dyDescent="0.3">
      <c r="A1126" s="39" t="s">
        <v>4581</v>
      </c>
      <c r="B1126" s="40" t="s">
        <v>5982</v>
      </c>
      <c r="C1126" s="40"/>
      <c r="D1126" s="40" t="s">
        <v>1822</v>
      </c>
      <c r="E1126" s="40"/>
      <c r="F1126" s="40" t="s">
        <v>2107</v>
      </c>
      <c r="G1126" s="40"/>
      <c r="H1126" s="40" t="s">
        <v>3423</v>
      </c>
      <c r="I1126" s="40" t="s">
        <v>3423</v>
      </c>
      <c r="J1126" s="40" t="s">
        <v>678</v>
      </c>
      <c r="K1126" s="40" t="s">
        <v>16</v>
      </c>
      <c r="L1126" s="40" t="s">
        <v>10</v>
      </c>
      <c r="M1126" s="40" t="s">
        <v>11</v>
      </c>
      <c r="N1126" s="40"/>
      <c r="O1126" s="40"/>
      <c r="P1126" s="40"/>
      <c r="Q1126" s="40"/>
      <c r="R1126" s="40"/>
      <c r="S1126" s="40"/>
      <c r="T1126" s="40"/>
      <c r="U1126" s="40"/>
      <c r="V1126" s="40"/>
      <c r="W1126" s="40"/>
      <c r="X1126" s="40"/>
      <c r="Y1126" s="40"/>
      <c r="Z1126" s="40"/>
      <c r="AA1126" s="40"/>
      <c r="AB1126" s="40"/>
      <c r="AC1126" s="40"/>
      <c r="AD1126" s="40"/>
      <c r="AE1126" s="40"/>
      <c r="AF1126" s="40"/>
      <c r="AG1126" s="40"/>
      <c r="AH1126" s="40"/>
      <c r="AI1126" s="40"/>
      <c r="AJ1126" s="40"/>
      <c r="AK1126" s="40"/>
      <c r="AL1126" s="40"/>
      <c r="AM1126" s="40"/>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40"/>
      <c r="CE1126" s="40"/>
      <c r="CF1126" s="40"/>
      <c r="CG1126" s="40"/>
      <c r="CH1126" s="40"/>
      <c r="CI1126" s="40"/>
      <c r="CJ1126" s="40"/>
      <c r="CK1126" s="40"/>
      <c r="CL1126" s="40"/>
      <c r="CM1126" s="40"/>
      <c r="CN1126" s="40"/>
      <c r="CO1126" s="40"/>
      <c r="CP1126" s="40"/>
      <c r="CQ1126" s="40"/>
      <c r="CR1126" s="40"/>
      <c r="CS1126" s="40"/>
      <c r="CT1126" s="40"/>
      <c r="CU1126" s="40"/>
    </row>
    <row r="1127" spans="1:99" x14ac:dyDescent="0.3">
      <c r="A1127" s="39" t="s">
        <v>5983</v>
      </c>
      <c r="B1127" s="40" t="s">
        <v>5984</v>
      </c>
      <c r="C1127" s="40"/>
      <c r="D1127" s="40" t="s">
        <v>1822</v>
      </c>
      <c r="E1127" s="40"/>
      <c r="F1127" s="40" t="s">
        <v>2107</v>
      </c>
      <c r="G1127" s="40"/>
      <c r="H1127" s="40" t="s">
        <v>3424</v>
      </c>
      <c r="I1127" s="40" t="s">
        <v>3424</v>
      </c>
      <c r="J1127" s="40" t="s">
        <v>678</v>
      </c>
      <c r="K1127" s="40" t="s">
        <v>16</v>
      </c>
      <c r="L1127" s="40" t="s">
        <v>10</v>
      </c>
      <c r="M1127" s="40" t="s">
        <v>11</v>
      </c>
      <c r="N1127" s="40"/>
      <c r="O1127" s="40"/>
      <c r="P1127" s="40"/>
      <c r="Q1127" s="40"/>
      <c r="R1127" s="40"/>
      <c r="S1127" s="40"/>
      <c r="T1127" s="40"/>
      <c r="U1127" s="40"/>
      <c r="V1127" s="40"/>
      <c r="W1127" s="40"/>
      <c r="X1127" s="40"/>
      <c r="Y1127" s="40"/>
      <c r="Z1127" s="40"/>
      <c r="AA1127" s="40"/>
      <c r="AB1127" s="40"/>
      <c r="AC1127" s="40"/>
      <c r="AD1127" s="40"/>
      <c r="AE1127" s="40"/>
      <c r="AF1127" s="40"/>
      <c r="AG1127" s="40"/>
      <c r="AH1127" s="40"/>
      <c r="AI1127" s="40"/>
      <c r="AJ1127" s="40"/>
      <c r="AK1127" s="40"/>
      <c r="AL1127" s="40"/>
      <c r="AM1127" s="40"/>
      <c r="AN1127" s="40"/>
      <c r="AO1127" s="40"/>
      <c r="AP1127" s="40"/>
      <c r="AQ1127" s="40"/>
      <c r="AR1127" s="40"/>
      <c r="AS1127" s="40"/>
      <c r="AT1127" s="40"/>
      <c r="AU1127" s="40"/>
      <c r="AV1127" s="40"/>
      <c r="AW1127" s="40"/>
      <c r="AX1127" s="40"/>
      <c r="AY1127" s="40"/>
      <c r="AZ1127" s="40"/>
      <c r="BA1127" s="40"/>
      <c r="BB1127" s="40"/>
      <c r="BC1127" s="40"/>
      <c r="BD1127" s="40"/>
      <c r="BE1127" s="40"/>
      <c r="BF1127" s="40"/>
      <c r="BG1127" s="40"/>
      <c r="BH1127" s="40"/>
      <c r="BI1127" s="40"/>
      <c r="BJ1127" s="40"/>
      <c r="BK1127" s="40"/>
      <c r="BL1127" s="40"/>
      <c r="BM1127" s="40"/>
      <c r="BN1127" s="40"/>
      <c r="BO1127" s="40"/>
      <c r="BP1127" s="40"/>
      <c r="BQ1127" s="40"/>
      <c r="BR1127" s="40"/>
      <c r="BS1127" s="40"/>
      <c r="BT1127" s="40"/>
      <c r="BU1127" s="40"/>
      <c r="BV1127" s="40"/>
      <c r="BW1127" s="40"/>
      <c r="BX1127" s="40"/>
      <c r="BY1127" s="40"/>
      <c r="BZ1127" s="40"/>
      <c r="CA1127" s="40"/>
      <c r="CB1127" s="40"/>
      <c r="CC1127" s="40"/>
      <c r="CD1127" s="40"/>
      <c r="CE1127" s="40"/>
      <c r="CF1127" s="40"/>
      <c r="CG1127" s="40"/>
      <c r="CH1127" s="40"/>
      <c r="CI1127" s="40"/>
      <c r="CJ1127" s="40"/>
      <c r="CK1127" s="40"/>
      <c r="CL1127" s="40"/>
      <c r="CM1127" s="40"/>
      <c r="CN1127" s="40"/>
      <c r="CO1127" s="40"/>
      <c r="CP1127" s="40"/>
      <c r="CQ1127" s="40"/>
      <c r="CR1127" s="40"/>
      <c r="CS1127" s="40"/>
      <c r="CT1127" s="40"/>
      <c r="CU1127" s="40"/>
    </row>
    <row r="1128" spans="1:99" x14ac:dyDescent="0.3">
      <c r="A1128" s="39" t="s">
        <v>2219</v>
      </c>
      <c r="B1128" s="40" t="s">
        <v>1611</v>
      </c>
      <c r="C1128" s="40"/>
      <c r="D1128" s="40" t="s">
        <v>1813</v>
      </c>
      <c r="E1128" s="40" t="s">
        <v>4472</v>
      </c>
      <c r="F1128" s="40" t="s">
        <v>2107</v>
      </c>
      <c r="G1128" s="40"/>
      <c r="H1128" s="40" t="s">
        <v>683</v>
      </c>
      <c r="I1128" s="40" t="s">
        <v>683</v>
      </c>
      <c r="J1128" s="40"/>
      <c r="K1128" s="40"/>
      <c r="L1128" s="40" t="s">
        <v>4</v>
      </c>
      <c r="M1128" s="40" t="s">
        <v>14</v>
      </c>
      <c r="N1128" s="40">
        <v>2</v>
      </c>
      <c r="O1128" s="40" t="s">
        <v>16</v>
      </c>
      <c r="P1128" s="40" t="s">
        <v>114</v>
      </c>
      <c r="Q1128" s="40"/>
      <c r="R1128" s="40"/>
      <c r="S1128" s="40"/>
      <c r="T1128" s="40"/>
      <c r="U1128" s="40"/>
      <c r="V1128" s="40"/>
      <c r="W1128" s="40"/>
      <c r="X1128" s="40"/>
      <c r="Y1128" s="40"/>
      <c r="Z1128" s="40"/>
      <c r="AA1128" s="40"/>
      <c r="AB1128" s="40"/>
      <c r="AC1128" s="40"/>
      <c r="AD1128" s="40"/>
      <c r="AE1128" s="40"/>
      <c r="AF1128" s="40"/>
      <c r="AG1128" s="40"/>
      <c r="AH1128" s="40"/>
      <c r="AI1128" s="40"/>
      <c r="AJ1128" s="40"/>
      <c r="AK1128" s="40"/>
      <c r="AL1128" s="40"/>
      <c r="AM1128" s="40"/>
      <c r="AN1128" s="40"/>
      <c r="AO1128" s="40"/>
      <c r="AP1128" s="40"/>
      <c r="AQ1128" s="40"/>
      <c r="AR1128" s="40"/>
      <c r="AS1128" s="40"/>
      <c r="AT1128" s="40"/>
      <c r="AU1128" s="40"/>
      <c r="AV1128" s="40"/>
      <c r="AW1128" s="40"/>
      <c r="AX1128" s="40"/>
      <c r="AY1128" s="40"/>
      <c r="AZ1128" s="40"/>
      <c r="BA1128" s="40"/>
      <c r="BB1128" s="40"/>
      <c r="BC1128" s="40"/>
      <c r="BD1128" s="40"/>
      <c r="BE1128" s="40"/>
      <c r="BF1128" s="40"/>
      <c r="BG1128" s="40"/>
      <c r="BH1128" s="40"/>
      <c r="BI1128" s="40"/>
      <c r="BJ1128" s="40"/>
      <c r="BK1128" s="40"/>
      <c r="BL1128" s="40"/>
      <c r="BM1128" s="40"/>
      <c r="BN1128" s="40"/>
      <c r="BO1128" s="40"/>
      <c r="BP1128" s="40"/>
      <c r="BQ1128" s="40"/>
      <c r="BR1128" s="40"/>
      <c r="BS1128" s="40"/>
      <c r="BT1128" s="40"/>
      <c r="BU1128" s="40"/>
      <c r="BV1128" s="40"/>
      <c r="BW1128" s="40"/>
      <c r="BX1128" s="40"/>
      <c r="BY1128" s="40"/>
      <c r="BZ1128" s="40"/>
      <c r="CA1128" s="40"/>
      <c r="CB1128" s="40"/>
      <c r="CC1128" s="40"/>
      <c r="CD1128" s="40"/>
      <c r="CE1128" s="40"/>
      <c r="CF1128" s="40"/>
      <c r="CG1128" s="40"/>
      <c r="CH1128" s="40"/>
      <c r="CI1128" s="40"/>
      <c r="CJ1128" s="40"/>
      <c r="CK1128" s="40"/>
      <c r="CL1128" s="40"/>
      <c r="CM1128" s="40"/>
      <c r="CN1128" s="40"/>
      <c r="CO1128" s="40"/>
      <c r="CP1128" s="40"/>
      <c r="CQ1128" s="40"/>
      <c r="CR1128" s="40"/>
      <c r="CS1128" s="40"/>
      <c r="CT1128" s="40"/>
      <c r="CU1128" s="40"/>
    </row>
    <row r="1129" spans="1:99" x14ac:dyDescent="0.3">
      <c r="A1129" s="39"/>
      <c r="B1129" s="40" t="s">
        <v>6391</v>
      </c>
      <c r="C1129" s="40"/>
      <c r="D1129" s="40"/>
      <c r="E1129" s="40"/>
      <c r="F1129" s="40" t="s">
        <v>2107</v>
      </c>
      <c r="G1129" s="40"/>
      <c r="H1129" s="40" t="s">
        <v>684</v>
      </c>
      <c r="I1129" s="40" t="s">
        <v>684</v>
      </c>
      <c r="J1129" s="40" t="s">
        <v>683</v>
      </c>
      <c r="K1129" s="40" t="s">
        <v>16</v>
      </c>
      <c r="L1129" s="40" t="s">
        <v>1</v>
      </c>
      <c r="M1129" s="40" t="s">
        <v>2</v>
      </c>
      <c r="N1129" s="40"/>
      <c r="O1129" s="40"/>
      <c r="P1129" s="40"/>
      <c r="Q1129" s="40"/>
      <c r="R1129" s="40"/>
      <c r="S1129" s="40"/>
      <c r="T1129" s="40"/>
      <c r="U1129" s="40"/>
      <c r="V1129" s="40"/>
      <c r="W1129" s="40"/>
      <c r="X1129" s="40"/>
      <c r="Y1129" s="40"/>
      <c r="Z1129" s="40"/>
      <c r="AA1129" s="40"/>
      <c r="AB1129" s="40"/>
      <c r="AC1129" s="40"/>
      <c r="AD1129" s="40"/>
      <c r="AE1129" s="40"/>
      <c r="AF1129" s="40"/>
      <c r="AG1129" s="40"/>
      <c r="AH1129" s="40"/>
      <c r="AI1129" s="40"/>
      <c r="AJ1129" s="40"/>
      <c r="AK1129" s="40"/>
      <c r="AL1129" s="40"/>
      <c r="AM1129" s="40"/>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40"/>
      <c r="CE1129" s="40"/>
      <c r="CF1129" s="40"/>
      <c r="CG1129" s="40"/>
      <c r="CH1129" s="40"/>
      <c r="CI1129" s="40"/>
      <c r="CJ1129" s="40"/>
      <c r="CK1129" s="40"/>
      <c r="CL1129" s="40"/>
      <c r="CM1129" s="40"/>
      <c r="CN1129" s="40"/>
      <c r="CO1129" s="40"/>
      <c r="CP1129" s="40"/>
      <c r="CQ1129" s="40"/>
      <c r="CR1129" s="40"/>
      <c r="CS1129" s="40"/>
      <c r="CT1129" s="40"/>
      <c r="CU1129" s="40"/>
    </row>
    <row r="1130" spans="1:99" x14ac:dyDescent="0.3">
      <c r="A1130" s="39"/>
      <c r="B1130" s="40" t="s">
        <v>1612</v>
      </c>
      <c r="C1130" s="40"/>
      <c r="D1130" s="40"/>
      <c r="E1130" s="40"/>
      <c r="F1130" s="40" t="s">
        <v>2107</v>
      </c>
      <c r="G1130" s="40"/>
      <c r="H1130" s="40" t="s">
        <v>685</v>
      </c>
      <c r="I1130" s="40" t="s">
        <v>685</v>
      </c>
      <c r="J1130" s="40" t="s">
        <v>683</v>
      </c>
      <c r="K1130" s="40" t="s">
        <v>16</v>
      </c>
      <c r="L1130" s="40" t="s">
        <v>30</v>
      </c>
      <c r="M1130" s="40" t="s">
        <v>31</v>
      </c>
      <c r="N1130" s="40"/>
      <c r="O1130" s="40"/>
      <c r="P1130" s="40"/>
      <c r="Q1130" s="40"/>
      <c r="R1130" s="40"/>
      <c r="S1130" s="40"/>
      <c r="T1130" s="40"/>
      <c r="U1130" s="40"/>
      <c r="V1130" s="40"/>
      <c r="W1130" s="40"/>
      <c r="X1130" s="40"/>
      <c r="Y1130" s="40"/>
      <c r="Z1130" s="40"/>
      <c r="AA1130" s="40"/>
      <c r="AB1130" s="40"/>
      <c r="AC1130" s="40"/>
      <c r="AD1130" s="40"/>
      <c r="AE1130" s="40"/>
      <c r="AF1130" s="40"/>
      <c r="AG1130" s="40"/>
      <c r="AH1130" s="40"/>
      <c r="AI1130" s="40"/>
      <c r="AJ1130" s="40"/>
      <c r="AK1130" s="40"/>
      <c r="AL1130" s="40"/>
      <c r="AM1130" s="40"/>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40"/>
      <c r="CE1130" s="40"/>
      <c r="CF1130" s="40"/>
      <c r="CG1130" s="40"/>
      <c r="CH1130" s="40"/>
      <c r="CI1130" s="40"/>
      <c r="CJ1130" s="40"/>
      <c r="CK1130" s="40"/>
      <c r="CL1130" s="40"/>
      <c r="CM1130" s="40"/>
      <c r="CN1130" s="40"/>
      <c r="CO1130" s="40"/>
      <c r="CP1130" s="40"/>
      <c r="CQ1130" s="40"/>
      <c r="CR1130" s="40"/>
      <c r="CS1130" s="40"/>
      <c r="CT1130" s="40"/>
      <c r="CU1130" s="40"/>
    </row>
    <row r="1131" spans="1:99" x14ac:dyDescent="0.3">
      <c r="A1131" s="39" t="s">
        <v>2248</v>
      </c>
      <c r="B1131" s="40" t="s">
        <v>5985</v>
      </c>
      <c r="C1131" s="40"/>
      <c r="D1131" s="40" t="s">
        <v>1855</v>
      </c>
      <c r="E1131" s="40"/>
      <c r="F1131" s="40" t="s">
        <v>2107</v>
      </c>
      <c r="G1131" s="40"/>
      <c r="H1131" s="40" t="s">
        <v>686</v>
      </c>
      <c r="I1131" s="40" t="s">
        <v>686</v>
      </c>
      <c r="J1131" s="40" t="s">
        <v>683</v>
      </c>
      <c r="K1131" s="40" t="s">
        <v>16</v>
      </c>
      <c r="L1131" s="40" t="s">
        <v>10</v>
      </c>
      <c r="M1131" s="40" t="s">
        <v>11</v>
      </c>
      <c r="N1131" s="40"/>
      <c r="O1131" s="40"/>
      <c r="P1131" s="40"/>
      <c r="Q1131" s="40"/>
      <c r="R1131" s="40"/>
      <c r="S1131" s="40"/>
      <c r="T1131" s="40"/>
      <c r="U1131" s="40"/>
      <c r="V1131" s="40"/>
      <c r="W1131" s="40"/>
      <c r="X1131" s="40"/>
      <c r="Y1131" s="40"/>
      <c r="Z1131" s="40"/>
      <c r="AA1131" s="40"/>
      <c r="AB1131" s="40"/>
      <c r="AC1131" s="40"/>
      <c r="AD1131" s="40"/>
      <c r="AE1131" s="40"/>
      <c r="AF1131" s="40"/>
      <c r="AG1131" s="40"/>
      <c r="AH1131" s="40"/>
      <c r="AI1131" s="40"/>
      <c r="AJ1131" s="40"/>
      <c r="AK1131" s="40"/>
      <c r="AL1131" s="40"/>
      <c r="AM1131" s="40"/>
      <c r="AN1131" s="40"/>
      <c r="AO1131" s="40"/>
      <c r="AP1131" s="40"/>
      <c r="AQ1131" s="40"/>
      <c r="AR1131" s="40"/>
      <c r="AS1131" s="40"/>
      <c r="AT1131" s="40"/>
      <c r="AU1131" s="40"/>
      <c r="AV1131" s="40"/>
      <c r="AW1131" s="40"/>
      <c r="AX1131" s="40"/>
      <c r="AY1131" s="40"/>
      <c r="AZ1131" s="40"/>
      <c r="BA1131" s="40"/>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40"/>
      <c r="CE1131" s="40"/>
      <c r="CF1131" s="40"/>
      <c r="CG1131" s="40"/>
      <c r="CH1131" s="40"/>
      <c r="CI1131" s="40"/>
      <c r="CJ1131" s="40"/>
      <c r="CK1131" s="40"/>
      <c r="CL1131" s="40"/>
      <c r="CM1131" s="40"/>
      <c r="CN1131" s="40"/>
      <c r="CO1131" s="40"/>
      <c r="CP1131" s="40"/>
      <c r="CQ1131" s="40"/>
      <c r="CR1131" s="40"/>
      <c r="CS1131" s="40"/>
      <c r="CT1131" s="40"/>
      <c r="CU1131" s="40"/>
    </row>
    <row r="1132" spans="1:99" x14ac:dyDescent="0.3">
      <c r="A1132" s="39" t="s">
        <v>2324</v>
      </c>
      <c r="B1132" s="40" t="s">
        <v>5986</v>
      </c>
      <c r="C1132" s="40"/>
      <c r="D1132" s="40" t="s">
        <v>1855</v>
      </c>
      <c r="E1132" s="40"/>
      <c r="F1132" s="40" t="s">
        <v>2107</v>
      </c>
      <c r="G1132" s="40"/>
      <c r="H1132" s="40" t="s">
        <v>687</v>
      </c>
      <c r="I1132" s="40" t="s">
        <v>687</v>
      </c>
      <c r="J1132" s="40" t="s">
        <v>683</v>
      </c>
      <c r="K1132" s="40" t="s">
        <v>16</v>
      </c>
      <c r="L1132" s="40" t="s">
        <v>10</v>
      </c>
      <c r="M1132" s="40" t="s">
        <v>11</v>
      </c>
      <c r="N1132" s="40"/>
      <c r="O1132" s="40"/>
      <c r="P1132" s="40"/>
      <c r="Q1132" s="40"/>
      <c r="R1132" s="40"/>
      <c r="S1132" s="40"/>
      <c r="T1132" s="40"/>
      <c r="U1132" s="40"/>
      <c r="V1132" s="40"/>
      <c r="W1132" s="40"/>
      <c r="X1132" s="40"/>
      <c r="Y1132" s="40"/>
      <c r="Z1132" s="40"/>
      <c r="AA1132" s="40"/>
      <c r="AB1132" s="40"/>
      <c r="AC1132" s="40"/>
      <c r="AD1132" s="40"/>
      <c r="AE1132" s="40"/>
      <c r="AF1132" s="40"/>
      <c r="AG1132" s="40"/>
      <c r="AH1132" s="40"/>
      <c r="AI1132" s="40"/>
      <c r="AJ1132" s="40"/>
      <c r="AK1132" s="40"/>
      <c r="AL1132" s="40"/>
      <c r="AM1132" s="40"/>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40"/>
      <c r="CE1132" s="40"/>
      <c r="CF1132" s="40"/>
      <c r="CG1132" s="40"/>
      <c r="CH1132" s="40"/>
      <c r="CI1132" s="40"/>
      <c r="CJ1132" s="40"/>
      <c r="CK1132" s="40"/>
      <c r="CL1132" s="40"/>
      <c r="CM1132" s="40"/>
      <c r="CN1132" s="40"/>
      <c r="CO1132" s="40"/>
      <c r="CP1132" s="40"/>
      <c r="CQ1132" s="40"/>
      <c r="CR1132" s="40"/>
      <c r="CS1132" s="40"/>
      <c r="CT1132" s="40"/>
      <c r="CU1132" s="40"/>
    </row>
    <row r="1133" spans="1:99" x14ac:dyDescent="0.3">
      <c r="A1133" s="39" t="s">
        <v>3152</v>
      </c>
      <c r="B1133" s="40" t="s">
        <v>5987</v>
      </c>
      <c r="C1133" s="40"/>
      <c r="D1133" s="40" t="s">
        <v>1822</v>
      </c>
      <c r="E1133" s="40" t="s">
        <v>4472</v>
      </c>
      <c r="F1133" s="40" t="s">
        <v>2107</v>
      </c>
      <c r="G1133" s="40"/>
      <c r="H1133" s="40" t="s">
        <v>3425</v>
      </c>
      <c r="I1133" s="40" t="s">
        <v>3425</v>
      </c>
      <c r="J1133" s="40" t="s">
        <v>683</v>
      </c>
      <c r="K1133" s="40" t="s">
        <v>16</v>
      </c>
      <c r="L1133" s="40" t="s">
        <v>10</v>
      </c>
      <c r="M1133" s="40" t="s">
        <v>11</v>
      </c>
      <c r="N1133" s="40"/>
      <c r="O1133" s="40"/>
      <c r="P1133" s="40"/>
      <c r="Q1133" s="40"/>
      <c r="R1133" s="40"/>
      <c r="S1133" s="40"/>
      <c r="T1133" s="40"/>
      <c r="U1133" s="40"/>
      <c r="V1133" s="40"/>
      <c r="W1133" s="40"/>
      <c r="X1133" s="40"/>
      <c r="Y1133" s="40"/>
      <c r="Z1133" s="40"/>
      <c r="AA1133" s="40"/>
      <c r="AB1133" s="40"/>
      <c r="AC1133" s="40"/>
      <c r="AD1133" s="40"/>
      <c r="AE1133" s="40"/>
      <c r="AF1133" s="40"/>
      <c r="AG1133" s="40"/>
      <c r="AH1133" s="40"/>
      <c r="AI1133" s="40"/>
      <c r="AJ1133" s="40"/>
      <c r="AK1133" s="40"/>
      <c r="AL1133" s="40"/>
      <c r="AM1133" s="40"/>
      <c r="AN1133" s="40"/>
      <c r="AO1133" s="40"/>
      <c r="AP1133" s="40"/>
      <c r="AQ1133" s="40"/>
      <c r="AR1133" s="40"/>
      <c r="AS1133" s="40"/>
      <c r="AT1133" s="40"/>
      <c r="AU1133" s="40"/>
      <c r="AV1133" s="40"/>
      <c r="AW1133" s="40"/>
      <c r="AX1133" s="40"/>
      <c r="AY1133" s="40"/>
      <c r="AZ1133" s="40"/>
      <c r="BA1133" s="40"/>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40"/>
      <c r="CE1133" s="40"/>
      <c r="CF1133" s="40"/>
      <c r="CG1133" s="40"/>
      <c r="CH1133" s="40"/>
      <c r="CI1133" s="40"/>
      <c r="CJ1133" s="40"/>
      <c r="CK1133" s="40"/>
      <c r="CL1133" s="40"/>
      <c r="CM1133" s="40"/>
      <c r="CN1133" s="40"/>
      <c r="CO1133" s="40"/>
      <c r="CP1133" s="40"/>
      <c r="CQ1133" s="40"/>
      <c r="CR1133" s="40"/>
      <c r="CS1133" s="40"/>
      <c r="CT1133" s="40"/>
      <c r="CU1133" s="40"/>
    </row>
    <row r="1134" spans="1:99" x14ac:dyDescent="0.3">
      <c r="A1134" s="39" t="s">
        <v>2325</v>
      </c>
      <c r="B1134" s="40" t="s">
        <v>5988</v>
      </c>
      <c r="C1134" s="40"/>
      <c r="D1134" s="40" t="s">
        <v>1822</v>
      </c>
      <c r="E1134" s="40"/>
      <c r="F1134" s="40" t="s">
        <v>2107</v>
      </c>
      <c r="G1134" s="40"/>
      <c r="H1134" s="40" t="s">
        <v>4748</v>
      </c>
      <c r="I1134" s="40" t="s">
        <v>4748</v>
      </c>
      <c r="J1134" s="40" t="s">
        <v>683</v>
      </c>
      <c r="K1134" s="40" t="s">
        <v>16</v>
      </c>
      <c r="L1134" s="40" t="s">
        <v>10</v>
      </c>
      <c r="M1134" s="40" t="s">
        <v>11</v>
      </c>
      <c r="N1134" s="40"/>
      <c r="O1134" s="40"/>
      <c r="P1134" s="40"/>
      <c r="Q1134" s="40"/>
      <c r="R1134" s="40"/>
      <c r="S1134" s="40"/>
      <c r="T1134" s="40"/>
      <c r="U1134" s="40"/>
      <c r="V1134" s="40"/>
      <c r="W1134" s="40"/>
      <c r="X1134" s="40"/>
      <c r="Y1134" s="40"/>
      <c r="Z1134" s="40"/>
      <c r="AA1134" s="40"/>
      <c r="AB1134" s="40"/>
      <c r="AC1134" s="40"/>
      <c r="AD1134" s="40"/>
      <c r="AE1134" s="40"/>
      <c r="AF1134" s="40"/>
      <c r="AG1134" s="40"/>
      <c r="AH1134" s="40"/>
      <c r="AI1134" s="40"/>
      <c r="AJ1134" s="40"/>
      <c r="AK1134" s="40"/>
      <c r="AL1134" s="40"/>
      <c r="AM1134" s="40"/>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40"/>
      <c r="CE1134" s="40"/>
      <c r="CF1134" s="40"/>
      <c r="CG1134" s="40"/>
      <c r="CH1134" s="40"/>
      <c r="CI1134" s="40"/>
      <c r="CJ1134" s="40"/>
      <c r="CK1134" s="40"/>
      <c r="CL1134" s="40"/>
      <c r="CM1134" s="40"/>
      <c r="CN1134" s="40"/>
      <c r="CO1134" s="40"/>
      <c r="CP1134" s="40"/>
      <c r="CQ1134" s="40"/>
      <c r="CR1134" s="40"/>
      <c r="CS1134" s="40"/>
      <c r="CT1134" s="40"/>
      <c r="CU1134" s="40"/>
    </row>
    <row r="1135" spans="1:99" x14ac:dyDescent="0.3">
      <c r="A1135" s="39" t="s">
        <v>4820</v>
      </c>
      <c r="B1135" s="40" t="s">
        <v>5989</v>
      </c>
      <c r="C1135" s="40"/>
      <c r="D1135" s="40" t="s">
        <v>1822</v>
      </c>
      <c r="E1135" s="40"/>
      <c r="F1135" s="40" t="s">
        <v>2107</v>
      </c>
      <c r="G1135" s="40"/>
      <c r="H1135" s="40" t="s">
        <v>688</v>
      </c>
      <c r="I1135" s="40" t="s">
        <v>688</v>
      </c>
      <c r="J1135" s="40" t="s">
        <v>683</v>
      </c>
      <c r="K1135" s="40" t="s">
        <v>16</v>
      </c>
      <c r="L1135" s="40" t="s">
        <v>10</v>
      </c>
      <c r="M1135" s="40" t="s">
        <v>11</v>
      </c>
      <c r="N1135" s="40"/>
      <c r="O1135" s="40"/>
      <c r="P1135" s="40"/>
      <c r="Q1135" s="40"/>
      <c r="R1135" s="40"/>
      <c r="S1135" s="40"/>
      <c r="T1135" s="40"/>
      <c r="U1135" s="40"/>
      <c r="V1135" s="40"/>
      <c r="W1135" s="40"/>
      <c r="X1135" s="40"/>
      <c r="Y1135" s="40"/>
      <c r="Z1135" s="40"/>
      <c r="AA1135" s="40"/>
      <c r="AB1135" s="40"/>
      <c r="AC1135" s="40"/>
      <c r="AD1135" s="40"/>
      <c r="AE1135" s="40"/>
      <c r="AF1135" s="40"/>
      <c r="AG1135" s="40"/>
      <c r="AH1135" s="40"/>
      <c r="AI1135" s="40"/>
      <c r="AJ1135" s="40"/>
      <c r="AK1135" s="40"/>
      <c r="AL1135" s="40"/>
      <c r="AM1135" s="40"/>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40"/>
      <c r="CE1135" s="40"/>
      <c r="CF1135" s="40"/>
      <c r="CG1135" s="40"/>
      <c r="CH1135" s="40"/>
      <c r="CI1135" s="40"/>
      <c r="CJ1135" s="40"/>
      <c r="CK1135" s="40"/>
      <c r="CL1135" s="40"/>
      <c r="CM1135" s="40"/>
      <c r="CN1135" s="40"/>
      <c r="CO1135" s="40"/>
      <c r="CP1135" s="40"/>
      <c r="CQ1135" s="40"/>
      <c r="CR1135" s="40"/>
      <c r="CS1135" s="40"/>
      <c r="CT1135" s="40"/>
      <c r="CU1135" s="40"/>
    </row>
    <row r="1136" spans="1:99" x14ac:dyDescent="0.3">
      <c r="A1136" s="39" t="s">
        <v>4822</v>
      </c>
      <c r="B1136" s="40" t="s">
        <v>5990</v>
      </c>
      <c r="C1136" s="40"/>
      <c r="D1136" s="40" t="s">
        <v>1822</v>
      </c>
      <c r="E1136" s="40"/>
      <c r="F1136" s="40" t="s">
        <v>2107</v>
      </c>
      <c r="G1136" s="40"/>
      <c r="H1136" s="40" t="s">
        <v>689</v>
      </c>
      <c r="I1136" s="40" t="s">
        <v>689</v>
      </c>
      <c r="J1136" s="40" t="s">
        <v>683</v>
      </c>
      <c r="K1136" s="40" t="s">
        <v>16</v>
      </c>
      <c r="L1136" s="40" t="s">
        <v>10</v>
      </c>
      <c r="M1136" s="40" t="s">
        <v>11</v>
      </c>
      <c r="N1136" s="40"/>
      <c r="O1136" s="40"/>
      <c r="P1136" s="40"/>
      <c r="Q1136" s="40"/>
      <c r="R1136" s="40"/>
      <c r="S1136" s="40"/>
      <c r="T1136" s="40"/>
      <c r="U1136" s="40"/>
      <c r="V1136" s="40"/>
      <c r="W1136" s="40"/>
      <c r="X1136" s="40"/>
      <c r="Y1136" s="40"/>
      <c r="Z1136" s="40"/>
      <c r="AA1136" s="40"/>
      <c r="AB1136" s="40"/>
      <c r="AC1136" s="40"/>
      <c r="AD1136" s="40"/>
      <c r="AE1136" s="40"/>
      <c r="AF1136" s="40"/>
      <c r="AG1136" s="40"/>
      <c r="AH1136" s="40"/>
      <c r="AI1136" s="40"/>
      <c r="AJ1136" s="40"/>
      <c r="AK1136" s="40"/>
      <c r="AL1136" s="40"/>
      <c r="AM1136" s="40"/>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40"/>
      <c r="CE1136" s="40"/>
      <c r="CF1136" s="40"/>
      <c r="CG1136" s="40"/>
      <c r="CH1136" s="40"/>
      <c r="CI1136" s="40"/>
      <c r="CJ1136" s="40"/>
      <c r="CK1136" s="40"/>
      <c r="CL1136" s="40"/>
      <c r="CM1136" s="40"/>
      <c r="CN1136" s="40"/>
      <c r="CO1136" s="40"/>
      <c r="CP1136" s="40"/>
      <c r="CQ1136" s="40"/>
      <c r="CR1136" s="40"/>
      <c r="CS1136" s="40"/>
      <c r="CT1136" s="40"/>
      <c r="CU1136" s="40"/>
    </row>
    <row r="1137" spans="1:99" x14ac:dyDescent="0.3">
      <c r="A1137" s="39" t="s">
        <v>5991</v>
      </c>
      <c r="B1137" s="40" t="s">
        <v>5992</v>
      </c>
      <c r="C1137" s="40"/>
      <c r="D1137" s="40" t="s">
        <v>1822</v>
      </c>
      <c r="E1137" s="40"/>
      <c r="F1137" s="40" t="s">
        <v>2107</v>
      </c>
      <c r="G1137" s="40"/>
      <c r="H1137" s="40" t="s">
        <v>690</v>
      </c>
      <c r="I1137" s="40" t="s">
        <v>690</v>
      </c>
      <c r="J1137" s="40" t="s">
        <v>683</v>
      </c>
      <c r="K1137" s="40" t="s">
        <v>16</v>
      </c>
      <c r="L1137" s="40" t="s">
        <v>10</v>
      </c>
      <c r="M1137" s="40" t="s">
        <v>11</v>
      </c>
      <c r="N1137" s="40"/>
      <c r="O1137" s="40"/>
      <c r="P1137" s="40"/>
      <c r="Q1137" s="40"/>
      <c r="R1137" s="40"/>
      <c r="S1137" s="40"/>
      <c r="T1137" s="40"/>
      <c r="U1137" s="40"/>
      <c r="V1137" s="40"/>
      <c r="W1137" s="40"/>
      <c r="X1137" s="40"/>
      <c r="Y1137" s="40"/>
      <c r="Z1137" s="40"/>
      <c r="AA1137" s="40"/>
      <c r="AB1137" s="40"/>
      <c r="AC1137" s="40"/>
      <c r="AD1137" s="40"/>
      <c r="AE1137" s="40"/>
      <c r="AF1137" s="40"/>
      <c r="AG1137" s="40"/>
      <c r="AH1137" s="40"/>
      <c r="AI1137" s="40"/>
      <c r="AJ1137" s="40"/>
      <c r="AK1137" s="40"/>
      <c r="AL1137" s="40"/>
      <c r="AM1137" s="40"/>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40"/>
      <c r="CE1137" s="40"/>
      <c r="CF1137" s="40"/>
      <c r="CG1137" s="40"/>
      <c r="CH1137" s="40"/>
      <c r="CI1137" s="40"/>
      <c r="CJ1137" s="40"/>
      <c r="CK1137" s="40"/>
      <c r="CL1137" s="40"/>
      <c r="CM1137" s="40"/>
      <c r="CN1137" s="40"/>
      <c r="CO1137" s="40"/>
      <c r="CP1137" s="40"/>
      <c r="CQ1137" s="40"/>
      <c r="CR1137" s="40"/>
      <c r="CS1137" s="40"/>
      <c r="CT1137" s="40"/>
      <c r="CU1137" s="40"/>
    </row>
    <row r="1138" spans="1:99" x14ac:dyDescent="0.3">
      <c r="A1138" s="39" t="s">
        <v>5993</v>
      </c>
      <c r="B1138" s="40" t="s">
        <v>5994</v>
      </c>
      <c r="C1138" s="40"/>
      <c r="D1138" s="40"/>
      <c r="E1138" s="40"/>
      <c r="F1138" s="40" t="s">
        <v>2107</v>
      </c>
      <c r="G1138" s="40"/>
      <c r="H1138" s="40" t="s">
        <v>691</v>
      </c>
      <c r="I1138" s="40" t="s">
        <v>691</v>
      </c>
      <c r="J1138" s="40" t="s">
        <v>683</v>
      </c>
      <c r="K1138" s="40" t="s">
        <v>16</v>
      </c>
      <c r="L1138" s="40" t="s">
        <v>10</v>
      </c>
      <c r="M1138" s="40" t="s">
        <v>47</v>
      </c>
      <c r="N1138" s="40"/>
      <c r="O1138" s="40"/>
      <c r="P1138" s="40"/>
      <c r="Q1138" s="40"/>
      <c r="R1138" s="40"/>
      <c r="S1138" s="40"/>
      <c r="T1138" s="40"/>
      <c r="U1138" s="40"/>
      <c r="V1138" s="40"/>
      <c r="W1138" s="40"/>
      <c r="X1138" s="40"/>
      <c r="Y1138" s="40"/>
      <c r="Z1138" s="40"/>
      <c r="AA1138" s="40"/>
      <c r="AB1138" s="40"/>
      <c r="AC1138" s="40"/>
      <c r="AD1138" s="40"/>
      <c r="AE1138" s="40"/>
      <c r="AF1138" s="40"/>
      <c r="AG1138" s="40"/>
      <c r="AH1138" s="40"/>
      <c r="AI1138" s="40"/>
      <c r="AJ1138" s="40"/>
      <c r="AK1138" s="40"/>
      <c r="AL1138" s="40"/>
      <c r="AM1138" s="40"/>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40"/>
      <c r="CE1138" s="40"/>
      <c r="CF1138" s="40"/>
      <c r="CG1138" s="40"/>
      <c r="CH1138" s="40"/>
      <c r="CI1138" s="40"/>
      <c r="CJ1138" s="40"/>
      <c r="CK1138" s="40"/>
      <c r="CL1138" s="40"/>
      <c r="CM1138" s="40"/>
      <c r="CN1138" s="40"/>
      <c r="CO1138" s="40"/>
      <c r="CP1138" s="40"/>
      <c r="CQ1138" s="40"/>
      <c r="CR1138" s="40"/>
      <c r="CS1138" s="40"/>
      <c r="CT1138" s="40"/>
      <c r="CU1138" s="40"/>
    </row>
    <row r="1139" spans="1:99" x14ac:dyDescent="0.3">
      <c r="A1139" s="39" t="s">
        <v>2220</v>
      </c>
      <c r="B1139" s="40" t="s">
        <v>3426</v>
      </c>
      <c r="C1139" s="40"/>
      <c r="D1139" s="40"/>
      <c r="E1139" s="40"/>
      <c r="F1139" s="40" t="s">
        <v>2107</v>
      </c>
      <c r="G1139" s="40"/>
      <c r="H1139" s="40" t="s">
        <v>3427</v>
      </c>
      <c r="I1139" s="40" t="s">
        <v>3427</v>
      </c>
      <c r="J1139" s="40"/>
      <c r="K1139" s="40"/>
      <c r="L1139" s="40" t="s">
        <v>10</v>
      </c>
      <c r="M1139" s="40" t="s">
        <v>47</v>
      </c>
      <c r="N1139" s="40"/>
      <c r="O1139" s="40"/>
      <c r="P1139" s="40"/>
      <c r="Q1139" s="40"/>
      <c r="R1139" s="40"/>
      <c r="S1139" s="40"/>
      <c r="T1139" s="40"/>
      <c r="U1139" s="40"/>
      <c r="V1139" s="40"/>
      <c r="W1139" s="40"/>
      <c r="X1139" s="40"/>
      <c r="Y1139" s="40"/>
      <c r="Z1139" s="40"/>
      <c r="AA1139" s="40"/>
      <c r="AB1139" s="40"/>
      <c r="AC1139" s="40"/>
      <c r="AD1139" s="40"/>
      <c r="AE1139" s="40"/>
      <c r="AF1139" s="40"/>
      <c r="AG1139" s="40"/>
      <c r="AH1139" s="40"/>
      <c r="AI1139" s="40"/>
      <c r="AJ1139" s="40"/>
      <c r="AK1139" s="40"/>
      <c r="AL1139" s="40"/>
      <c r="AM1139" s="40"/>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40"/>
      <c r="CE1139" s="40"/>
      <c r="CF1139" s="40"/>
      <c r="CG1139" s="40"/>
      <c r="CH1139" s="40"/>
      <c r="CI1139" s="40"/>
      <c r="CJ1139" s="40"/>
      <c r="CK1139" s="40"/>
      <c r="CL1139" s="40"/>
      <c r="CM1139" s="40"/>
      <c r="CN1139" s="40"/>
      <c r="CO1139" s="40"/>
      <c r="CP1139" s="40"/>
      <c r="CQ1139" s="40"/>
      <c r="CR1139" s="40"/>
      <c r="CS1139" s="40"/>
      <c r="CT1139" s="40"/>
      <c r="CU1139" s="40"/>
    </row>
    <row r="1140" spans="1:99" x14ac:dyDescent="0.3">
      <c r="A1140" s="39"/>
      <c r="B1140" s="40" t="s">
        <v>3428</v>
      </c>
      <c r="C1140" s="40"/>
      <c r="D1140" s="40"/>
      <c r="E1140" s="40"/>
      <c r="F1140" s="40" t="s">
        <v>2107</v>
      </c>
      <c r="G1140" s="40"/>
      <c r="H1140" s="40" t="s">
        <v>692</v>
      </c>
      <c r="I1140" s="40" t="s">
        <v>692</v>
      </c>
      <c r="J1140" s="40"/>
      <c r="K1140" s="40"/>
      <c r="L1140" s="40" t="s">
        <v>1</v>
      </c>
      <c r="M1140" s="40" t="s">
        <v>2</v>
      </c>
      <c r="N1140" s="40"/>
      <c r="O1140" s="40"/>
      <c r="P1140" s="40"/>
      <c r="Q1140" s="40"/>
      <c r="R1140" s="40"/>
      <c r="S1140" s="40"/>
      <c r="T1140" s="40"/>
      <c r="U1140" s="40"/>
      <c r="V1140" s="40"/>
      <c r="W1140" s="40"/>
      <c r="X1140" s="40"/>
      <c r="Y1140" s="40"/>
      <c r="Z1140" s="40"/>
      <c r="AA1140" s="40"/>
      <c r="AB1140" s="40"/>
      <c r="AC1140" s="40"/>
      <c r="AD1140" s="40"/>
      <c r="AE1140" s="40"/>
      <c r="AF1140" s="40"/>
      <c r="AG1140" s="40"/>
      <c r="AH1140" s="40"/>
      <c r="AI1140" s="40"/>
      <c r="AJ1140" s="40"/>
      <c r="AK1140" s="40"/>
      <c r="AL1140" s="40"/>
      <c r="AM1140" s="40"/>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40"/>
      <c r="CE1140" s="40"/>
      <c r="CF1140" s="40"/>
      <c r="CG1140" s="40"/>
      <c r="CH1140" s="40"/>
      <c r="CI1140" s="40"/>
      <c r="CJ1140" s="40"/>
      <c r="CK1140" s="40"/>
      <c r="CL1140" s="40"/>
      <c r="CM1140" s="40"/>
      <c r="CN1140" s="40"/>
      <c r="CO1140" s="40"/>
      <c r="CP1140" s="40"/>
      <c r="CQ1140" s="40"/>
      <c r="CR1140" s="40"/>
      <c r="CS1140" s="40"/>
      <c r="CT1140" s="40"/>
      <c r="CU1140" s="40"/>
    </row>
    <row r="1141" spans="1:99" x14ac:dyDescent="0.3">
      <c r="A1141" s="39"/>
      <c r="B1141" s="40" t="s">
        <v>3429</v>
      </c>
      <c r="C1141" s="40"/>
      <c r="D1141" s="40"/>
      <c r="E1141" s="40"/>
      <c r="F1141" s="40" t="s">
        <v>2107</v>
      </c>
      <c r="G1141" s="40"/>
      <c r="H1141" s="40" t="s">
        <v>693</v>
      </c>
      <c r="I1141" s="40" t="s">
        <v>693</v>
      </c>
      <c r="J1141" s="40"/>
      <c r="K1141" s="40"/>
      <c r="L1141" s="40" t="s">
        <v>1</v>
      </c>
      <c r="M1141" s="40" t="s">
        <v>2</v>
      </c>
      <c r="N1141" s="40"/>
      <c r="O1141" s="40"/>
      <c r="P1141" s="40"/>
      <c r="Q1141" s="40"/>
      <c r="R1141" s="40"/>
      <c r="S1141" s="40"/>
      <c r="T1141" s="40"/>
      <c r="U1141" s="40"/>
      <c r="V1141" s="40"/>
      <c r="W1141" s="40"/>
      <c r="X1141" s="40"/>
      <c r="Y1141" s="40"/>
      <c r="Z1141" s="40"/>
      <c r="AA1141" s="40"/>
      <c r="AB1141" s="40"/>
      <c r="AC1141" s="40"/>
      <c r="AD1141" s="40"/>
      <c r="AE1141" s="40"/>
      <c r="AF1141" s="40"/>
      <c r="AG1141" s="40"/>
      <c r="AH1141" s="40"/>
      <c r="AI1141" s="40"/>
      <c r="AJ1141" s="40"/>
      <c r="AK1141" s="40"/>
      <c r="AL1141" s="40"/>
      <c r="AM1141" s="40"/>
      <c r="AN1141" s="40"/>
      <c r="AO1141" s="40"/>
      <c r="AP1141" s="40"/>
      <c r="AQ1141" s="40"/>
      <c r="AR1141" s="40"/>
      <c r="AS1141" s="40"/>
      <c r="AT1141" s="40"/>
      <c r="AU1141" s="40"/>
      <c r="AV1141" s="40"/>
      <c r="AW1141" s="40"/>
      <c r="AX1141" s="40"/>
      <c r="AY1141" s="40"/>
      <c r="AZ1141" s="40"/>
      <c r="BA1141" s="40"/>
      <c r="BB1141" s="40"/>
      <c r="BC1141" s="40"/>
      <c r="BD1141" s="40"/>
      <c r="BE1141" s="40"/>
      <c r="BF1141" s="40"/>
      <c r="BG1141" s="40"/>
      <c r="BH1141" s="40"/>
      <c r="BI1141" s="40"/>
      <c r="BJ1141" s="40"/>
      <c r="BK1141" s="40"/>
      <c r="BL1141" s="40"/>
      <c r="BM1141" s="40"/>
      <c r="BN1141" s="40"/>
      <c r="BO1141" s="40"/>
      <c r="BP1141" s="40"/>
      <c r="BQ1141" s="40"/>
      <c r="BR1141" s="40"/>
      <c r="BS1141" s="40"/>
      <c r="BT1141" s="40"/>
      <c r="BU1141" s="40"/>
      <c r="BV1141" s="40"/>
      <c r="BW1141" s="40"/>
      <c r="BX1141" s="40"/>
      <c r="BY1141" s="40"/>
      <c r="BZ1141" s="40"/>
      <c r="CA1141" s="40"/>
      <c r="CB1141" s="40"/>
      <c r="CC1141" s="40"/>
      <c r="CD1141" s="40"/>
      <c r="CE1141" s="40"/>
      <c r="CF1141" s="40"/>
      <c r="CG1141" s="40"/>
      <c r="CH1141" s="40"/>
      <c r="CI1141" s="40"/>
      <c r="CJ1141" s="40"/>
      <c r="CK1141" s="40"/>
      <c r="CL1141" s="40"/>
      <c r="CM1141" s="40"/>
      <c r="CN1141" s="40"/>
      <c r="CO1141" s="40"/>
      <c r="CP1141" s="40"/>
      <c r="CQ1141" s="40"/>
      <c r="CR1141" s="40"/>
      <c r="CS1141" s="40"/>
      <c r="CT1141" s="40"/>
      <c r="CU1141" s="40"/>
    </row>
    <row r="1142" spans="1:99" x14ac:dyDescent="0.3">
      <c r="A1142" s="39" t="s">
        <v>2221</v>
      </c>
      <c r="B1142" s="40" t="s">
        <v>5344</v>
      </c>
      <c r="C1142" s="40"/>
      <c r="D1142" s="40" t="s">
        <v>1813</v>
      </c>
      <c r="E1142" s="40" t="s">
        <v>4472</v>
      </c>
      <c r="F1142" s="40" t="s">
        <v>2107</v>
      </c>
      <c r="G1142" s="40"/>
      <c r="H1142" s="40" t="s">
        <v>694</v>
      </c>
      <c r="I1142" s="40" t="s">
        <v>694</v>
      </c>
      <c r="J1142" s="40"/>
      <c r="K1142" s="40"/>
      <c r="L1142" s="40" t="s">
        <v>4</v>
      </c>
      <c r="M1142" s="40" t="s">
        <v>14</v>
      </c>
      <c r="N1142" s="40">
        <v>2</v>
      </c>
      <c r="O1142" s="40" t="s">
        <v>16</v>
      </c>
      <c r="P1142" s="40" t="s">
        <v>114</v>
      </c>
      <c r="Q1142" s="40"/>
      <c r="R1142" s="40"/>
      <c r="S1142" s="40"/>
      <c r="T1142" s="40"/>
      <c r="U1142" s="40"/>
      <c r="V1142" s="40"/>
      <c r="W1142" s="40"/>
      <c r="X1142" s="40"/>
      <c r="Y1142" s="40"/>
      <c r="Z1142" s="40"/>
      <c r="AA1142" s="40"/>
      <c r="AB1142" s="40"/>
      <c r="AC1142" s="40"/>
      <c r="AD1142" s="40"/>
      <c r="AE1142" s="40"/>
      <c r="AF1142" s="40"/>
      <c r="AG1142" s="40"/>
      <c r="AH1142" s="40"/>
      <c r="AI1142" s="40"/>
      <c r="AJ1142" s="40"/>
      <c r="AK1142" s="40"/>
      <c r="AL1142" s="40"/>
      <c r="AM1142" s="40"/>
      <c r="AN1142" s="40"/>
      <c r="AO1142" s="40"/>
      <c r="AP1142" s="40"/>
      <c r="AQ1142" s="40"/>
      <c r="AR1142" s="40"/>
      <c r="AS1142" s="40"/>
      <c r="AT1142" s="40"/>
      <c r="AU1142" s="40"/>
      <c r="AV1142" s="40"/>
      <c r="AW1142" s="40"/>
      <c r="AX1142" s="40"/>
      <c r="AY1142" s="40"/>
      <c r="AZ1142" s="40"/>
      <c r="BA1142" s="40"/>
      <c r="BB1142" s="40"/>
      <c r="BC1142" s="40"/>
      <c r="BD1142" s="40"/>
      <c r="BE1142" s="40"/>
      <c r="BF1142" s="40"/>
      <c r="BG1142" s="40"/>
      <c r="BH1142" s="40"/>
      <c r="BI1142" s="40"/>
      <c r="BJ1142" s="40"/>
      <c r="BK1142" s="40"/>
      <c r="BL1142" s="40"/>
      <c r="BM1142" s="40"/>
      <c r="BN1142" s="40"/>
      <c r="BO1142" s="40"/>
      <c r="BP1142" s="40"/>
      <c r="BQ1142" s="40"/>
      <c r="BR1142" s="40"/>
      <c r="BS1142" s="40"/>
      <c r="BT1142" s="40"/>
      <c r="BU1142" s="40"/>
      <c r="BV1142" s="40"/>
      <c r="BW1142" s="40"/>
      <c r="BX1142" s="40"/>
      <c r="BY1142" s="40"/>
      <c r="BZ1142" s="40"/>
      <c r="CA1142" s="40"/>
      <c r="CB1142" s="40"/>
      <c r="CC1142" s="40"/>
      <c r="CD1142" s="40"/>
      <c r="CE1142" s="40"/>
      <c r="CF1142" s="40"/>
      <c r="CG1142" s="40"/>
      <c r="CH1142" s="40"/>
      <c r="CI1142" s="40"/>
      <c r="CJ1142" s="40"/>
      <c r="CK1142" s="40"/>
      <c r="CL1142" s="40"/>
      <c r="CM1142" s="40"/>
      <c r="CN1142" s="40"/>
      <c r="CO1142" s="40"/>
      <c r="CP1142" s="40"/>
      <c r="CQ1142" s="40"/>
      <c r="CR1142" s="40"/>
      <c r="CS1142" s="40"/>
      <c r="CT1142" s="40"/>
      <c r="CU1142" s="40"/>
    </row>
    <row r="1143" spans="1:99" x14ac:dyDescent="0.3">
      <c r="A1143" s="39" t="s">
        <v>2222</v>
      </c>
      <c r="B1143" s="40" t="s">
        <v>1613</v>
      </c>
      <c r="C1143" s="40"/>
      <c r="D1143" s="40" t="s">
        <v>2002</v>
      </c>
      <c r="E1143" s="40" t="s">
        <v>4472</v>
      </c>
      <c r="F1143" s="40" t="s">
        <v>2107</v>
      </c>
      <c r="G1143" s="40"/>
      <c r="H1143" s="40" t="s">
        <v>4243</v>
      </c>
      <c r="I1143" s="40" t="s">
        <v>695</v>
      </c>
      <c r="J1143" s="40" t="s">
        <v>694</v>
      </c>
      <c r="K1143" s="40" t="s">
        <v>16</v>
      </c>
      <c r="L1143" s="40" t="s">
        <v>4</v>
      </c>
      <c r="M1143" s="40" t="s">
        <v>17</v>
      </c>
      <c r="N1143" s="40">
        <v>1</v>
      </c>
      <c r="O1143" s="40" t="s">
        <v>2002</v>
      </c>
      <c r="P1143" s="40"/>
      <c r="Q1143" s="40"/>
      <c r="R1143" s="40"/>
      <c r="S1143" s="40"/>
      <c r="T1143" s="40"/>
      <c r="U1143" s="40"/>
      <c r="V1143" s="40"/>
      <c r="W1143" s="40"/>
      <c r="X1143" s="40"/>
      <c r="Y1143" s="40"/>
      <c r="Z1143" s="40"/>
      <c r="AA1143" s="40"/>
      <c r="AB1143" s="40"/>
      <c r="AC1143" s="40"/>
      <c r="AD1143" s="40"/>
      <c r="AE1143" s="40"/>
      <c r="AF1143" s="40"/>
      <c r="AG1143" s="40"/>
      <c r="AH1143" s="40"/>
      <c r="AI1143" s="40"/>
      <c r="AJ1143" s="40"/>
      <c r="AK1143" s="40"/>
      <c r="AL1143" s="40"/>
      <c r="AM1143" s="40"/>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40"/>
      <c r="CE1143" s="40"/>
      <c r="CF1143" s="40"/>
      <c r="CG1143" s="40"/>
      <c r="CH1143" s="40"/>
      <c r="CI1143" s="40"/>
      <c r="CJ1143" s="40"/>
      <c r="CK1143" s="40"/>
      <c r="CL1143" s="40"/>
      <c r="CM1143" s="40"/>
      <c r="CN1143" s="40"/>
      <c r="CO1143" s="40"/>
      <c r="CP1143" s="40"/>
      <c r="CQ1143" s="40"/>
      <c r="CR1143" s="40"/>
      <c r="CS1143" s="40"/>
      <c r="CT1143" s="40"/>
      <c r="CU1143" s="40"/>
    </row>
    <row r="1144" spans="1:99" x14ac:dyDescent="0.3">
      <c r="A1144" s="39" t="s">
        <v>2222</v>
      </c>
      <c r="B1144" s="40" t="s">
        <v>1613</v>
      </c>
      <c r="C1144" s="40"/>
      <c r="D1144" s="40" t="s">
        <v>2003</v>
      </c>
      <c r="E1144" s="40" t="s">
        <v>4472</v>
      </c>
      <c r="F1144" s="40" t="s">
        <v>2107</v>
      </c>
      <c r="G1144" s="40"/>
      <c r="H1144" s="40" t="s">
        <v>4244</v>
      </c>
      <c r="I1144" s="40" t="s">
        <v>695</v>
      </c>
      <c r="J1144" s="40" t="s">
        <v>694</v>
      </c>
      <c r="K1144" s="40" t="s">
        <v>16</v>
      </c>
      <c r="L1144" s="40" t="s">
        <v>4</v>
      </c>
      <c r="M1144" s="40" t="s">
        <v>17</v>
      </c>
      <c r="N1144" s="40">
        <v>1</v>
      </c>
      <c r="O1144" s="40" t="s">
        <v>2003</v>
      </c>
      <c r="P1144" s="40"/>
      <c r="Q1144" s="40"/>
      <c r="R1144" s="40"/>
      <c r="S1144" s="40"/>
      <c r="T1144" s="40"/>
      <c r="U1144" s="40"/>
      <c r="V1144" s="40"/>
      <c r="W1144" s="40"/>
      <c r="X1144" s="40"/>
      <c r="Y1144" s="40"/>
      <c r="Z1144" s="40"/>
      <c r="AA1144" s="40"/>
      <c r="AB1144" s="40"/>
      <c r="AC1144" s="40"/>
      <c r="AD1144" s="40"/>
      <c r="AE1144" s="40"/>
      <c r="AF1144" s="40"/>
      <c r="AG1144" s="40"/>
      <c r="AH1144" s="40"/>
      <c r="AI1144" s="40"/>
      <c r="AJ1144" s="40"/>
      <c r="AK1144" s="40"/>
      <c r="AL1144" s="40"/>
      <c r="AM1144" s="40"/>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40"/>
      <c r="CE1144" s="40"/>
      <c r="CF1144" s="40"/>
      <c r="CG1144" s="40"/>
      <c r="CH1144" s="40"/>
      <c r="CI1144" s="40"/>
      <c r="CJ1144" s="40"/>
      <c r="CK1144" s="40"/>
      <c r="CL1144" s="40"/>
      <c r="CM1144" s="40"/>
      <c r="CN1144" s="40"/>
      <c r="CO1144" s="40"/>
      <c r="CP1144" s="40"/>
      <c r="CQ1144" s="40"/>
      <c r="CR1144" s="40"/>
      <c r="CS1144" s="40"/>
      <c r="CT1144" s="40"/>
      <c r="CU1144" s="40"/>
    </row>
    <row r="1145" spans="1:99" x14ac:dyDescent="0.3">
      <c r="A1145" s="39" t="s">
        <v>2222</v>
      </c>
      <c r="B1145" s="40" t="s">
        <v>1613</v>
      </c>
      <c r="C1145" s="40"/>
      <c r="D1145" s="40" t="s">
        <v>2004</v>
      </c>
      <c r="E1145" s="40" t="s">
        <v>4472</v>
      </c>
      <c r="F1145" s="40" t="s">
        <v>2107</v>
      </c>
      <c r="G1145" s="40"/>
      <c r="H1145" s="40" t="s">
        <v>4245</v>
      </c>
      <c r="I1145" s="40" t="s">
        <v>695</v>
      </c>
      <c r="J1145" s="40" t="s">
        <v>694</v>
      </c>
      <c r="K1145" s="40" t="s">
        <v>16</v>
      </c>
      <c r="L1145" s="40" t="s">
        <v>4</v>
      </c>
      <c r="M1145" s="40" t="s">
        <v>17</v>
      </c>
      <c r="N1145" s="40">
        <v>1</v>
      </c>
      <c r="O1145" s="40" t="s">
        <v>2004</v>
      </c>
      <c r="P1145" s="40"/>
      <c r="Q1145" s="40"/>
      <c r="R1145" s="40"/>
      <c r="S1145" s="40"/>
      <c r="T1145" s="40"/>
      <c r="U1145" s="40"/>
      <c r="V1145" s="40"/>
      <c r="W1145" s="40"/>
      <c r="X1145" s="40"/>
      <c r="Y1145" s="40"/>
      <c r="Z1145" s="40"/>
      <c r="AA1145" s="40"/>
      <c r="AB1145" s="40"/>
      <c r="AC1145" s="40"/>
      <c r="AD1145" s="40"/>
      <c r="AE1145" s="40"/>
      <c r="AF1145" s="40"/>
      <c r="AG1145" s="40"/>
      <c r="AH1145" s="40"/>
      <c r="AI1145" s="40"/>
      <c r="AJ1145" s="40"/>
      <c r="AK1145" s="40"/>
      <c r="AL1145" s="40"/>
      <c r="AM1145" s="40"/>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40"/>
      <c r="CE1145" s="40"/>
      <c r="CF1145" s="40"/>
      <c r="CG1145" s="40"/>
      <c r="CH1145" s="40"/>
      <c r="CI1145" s="40"/>
      <c r="CJ1145" s="40"/>
      <c r="CK1145" s="40"/>
      <c r="CL1145" s="40"/>
      <c r="CM1145" s="40"/>
      <c r="CN1145" s="40"/>
      <c r="CO1145" s="40"/>
      <c r="CP1145" s="40"/>
      <c r="CQ1145" s="40"/>
      <c r="CR1145" s="40"/>
      <c r="CS1145" s="40"/>
      <c r="CT1145" s="40"/>
      <c r="CU1145" s="40"/>
    </row>
    <row r="1146" spans="1:99" x14ac:dyDescent="0.3">
      <c r="A1146" s="39" t="s">
        <v>2222</v>
      </c>
      <c r="B1146" s="40" t="s">
        <v>1613</v>
      </c>
      <c r="C1146" s="40"/>
      <c r="D1146" s="40" t="s">
        <v>2005</v>
      </c>
      <c r="E1146" s="40" t="s">
        <v>4472</v>
      </c>
      <c r="F1146" s="40" t="s">
        <v>2107</v>
      </c>
      <c r="G1146" s="40"/>
      <c r="H1146" s="40" t="s">
        <v>4246</v>
      </c>
      <c r="I1146" s="40" t="s">
        <v>695</v>
      </c>
      <c r="J1146" s="40" t="s">
        <v>694</v>
      </c>
      <c r="K1146" s="40" t="s">
        <v>16</v>
      </c>
      <c r="L1146" s="40" t="s">
        <v>4</v>
      </c>
      <c r="M1146" s="40" t="s">
        <v>17</v>
      </c>
      <c r="N1146" s="40">
        <v>1</v>
      </c>
      <c r="O1146" s="40" t="s">
        <v>2005</v>
      </c>
      <c r="P1146" s="40"/>
      <c r="Q1146" s="40"/>
      <c r="R1146" s="40"/>
      <c r="S1146" s="40"/>
      <c r="T1146" s="40"/>
      <c r="U1146" s="40"/>
      <c r="V1146" s="40"/>
      <c r="W1146" s="40"/>
      <c r="X1146" s="40"/>
      <c r="Y1146" s="40"/>
      <c r="Z1146" s="40"/>
      <c r="AA1146" s="40"/>
      <c r="AB1146" s="40"/>
      <c r="AC1146" s="40"/>
      <c r="AD1146" s="40"/>
      <c r="AE1146" s="40"/>
      <c r="AF1146" s="40"/>
      <c r="AG1146" s="40"/>
      <c r="AH1146" s="40"/>
      <c r="AI1146" s="40"/>
      <c r="AJ1146" s="40"/>
      <c r="AK1146" s="40"/>
      <c r="AL1146" s="40"/>
      <c r="AM1146" s="40"/>
      <c r="AN1146" s="40"/>
      <c r="AO1146" s="40"/>
      <c r="AP1146" s="40"/>
      <c r="AQ1146" s="40"/>
      <c r="AR1146" s="40"/>
      <c r="AS1146" s="40"/>
      <c r="AT1146" s="40"/>
      <c r="AU1146" s="40"/>
      <c r="AV1146" s="40"/>
      <c r="AW1146" s="40"/>
      <c r="AX1146" s="40"/>
      <c r="AY1146" s="40"/>
      <c r="AZ1146" s="40"/>
      <c r="BA1146" s="40"/>
      <c r="BB1146" s="40"/>
      <c r="BC1146" s="40"/>
      <c r="BD1146" s="40"/>
      <c r="BE1146" s="40"/>
      <c r="BF1146" s="40"/>
      <c r="BG1146" s="40"/>
      <c r="BH1146" s="40"/>
      <c r="BI1146" s="40"/>
      <c r="BJ1146" s="40"/>
      <c r="BK1146" s="40"/>
      <c r="BL1146" s="40"/>
      <c r="BM1146" s="40"/>
      <c r="BN1146" s="40"/>
      <c r="BO1146" s="40"/>
      <c r="BP1146" s="40"/>
      <c r="BQ1146" s="40"/>
      <c r="BR1146" s="40"/>
      <c r="BS1146" s="40"/>
      <c r="BT1146" s="40"/>
      <c r="BU1146" s="40"/>
      <c r="BV1146" s="40"/>
      <c r="BW1146" s="40"/>
      <c r="BX1146" s="40"/>
      <c r="BY1146" s="40"/>
      <c r="BZ1146" s="40"/>
      <c r="CA1146" s="40"/>
      <c r="CB1146" s="40"/>
      <c r="CC1146" s="40"/>
      <c r="CD1146" s="40"/>
      <c r="CE1146" s="40"/>
      <c r="CF1146" s="40"/>
      <c r="CG1146" s="40"/>
      <c r="CH1146" s="40"/>
      <c r="CI1146" s="40"/>
      <c r="CJ1146" s="40"/>
      <c r="CK1146" s="40"/>
      <c r="CL1146" s="40"/>
      <c r="CM1146" s="40"/>
      <c r="CN1146" s="40"/>
      <c r="CO1146" s="40"/>
      <c r="CP1146" s="40"/>
      <c r="CQ1146" s="40"/>
      <c r="CR1146" s="40"/>
      <c r="CS1146" s="40"/>
      <c r="CT1146" s="40"/>
      <c r="CU1146" s="40"/>
    </row>
    <row r="1147" spans="1:99" x14ac:dyDescent="0.3">
      <c r="A1147" s="39" t="s">
        <v>2222</v>
      </c>
      <c r="B1147" s="40" t="s">
        <v>1613</v>
      </c>
      <c r="C1147" s="40"/>
      <c r="D1147" s="40" t="s">
        <v>9</v>
      </c>
      <c r="E1147" s="40" t="s">
        <v>4472</v>
      </c>
      <c r="F1147" s="40" t="s">
        <v>2107</v>
      </c>
      <c r="G1147" s="40"/>
      <c r="H1147" s="40" t="s">
        <v>4247</v>
      </c>
      <c r="I1147" s="40" t="s">
        <v>695</v>
      </c>
      <c r="J1147" s="40" t="s">
        <v>694</v>
      </c>
      <c r="K1147" s="40" t="s">
        <v>16</v>
      </c>
      <c r="L1147" s="40" t="s">
        <v>4</v>
      </c>
      <c r="M1147" s="40" t="s">
        <v>17</v>
      </c>
      <c r="N1147" s="40">
        <v>1</v>
      </c>
      <c r="O1147" s="40" t="s">
        <v>9</v>
      </c>
      <c r="P1147" s="40"/>
      <c r="Q1147" s="40"/>
      <c r="R1147" s="40"/>
      <c r="S1147" s="40"/>
      <c r="T1147" s="40"/>
      <c r="U1147" s="40"/>
      <c r="V1147" s="40"/>
      <c r="W1147" s="40"/>
      <c r="X1147" s="40"/>
      <c r="Y1147" s="40"/>
      <c r="Z1147" s="40"/>
      <c r="AA1147" s="40"/>
      <c r="AB1147" s="40"/>
      <c r="AC1147" s="40"/>
      <c r="AD1147" s="40"/>
      <c r="AE1147" s="40"/>
      <c r="AF1147" s="40"/>
      <c r="AG1147" s="40"/>
      <c r="AH1147" s="40"/>
      <c r="AI1147" s="40"/>
      <c r="AJ1147" s="40"/>
      <c r="AK1147" s="40"/>
      <c r="AL1147" s="40"/>
      <c r="AM1147" s="40"/>
      <c r="AN1147" s="40"/>
      <c r="AO1147" s="40"/>
      <c r="AP1147" s="40"/>
      <c r="AQ1147" s="40"/>
      <c r="AR1147" s="40"/>
      <c r="AS1147" s="40"/>
      <c r="AT1147" s="40"/>
      <c r="AU1147" s="40"/>
      <c r="AV1147" s="40"/>
      <c r="AW1147" s="40"/>
      <c r="AX1147" s="40"/>
      <c r="AY1147" s="40"/>
      <c r="AZ1147" s="40"/>
      <c r="BA1147" s="40"/>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40"/>
      <c r="CE1147" s="40"/>
      <c r="CF1147" s="40"/>
      <c r="CG1147" s="40"/>
      <c r="CH1147" s="40"/>
      <c r="CI1147" s="40"/>
      <c r="CJ1147" s="40"/>
      <c r="CK1147" s="40"/>
      <c r="CL1147" s="40"/>
      <c r="CM1147" s="40"/>
      <c r="CN1147" s="40"/>
      <c r="CO1147" s="40"/>
      <c r="CP1147" s="40"/>
      <c r="CQ1147" s="40"/>
      <c r="CR1147" s="40"/>
      <c r="CS1147" s="40"/>
      <c r="CT1147" s="40"/>
      <c r="CU1147" s="40"/>
    </row>
    <row r="1148" spans="1:99" x14ac:dyDescent="0.3">
      <c r="A1148" s="39" t="s">
        <v>2327</v>
      </c>
      <c r="B1148" s="40" t="s">
        <v>1614</v>
      </c>
      <c r="C1148" s="40"/>
      <c r="D1148" s="40"/>
      <c r="E1148" s="40"/>
      <c r="F1148" s="40" t="s">
        <v>2107</v>
      </c>
      <c r="G1148" s="40"/>
      <c r="H1148" s="40" t="s">
        <v>696</v>
      </c>
      <c r="I1148" s="40" t="s">
        <v>696</v>
      </c>
      <c r="J1148" s="40" t="s">
        <v>695</v>
      </c>
      <c r="K1148" s="40" t="s">
        <v>9</v>
      </c>
      <c r="L1148" s="40" t="s">
        <v>10</v>
      </c>
      <c r="M1148" s="40" t="s">
        <v>47</v>
      </c>
      <c r="N1148" s="40"/>
      <c r="O1148" s="40"/>
      <c r="P1148" s="40"/>
      <c r="Q1148" s="40"/>
      <c r="R1148" s="40"/>
      <c r="S1148" s="40"/>
      <c r="T1148" s="40"/>
      <c r="U1148" s="40"/>
      <c r="V1148" s="40"/>
      <c r="W1148" s="40"/>
      <c r="X1148" s="40"/>
      <c r="Y1148" s="40"/>
      <c r="Z1148" s="40"/>
      <c r="AA1148" s="40"/>
      <c r="AB1148" s="40"/>
      <c r="AC1148" s="40"/>
      <c r="AD1148" s="40"/>
      <c r="AE1148" s="40"/>
      <c r="AF1148" s="40"/>
      <c r="AG1148" s="40"/>
      <c r="AH1148" s="40"/>
      <c r="AI1148" s="40"/>
      <c r="AJ1148" s="40"/>
      <c r="AK1148" s="40"/>
      <c r="AL1148" s="40"/>
      <c r="AM1148" s="40"/>
      <c r="AN1148" s="40"/>
      <c r="AO1148" s="40"/>
      <c r="AP1148" s="40"/>
      <c r="AQ1148" s="40"/>
      <c r="AR1148" s="40"/>
      <c r="AS1148" s="40"/>
      <c r="AT1148" s="40"/>
      <c r="AU1148" s="40"/>
      <c r="AV1148" s="40"/>
      <c r="AW1148" s="40"/>
      <c r="AX1148" s="40"/>
      <c r="AY1148" s="40"/>
      <c r="AZ1148" s="40"/>
      <c r="BA1148" s="40"/>
      <c r="BB1148" s="40"/>
      <c r="BC1148" s="40"/>
      <c r="BD1148" s="40"/>
      <c r="BE1148" s="40"/>
      <c r="BF1148" s="40"/>
      <c r="BG1148" s="40"/>
      <c r="BH1148" s="40"/>
      <c r="BI1148" s="40"/>
      <c r="BJ1148" s="40"/>
      <c r="BK1148" s="40"/>
      <c r="BL1148" s="40"/>
      <c r="BM1148" s="40"/>
      <c r="BN1148" s="40"/>
      <c r="BO1148" s="40"/>
      <c r="BP1148" s="40"/>
      <c r="BQ1148" s="40"/>
      <c r="BR1148" s="40"/>
      <c r="BS1148" s="40"/>
      <c r="BT1148" s="40"/>
      <c r="BU1148" s="40"/>
      <c r="BV1148" s="40"/>
      <c r="BW1148" s="40"/>
      <c r="BX1148" s="40"/>
      <c r="BY1148" s="40"/>
      <c r="BZ1148" s="40"/>
      <c r="CA1148" s="40"/>
      <c r="CB1148" s="40"/>
      <c r="CC1148" s="40"/>
      <c r="CD1148" s="40"/>
      <c r="CE1148" s="40"/>
      <c r="CF1148" s="40"/>
      <c r="CG1148" s="40"/>
      <c r="CH1148" s="40"/>
      <c r="CI1148" s="40"/>
      <c r="CJ1148" s="40"/>
      <c r="CK1148" s="40"/>
      <c r="CL1148" s="40"/>
      <c r="CM1148" s="40"/>
      <c r="CN1148" s="40"/>
      <c r="CO1148" s="40"/>
      <c r="CP1148" s="40"/>
      <c r="CQ1148" s="40"/>
      <c r="CR1148" s="40"/>
      <c r="CS1148" s="40"/>
      <c r="CT1148" s="40"/>
      <c r="CU1148" s="40"/>
    </row>
    <row r="1149" spans="1:99" x14ac:dyDescent="0.3">
      <c r="A1149" s="39"/>
      <c r="B1149" s="40" t="s">
        <v>1615</v>
      </c>
      <c r="C1149" s="40"/>
      <c r="D1149" s="40"/>
      <c r="E1149" s="40"/>
      <c r="F1149" s="40" t="s">
        <v>2107</v>
      </c>
      <c r="G1149" s="40"/>
      <c r="H1149" s="40" t="s">
        <v>2523</v>
      </c>
      <c r="I1149" s="40" t="s">
        <v>2523</v>
      </c>
      <c r="J1149" s="40" t="s">
        <v>694</v>
      </c>
      <c r="K1149" s="40" t="s">
        <v>16</v>
      </c>
      <c r="L1149" s="40" t="s">
        <v>30</v>
      </c>
      <c r="M1149" s="40" t="s">
        <v>31</v>
      </c>
      <c r="N1149" s="40"/>
      <c r="O1149" s="40"/>
      <c r="P1149" s="40"/>
      <c r="Q1149" s="40"/>
      <c r="R1149" s="40"/>
      <c r="S1149" s="40"/>
      <c r="T1149" s="40"/>
      <c r="U1149" s="40"/>
      <c r="V1149" s="40"/>
      <c r="W1149" s="40"/>
      <c r="X1149" s="40"/>
      <c r="Y1149" s="40"/>
      <c r="Z1149" s="40"/>
      <c r="AA1149" s="40"/>
      <c r="AB1149" s="40"/>
      <c r="AC1149" s="40"/>
      <c r="AD1149" s="40"/>
      <c r="AE1149" s="40"/>
      <c r="AF1149" s="40"/>
      <c r="AG1149" s="40"/>
      <c r="AH1149" s="40"/>
      <c r="AI1149" s="40"/>
      <c r="AJ1149" s="40"/>
      <c r="AK1149" s="40"/>
      <c r="AL1149" s="40"/>
      <c r="AM1149" s="40"/>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40"/>
      <c r="CE1149" s="40"/>
      <c r="CF1149" s="40"/>
      <c r="CG1149" s="40"/>
      <c r="CH1149" s="40"/>
      <c r="CI1149" s="40"/>
      <c r="CJ1149" s="40"/>
      <c r="CK1149" s="40"/>
      <c r="CL1149" s="40"/>
      <c r="CM1149" s="40"/>
      <c r="CN1149" s="40"/>
      <c r="CO1149" s="40"/>
      <c r="CP1149" s="40"/>
      <c r="CQ1149" s="40"/>
      <c r="CR1149" s="40"/>
      <c r="CS1149" s="40"/>
      <c r="CT1149" s="40"/>
      <c r="CU1149" s="40"/>
    </row>
    <row r="1150" spans="1:99" x14ac:dyDescent="0.3">
      <c r="A1150" s="39" t="s">
        <v>2352</v>
      </c>
      <c r="B1150" s="40" t="s">
        <v>4749</v>
      </c>
      <c r="C1150" s="40"/>
      <c r="D1150" s="40" t="s">
        <v>1855</v>
      </c>
      <c r="E1150" s="40"/>
      <c r="F1150" s="40" t="s">
        <v>2107</v>
      </c>
      <c r="G1150" s="40"/>
      <c r="H1150" s="40" t="s">
        <v>697</v>
      </c>
      <c r="I1150" s="40" t="s">
        <v>697</v>
      </c>
      <c r="J1150" s="40" t="s">
        <v>694</v>
      </c>
      <c r="K1150" s="40" t="s">
        <v>16</v>
      </c>
      <c r="L1150" s="40" t="s">
        <v>10</v>
      </c>
      <c r="M1150" s="40" t="s">
        <v>11</v>
      </c>
      <c r="N1150" s="40"/>
      <c r="O1150" s="40"/>
      <c r="P1150" s="40"/>
      <c r="Q1150" s="40"/>
      <c r="R1150" s="40"/>
      <c r="S1150" s="40"/>
      <c r="T1150" s="40"/>
      <c r="U1150" s="40"/>
      <c r="V1150" s="40"/>
      <c r="W1150" s="40"/>
      <c r="X1150" s="40"/>
      <c r="Y1150" s="40"/>
      <c r="Z1150" s="40"/>
      <c r="AA1150" s="40"/>
      <c r="AB1150" s="40"/>
      <c r="AC1150" s="40"/>
      <c r="AD1150" s="40"/>
      <c r="AE1150" s="40"/>
      <c r="AF1150" s="40"/>
      <c r="AG1150" s="40"/>
      <c r="AH1150" s="40"/>
      <c r="AI1150" s="40"/>
      <c r="AJ1150" s="40"/>
      <c r="AK1150" s="40"/>
      <c r="AL1150" s="40"/>
      <c r="AM1150" s="40"/>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40"/>
      <c r="CE1150" s="40"/>
      <c r="CF1150" s="40"/>
      <c r="CG1150" s="40"/>
      <c r="CH1150" s="40"/>
      <c r="CI1150" s="40"/>
      <c r="CJ1150" s="40"/>
      <c r="CK1150" s="40"/>
      <c r="CL1150" s="40"/>
      <c r="CM1150" s="40"/>
      <c r="CN1150" s="40"/>
      <c r="CO1150" s="40"/>
      <c r="CP1150" s="40"/>
      <c r="CQ1150" s="40"/>
      <c r="CR1150" s="40"/>
      <c r="CS1150" s="40"/>
      <c r="CT1150" s="40"/>
      <c r="CU1150" s="40"/>
    </row>
    <row r="1151" spans="1:99" x14ac:dyDescent="0.3">
      <c r="A1151" s="39" t="s">
        <v>3522</v>
      </c>
      <c r="B1151" s="40" t="s">
        <v>4750</v>
      </c>
      <c r="C1151" s="40"/>
      <c r="D1151" s="40" t="s">
        <v>1822</v>
      </c>
      <c r="E1151" s="40"/>
      <c r="F1151" s="40" t="s">
        <v>2107</v>
      </c>
      <c r="G1151" s="40"/>
      <c r="H1151" s="40" t="s">
        <v>698</v>
      </c>
      <c r="I1151" s="40" t="s">
        <v>698</v>
      </c>
      <c r="J1151" s="40" t="s">
        <v>694</v>
      </c>
      <c r="K1151" s="40" t="s">
        <v>16</v>
      </c>
      <c r="L1151" s="40" t="s">
        <v>10</v>
      </c>
      <c r="M1151" s="40" t="s">
        <v>11</v>
      </c>
      <c r="N1151" s="40"/>
      <c r="O1151" s="40"/>
      <c r="P1151" s="40"/>
      <c r="Q1151" s="40"/>
      <c r="R1151" s="40"/>
      <c r="S1151" s="40"/>
      <c r="T1151" s="40"/>
      <c r="U1151" s="40"/>
      <c r="V1151" s="40"/>
      <c r="W1151" s="40"/>
      <c r="X1151" s="40"/>
      <c r="Y1151" s="40"/>
      <c r="Z1151" s="40"/>
      <c r="AA1151" s="40"/>
      <c r="AB1151" s="40"/>
      <c r="AC1151" s="40"/>
      <c r="AD1151" s="40"/>
      <c r="AE1151" s="40"/>
      <c r="AF1151" s="40"/>
      <c r="AG1151" s="40"/>
      <c r="AH1151" s="40"/>
      <c r="AI1151" s="40"/>
      <c r="AJ1151" s="40"/>
      <c r="AK1151" s="40"/>
      <c r="AL1151" s="40"/>
      <c r="AM1151" s="40"/>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40"/>
      <c r="CE1151" s="40"/>
      <c r="CF1151" s="40"/>
      <c r="CG1151" s="40"/>
      <c r="CH1151" s="40"/>
      <c r="CI1151" s="40"/>
      <c r="CJ1151" s="40"/>
      <c r="CK1151" s="40"/>
      <c r="CL1151" s="40"/>
      <c r="CM1151" s="40"/>
      <c r="CN1151" s="40"/>
      <c r="CO1151" s="40"/>
      <c r="CP1151" s="40"/>
      <c r="CQ1151" s="40"/>
      <c r="CR1151" s="40"/>
      <c r="CS1151" s="40"/>
      <c r="CT1151" s="40"/>
      <c r="CU1151" s="40"/>
    </row>
    <row r="1152" spans="1:99" x14ac:dyDescent="0.3">
      <c r="A1152" s="39" t="s">
        <v>5995</v>
      </c>
      <c r="B1152" s="40" t="s">
        <v>4751</v>
      </c>
      <c r="C1152" s="40" t="s">
        <v>3431</v>
      </c>
      <c r="D1152" s="40" t="s">
        <v>1822</v>
      </c>
      <c r="E1152" s="40"/>
      <c r="F1152" s="40" t="s">
        <v>2107</v>
      </c>
      <c r="G1152" s="40"/>
      <c r="H1152" s="40" t="s">
        <v>699</v>
      </c>
      <c r="I1152" s="40" t="s">
        <v>699</v>
      </c>
      <c r="J1152" s="40" t="s">
        <v>694</v>
      </c>
      <c r="K1152" s="40" t="s">
        <v>16</v>
      </c>
      <c r="L1152" s="40" t="s">
        <v>10</v>
      </c>
      <c r="M1152" s="40" t="s">
        <v>11</v>
      </c>
      <c r="N1152" s="40"/>
      <c r="O1152" s="40"/>
      <c r="P1152" s="40"/>
      <c r="Q1152" s="40"/>
      <c r="R1152" s="40"/>
      <c r="S1152" s="40"/>
      <c r="T1152" s="40"/>
      <c r="U1152" s="40"/>
      <c r="V1152" s="40"/>
      <c r="W1152" s="40"/>
      <c r="X1152" s="40"/>
      <c r="Y1152" s="40"/>
      <c r="Z1152" s="40"/>
      <c r="AA1152" s="40"/>
      <c r="AB1152" s="40"/>
      <c r="AC1152" s="40"/>
      <c r="AD1152" s="40"/>
      <c r="AE1152" s="40"/>
      <c r="AF1152" s="40"/>
      <c r="AG1152" s="40"/>
      <c r="AH1152" s="40"/>
      <c r="AI1152" s="40"/>
      <c r="AJ1152" s="40"/>
      <c r="AK1152" s="40"/>
      <c r="AL1152" s="40"/>
      <c r="AM1152" s="40"/>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40"/>
      <c r="CE1152" s="40"/>
      <c r="CF1152" s="40"/>
      <c r="CG1152" s="40"/>
      <c r="CH1152" s="40"/>
      <c r="CI1152" s="40"/>
      <c r="CJ1152" s="40"/>
      <c r="CK1152" s="40"/>
      <c r="CL1152" s="40"/>
      <c r="CM1152" s="40"/>
      <c r="CN1152" s="40"/>
      <c r="CO1152" s="40"/>
      <c r="CP1152" s="40"/>
      <c r="CQ1152" s="40"/>
      <c r="CR1152" s="40"/>
      <c r="CS1152" s="40"/>
      <c r="CT1152" s="40"/>
      <c r="CU1152" s="40"/>
    </row>
    <row r="1153" spans="1:99" x14ac:dyDescent="0.3">
      <c r="A1153" s="39" t="s">
        <v>5996</v>
      </c>
      <c r="B1153" s="40" t="s">
        <v>5345</v>
      </c>
      <c r="C1153" s="40"/>
      <c r="D1153" s="40" t="s">
        <v>1813</v>
      </c>
      <c r="E1153" s="40" t="s">
        <v>4472</v>
      </c>
      <c r="F1153" s="40" t="s">
        <v>2107</v>
      </c>
      <c r="G1153" s="40"/>
      <c r="H1153" s="40" t="s">
        <v>700</v>
      </c>
      <c r="I1153" s="40" t="s">
        <v>700</v>
      </c>
      <c r="J1153" s="40" t="s">
        <v>694</v>
      </c>
      <c r="K1153" s="40" t="s">
        <v>16</v>
      </c>
      <c r="L1153" s="40" t="s">
        <v>4</v>
      </c>
      <c r="M1153" s="40" t="s">
        <v>14</v>
      </c>
      <c r="N1153" s="40">
        <v>2</v>
      </c>
      <c r="O1153" s="40" t="s">
        <v>16</v>
      </c>
      <c r="P1153" s="40" t="s">
        <v>114</v>
      </c>
      <c r="Q1153" s="40"/>
      <c r="R1153" s="40"/>
      <c r="S1153" s="40"/>
      <c r="T1153" s="40"/>
      <c r="U1153" s="40"/>
      <c r="V1153" s="40"/>
      <c r="W1153" s="40"/>
      <c r="X1153" s="40"/>
      <c r="Y1153" s="40"/>
      <c r="Z1153" s="40"/>
      <c r="AA1153" s="40"/>
      <c r="AB1153" s="40"/>
      <c r="AC1153" s="40"/>
      <c r="AD1153" s="40"/>
      <c r="AE1153" s="40"/>
      <c r="AF1153" s="40"/>
      <c r="AG1153" s="40"/>
      <c r="AH1153" s="40"/>
      <c r="AI1153" s="40"/>
      <c r="AJ1153" s="40"/>
      <c r="AK1153" s="40"/>
      <c r="AL1153" s="40"/>
      <c r="AM1153" s="40"/>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40"/>
      <c r="CE1153" s="40"/>
      <c r="CF1153" s="40"/>
      <c r="CG1153" s="40"/>
      <c r="CH1153" s="40"/>
      <c r="CI1153" s="40"/>
      <c r="CJ1153" s="40"/>
      <c r="CK1153" s="40"/>
      <c r="CL1153" s="40"/>
      <c r="CM1153" s="40"/>
      <c r="CN1153" s="40"/>
      <c r="CO1153" s="40"/>
      <c r="CP1153" s="40"/>
      <c r="CQ1153" s="40"/>
      <c r="CR1153" s="40"/>
      <c r="CS1153" s="40"/>
      <c r="CT1153" s="40"/>
      <c r="CU1153" s="40"/>
    </row>
    <row r="1154" spans="1:99" x14ac:dyDescent="0.3">
      <c r="A1154" s="39"/>
      <c r="B1154" s="40" t="s">
        <v>1616</v>
      </c>
      <c r="C1154" s="40"/>
      <c r="D1154" s="40"/>
      <c r="E1154" s="40"/>
      <c r="F1154" s="40" t="s">
        <v>2107</v>
      </c>
      <c r="G1154" s="40"/>
      <c r="H1154" s="40" t="s">
        <v>701</v>
      </c>
      <c r="I1154" s="40" t="s">
        <v>701</v>
      </c>
      <c r="J1154" s="40" t="s">
        <v>700</v>
      </c>
      <c r="K1154" s="40" t="s">
        <v>16</v>
      </c>
      <c r="L1154" s="40" t="s">
        <v>1</v>
      </c>
      <c r="M1154" s="40" t="s">
        <v>2</v>
      </c>
      <c r="N1154" s="40"/>
      <c r="O1154" s="40"/>
      <c r="P1154" s="40"/>
      <c r="Q1154" s="40"/>
      <c r="R1154" s="40"/>
      <c r="S1154" s="40"/>
      <c r="T1154" s="40"/>
      <c r="U1154" s="40"/>
      <c r="V1154" s="40"/>
      <c r="W1154" s="40"/>
      <c r="X1154" s="40"/>
      <c r="Y1154" s="40"/>
      <c r="Z1154" s="40"/>
      <c r="AA1154" s="40"/>
      <c r="AB1154" s="40"/>
      <c r="AC1154" s="40"/>
      <c r="AD1154" s="40"/>
      <c r="AE1154" s="40"/>
      <c r="AF1154" s="40"/>
      <c r="AG1154" s="40"/>
      <c r="AH1154" s="40"/>
      <c r="AI1154" s="40"/>
      <c r="AJ1154" s="40"/>
      <c r="AK1154" s="40"/>
      <c r="AL1154" s="40"/>
      <c r="AM1154" s="40"/>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40"/>
      <c r="CE1154" s="40"/>
      <c r="CF1154" s="40"/>
      <c r="CG1154" s="40"/>
      <c r="CH1154" s="40"/>
      <c r="CI1154" s="40"/>
      <c r="CJ1154" s="40"/>
      <c r="CK1154" s="40"/>
      <c r="CL1154" s="40"/>
      <c r="CM1154" s="40"/>
      <c r="CN1154" s="40"/>
      <c r="CO1154" s="40"/>
      <c r="CP1154" s="40"/>
      <c r="CQ1154" s="40"/>
      <c r="CR1154" s="40"/>
      <c r="CS1154" s="40"/>
      <c r="CT1154" s="40"/>
      <c r="CU1154" s="40"/>
    </row>
    <row r="1155" spans="1:99" x14ac:dyDescent="0.3">
      <c r="A1155" s="39"/>
      <c r="B1155" s="40" t="s">
        <v>1617</v>
      </c>
      <c r="C1155" s="40"/>
      <c r="D1155" s="40"/>
      <c r="E1155" s="40"/>
      <c r="F1155" s="40" t="s">
        <v>2107</v>
      </c>
      <c r="G1155" s="40"/>
      <c r="H1155" s="40" t="s">
        <v>2524</v>
      </c>
      <c r="I1155" s="40" t="s">
        <v>2524</v>
      </c>
      <c r="J1155" s="40" t="s">
        <v>700</v>
      </c>
      <c r="K1155" s="40" t="s">
        <v>16</v>
      </c>
      <c r="L1155" s="40" t="s">
        <v>30</v>
      </c>
      <c r="M1155" s="40" t="s">
        <v>31</v>
      </c>
      <c r="N1155" s="40"/>
      <c r="O1155" s="40"/>
      <c r="P1155" s="40"/>
      <c r="Q1155" s="40"/>
      <c r="R1155" s="40"/>
      <c r="S1155" s="40"/>
      <c r="T1155" s="40"/>
      <c r="U1155" s="40"/>
      <c r="V1155" s="40"/>
      <c r="W1155" s="40"/>
      <c r="X1155" s="40"/>
      <c r="Y1155" s="40"/>
      <c r="Z1155" s="40"/>
      <c r="AA1155" s="40"/>
      <c r="AB1155" s="40"/>
      <c r="AC1155" s="40"/>
      <c r="AD1155" s="40"/>
      <c r="AE1155" s="40"/>
      <c r="AF1155" s="40"/>
      <c r="AG1155" s="40"/>
      <c r="AH1155" s="40"/>
      <c r="AI1155" s="40"/>
      <c r="AJ1155" s="40"/>
      <c r="AK1155" s="40"/>
      <c r="AL1155" s="40"/>
      <c r="AM1155" s="40"/>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40"/>
      <c r="CE1155" s="40"/>
      <c r="CF1155" s="40"/>
      <c r="CG1155" s="40"/>
      <c r="CH1155" s="40"/>
      <c r="CI1155" s="40"/>
      <c r="CJ1155" s="40"/>
      <c r="CK1155" s="40"/>
      <c r="CL1155" s="40"/>
      <c r="CM1155" s="40"/>
      <c r="CN1155" s="40"/>
      <c r="CO1155" s="40"/>
      <c r="CP1155" s="40"/>
      <c r="CQ1155" s="40"/>
      <c r="CR1155" s="40"/>
      <c r="CS1155" s="40"/>
      <c r="CT1155" s="40"/>
      <c r="CU1155" s="40"/>
    </row>
    <row r="1156" spans="1:99" x14ac:dyDescent="0.3">
      <c r="A1156" s="39" t="s">
        <v>5997</v>
      </c>
      <c r="B1156" s="40" t="s">
        <v>4753</v>
      </c>
      <c r="C1156" s="40"/>
      <c r="D1156" s="40" t="s">
        <v>1855</v>
      </c>
      <c r="E1156" s="40"/>
      <c r="F1156" s="40" t="s">
        <v>2107</v>
      </c>
      <c r="G1156" s="40"/>
      <c r="H1156" s="40" t="s">
        <v>702</v>
      </c>
      <c r="I1156" s="40" t="s">
        <v>702</v>
      </c>
      <c r="J1156" s="40" t="s">
        <v>700</v>
      </c>
      <c r="K1156" s="40" t="s">
        <v>16</v>
      </c>
      <c r="L1156" s="40" t="s">
        <v>10</v>
      </c>
      <c r="M1156" s="40" t="s">
        <v>11</v>
      </c>
      <c r="N1156" s="40"/>
      <c r="O1156" s="40"/>
      <c r="P1156" s="40"/>
      <c r="Q1156" s="40"/>
      <c r="R1156" s="40"/>
      <c r="S1156" s="40"/>
      <c r="T1156" s="40"/>
      <c r="U1156" s="40"/>
      <c r="V1156" s="40"/>
      <c r="W1156" s="40"/>
      <c r="X1156" s="40"/>
      <c r="Y1156" s="40"/>
      <c r="Z1156" s="40"/>
      <c r="AA1156" s="40"/>
      <c r="AB1156" s="40"/>
      <c r="AC1156" s="40"/>
      <c r="AD1156" s="40"/>
      <c r="AE1156" s="40"/>
      <c r="AF1156" s="40"/>
      <c r="AG1156" s="40"/>
      <c r="AH1156" s="40"/>
      <c r="AI1156" s="40"/>
      <c r="AJ1156" s="40"/>
      <c r="AK1156" s="40"/>
      <c r="AL1156" s="40"/>
      <c r="AM1156" s="40"/>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40"/>
      <c r="CE1156" s="40"/>
      <c r="CF1156" s="40"/>
      <c r="CG1156" s="40"/>
      <c r="CH1156" s="40"/>
      <c r="CI1156" s="40"/>
      <c r="CJ1156" s="40"/>
      <c r="CK1156" s="40"/>
      <c r="CL1156" s="40"/>
      <c r="CM1156" s="40"/>
      <c r="CN1156" s="40"/>
      <c r="CO1156" s="40"/>
      <c r="CP1156" s="40"/>
      <c r="CQ1156" s="40"/>
      <c r="CR1156" s="40"/>
      <c r="CS1156" s="40"/>
      <c r="CT1156" s="40"/>
      <c r="CU1156" s="40"/>
    </row>
    <row r="1157" spans="1:99" x14ac:dyDescent="0.3">
      <c r="A1157" s="39" t="s">
        <v>5998</v>
      </c>
      <c r="B1157" s="40" t="s">
        <v>4754</v>
      </c>
      <c r="C1157" s="40"/>
      <c r="D1157" s="40" t="s">
        <v>1822</v>
      </c>
      <c r="E1157" s="40"/>
      <c r="F1157" s="40" t="s">
        <v>2107</v>
      </c>
      <c r="G1157" s="40"/>
      <c r="H1157" s="40" t="s">
        <v>703</v>
      </c>
      <c r="I1157" s="40" t="s">
        <v>703</v>
      </c>
      <c r="J1157" s="40" t="s">
        <v>700</v>
      </c>
      <c r="K1157" s="40" t="s">
        <v>16</v>
      </c>
      <c r="L1157" s="40" t="s">
        <v>10</v>
      </c>
      <c r="M1157" s="40" t="s">
        <v>11</v>
      </c>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40"/>
      <c r="CE1157" s="40"/>
      <c r="CF1157" s="40"/>
      <c r="CG1157" s="40"/>
      <c r="CH1157" s="40"/>
      <c r="CI1157" s="40"/>
      <c r="CJ1157" s="40"/>
      <c r="CK1157" s="40"/>
      <c r="CL1157" s="40"/>
      <c r="CM1157" s="40"/>
      <c r="CN1157" s="40"/>
      <c r="CO1157" s="40"/>
      <c r="CP1157" s="40"/>
      <c r="CQ1157" s="40"/>
      <c r="CR1157" s="40"/>
      <c r="CS1157" s="40"/>
      <c r="CT1157" s="40"/>
      <c r="CU1157" s="40"/>
    </row>
    <row r="1158" spans="1:99" x14ac:dyDescent="0.3">
      <c r="A1158" s="39" t="s">
        <v>5999</v>
      </c>
      <c r="B1158" s="40" t="s">
        <v>4755</v>
      </c>
      <c r="C1158" s="40"/>
      <c r="D1158" s="40"/>
      <c r="E1158" s="40"/>
      <c r="F1158" s="40" t="s">
        <v>2107</v>
      </c>
      <c r="G1158" s="40"/>
      <c r="H1158" s="40" t="s">
        <v>704</v>
      </c>
      <c r="I1158" s="40" t="s">
        <v>704</v>
      </c>
      <c r="J1158" s="40" t="s">
        <v>700</v>
      </c>
      <c r="K1158" s="40" t="s">
        <v>16</v>
      </c>
      <c r="L1158" s="40" t="s">
        <v>10</v>
      </c>
      <c r="M1158" s="40" t="s">
        <v>11</v>
      </c>
      <c r="N1158" s="40"/>
      <c r="O1158" s="40"/>
      <c r="P1158" s="40"/>
      <c r="Q1158" s="40"/>
      <c r="R1158" s="40"/>
      <c r="S1158" s="40"/>
      <c r="T1158" s="40"/>
      <c r="U1158" s="40"/>
      <c r="V1158" s="40"/>
      <c r="W1158" s="40"/>
      <c r="X1158" s="40"/>
      <c r="Y1158" s="40"/>
      <c r="Z1158" s="40"/>
      <c r="AA1158" s="40"/>
      <c r="AB1158" s="40"/>
      <c r="AC1158" s="40"/>
      <c r="AD1158" s="40"/>
      <c r="AE1158" s="40"/>
      <c r="AF1158" s="40"/>
      <c r="AG1158" s="40"/>
      <c r="AH1158" s="40"/>
      <c r="AI1158" s="40"/>
      <c r="AJ1158" s="40"/>
      <c r="AK1158" s="40"/>
      <c r="AL1158" s="40"/>
      <c r="AM1158" s="40"/>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40"/>
      <c r="CE1158" s="40"/>
      <c r="CF1158" s="40"/>
      <c r="CG1158" s="40"/>
      <c r="CH1158" s="40"/>
      <c r="CI1158" s="40"/>
      <c r="CJ1158" s="40"/>
      <c r="CK1158" s="40"/>
      <c r="CL1158" s="40"/>
      <c r="CM1158" s="40"/>
      <c r="CN1158" s="40"/>
      <c r="CO1158" s="40"/>
      <c r="CP1158" s="40"/>
      <c r="CQ1158" s="40"/>
      <c r="CR1158" s="40"/>
      <c r="CS1158" s="40"/>
      <c r="CT1158" s="40"/>
      <c r="CU1158" s="40"/>
    </row>
    <row r="1159" spans="1:99" x14ac:dyDescent="0.3">
      <c r="A1159" s="39" t="s">
        <v>2223</v>
      </c>
      <c r="B1159" s="40" t="s">
        <v>1618</v>
      </c>
      <c r="C1159" s="40"/>
      <c r="D1159" s="40" t="s">
        <v>1813</v>
      </c>
      <c r="E1159" s="40" t="s">
        <v>4472</v>
      </c>
      <c r="F1159" s="40" t="s">
        <v>2107</v>
      </c>
      <c r="G1159" s="40"/>
      <c r="H1159" s="40" t="s">
        <v>705</v>
      </c>
      <c r="I1159" s="40" t="s">
        <v>705</v>
      </c>
      <c r="J1159" s="40"/>
      <c r="K1159" s="40"/>
      <c r="L1159" s="40" t="s">
        <v>4</v>
      </c>
      <c r="M1159" s="40" t="s">
        <v>14</v>
      </c>
      <c r="N1159" s="40">
        <v>2</v>
      </c>
      <c r="O1159" s="40" t="s">
        <v>16</v>
      </c>
      <c r="P1159" s="40" t="s">
        <v>114</v>
      </c>
      <c r="Q1159" s="40"/>
      <c r="R1159" s="40"/>
      <c r="S1159" s="40"/>
      <c r="T1159" s="40"/>
      <c r="U1159" s="40"/>
      <c r="V1159" s="40"/>
      <c r="W1159" s="40"/>
      <c r="X1159" s="40"/>
      <c r="Y1159" s="40"/>
      <c r="Z1159" s="40"/>
      <c r="AA1159" s="40"/>
      <c r="AB1159" s="40"/>
      <c r="AC1159" s="40"/>
      <c r="AD1159" s="40"/>
      <c r="AE1159" s="40"/>
      <c r="AF1159" s="40"/>
      <c r="AG1159" s="40"/>
      <c r="AH1159" s="40"/>
      <c r="AI1159" s="40"/>
      <c r="AJ1159" s="40"/>
      <c r="AK1159" s="40"/>
      <c r="AL1159" s="40"/>
      <c r="AM1159" s="40"/>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40"/>
      <c r="CE1159" s="40"/>
      <c r="CF1159" s="40"/>
      <c r="CG1159" s="40"/>
      <c r="CH1159" s="40"/>
      <c r="CI1159" s="40"/>
      <c r="CJ1159" s="40"/>
      <c r="CK1159" s="40"/>
      <c r="CL1159" s="40"/>
      <c r="CM1159" s="40"/>
      <c r="CN1159" s="40"/>
      <c r="CO1159" s="40"/>
      <c r="CP1159" s="40"/>
      <c r="CQ1159" s="40"/>
      <c r="CR1159" s="40"/>
      <c r="CS1159" s="40"/>
      <c r="CT1159" s="40"/>
      <c r="CU1159" s="40"/>
    </row>
    <row r="1160" spans="1:99" x14ac:dyDescent="0.3">
      <c r="A1160" s="39"/>
      <c r="B1160" s="40" t="s">
        <v>1619</v>
      </c>
      <c r="C1160" s="40"/>
      <c r="D1160" s="40"/>
      <c r="E1160" s="40"/>
      <c r="F1160" s="40" t="s">
        <v>2107</v>
      </c>
      <c r="G1160" s="40"/>
      <c r="H1160" s="40" t="s">
        <v>2525</v>
      </c>
      <c r="I1160" s="40" t="s">
        <v>2525</v>
      </c>
      <c r="J1160" s="40" t="s">
        <v>705</v>
      </c>
      <c r="K1160" s="40" t="s">
        <v>16</v>
      </c>
      <c r="L1160" s="40" t="s">
        <v>30</v>
      </c>
      <c r="M1160" s="40" t="s">
        <v>31</v>
      </c>
      <c r="N1160" s="40"/>
      <c r="O1160" s="40"/>
      <c r="P1160" s="40"/>
      <c r="Q1160" s="40"/>
      <c r="R1160" s="40"/>
      <c r="S1160" s="40"/>
      <c r="T1160" s="40"/>
      <c r="U1160" s="40"/>
      <c r="V1160" s="40"/>
      <c r="W1160" s="40"/>
      <c r="X1160" s="40"/>
      <c r="Y1160" s="40"/>
      <c r="Z1160" s="40"/>
      <c r="AA1160" s="40"/>
      <c r="AB1160" s="40"/>
      <c r="AC1160" s="40"/>
      <c r="AD1160" s="40"/>
      <c r="AE1160" s="40"/>
      <c r="AF1160" s="40"/>
      <c r="AG1160" s="40"/>
      <c r="AH1160" s="40"/>
      <c r="AI1160" s="40"/>
      <c r="AJ1160" s="40"/>
      <c r="AK1160" s="40"/>
      <c r="AL1160" s="40"/>
      <c r="AM1160" s="40"/>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40"/>
      <c r="CE1160" s="40"/>
      <c r="CF1160" s="40"/>
      <c r="CG1160" s="40"/>
      <c r="CH1160" s="40"/>
      <c r="CI1160" s="40"/>
      <c r="CJ1160" s="40"/>
      <c r="CK1160" s="40"/>
      <c r="CL1160" s="40"/>
      <c r="CM1160" s="40"/>
      <c r="CN1160" s="40"/>
      <c r="CO1160" s="40"/>
      <c r="CP1160" s="40"/>
      <c r="CQ1160" s="40"/>
      <c r="CR1160" s="40"/>
      <c r="CS1160" s="40"/>
      <c r="CT1160" s="40"/>
      <c r="CU1160" s="40"/>
    </row>
    <row r="1161" spans="1:99" x14ac:dyDescent="0.3">
      <c r="A1161" s="39" t="s">
        <v>2224</v>
      </c>
      <c r="B1161" s="40" t="s">
        <v>4756</v>
      </c>
      <c r="C1161" s="40"/>
      <c r="D1161" s="40" t="s">
        <v>1855</v>
      </c>
      <c r="E1161" s="40"/>
      <c r="F1161" s="40" t="s">
        <v>2107</v>
      </c>
      <c r="G1161" s="40"/>
      <c r="H1161" s="40" t="s">
        <v>706</v>
      </c>
      <c r="I1161" s="40" t="s">
        <v>706</v>
      </c>
      <c r="J1161" s="40" t="s">
        <v>705</v>
      </c>
      <c r="K1161" s="40" t="s">
        <v>16</v>
      </c>
      <c r="L1161" s="40" t="s">
        <v>10</v>
      </c>
      <c r="M1161" s="40" t="s">
        <v>11</v>
      </c>
      <c r="N1161" s="40"/>
      <c r="O1161" s="40"/>
      <c r="P1161" s="40"/>
      <c r="Q1161" s="40"/>
      <c r="R1161" s="40"/>
      <c r="S1161" s="40"/>
      <c r="T1161" s="40"/>
      <c r="U1161" s="40"/>
      <c r="V1161" s="40"/>
      <c r="W1161" s="40"/>
      <c r="X1161" s="40"/>
      <c r="Y1161" s="40"/>
      <c r="Z1161" s="40"/>
      <c r="AA1161" s="40"/>
      <c r="AB1161" s="40"/>
      <c r="AC1161" s="40"/>
      <c r="AD1161" s="40"/>
      <c r="AE1161" s="40"/>
      <c r="AF1161" s="40"/>
      <c r="AG1161" s="40"/>
      <c r="AH1161" s="40"/>
      <c r="AI1161" s="40"/>
      <c r="AJ1161" s="40"/>
      <c r="AK1161" s="40"/>
      <c r="AL1161" s="40"/>
      <c r="AM1161" s="40"/>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40"/>
      <c r="CE1161" s="40"/>
      <c r="CF1161" s="40"/>
      <c r="CG1161" s="40"/>
      <c r="CH1161" s="40"/>
      <c r="CI1161" s="40"/>
      <c r="CJ1161" s="40"/>
      <c r="CK1161" s="40"/>
      <c r="CL1161" s="40"/>
      <c r="CM1161" s="40"/>
      <c r="CN1161" s="40"/>
      <c r="CO1161" s="40"/>
      <c r="CP1161" s="40"/>
      <c r="CQ1161" s="40"/>
      <c r="CR1161" s="40"/>
      <c r="CS1161" s="40"/>
      <c r="CT1161" s="40"/>
      <c r="CU1161" s="40"/>
    </row>
    <row r="1162" spans="1:99" x14ac:dyDescent="0.3">
      <c r="A1162" s="39" t="s">
        <v>6000</v>
      </c>
      <c r="B1162" s="40" t="s">
        <v>1620</v>
      </c>
      <c r="C1162" s="40"/>
      <c r="D1162" s="40" t="s">
        <v>1813</v>
      </c>
      <c r="E1162" s="40" t="s">
        <v>4472</v>
      </c>
      <c r="F1162" s="40" t="s">
        <v>2107</v>
      </c>
      <c r="G1162" s="40"/>
      <c r="H1162" s="40" t="s">
        <v>707</v>
      </c>
      <c r="I1162" s="40" t="s">
        <v>707</v>
      </c>
      <c r="J1162" s="40" t="s">
        <v>705</v>
      </c>
      <c r="K1162" s="40" t="s">
        <v>16</v>
      </c>
      <c r="L1162" s="40" t="s">
        <v>4</v>
      </c>
      <c r="M1162" s="40" t="s">
        <v>14</v>
      </c>
      <c r="N1162" s="40">
        <v>2</v>
      </c>
      <c r="O1162" s="40" t="s">
        <v>16</v>
      </c>
      <c r="P1162" s="40" t="s">
        <v>114</v>
      </c>
      <c r="Q1162" s="40"/>
      <c r="R1162" s="40"/>
      <c r="S1162" s="40"/>
      <c r="T1162" s="40"/>
      <c r="U1162" s="40"/>
      <c r="V1162" s="40"/>
      <c r="W1162" s="40"/>
      <c r="X1162" s="40"/>
      <c r="Y1162" s="40"/>
      <c r="Z1162" s="40"/>
      <c r="AA1162" s="40"/>
      <c r="AB1162" s="40"/>
      <c r="AC1162" s="40"/>
      <c r="AD1162" s="40"/>
      <c r="AE1162" s="40"/>
      <c r="AF1162" s="40"/>
      <c r="AG1162" s="40"/>
      <c r="AH1162" s="40"/>
      <c r="AI1162" s="40"/>
      <c r="AJ1162" s="40"/>
      <c r="AK1162" s="40"/>
      <c r="AL1162" s="40"/>
      <c r="AM1162" s="40"/>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40"/>
      <c r="CE1162" s="40"/>
      <c r="CF1162" s="40"/>
      <c r="CG1162" s="40"/>
      <c r="CH1162" s="40"/>
      <c r="CI1162" s="40"/>
      <c r="CJ1162" s="40"/>
      <c r="CK1162" s="40"/>
      <c r="CL1162" s="40"/>
      <c r="CM1162" s="40"/>
      <c r="CN1162" s="40"/>
      <c r="CO1162" s="40"/>
      <c r="CP1162" s="40"/>
      <c r="CQ1162" s="40"/>
      <c r="CR1162" s="40"/>
      <c r="CS1162" s="40"/>
      <c r="CT1162" s="40"/>
      <c r="CU1162" s="40"/>
    </row>
    <row r="1163" spans="1:99" x14ac:dyDescent="0.3">
      <c r="A1163" s="39"/>
      <c r="B1163" s="40" t="s">
        <v>1621</v>
      </c>
      <c r="C1163" s="40"/>
      <c r="D1163" s="40"/>
      <c r="E1163" s="40"/>
      <c r="F1163" s="40" t="s">
        <v>2107</v>
      </c>
      <c r="G1163" s="40"/>
      <c r="H1163" s="40" t="s">
        <v>708</v>
      </c>
      <c r="I1163" s="40" t="s">
        <v>708</v>
      </c>
      <c r="J1163" s="40" t="s">
        <v>707</v>
      </c>
      <c r="K1163" s="40" t="s">
        <v>16</v>
      </c>
      <c r="L1163" s="40" t="s">
        <v>1</v>
      </c>
      <c r="M1163" s="40" t="s">
        <v>2</v>
      </c>
      <c r="N1163" s="40"/>
      <c r="O1163" s="40"/>
      <c r="P1163" s="40"/>
      <c r="Q1163" s="40"/>
      <c r="R1163" s="40"/>
      <c r="S1163" s="40"/>
      <c r="T1163" s="40"/>
      <c r="U1163" s="40"/>
      <c r="V1163" s="40"/>
      <c r="W1163" s="40"/>
      <c r="X1163" s="40"/>
      <c r="Y1163" s="40"/>
      <c r="Z1163" s="40"/>
      <c r="AA1163" s="40"/>
      <c r="AB1163" s="40"/>
      <c r="AC1163" s="40"/>
      <c r="AD1163" s="40"/>
      <c r="AE1163" s="40"/>
      <c r="AF1163" s="40"/>
      <c r="AG1163" s="40"/>
      <c r="AH1163" s="40"/>
      <c r="AI1163" s="40"/>
      <c r="AJ1163" s="40"/>
      <c r="AK1163" s="40"/>
      <c r="AL1163" s="40"/>
      <c r="AM1163" s="40"/>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40"/>
      <c r="CE1163" s="40"/>
      <c r="CF1163" s="40"/>
      <c r="CG1163" s="40"/>
      <c r="CH1163" s="40"/>
      <c r="CI1163" s="40"/>
      <c r="CJ1163" s="40"/>
      <c r="CK1163" s="40"/>
      <c r="CL1163" s="40"/>
      <c r="CM1163" s="40"/>
      <c r="CN1163" s="40"/>
      <c r="CO1163" s="40"/>
      <c r="CP1163" s="40"/>
      <c r="CQ1163" s="40"/>
      <c r="CR1163" s="40"/>
      <c r="CS1163" s="40"/>
      <c r="CT1163" s="40"/>
      <c r="CU1163" s="40"/>
    </row>
    <row r="1164" spans="1:99" x14ac:dyDescent="0.3">
      <c r="A1164" s="39"/>
      <c r="B1164" s="40" t="s">
        <v>1622</v>
      </c>
      <c r="C1164" s="40"/>
      <c r="D1164" s="40"/>
      <c r="E1164" s="40"/>
      <c r="F1164" s="40" t="s">
        <v>2107</v>
      </c>
      <c r="G1164" s="40"/>
      <c r="H1164" s="40" t="s">
        <v>2526</v>
      </c>
      <c r="I1164" s="40" t="s">
        <v>2526</v>
      </c>
      <c r="J1164" s="40" t="s">
        <v>707</v>
      </c>
      <c r="K1164" s="40" t="s">
        <v>16</v>
      </c>
      <c r="L1164" s="40" t="s">
        <v>30</v>
      </c>
      <c r="M1164" s="40" t="s">
        <v>31</v>
      </c>
      <c r="N1164" s="40"/>
      <c r="O1164" s="40"/>
      <c r="P1164" s="40"/>
      <c r="Q1164" s="40"/>
      <c r="R1164" s="40"/>
      <c r="S1164" s="40"/>
      <c r="T1164" s="40"/>
      <c r="U1164" s="40"/>
      <c r="V1164" s="40"/>
      <c r="W1164" s="40"/>
      <c r="X1164" s="40"/>
      <c r="Y1164" s="40"/>
      <c r="Z1164" s="40"/>
      <c r="AA1164" s="40"/>
      <c r="AB1164" s="40"/>
      <c r="AC1164" s="40"/>
      <c r="AD1164" s="40"/>
      <c r="AE1164" s="40"/>
      <c r="AF1164" s="40"/>
      <c r="AG1164" s="40"/>
      <c r="AH1164" s="40"/>
      <c r="AI1164" s="40"/>
      <c r="AJ1164" s="40"/>
      <c r="AK1164" s="40"/>
      <c r="AL1164" s="40"/>
      <c r="AM1164" s="40"/>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40"/>
      <c r="CE1164" s="40"/>
      <c r="CF1164" s="40"/>
      <c r="CG1164" s="40"/>
      <c r="CH1164" s="40"/>
      <c r="CI1164" s="40"/>
      <c r="CJ1164" s="40"/>
      <c r="CK1164" s="40"/>
      <c r="CL1164" s="40"/>
      <c r="CM1164" s="40"/>
      <c r="CN1164" s="40"/>
      <c r="CO1164" s="40"/>
      <c r="CP1164" s="40"/>
      <c r="CQ1164" s="40"/>
      <c r="CR1164" s="40"/>
      <c r="CS1164" s="40"/>
      <c r="CT1164" s="40"/>
      <c r="CU1164" s="40"/>
    </row>
    <row r="1165" spans="1:99" x14ac:dyDescent="0.3">
      <c r="A1165" s="39" t="s">
        <v>6001</v>
      </c>
      <c r="B1165" s="40" t="s">
        <v>4757</v>
      </c>
      <c r="C1165" s="40"/>
      <c r="D1165" s="40" t="s">
        <v>1822</v>
      </c>
      <c r="E1165" s="40"/>
      <c r="F1165" s="40" t="s">
        <v>2107</v>
      </c>
      <c r="G1165" s="40"/>
      <c r="H1165" s="40" t="s">
        <v>709</v>
      </c>
      <c r="I1165" s="40" t="s">
        <v>709</v>
      </c>
      <c r="J1165" s="40" t="s">
        <v>707</v>
      </c>
      <c r="K1165" s="40" t="s">
        <v>16</v>
      </c>
      <c r="L1165" s="40" t="s">
        <v>10</v>
      </c>
      <c r="M1165" s="40" t="s">
        <v>11</v>
      </c>
      <c r="N1165" s="40"/>
      <c r="O1165" s="40"/>
      <c r="P1165" s="40"/>
      <c r="Q1165" s="40"/>
      <c r="R1165" s="40"/>
      <c r="S1165" s="40"/>
      <c r="T1165" s="40"/>
      <c r="U1165" s="40"/>
      <c r="V1165" s="40"/>
      <c r="W1165" s="40"/>
      <c r="X1165" s="40"/>
      <c r="Y1165" s="40"/>
      <c r="Z1165" s="40"/>
      <c r="AA1165" s="40"/>
      <c r="AB1165" s="40"/>
      <c r="AC1165" s="40"/>
      <c r="AD1165" s="40"/>
      <c r="AE1165" s="40"/>
      <c r="AF1165" s="40"/>
      <c r="AG1165" s="40"/>
      <c r="AH1165" s="40"/>
      <c r="AI1165" s="40"/>
      <c r="AJ1165" s="40"/>
      <c r="AK1165" s="40"/>
      <c r="AL1165" s="40"/>
      <c r="AM1165" s="40"/>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40"/>
      <c r="CE1165" s="40"/>
      <c r="CF1165" s="40"/>
      <c r="CG1165" s="40"/>
      <c r="CH1165" s="40"/>
      <c r="CI1165" s="40"/>
      <c r="CJ1165" s="40"/>
      <c r="CK1165" s="40"/>
      <c r="CL1165" s="40"/>
      <c r="CM1165" s="40"/>
      <c r="CN1165" s="40"/>
      <c r="CO1165" s="40"/>
      <c r="CP1165" s="40"/>
      <c r="CQ1165" s="40"/>
      <c r="CR1165" s="40"/>
      <c r="CS1165" s="40"/>
      <c r="CT1165" s="40"/>
      <c r="CU1165" s="40"/>
    </row>
    <row r="1166" spans="1:99" x14ac:dyDescent="0.3">
      <c r="A1166" s="39" t="s">
        <v>6002</v>
      </c>
      <c r="B1166" s="40" t="s">
        <v>4758</v>
      </c>
      <c r="C1166" s="40"/>
      <c r="D1166" s="40" t="s">
        <v>1822</v>
      </c>
      <c r="E1166" s="40"/>
      <c r="F1166" s="40" t="s">
        <v>2107</v>
      </c>
      <c r="G1166" s="40"/>
      <c r="H1166" s="40" t="s">
        <v>710</v>
      </c>
      <c r="I1166" s="40" t="s">
        <v>710</v>
      </c>
      <c r="J1166" s="40" t="s">
        <v>707</v>
      </c>
      <c r="K1166" s="40" t="s">
        <v>16</v>
      </c>
      <c r="L1166" s="40" t="s">
        <v>10</v>
      </c>
      <c r="M1166" s="40" t="s">
        <v>11</v>
      </c>
      <c r="N1166" s="40"/>
      <c r="O1166" s="40"/>
      <c r="P1166" s="40"/>
      <c r="Q1166" s="40"/>
      <c r="R1166" s="40"/>
      <c r="S1166" s="40"/>
      <c r="T1166" s="40"/>
      <c r="U1166" s="40"/>
      <c r="V1166" s="40"/>
      <c r="W1166" s="40"/>
      <c r="X1166" s="40"/>
      <c r="Y1166" s="40"/>
      <c r="Z1166" s="40"/>
      <c r="AA1166" s="40"/>
      <c r="AB1166" s="40"/>
      <c r="AC1166" s="40"/>
      <c r="AD1166" s="40"/>
      <c r="AE1166" s="40"/>
      <c r="AF1166" s="40"/>
      <c r="AG1166" s="40"/>
      <c r="AH1166" s="40"/>
      <c r="AI1166" s="40"/>
      <c r="AJ1166" s="40"/>
      <c r="AK1166" s="40"/>
      <c r="AL1166" s="40"/>
      <c r="AM1166" s="40"/>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40"/>
      <c r="CE1166" s="40"/>
      <c r="CF1166" s="40"/>
      <c r="CG1166" s="40"/>
      <c r="CH1166" s="40"/>
      <c r="CI1166" s="40"/>
      <c r="CJ1166" s="40"/>
      <c r="CK1166" s="40"/>
      <c r="CL1166" s="40"/>
      <c r="CM1166" s="40"/>
      <c r="CN1166" s="40"/>
      <c r="CO1166" s="40"/>
      <c r="CP1166" s="40"/>
      <c r="CQ1166" s="40"/>
      <c r="CR1166" s="40"/>
      <c r="CS1166" s="40"/>
      <c r="CT1166" s="40"/>
      <c r="CU1166" s="40"/>
    </row>
    <row r="1167" spans="1:99" x14ac:dyDescent="0.3">
      <c r="A1167" s="39" t="s">
        <v>6003</v>
      </c>
      <c r="B1167" s="40" t="s">
        <v>4759</v>
      </c>
      <c r="C1167" s="40"/>
      <c r="D1167" s="40"/>
      <c r="E1167" s="40"/>
      <c r="F1167" s="40" t="s">
        <v>2107</v>
      </c>
      <c r="G1167" s="40"/>
      <c r="H1167" s="40" t="s">
        <v>711</v>
      </c>
      <c r="I1167" s="40" t="s">
        <v>711</v>
      </c>
      <c r="J1167" s="40" t="s">
        <v>707</v>
      </c>
      <c r="K1167" s="40" t="s">
        <v>16</v>
      </c>
      <c r="L1167" s="40" t="s">
        <v>10</v>
      </c>
      <c r="M1167" s="40" t="s">
        <v>11</v>
      </c>
      <c r="N1167" s="40"/>
      <c r="O1167" s="40"/>
      <c r="P1167" s="40"/>
      <c r="Q1167" s="40"/>
      <c r="R1167" s="40"/>
      <c r="S1167" s="40"/>
      <c r="T1167" s="40"/>
      <c r="U1167" s="40"/>
      <c r="V1167" s="40"/>
      <c r="W1167" s="40"/>
      <c r="X1167" s="40"/>
      <c r="Y1167" s="40"/>
      <c r="Z1167" s="40"/>
      <c r="AA1167" s="40"/>
      <c r="AB1167" s="40"/>
      <c r="AC1167" s="40"/>
      <c r="AD1167" s="40"/>
      <c r="AE1167" s="40"/>
      <c r="AF1167" s="40"/>
      <c r="AG1167" s="40"/>
      <c r="AH1167" s="40"/>
      <c r="AI1167" s="40"/>
      <c r="AJ1167" s="40"/>
      <c r="AK1167" s="40"/>
      <c r="AL1167" s="40"/>
      <c r="AM1167" s="40"/>
      <c r="AN1167" s="40"/>
      <c r="AO1167" s="40"/>
      <c r="AP1167" s="40"/>
      <c r="AQ1167" s="40"/>
      <c r="AR1167" s="40"/>
      <c r="AS1167" s="40"/>
      <c r="AT1167" s="40"/>
      <c r="AU1167" s="40"/>
      <c r="AV1167" s="40"/>
      <c r="AW1167" s="40"/>
      <c r="AX1167" s="40"/>
      <c r="AY1167" s="40"/>
      <c r="AZ1167" s="40"/>
      <c r="BA1167" s="40"/>
      <c r="BB1167" s="40"/>
      <c r="BC1167" s="40"/>
      <c r="BD1167" s="40"/>
      <c r="BE1167" s="40"/>
      <c r="BF1167" s="40"/>
      <c r="BG1167" s="40"/>
      <c r="BH1167" s="40"/>
      <c r="BI1167" s="40"/>
      <c r="BJ1167" s="40"/>
      <c r="BK1167" s="40"/>
      <c r="BL1167" s="40"/>
      <c r="BM1167" s="40"/>
      <c r="BN1167" s="40"/>
      <c r="BO1167" s="40"/>
      <c r="BP1167" s="40"/>
      <c r="BQ1167" s="40"/>
      <c r="BR1167" s="40"/>
      <c r="BS1167" s="40"/>
      <c r="BT1167" s="40"/>
      <c r="BU1167" s="40"/>
      <c r="BV1167" s="40"/>
      <c r="BW1167" s="40"/>
      <c r="BX1167" s="40"/>
      <c r="BY1167" s="40"/>
      <c r="BZ1167" s="40"/>
      <c r="CA1167" s="40"/>
      <c r="CB1167" s="40"/>
      <c r="CC1167" s="40"/>
      <c r="CD1167" s="40"/>
      <c r="CE1167" s="40"/>
      <c r="CF1167" s="40"/>
      <c r="CG1167" s="40"/>
      <c r="CH1167" s="40"/>
      <c r="CI1167" s="40"/>
      <c r="CJ1167" s="40"/>
      <c r="CK1167" s="40"/>
      <c r="CL1167" s="40"/>
      <c r="CM1167" s="40"/>
      <c r="CN1167" s="40"/>
      <c r="CO1167" s="40"/>
      <c r="CP1167" s="40"/>
      <c r="CQ1167" s="40"/>
      <c r="CR1167" s="40"/>
      <c r="CS1167" s="40"/>
      <c r="CT1167" s="40"/>
      <c r="CU1167" s="40"/>
    </row>
    <row r="1168" spans="1:99" x14ac:dyDescent="0.3">
      <c r="A1168" s="39" t="s">
        <v>2225</v>
      </c>
      <c r="B1168" s="40" t="s">
        <v>1623</v>
      </c>
      <c r="C1168" s="40"/>
      <c r="D1168" s="40" t="s">
        <v>1813</v>
      </c>
      <c r="E1168" s="40" t="s">
        <v>4472</v>
      </c>
      <c r="F1168" s="40" t="s">
        <v>2107</v>
      </c>
      <c r="G1168" s="40"/>
      <c r="H1168" s="40" t="s">
        <v>712</v>
      </c>
      <c r="I1168" s="40" t="s">
        <v>712</v>
      </c>
      <c r="J1168" s="40"/>
      <c r="K1168" s="40"/>
      <c r="L1168" s="40" t="s">
        <v>4</v>
      </c>
      <c r="M1168" s="40" t="s">
        <v>14</v>
      </c>
      <c r="N1168" s="40">
        <v>2</v>
      </c>
      <c r="O1168" s="40" t="s">
        <v>16</v>
      </c>
      <c r="P1168" s="40" t="s">
        <v>114</v>
      </c>
      <c r="Q1168" s="40"/>
      <c r="R1168" s="40"/>
      <c r="S1168" s="40"/>
      <c r="T1168" s="40"/>
      <c r="U1168" s="40"/>
      <c r="V1168" s="40"/>
      <c r="W1168" s="40"/>
      <c r="X1168" s="40"/>
      <c r="Y1168" s="40"/>
      <c r="Z1168" s="40"/>
      <c r="AA1168" s="40"/>
      <c r="AB1168" s="40"/>
      <c r="AC1168" s="40"/>
      <c r="AD1168" s="40"/>
      <c r="AE1168" s="40"/>
      <c r="AF1168" s="40"/>
      <c r="AG1168" s="40"/>
      <c r="AH1168" s="40"/>
      <c r="AI1168" s="40"/>
      <c r="AJ1168" s="40"/>
      <c r="AK1168" s="40"/>
      <c r="AL1168" s="40"/>
      <c r="AM1168" s="40"/>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40"/>
      <c r="CE1168" s="40"/>
      <c r="CF1168" s="40"/>
      <c r="CG1168" s="40"/>
      <c r="CH1168" s="40"/>
      <c r="CI1168" s="40"/>
      <c r="CJ1168" s="40"/>
      <c r="CK1168" s="40"/>
      <c r="CL1168" s="40"/>
      <c r="CM1168" s="40"/>
      <c r="CN1168" s="40"/>
      <c r="CO1168" s="40"/>
      <c r="CP1168" s="40"/>
      <c r="CQ1168" s="40"/>
      <c r="CR1168" s="40"/>
      <c r="CS1168" s="40"/>
      <c r="CT1168" s="40"/>
      <c r="CU1168" s="40"/>
    </row>
    <row r="1169" spans="1:99" x14ac:dyDescent="0.3">
      <c r="A1169" s="39" t="s">
        <v>2249</v>
      </c>
      <c r="B1169" s="40" t="s">
        <v>1624</v>
      </c>
      <c r="C1169" s="40"/>
      <c r="D1169" s="40" t="s">
        <v>2006</v>
      </c>
      <c r="E1169" s="40" t="s">
        <v>4472</v>
      </c>
      <c r="F1169" s="40" t="s">
        <v>2107</v>
      </c>
      <c r="G1169" s="40"/>
      <c r="H1169" s="40" t="s">
        <v>4248</v>
      </c>
      <c r="I1169" s="40" t="s">
        <v>713</v>
      </c>
      <c r="J1169" s="40" t="s">
        <v>712</v>
      </c>
      <c r="K1169" s="40" t="s">
        <v>16</v>
      </c>
      <c r="L1169" s="40" t="s">
        <v>4</v>
      </c>
      <c r="M1169" s="40" t="s">
        <v>17</v>
      </c>
      <c r="N1169" s="40">
        <v>1</v>
      </c>
      <c r="O1169" s="40" t="s">
        <v>2006</v>
      </c>
      <c r="P1169" s="40"/>
      <c r="Q1169" s="40"/>
      <c r="R1169" s="40"/>
      <c r="S1169" s="40"/>
      <c r="T1169" s="40"/>
      <c r="U1169" s="40"/>
      <c r="V1169" s="40"/>
      <c r="W1169" s="40"/>
      <c r="X1169" s="40"/>
      <c r="Y1169" s="40"/>
      <c r="Z1169" s="40"/>
      <c r="AA1169" s="40"/>
      <c r="AB1169" s="40"/>
      <c r="AC1169" s="40"/>
      <c r="AD1169" s="40"/>
      <c r="AE1169" s="40"/>
      <c r="AF1169" s="40"/>
      <c r="AG1169" s="40"/>
      <c r="AH1169" s="40"/>
      <c r="AI1169" s="40"/>
      <c r="AJ1169" s="40"/>
      <c r="AK1169" s="40"/>
      <c r="AL1169" s="40"/>
      <c r="AM1169" s="40"/>
      <c r="AN1169" s="40"/>
      <c r="AO1169" s="40"/>
      <c r="AP1169" s="40"/>
      <c r="AQ1169" s="40"/>
      <c r="AR1169" s="40"/>
      <c r="AS1169" s="40"/>
      <c r="AT1169" s="40"/>
      <c r="AU1169" s="40"/>
      <c r="AV1169" s="40"/>
      <c r="AW1169" s="40"/>
      <c r="AX1169" s="40"/>
      <c r="AY1169" s="40"/>
      <c r="AZ1169" s="40"/>
      <c r="BA1169" s="40"/>
      <c r="BB1169" s="40"/>
      <c r="BC1169" s="40"/>
      <c r="BD1169" s="40"/>
      <c r="BE1169" s="40"/>
      <c r="BF1169" s="40"/>
      <c r="BG1169" s="40"/>
      <c r="BH1169" s="40"/>
      <c r="BI1169" s="40"/>
      <c r="BJ1169" s="40"/>
      <c r="BK1169" s="40"/>
      <c r="BL1169" s="40"/>
      <c r="BM1169" s="40"/>
      <c r="BN1169" s="40"/>
      <c r="BO1169" s="40"/>
      <c r="BP1169" s="40"/>
      <c r="BQ1169" s="40"/>
      <c r="BR1169" s="40"/>
      <c r="BS1169" s="40"/>
      <c r="BT1169" s="40"/>
      <c r="BU1169" s="40"/>
      <c r="BV1169" s="40"/>
      <c r="BW1169" s="40"/>
      <c r="BX1169" s="40"/>
      <c r="BY1169" s="40"/>
      <c r="BZ1169" s="40"/>
      <c r="CA1169" s="40"/>
      <c r="CB1169" s="40"/>
      <c r="CC1169" s="40"/>
      <c r="CD1169" s="40"/>
      <c r="CE1169" s="40"/>
      <c r="CF1169" s="40"/>
      <c r="CG1169" s="40"/>
      <c r="CH1169" s="40"/>
      <c r="CI1169" s="40"/>
      <c r="CJ1169" s="40"/>
      <c r="CK1169" s="40"/>
      <c r="CL1169" s="40"/>
      <c r="CM1169" s="40"/>
      <c r="CN1169" s="40"/>
      <c r="CO1169" s="40"/>
      <c r="CP1169" s="40"/>
      <c r="CQ1169" s="40"/>
      <c r="CR1169" s="40"/>
      <c r="CS1169" s="40"/>
      <c r="CT1169" s="40"/>
      <c r="CU1169" s="40"/>
    </row>
    <row r="1170" spans="1:99" x14ac:dyDescent="0.3">
      <c r="A1170" s="39" t="s">
        <v>2249</v>
      </c>
      <c r="B1170" s="40" t="s">
        <v>1624</v>
      </c>
      <c r="C1170" s="40"/>
      <c r="D1170" s="40" t="s">
        <v>2002</v>
      </c>
      <c r="E1170" s="40" t="s">
        <v>4472</v>
      </c>
      <c r="F1170" s="40" t="s">
        <v>2107</v>
      </c>
      <c r="G1170" s="40"/>
      <c r="H1170" s="40" t="s">
        <v>4249</v>
      </c>
      <c r="I1170" s="40" t="s">
        <v>713</v>
      </c>
      <c r="J1170" s="40" t="s">
        <v>712</v>
      </c>
      <c r="K1170" s="40" t="s">
        <v>16</v>
      </c>
      <c r="L1170" s="40" t="s">
        <v>4</v>
      </c>
      <c r="M1170" s="40" t="s">
        <v>17</v>
      </c>
      <c r="N1170" s="40">
        <v>1</v>
      </c>
      <c r="O1170" s="40" t="s">
        <v>2002</v>
      </c>
      <c r="P1170" s="40"/>
      <c r="Q1170" s="40"/>
      <c r="R1170" s="40"/>
      <c r="S1170" s="40"/>
      <c r="T1170" s="40"/>
      <c r="U1170" s="40"/>
      <c r="V1170" s="40"/>
      <c r="W1170" s="40"/>
      <c r="X1170" s="40"/>
      <c r="Y1170" s="40"/>
      <c r="Z1170" s="40"/>
      <c r="AA1170" s="40"/>
      <c r="AB1170" s="40"/>
      <c r="AC1170" s="40"/>
      <c r="AD1170" s="40"/>
      <c r="AE1170" s="40"/>
      <c r="AF1170" s="40"/>
      <c r="AG1170" s="40"/>
      <c r="AH1170" s="40"/>
      <c r="AI1170" s="40"/>
      <c r="AJ1170" s="40"/>
      <c r="AK1170" s="40"/>
      <c r="AL1170" s="40"/>
      <c r="AM1170" s="40"/>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40"/>
      <c r="CE1170" s="40"/>
      <c r="CF1170" s="40"/>
      <c r="CG1170" s="40"/>
      <c r="CH1170" s="40"/>
      <c r="CI1170" s="40"/>
      <c r="CJ1170" s="40"/>
      <c r="CK1170" s="40"/>
      <c r="CL1170" s="40"/>
      <c r="CM1170" s="40"/>
      <c r="CN1170" s="40"/>
      <c r="CO1170" s="40"/>
      <c r="CP1170" s="40"/>
      <c r="CQ1170" s="40"/>
      <c r="CR1170" s="40"/>
      <c r="CS1170" s="40"/>
      <c r="CT1170" s="40"/>
      <c r="CU1170" s="40"/>
    </row>
    <row r="1171" spans="1:99" x14ac:dyDescent="0.3">
      <c r="A1171" s="39" t="s">
        <v>2249</v>
      </c>
      <c r="B1171" s="40" t="s">
        <v>1624</v>
      </c>
      <c r="C1171" s="40"/>
      <c r="D1171" s="40" t="s">
        <v>2004</v>
      </c>
      <c r="E1171" s="40" t="s">
        <v>4472</v>
      </c>
      <c r="F1171" s="40" t="s">
        <v>2107</v>
      </c>
      <c r="G1171" s="40"/>
      <c r="H1171" s="40" t="s">
        <v>4250</v>
      </c>
      <c r="I1171" s="40" t="s">
        <v>713</v>
      </c>
      <c r="J1171" s="40" t="s">
        <v>712</v>
      </c>
      <c r="K1171" s="40" t="s">
        <v>16</v>
      </c>
      <c r="L1171" s="40" t="s">
        <v>4</v>
      </c>
      <c r="M1171" s="40" t="s">
        <v>17</v>
      </c>
      <c r="N1171" s="40">
        <v>1</v>
      </c>
      <c r="O1171" s="40" t="s">
        <v>2004</v>
      </c>
      <c r="P1171" s="40"/>
      <c r="Q1171" s="40"/>
      <c r="R1171" s="40"/>
      <c r="S1171" s="40"/>
      <c r="T1171" s="40"/>
      <c r="U1171" s="40"/>
      <c r="V1171" s="40"/>
      <c r="W1171" s="40"/>
      <c r="X1171" s="40"/>
      <c r="Y1171" s="40"/>
      <c r="Z1171" s="40"/>
      <c r="AA1171" s="40"/>
      <c r="AB1171" s="40"/>
      <c r="AC1171" s="40"/>
      <c r="AD1171" s="40"/>
      <c r="AE1171" s="40"/>
      <c r="AF1171" s="40"/>
      <c r="AG1171" s="40"/>
      <c r="AH1171" s="40"/>
      <c r="AI1171" s="40"/>
      <c r="AJ1171" s="40"/>
      <c r="AK1171" s="40"/>
      <c r="AL1171" s="40"/>
      <c r="AM1171" s="40"/>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40"/>
      <c r="CE1171" s="40"/>
      <c r="CF1171" s="40"/>
      <c r="CG1171" s="40"/>
      <c r="CH1171" s="40"/>
      <c r="CI1171" s="40"/>
      <c r="CJ1171" s="40"/>
      <c r="CK1171" s="40"/>
      <c r="CL1171" s="40"/>
      <c r="CM1171" s="40"/>
      <c r="CN1171" s="40"/>
      <c r="CO1171" s="40"/>
      <c r="CP1171" s="40"/>
      <c r="CQ1171" s="40"/>
      <c r="CR1171" s="40"/>
      <c r="CS1171" s="40"/>
      <c r="CT1171" s="40"/>
      <c r="CU1171" s="40"/>
    </row>
    <row r="1172" spans="1:99" x14ac:dyDescent="0.3">
      <c r="A1172" s="39" t="s">
        <v>2249</v>
      </c>
      <c r="B1172" s="40" t="s">
        <v>1624</v>
      </c>
      <c r="C1172" s="40"/>
      <c r="D1172" s="40" t="s">
        <v>2005</v>
      </c>
      <c r="E1172" s="40" t="s">
        <v>4472</v>
      </c>
      <c r="F1172" s="40" t="s">
        <v>2107</v>
      </c>
      <c r="G1172" s="40"/>
      <c r="H1172" s="40" t="s">
        <v>4251</v>
      </c>
      <c r="I1172" s="40" t="s">
        <v>713</v>
      </c>
      <c r="J1172" s="40" t="s">
        <v>712</v>
      </c>
      <c r="K1172" s="40" t="s">
        <v>16</v>
      </c>
      <c r="L1172" s="40" t="s">
        <v>4</v>
      </c>
      <c r="M1172" s="40" t="s">
        <v>17</v>
      </c>
      <c r="N1172" s="40">
        <v>1</v>
      </c>
      <c r="O1172" s="40" t="s">
        <v>2005</v>
      </c>
      <c r="P1172" s="40"/>
      <c r="Q1172" s="40"/>
      <c r="R1172" s="40"/>
      <c r="S1172" s="40"/>
      <c r="T1172" s="40"/>
      <c r="U1172" s="40"/>
      <c r="V1172" s="40"/>
      <c r="W1172" s="40"/>
      <c r="X1172" s="40"/>
      <c r="Y1172" s="40"/>
      <c r="Z1172" s="40"/>
      <c r="AA1172" s="40"/>
      <c r="AB1172" s="40"/>
      <c r="AC1172" s="40"/>
      <c r="AD1172" s="40"/>
      <c r="AE1172" s="40"/>
      <c r="AF1172" s="40"/>
      <c r="AG1172" s="40"/>
      <c r="AH1172" s="40"/>
      <c r="AI1172" s="40"/>
      <c r="AJ1172" s="40"/>
      <c r="AK1172" s="40"/>
      <c r="AL1172" s="40"/>
      <c r="AM1172" s="40"/>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40"/>
      <c r="CE1172" s="40"/>
      <c r="CF1172" s="40"/>
      <c r="CG1172" s="40"/>
      <c r="CH1172" s="40"/>
      <c r="CI1172" s="40"/>
      <c r="CJ1172" s="40"/>
      <c r="CK1172" s="40"/>
      <c r="CL1172" s="40"/>
      <c r="CM1172" s="40"/>
      <c r="CN1172" s="40"/>
      <c r="CO1172" s="40"/>
      <c r="CP1172" s="40"/>
      <c r="CQ1172" s="40"/>
      <c r="CR1172" s="40"/>
      <c r="CS1172" s="40"/>
      <c r="CT1172" s="40"/>
      <c r="CU1172" s="40"/>
    </row>
    <row r="1173" spans="1:99" x14ac:dyDescent="0.3">
      <c r="A1173" s="39" t="s">
        <v>2249</v>
      </c>
      <c r="B1173" s="40" t="s">
        <v>1624</v>
      </c>
      <c r="C1173" s="40"/>
      <c r="D1173" s="40" t="s">
        <v>9</v>
      </c>
      <c r="E1173" s="40" t="s">
        <v>4472</v>
      </c>
      <c r="F1173" s="40" t="s">
        <v>2107</v>
      </c>
      <c r="G1173" s="40"/>
      <c r="H1173" s="40" t="s">
        <v>4252</v>
      </c>
      <c r="I1173" s="40" t="s">
        <v>713</v>
      </c>
      <c r="J1173" s="40" t="s">
        <v>712</v>
      </c>
      <c r="K1173" s="40" t="s">
        <v>16</v>
      </c>
      <c r="L1173" s="40" t="s">
        <v>4</v>
      </c>
      <c r="M1173" s="40" t="s">
        <v>17</v>
      </c>
      <c r="N1173" s="40">
        <v>1</v>
      </c>
      <c r="O1173" s="40" t="s">
        <v>9</v>
      </c>
      <c r="P1173" s="40"/>
      <c r="Q1173" s="40"/>
      <c r="R1173" s="40"/>
      <c r="S1173" s="40"/>
      <c r="T1173" s="40"/>
      <c r="U1173" s="40"/>
      <c r="V1173" s="40"/>
      <c r="W1173" s="40"/>
      <c r="X1173" s="40"/>
      <c r="Y1173" s="40"/>
      <c r="Z1173" s="40"/>
      <c r="AA1173" s="40"/>
      <c r="AB1173" s="40"/>
      <c r="AC1173" s="40"/>
      <c r="AD1173" s="40"/>
      <c r="AE1173" s="40"/>
      <c r="AF1173" s="40"/>
      <c r="AG1173" s="40"/>
      <c r="AH1173" s="40"/>
      <c r="AI1173" s="40"/>
      <c r="AJ1173" s="40"/>
      <c r="AK1173" s="40"/>
      <c r="AL1173" s="40"/>
      <c r="AM1173" s="40"/>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40"/>
      <c r="CE1173" s="40"/>
      <c r="CF1173" s="40"/>
      <c r="CG1173" s="40"/>
      <c r="CH1173" s="40"/>
      <c r="CI1173" s="40"/>
      <c r="CJ1173" s="40"/>
      <c r="CK1173" s="40"/>
      <c r="CL1173" s="40"/>
      <c r="CM1173" s="40"/>
      <c r="CN1173" s="40"/>
      <c r="CO1173" s="40"/>
      <c r="CP1173" s="40"/>
      <c r="CQ1173" s="40"/>
      <c r="CR1173" s="40"/>
      <c r="CS1173" s="40"/>
      <c r="CT1173" s="40"/>
      <c r="CU1173" s="40"/>
    </row>
    <row r="1174" spans="1:99" x14ac:dyDescent="0.3">
      <c r="A1174" s="39" t="s">
        <v>3183</v>
      </c>
      <c r="B1174" s="40" t="s">
        <v>4760</v>
      </c>
      <c r="C1174" s="40"/>
      <c r="D1174" s="40"/>
      <c r="E1174" s="40"/>
      <c r="F1174" s="40" t="s">
        <v>2107</v>
      </c>
      <c r="G1174" s="40"/>
      <c r="H1174" s="40" t="s">
        <v>714</v>
      </c>
      <c r="I1174" s="40" t="s">
        <v>714</v>
      </c>
      <c r="J1174" s="40" t="s">
        <v>713</v>
      </c>
      <c r="K1174" s="40" t="s">
        <v>9</v>
      </c>
      <c r="L1174" s="40" t="s">
        <v>10</v>
      </c>
      <c r="M1174" s="40" t="s">
        <v>47</v>
      </c>
      <c r="N1174" s="40"/>
      <c r="O1174" s="40"/>
      <c r="P1174" s="40"/>
      <c r="Q1174" s="40"/>
      <c r="R1174" s="40"/>
      <c r="S1174" s="40"/>
      <c r="T1174" s="40"/>
      <c r="U1174" s="40"/>
      <c r="V1174" s="40"/>
      <c r="W1174" s="40"/>
      <c r="X1174" s="40"/>
      <c r="Y1174" s="40"/>
      <c r="Z1174" s="40"/>
      <c r="AA1174" s="40"/>
      <c r="AB1174" s="40"/>
      <c r="AC1174" s="40"/>
      <c r="AD1174" s="40"/>
      <c r="AE1174" s="40"/>
      <c r="AF1174" s="40"/>
      <c r="AG1174" s="40"/>
      <c r="AH1174" s="40"/>
      <c r="AI1174" s="40"/>
      <c r="AJ1174" s="40"/>
      <c r="AK1174" s="40"/>
      <c r="AL1174" s="40"/>
      <c r="AM1174" s="40"/>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40"/>
      <c r="CE1174" s="40"/>
      <c r="CF1174" s="40"/>
      <c r="CG1174" s="40"/>
      <c r="CH1174" s="40"/>
      <c r="CI1174" s="40"/>
      <c r="CJ1174" s="40"/>
      <c r="CK1174" s="40"/>
      <c r="CL1174" s="40"/>
      <c r="CM1174" s="40"/>
      <c r="CN1174" s="40"/>
      <c r="CO1174" s="40"/>
      <c r="CP1174" s="40"/>
      <c r="CQ1174" s="40"/>
      <c r="CR1174" s="40"/>
      <c r="CS1174" s="40"/>
      <c r="CT1174" s="40"/>
      <c r="CU1174" s="40"/>
    </row>
    <row r="1175" spans="1:99" x14ac:dyDescent="0.3">
      <c r="A1175" s="39" t="s">
        <v>2226</v>
      </c>
      <c r="B1175" s="40" t="s">
        <v>3432</v>
      </c>
      <c r="C1175" s="40"/>
      <c r="D1175" s="40" t="s">
        <v>1813</v>
      </c>
      <c r="E1175" s="40"/>
      <c r="F1175" s="40" t="s">
        <v>2107</v>
      </c>
      <c r="G1175" s="40"/>
      <c r="H1175" s="40" t="s">
        <v>3433</v>
      </c>
      <c r="I1175" s="40" t="s">
        <v>3433</v>
      </c>
      <c r="J1175" s="40"/>
      <c r="K1175" s="40"/>
      <c r="L1175" s="40" t="s">
        <v>4</v>
      </c>
      <c r="M1175" s="40" t="s">
        <v>14</v>
      </c>
      <c r="N1175" s="40">
        <v>2</v>
      </c>
      <c r="O1175" s="40" t="s">
        <v>16</v>
      </c>
      <c r="P1175" s="40" t="s">
        <v>114</v>
      </c>
      <c r="Q1175" s="40"/>
      <c r="R1175" s="40"/>
      <c r="S1175" s="40"/>
      <c r="T1175" s="40"/>
      <c r="U1175" s="40"/>
      <c r="V1175" s="40"/>
      <c r="W1175" s="40"/>
      <c r="X1175" s="40"/>
      <c r="Y1175" s="40"/>
      <c r="Z1175" s="40"/>
      <c r="AA1175" s="40"/>
      <c r="AB1175" s="40"/>
      <c r="AC1175" s="40"/>
      <c r="AD1175" s="40"/>
      <c r="AE1175" s="40"/>
      <c r="AF1175" s="40"/>
      <c r="AG1175" s="40"/>
      <c r="AH1175" s="40"/>
      <c r="AI1175" s="40"/>
      <c r="AJ1175" s="40"/>
      <c r="AK1175" s="40"/>
      <c r="AL1175" s="40"/>
      <c r="AM1175" s="40"/>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40"/>
      <c r="CE1175" s="40"/>
      <c r="CF1175" s="40"/>
      <c r="CG1175" s="40"/>
      <c r="CH1175" s="40"/>
      <c r="CI1175" s="40"/>
      <c r="CJ1175" s="40"/>
      <c r="CK1175" s="40"/>
      <c r="CL1175" s="40"/>
      <c r="CM1175" s="40"/>
      <c r="CN1175" s="40"/>
      <c r="CO1175" s="40"/>
      <c r="CP1175" s="40"/>
      <c r="CQ1175" s="40"/>
      <c r="CR1175" s="40"/>
      <c r="CS1175" s="40"/>
      <c r="CT1175" s="40"/>
      <c r="CU1175" s="40"/>
    </row>
    <row r="1176" spans="1:99" x14ac:dyDescent="0.3">
      <c r="A1176" s="39" t="s">
        <v>2250</v>
      </c>
      <c r="B1176" s="40" t="s">
        <v>3434</v>
      </c>
      <c r="C1176" s="40"/>
      <c r="D1176" s="40"/>
      <c r="E1176" s="40"/>
      <c r="F1176" s="40" t="s">
        <v>2107</v>
      </c>
      <c r="G1176" s="40"/>
      <c r="H1176" s="40" t="s">
        <v>715</v>
      </c>
      <c r="I1176" s="40" t="s">
        <v>715</v>
      </c>
      <c r="J1176" s="40" t="s">
        <v>3433</v>
      </c>
      <c r="K1176" s="40" t="s">
        <v>16</v>
      </c>
      <c r="L1176" s="40" t="s">
        <v>10</v>
      </c>
      <c r="M1176" s="40" t="s">
        <v>47</v>
      </c>
      <c r="N1176" s="40"/>
      <c r="O1176" s="40"/>
      <c r="P1176" s="40"/>
      <c r="Q1176" s="40"/>
      <c r="R1176" s="40"/>
      <c r="S1176" s="40"/>
      <c r="T1176" s="40"/>
      <c r="U1176" s="40"/>
      <c r="V1176" s="40"/>
      <c r="W1176" s="40"/>
      <c r="X1176" s="40"/>
      <c r="Y1176" s="40"/>
      <c r="Z1176" s="40"/>
      <c r="AA1176" s="40"/>
      <c r="AB1176" s="40"/>
      <c r="AC1176" s="40"/>
      <c r="AD1176" s="40"/>
      <c r="AE1176" s="40"/>
      <c r="AF1176" s="40"/>
      <c r="AG1176" s="40"/>
      <c r="AH1176" s="40"/>
      <c r="AI1176" s="40"/>
      <c r="AJ1176" s="40"/>
      <c r="AK1176" s="40"/>
      <c r="AL1176" s="40"/>
      <c r="AM1176" s="40"/>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40"/>
      <c r="CE1176" s="40"/>
      <c r="CF1176" s="40"/>
      <c r="CG1176" s="40"/>
      <c r="CH1176" s="40"/>
      <c r="CI1176" s="40"/>
      <c r="CJ1176" s="40"/>
      <c r="CK1176" s="40"/>
      <c r="CL1176" s="40"/>
      <c r="CM1176" s="40"/>
      <c r="CN1176" s="40"/>
      <c r="CO1176" s="40"/>
      <c r="CP1176" s="40"/>
      <c r="CQ1176" s="40"/>
      <c r="CR1176" s="40"/>
      <c r="CS1176" s="40"/>
      <c r="CT1176" s="40"/>
      <c r="CU1176" s="40"/>
    </row>
    <row r="1177" spans="1:99" x14ac:dyDescent="0.3">
      <c r="A1177" s="39" t="s">
        <v>2227</v>
      </c>
      <c r="B1177" s="40" t="s">
        <v>6392</v>
      </c>
      <c r="C1177" s="40" t="s">
        <v>3435</v>
      </c>
      <c r="D1177" s="40" t="s">
        <v>1813</v>
      </c>
      <c r="E1177" s="40" t="s">
        <v>4472</v>
      </c>
      <c r="F1177" s="40" t="s">
        <v>2107</v>
      </c>
      <c r="G1177" s="40"/>
      <c r="H1177" s="40" t="s">
        <v>3436</v>
      </c>
      <c r="I1177" s="40" t="s">
        <v>3436</v>
      </c>
      <c r="J1177" s="40"/>
      <c r="K1177" s="40"/>
      <c r="L1177" s="40" t="s">
        <v>4</v>
      </c>
      <c r="M1177" s="40" t="s">
        <v>14</v>
      </c>
      <c r="N1177" s="40">
        <v>2</v>
      </c>
      <c r="O1177" s="40" t="s">
        <v>16</v>
      </c>
      <c r="P1177" s="40" t="s">
        <v>114</v>
      </c>
      <c r="Q1177" s="40"/>
      <c r="R1177" s="40"/>
      <c r="S1177" s="40"/>
      <c r="T1177" s="40"/>
      <c r="U1177" s="40"/>
      <c r="V1177" s="40"/>
      <c r="W1177" s="40"/>
      <c r="X1177" s="40"/>
      <c r="Y1177" s="40"/>
      <c r="Z1177" s="40"/>
      <c r="AA1177" s="40"/>
      <c r="AB1177" s="40"/>
      <c r="AC1177" s="40"/>
      <c r="AD1177" s="40"/>
      <c r="AE1177" s="40"/>
      <c r="AF1177" s="40"/>
      <c r="AG1177" s="40"/>
      <c r="AH1177" s="40"/>
      <c r="AI1177" s="40"/>
      <c r="AJ1177" s="40"/>
      <c r="AK1177" s="40"/>
      <c r="AL1177" s="40"/>
      <c r="AM1177" s="40"/>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40"/>
      <c r="CE1177" s="40"/>
      <c r="CF1177" s="40"/>
      <c r="CG1177" s="40"/>
      <c r="CH1177" s="40"/>
      <c r="CI1177" s="40"/>
      <c r="CJ1177" s="40"/>
      <c r="CK1177" s="40"/>
      <c r="CL1177" s="40"/>
      <c r="CM1177" s="40"/>
      <c r="CN1177" s="40"/>
      <c r="CO1177" s="40"/>
      <c r="CP1177" s="40"/>
      <c r="CQ1177" s="40"/>
      <c r="CR1177" s="40"/>
      <c r="CS1177" s="40"/>
      <c r="CT1177" s="40"/>
      <c r="CU1177" s="40"/>
    </row>
    <row r="1178" spans="1:99" x14ac:dyDescent="0.3">
      <c r="A1178" s="39" t="s">
        <v>2251</v>
      </c>
      <c r="B1178" s="40" t="s">
        <v>6393</v>
      </c>
      <c r="C1178" s="40"/>
      <c r="D1178" s="40"/>
      <c r="E1178" s="40" t="s">
        <v>4472</v>
      </c>
      <c r="F1178" s="40" t="s">
        <v>2107</v>
      </c>
      <c r="G1178" s="40"/>
      <c r="H1178" s="40" t="s">
        <v>3437</v>
      </c>
      <c r="I1178" s="40" t="s">
        <v>3437</v>
      </c>
      <c r="J1178" s="40" t="s">
        <v>3436</v>
      </c>
      <c r="K1178" s="40" t="s">
        <v>16</v>
      </c>
      <c r="L1178" s="40" t="s">
        <v>10</v>
      </c>
      <c r="M1178" s="40" t="s">
        <v>47</v>
      </c>
      <c r="N1178" s="40"/>
      <c r="O1178" s="40"/>
      <c r="P1178" s="40"/>
      <c r="Q1178" s="40"/>
      <c r="R1178" s="40"/>
      <c r="S1178" s="40"/>
      <c r="T1178" s="40"/>
      <c r="U1178" s="40"/>
      <c r="V1178" s="40"/>
      <c r="W1178" s="40"/>
      <c r="X1178" s="40"/>
      <c r="Y1178" s="40"/>
      <c r="Z1178" s="40"/>
      <c r="AA1178" s="40"/>
      <c r="AB1178" s="40"/>
      <c r="AC1178" s="40"/>
      <c r="AD1178" s="40"/>
      <c r="AE1178" s="40"/>
      <c r="AF1178" s="40"/>
      <c r="AG1178" s="40"/>
      <c r="AH1178" s="40"/>
      <c r="AI1178" s="40"/>
      <c r="AJ1178" s="40"/>
      <c r="AK1178" s="40"/>
      <c r="AL1178" s="40"/>
      <c r="AM1178" s="40"/>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40"/>
      <c r="CE1178" s="40"/>
      <c r="CF1178" s="40"/>
      <c r="CG1178" s="40"/>
      <c r="CH1178" s="40"/>
      <c r="CI1178" s="40"/>
      <c r="CJ1178" s="40"/>
      <c r="CK1178" s="40"/>
      <c r="CL1178" s="40"/>
      <c r="CM1178" s="40"/>
      <c r="CN1178" s="40"/>
      <c r="CO1178" s="40"/>
      <c r="CP1178" s="40"/>
      <c r="CQ1178" s="40"/>
      <c r="CR1178" s="40"/>
      <c r="CS1178" s="40"/>
      <c r="CT1178" s="40"/>
      <c r="CU1178" s="40"/>
    </row>
    <row r="1179" spans="1:99" x14ac:dyDescent="0.3">
      <c r="A1179" s="39" t="s">
        <v>2228</v>
      </c>
      <c r="B1179" s="40" t="s">
        <v>3438</v>
      </c>
      <c r="C1179" s="40"/>
      <c r="D1179" s="40" t="s">
        <v>1813</v>
      </c>
      <c r="E1179" s="40" t="s">
        <v>4472</v>
      </c>
      <c r="F1179" s="40" t="s">
        <v>2107</v>
      </c>
      <c r="G1179" s="40"/>
      <c r="H1179" s="40" t="s">
        <v>3439</v>
      </c>
      <c r="I1179" s="40" t="s">
        <v>3439</v>
      </c>
      <c r="J1179" s="40"/>
      <c r="K1179" s="40"/>
      <c r="L1179" s="40" t="s">
        <v>4</v>
      </c>
      <c r="M1179" s="40" t="s">
        <v>14</v>
      </c>
      <c r="N1179" s="40">
        <v>2</v>
      </c>
      <c r="O1179" s="40" t="s">
        <v>16</v>
      </c>
      <c r="P1179" s="40" t="s">
        <v>114</v>
      </c>
      <c r="Q1179" s="40"/>
      <c r="R1179" s="40"/>
      <c r="S1179" s="40"/>
      <c r="T1179" s="40"/>
      <c r="U1179" s="40"/>
      <c r="V1179" s="40"/>
      <c r="W1179" s="40"/>
      <c r="X1179" s="40"/>
      <c r="Y1179" s="40"/>
      <c r="Z1179" s="40"/>
      <c r="AA1179" s="40"/>
      <c r="AB1179" s="40"/>
      <c r="AC1179" s="40"/>
      <c r="AD1179" s="40"/>
      <c r="AE1179" s="40"/>
      <c r="AF1179" s="40"/>
      <c r="AG1179" s="40"/>
      <c r="AH1179" s="40"/>
      <c r="AI1179" s="40"/>
      <c r="AJ1179" s="40"/>
      <c r="AK1179" s="40"/>
      <c r="AL1179" s="40"/>
      <c r="AM1179" s="40"/>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40"/>
      <c r="CE1179" s="40"/>
      <c r="CF1179" s="40"/>
      <c r="CG1179" s="40"/>
      <c r="CH1179" s="40"/>
      <c r="CI1179" s="40"/>
      <c r="CJ1179" s="40"/>
      <c r="CK1179" s="40"/>
      <c r="CL1179" s="40"/>
      <c r="CM1179" s="40"/>
      <c r="CN1179" s="40"/>
      <c r="CO1179" s="40"/>
      <c r="CP1179" s="40"/>
      <c r="CQ1179" s="40"/>
      <c r="CR1179" s="40"/>
      <c r="CS1179" s="40"/>
      <c r="CT1179" s="40"/>
      <c r="CU1179" s="40"/>
    </row>
    <row r="1180" spans="1:99" x14ac:dyDescent="0.3">
      <c r="A1180" s="39" t="s">
        <v>2252</v>
      </c>
      <c r="B1180" s="40" t="s">
        <v>3440</v>
      </c>
      <c r="C1180" s="40"/>
      <c r="D1180" s="40"/>
      <c r="E1180" s="40"/>
      <c r="F1180" s="40" t="s">
        <v>2107</v>
      </c>
      <c r="G1180" s="40"/>
      <c r="H1180" s="40" t="s">
        <v>3441</v>
      </c>
      <c r="I1180" s="40" t="s">
        <v>3441</v>
      </c>
      <c r="J1180" s="40" t="s">
        <v>3439</v>
      </c>
      <c r="K1180" s="40" t="s">
        <v>16</v>
      </c>
      <c r="L1180" s="40" t="s">
        <v>10</v>
      </c>
      <c r="M1180" s="40" t="s">
        <v>47</v>
      </c>
      <c r="N1180" s="40"/>
      <c r="O1180" s="40"/>
      <c r="P1180" s="40"/>
      <c r="Q1180" s="40"/>
      <c r="R1180" s="40"/>
      <c r="S1180" s="40"/>
      <c r="T1180" s="40"/>
      <c r="U1180" s="40"/>
      <c r="V1180" s="40"/>
      <c r="W1180" s="40"/>
      <c r="X1180" s="40"/>
      <c r="Y1180" s="40"/>
      <c r="Z1180" s="40"/>
      <c r="AA1180" s="40"/>
      <c r="AB1180" s="40"/>
      <c r="AC1180" s="40"/>
      <c r="AD1180" s="40"/>
      <c r="AE1180" s="40"/>
      <c r="AF1180" s="40"/>
      <c r="AG1180" s="40"/>
      <c r="AH1180" s="40"/>
      <c r="AI1180" s="40"/>
      <c r="AJ1180" s="40"/>
      <c r="AK1180" s="40"/>
      <c r="AL1180" s="40"/>
      <c r="AM1180" s="40"/>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40"/>
      <c r="CE1180" s="40"/>
      <c r="CF1180" s="40"/>
      <c r="CG1180" s="40"/>
      <c r="CH1180" s="40"/>
      <c r="CI1180" s="40"/>
      <c r="CJ1180" s="40"/>
      <c r="CK1180" s="40"/>
      <c r="CL1180" s="40"/>
      <c r="CM1180" s="40"/>
      <c r="CN1180" s="40"/>
      <c r="CO1180" s="40"/>
      <c r="CP1180" s="40"/>
      <c r="CQ1180" s="40"/>
      <c r="CR1180" s="40"/>
      <c r="CS1180" s="40"/>
      <c r="CT1180" s="40"/>
      <c r="CU1180" s="40"/>
    </row>
    <row r="1181" spans="1:99" x14ac:dyDescent="0.3">
      <c r="A1181" s="39"/>
      <c r="B1181" s="40" t="s">
        <v>4761</v>
      </c>
      <c r="C1181" s="40"/>
      <c r="D1181" s="40"/>
      <c r="E1181" s="40"/>
      <c r="F1181" s="40" t="s">
        <v>2107</v>
      </c>
      <c r="G1181" s="40"/>
      <c r="H1181" s="40" t="s">
        <v>716</v>
      </c>
      <c r="I1181" s="40" t="s">
        <v>716</v>
      </c>
      <c r="J1181" s="40"/>
      <c r="K1181" s="40"/>
      <c r="L1181" s="40" t="s">
        <v>1</v>
      </c>
      <c r="M1181" s="40" t="s">
        <v>2</v>
      </c>
      <c r="N1181" s="40"/>
      <c r="O1181" s="40"/>
      <c r="P1181" s="40"/>
      <c r="Q1181" s="40"/>
      <c r="R1181" s="40"/>
      <c r="S1181" s="40"/>
      <c r="T1181" s="40"/>
      <c r="U1181" s="40"/>
      <c r="V1181" s="40"/>
      <c r="W1181" s="40"/>
      <c r="X1181" s="40"/>
      <c r="Y1181" s="40"/>
      <c r="Z1181" s="40"/>
      <c r="AA1181" s="40"/>
      <c r="AB1181" s="40"/>
      <c r="AC1181" s="40"/>
      <c r="AD1181" s="40"/>
      <c r="AE1181" s="40"/>
      <c r="AF1181" s="40"/>
      <c r="AG1181" s="40"/>
      <c r="AH1181" s="40"/>
      <c r="AI1181" s="40"/>
      <c r="AJ1181" s="40"/>
      <c r="AK1181" s="40"/>
      <c r="AL1181" s="40"/>
      <c r="AM1181" s="40"/>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40"/>
      <c r="CE1181" s="40"/>
      <c r="CF1181" s="40"/>
      <c r="CG1181" s="40"/>
      <c r="CH1181" s="40"/>
      <c r="CI1181" s="40"/>
      <c r="CJ1181" s="40"/>
      <c r="CK1181" s="40"/>
      <c r="CL1181" s="40"/>
      <c r="CM1181" s="40"/>
      <c r="CN1181" s="40"/>
      <c r="CO1181" s="40"/>
      <c r="CP1181" s="40"/>
      <c r="CQ1181" s="40"/>
      <c r="CR1181" s="40"/>
      <c r="CS1181" s="40"/>
      <c r="CT1181" s="40"/>
      <c r="CU1181" s="40"/>
    </row>
    <row r="1182" spans="1:99" x14ac:dyDescent="0.3">
      <c r="A1182" s="39" t="s">
        <v>2229</v>
      </c>
      <c r="B1182" s="40" t="s">
        <v>3442</v>
      </c>
      <c r="C1182" s="40" t="s">
        <v>3443</v>
      </c>
      <c r="D1182" s="40" t="s">
        <v>1813</v>
      </c>
      <c r="E1182" s="40" t="s">
        <v>4472</v>
      </c>
      <c r="F1182" s="40" t="s">
        <v>2107</v>
      </c>
      <c r="G1182" s="40"/>
      <c r="H1182" s="40" t="s">
        <v>717</v>
      </c>
      <c r="I1182" s="40" t="s">
        <v>717</v>
      </c>
      <c r="J1182" s="40"/>
      <c r="K1182" s="40"/>
      <c r="L1182" s="40" t="s">
        <v>4</v>
      </c>
      <c r="M1182" s="40" t="s">
        <v>14</v>
      </c>
      <c r="N1182" s="40">
        <v>2</v>
      </c>
      <c r="O1182" s="40" t="s">
        <v>16</v>
      </c>
      <c r="P1182" s="40" t="s">
        <v>114</v>
      </c>
      <c r="Q1182" s="40"/>
      <c r="R1182" s="40"/>
      <c r="S1182" s="40"/>
      <c r="T1182" s="40"/>
      <c r="U1182" s="40"/>
      <c r="V1182" s="40"/>
      <c r="W1182" s="40"/>
      <c r="X1182" s="40"/>
      <c r="Y1182" s="40"/>
      <c r="Z1182" s="40"/>
      <c r="AA1182" s="40"/>
      <c r="AB1182" s="40"/>
      <c r="AC1182" s="40"/>
      <c r="AD1182" s="40"/>
      <c r="AE1182" s="40"/>
      <c r="AF1182" s="40"/>
      <c r="AG1182" s="40"/>
      <c r="AH1182" s="40"/>
      <c r="AI1182" s="40"/>
      <c r="AJ1182" s="40"/>
      <c r="AK1182" s="40"/>
      <c r="AL1182" s="40"/>
      <c r="AM1182" s="40"/>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40"/>
      <c r="CE1182" s="40"/>
      <c r="CF1182" s="40"/>
      <c r="CG1182" s="40"/>
      <c r="CH1182" s="40"/>
      <c r="CI1182" s="40"/>
      <c r="CJ1182" s="40"/>
      <c r="CK1182" s="40"/>
      <c r="CL1182" s="40"/>
      <c r="CM1182" s="40"/>
      <c r="CN1182" s="40"/>
      <c r="CO1182" s="40"/>
      <c r="CP1182" s="40"/>
      <c r="CQ1182" s="40"/>
      <c r="CR1182" s="40"/>
      <c r="CS1182" s="40"/>
      <c r="CT1182" s="40"/>
      <c r="CU1182" s="40"/>
    </row>
    <row r="1183" spans="1:99" x14ac:dyDescent="0.3">
      <c r="A1183" s="39" t="s">
        <v>2328</v>
      </c>
      <c r="B1183" s="40" t="s">
        <v>3444</v>
      </c>
      <c r="C1183" s="40"/>
      <c r="D1183" s="40"/>
      <c r="E1183" s="40"/>
      <c r="F1183" s="40" t="s">
        <v>2107</v>
      </c>
      <c r="G1183" s="40"/>
      <c r="H1183" s="40" t="s">
        <v>718</v>
      </c>
      <c r="I1183" s="40" t="s">
        <v>718</v>
      </c>
      <c r="J1183" s="40" t="s">
        <v>717</v>
      </c>
      <c r="K1183" s="40" t="s">
        <v>16</v>
      </c>
      <c r="L1183" s="40" t="s">
        <v>10</v>
      </c>
      <c r="M1183" s="40" t="s">
        <v>47</v>
      </c>
      <c r="N1183" s="40"/>
      <c r="O1183" s="40"/>
      <c r="P1183" s="40"/>
      <c r="Q1183" s="40"/>
      <c r="R1183" s="40"/>
      <c r="S1183" s="40"/>
      <c r="T1183" s="40"/>
      <c r="U1183" s="40"/>
      <c r="V1183" s="40"/>
      <c r="W1183" s="40"/>
      <c r="X1183" s="40"/>
      <c r="Y1183" s="40"/>
      <c r="Z1183" s="40"/>
      <c r="AA1183" s="40"/>
      <c r="AB1183" s="40"/>
      <c r="AC1183" s="40"/>
      <c r="AD1183" s="40"/>
      <c r="AE1183" s="40"/>
      <c r="AF1183" s="40"/>
      <c r="AG1183" s="40"/>
      <c r="AH1183" s="40"/>
      <c r="AI1183" s="40"/>
      <c r="AJ1183" s="40"/>
      <c r="AK1183" s="40"/>
      <c r="AL1183" s="40"/>
      <c r="AM1183" s="40"/>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40"/>
      <c r="CE1183" s="40"/>
      <c r="CF1183" s="40"/>
      <c r="CG1183" s="40"/>
      <c r="CH1183" s="40"/>
      <c r="CI1183" s="40"/>
      <c r="CJ1183" s="40"/>
      <c r="CK1183" s="40"/>
      <c r="CL1183" s="40"/>
      <c r="CM1183" s="40"/>
      <c r="CN1183" s="40"/>
      <c r="CO1183" s="40"/>
      <c r="CP1183" s="40"/>
      <c r="CQ1183" s="40"/>
      <c r="CR1183" s="40"/>
      <c r="CS1183" s="40"/>
      <c r="CT1183" s="40"/>
      <c r="CU1183" s="40"/>
    </row>
    <row r="1184" spans="1:99" x14ac:dyDescent="0.3">
      <c r="A1184" s="39" t="s">
        <v>5491</v>
      </c>
      <c r="B1184" s="40" t="s">
        <v>4762</v>
      </c>
      <c r="C1184" s="40"/>
      <c r="D1184" s="40"/>
      <c r="E1184" s="40"/>
      <c r="F1184" s="40" t="s">
        <v>2107</v>
      </c>
      <c r="G1184" s="40"/>
      <c r="H1184" s="40" t="s">
        <v>3445</v>
      </c>
      <c r="I1184" s="40" t="s">
        <v>3445</v>
      </c>
      <c r="J1184" s="40" t="s">
        <v>717</v>
      </c>
      <c r="K1184" s="40" t="s">
        <v>16</v>
      </c>
      <c r="L1184" s="40" t="s">
        <v>86</v>
      </c>
      <c r="M1184" s="40" t="s">
        <v>11</v>
      </c>
      <c r="N1184" s="40"/>
      <c r="O1184" s="40"/>
      <c r="P1184" s="40"/>
      <c r="Q1184" s="40"/>
      <c r="R1184" s="40"/>
      <c r="S1184" s="40"/>
      <c r="T1184" s="40"/>
      <c r="U1184" s="40"/>
      <c r="V1184" s="40"/>
      <c r="W1184" s="40"/>
      <c r="X1184" s="40"/>
      <c r="Y1184" s="40"/>
      <c r="Z1184" s="40"/>
      <c r="AA1184" s="40"/>
      <c r="AB1184" s="40"/>
      <c r="AC1184" s="40"/>
      <c r="AD1184" s="40"/>
      <c r="AE1184" s="40"/>
      <c r="AF1184" s="40"/>
      <c r="AG1184" s="40"/>
      <c r="AH1184" s="40"/>
      <c r="AI1184" s="40"/>
      <c r="AJ1184" s="40"/>
      <c r="AK1184" s="40"/>
      <c r="AL1184" s="40"/>
      <c r="AM1184" s="40"/>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40"/>
      <c r="CE1184" s="40"/>
      <c r="CF1184" s="40"/>
      <c r="CG1184" s="40"/>
      <c r="CH1184" s="40"/>
      <c r="CI1184" s="40"/>
      <c r="CJ1184" s="40"/>
      <c r="CK1184" s="40"/>
      <c r="CL1184" s="40"/>
      <c r="CM1184" s="40"/>
      <c r="CN1184" s="40"/>
      <c r="CO1184" s="40"/>
      <c r="CP1184" s="40"/>
      <c r="CQ1184" s="40"/>
      <c r="CR1184" s="40"/>
      <c r="CS1184" s="40"/>
      <c r="CT1184" s="40"/>
      <c r="CU1184" s="40"/>
    </row>
    <row r="1185" spans="1:99" x14ac:dyDescent="0.3">
      <c r="A1185" s="39" t="s">
        <v>2230</v>
      </c>
      <c r="B1185" s="40" t="s">
        <v>1625</v>
      </c>
      <c r="C1185" s="40"/>
      <c r="D1185" s="40" t="s">
        <v>1813</v>
      </c>
      <c r="E1185" s="40" t="s">
        <v>4472</v>
      </c>
      <c r="F1185" s="40" t="s">
        <v>2107</v>
      </c>
      <c r="G1185" s="40"/>
      <c r="H1185" s="40" t="s">
        <v>719</v>
      </c>
      <c r="I1185" s="40" t="s">
        <v>719</v>
      </c>
      <c r="J1185" s="40"/>
      <c r="K1185" s="40"/>
      <c r="L1185" s="40" t="s">
        <v>4</v>
      </c>
      <c r="M1185" s="40" t="s">
        <v>14</v>
      </c>
      <c r="N1185" s="40">
        <v>2</v>
      </c>
      <c r="O1185" s="40" t="s">
        <v>16</v>
      </c>
      <c r="P1185" s="40" t="s">
        <v>114</v>
      </c>
      <c r="Q1185" s="40"/>
      <c r="R1185" s="40"/>
      <c r="S1185" s="40"/>
      <c r="T1185" s="40"/>
      <c r="U1185" s="40"/>
      <c r="V1185" s="40"/>
      <c r="W1185" s="40"/>
      <c r="X1185" s="40"/>
      <c r="Y1185" s="40"/>
      <c r="Z1185" s="40"/>
      <c r="AA1185" s="40"/>
      <c r="AB1185" s="40"/>
      <c r="AC1185" s="40"/>
      <c r="AD1185" s="40"/>
      <c r="AE1185" s="40"/>
      <c r="AF1185" s="40"/>
      <c r="AG1185" s="40"/>
      <c r="AH1185" s="40"/>
      <c r="AI1185" s="40"/>
      <c r="AJ1185" s="40"/>
      <c r="AK1185" s="40"/>
      <c r="AL1185" s="40"/>
      <c r="AM1185" s="40"/>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40"/>
      <c r="CE1185" s="40"/>
      <c r="CF1185" s="40"/>
      <c r="CG1185" s="40"/>
      <c r="CH1185" s="40"/>
      <c r="CI1185" s="40"/>
      <c r="CJ1185" s="40"/>
      <c r="CK1185" s="40"/>
      <c r="CL1185" s="40"/>
      <c r="CM1185" s="40"/>
      <c r="CN1185" s="40"/>
      <c r="CO1185" s="40"/>
      <c r="CP1185" s="40"/>
      <c r="CQ1185" s="40"/>
      <c r="CR1185" s="40"/>
      <c r="CS1185" s="40"/>
      <c r="CT1185" s="40"/>
      <c r="CU1185" s="40"/>
    </row>
    <row r="1186" spans="1:99" x14ac:dyDescent="0.3">
      <c r="A1186" s="39" t="s">
        <v>2253</v>
      </c>
      <c r="B1186" s="40" t="s">
        <v>1626</v>
      </c>
      <c r="C1186" s="40"/>
      <c r="D1186" s="40" t="s">
        <v>2007</v>
      </c>
      <c r="E1186" s="40" t="s">
        <v>4472</v>
      </c>
      <c r="F1186" s="40" t="s">
        <v>2107</v>
      </c>
      <c r="G1186" s="40"/>
      <c r="H1186" s="40" t="s">
        <v>4253</v>
      </c>
      <c r="I1186" s="40" t="s">
        <v>720</v>
      </c>
      <c r="J1186" s="40" t="s">
        <v>719</v>
      </c>
      <c r="K1186" s="40" t="s">
        <v>16</v>
      </c>
      <c r="L1186" s="40" t="s">
        <v>4</v>
      </c>
      <c r="M1186" s="40" t="s">
        <v>17</v>
      </c>
      <c r="N1186" s="40">
        <v>1</v>
      </c>
      <c r="O1186" s="40" t="s">
        <v>2007</v>
      </c>
      <c r="P1186" s="40"/>
      <c r="Q1186" s="40"/>
      <c r="R1186" s="40"/>
      <c r="S1186" s="40"/>
      <c r="T1186" s="40"/>
      <c r="U1186" s="40"/>
      <c r="V1186" s="40"/>
      <c r="W1186" s="40"/>
      <c r="X1186" s="40"/>
      <c r="Y1186" s="40"/>
      <c r="Z1186" s="40"/>
      <c r="AA1186" s="40"/>
      <c r="AB1186" s="40"/>
      <c r="AC1186" s="40"/>
      <c r="AD1186" s="40"/>
      <c r="AE1186" s="40"/>
      <c r="AF1186" s="40"/>
      <c r="AG1186" s="40"/>
      <c r="AH1186" s="40"/>
      <c r="AI1186" s="40"/>
      <c r="AJ1186" s="40"/>
      <c r="AK1186" s="40"/>
      <c r="AL1186" s="40"/>
      <c r="AM1186" s="40"/>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40"/>
      <c r="CE1186" s="40"/>
      <c r="CF1186" s="40"/>
      <c r="CG1186" s="40"/>
      <c r="CH1186" s="40"/>
      <c r="CI1186" s="40"/>
      <c r="CJ1186" s="40"/>
      <c r="CK1186" s="40"/>
      <c r="CL1186" s="40"/>
      <c r="CM1186" s="40"/>
      <c r="CN1186" s="40"/>
      <c r="CO1186" s="40"/>
      <c r="CP1186" s="40"/>
      <c r="CQ1186" s="40"/>
      <c r="CR1186" s="40"/>
      <c r="CS1186" s="40"/>
      <c r="CT1186" s="40"/>
      <c r="CU1186" s="40"/>
    </row>
    <row r="1187" spans="1:99" x14ac:dyDescent="0.3">
      <c r="A1187" s="39" t="s">
        <v>2253</v>
      </c>
      <c r="B1187" s="40" t="s">
        <v>1626</v>
      </c>
      <c r="C1187" s="40"/>
      <c r="D1187" s="40" t="s">
        <v>2008</v>
      </c>
      <c r="E1187" s="40" t="s">
        <v>4472</v>
      </c>
      <c r="F1187" s="40" t="s">
        <v>2107</v>
      </c>
      <c r="G1187" s="40"/>
      <c r="H1187" s="40" t="s">
        <v>4254</v>
      </c>
      <c r="I1187" s="40" t="s">
        <v>720</v>
      </c>
      <c r="J1187" s="40" t="s">
        <v>719</v>
      </c>
      <c r="K1187" s="40" t="s">
        <v>16</v>
      </c>
      <c r="L1187" s="40" t="s">
        <v>4</v>
      </c>
      <c r="M1187" s="40" t="s">
        <v>17</v>
      </c>
      <c r="N1187" s="40">
        <v>1</v>
      </c>
      <c r="O1187" s="40" t="s">
        <v>2008</v>
      </c>
      <c r="P1187" s="40"/>
      <c r="Q1187" s="40"/>
      <c r="R1187" s="40"/>
      <c r="S1187" s="40"/>
      <c r="T1187" s="40"/>
      <c r="U1187" s="40"/>
      <c r="V1187" s="40"/>
      <c r="W1187" s="40"/>
      <c r="X1187" s="40"/>
      <c r="Y1187" s="40"/>
      <c r="Z1187" s="40"/>
      <c r="AA1187" s="40"/>
      <c r="AB1187" s="40"/>
      <c r="AC1187" s="40"/>
      <c r="AD1187" s="40"/>
      <c r="AE1187" s="40"/>
      <c r="AF1187" s="40"/>
      <c r="AG1187" s="40"/>
      <c r="AH1187" s="40"/>
      <c r="AI1187" s="40"/>
      <c r="AJ1187" s="40"/>
      <c r="AK1187" s="40"/>
      <c r="AL1187" s="40"/>
      <c r="AM1187" s="40"/>
      <c r="AN1187" s="40"/>
      <c r="AO1187" s="40"/>
      <c r="AP1187" s="40"/>
      <c r="AQ1187" s="40"/>
      <c r="AR1187" s="40"/>
      <c r="AS1187" s="40"/>
      <c r="AT1187" s="40"/>
      <c r="AU1187" s="40"/>
      <c r="AV1187" s="40"/>
      <c r="AW1187" s="40"/>
      <c r="AX1187" s="40"/>
      <c r="AY1187" s="40"/>
      <c r="AZ1187" s="40"/>
      <c r="BA1187" s="40"/>
      <c r="BB1187" s="40"/>
      <c r="BC1187" s="40"/>
      <c r="BD1187" s="40"/>
      <c r="BE1187" s="40"/>
      <c r="BF1187" s="40"/>
      <c r="BG1187" s="40"/>
      <c r="BH1187" s="40"/>
      <c r="BI1187" s="40"/>
      <c r="BJ1187" s="40"/>
      <c r="BK1187" s="40"/>
      <c r="BL1187" s="40"/>
      <c r="BM1187" s="40"/>
      <c r="BN1187" s="40"/>
      <c r="BO1187" s="40"/>
      <c r="BP1187" s="40"/>
      <c r="BQ1187" s="40"/>
      <c r="BR1187" s="40"/>
      <c r="BS1187" s="40"/>
      <c r="BT1187" s="40"/>
      <c r="BU1187" s="40"/>
      <c r="BV1187" s="40"/>
      <c r="BW1187" s="40"/>
      <c r="BX1187" s="40"/>
      <c r="BY1187" s="40"/>
      <c r="BZ1187" s="40"/>
      <c r="CA1187" s="40"/>
      <c r="CB1187" s="40"/>
      <c r="CC1187" s="40"/>
      <c r="CD1187" s="40"/>
      <c r="CE1187" s="40"/>
      <c r="CF1187" s="40"/>
      <c r="CG1187" s="40"/>
      <c r="CH1187" s="40"/>
      <c r="CI1187" s="40"/>
      <c r="CJ1187" s="40"/>
      <c r="CK1187" s="40"/>
      <c r="CL1187" s="40"/>
      <c r="CM1187" s="40"/>
      <c r="CN1187" s="40"/>
      <c r="CO1187" s="40"/>
      <c r="CP1187" s="40"/>
      <c r="CQ1187" s="40"/>
      <c r="CR1187" s="40"/>
      <c r="CS1187" s="40"/>
      <c r="CT1187" s="40"/>
      <c r="CU1187" s="40"/>
    </row>
    <row r="1188" spans="1:99" x14ac:dyDescent="0.3">
      <c r="A1188" s="39" t="s">
        <v>2253</v>
      </c>
      <c r="B1188" s="40" t="s">
        <v>1626</v>
      </c>
      <c r="C1188" s="40"/>
      <c r="D1188" s="40" t="s">
        <v>2009</v>
      </c>
      <c r="E1188" s="40" t="s">
        <v>4472</v>
      </c>
      <c r="F1188" s="40" t="s">
        <v>2107</v>
      </c>
      <c r="G1188" s="40"/>
      <c r="H1188" s="40" t="s">
        <v>4255</v>
      </c>
      <c r="I1188" s="40" t="s">
        <v>720</v>
      </c>
      <c r="J1188" s="40" t="s">
        <v>719</v>
      </c>
      <c r="K1188" s="40" t="s">
        <v>16</v>
      </c>
      <c r="L1188" s="40" t="s">
        <v>4</v>
      </c>
      <c r="M1188" s="40" t="s">
        <v>17</v>
      </c>
      <c r="N1188" s="40">
        <v>1</v>
      </c>
      <c r="O1188" s="40" t="s">
        <v>2009</v>
      </c>
      <c r="P1188" s="40"/>
      <c r="Q1188" s="40"/>
      <c r="R1188" s="40"/>
      <c r="S1188" s="40"/>
      <c r="T1188" s="40"/>
      <c r="U1188" s="40"/>
      <c r="V1188" s="40"/>
      <c r="W1188" s="40"/>
      <c r="X1188" s="40"/>
      <c r="Y1188" s="40"/>
      <c r="Z1188" s="40"/>
      <c r="AA1188" s="40"/>
      <c r="AB1188" s="40"/>
      <c r="AC1188" s="40"/>
      <c r="AD1188" s="40"/>
      <c r="AE1188" s="40"/>
      <c r="AF1188" s="40"/>
      <c r="AG1188" s="40"/>
      <c r="AH1188" s="40"/>
      <c r="AI1188" s="40"/>
      <c r="AJ1188" s="40"/>
      <c r="AK1188" s="40"/>
      <c r="AL1188" s="40"/>
      <c r="AM1188" s="40"/>
      <c r="AN1188" s="40"/>
      <c r="AO1188" s="40"/>
      <c r="AP1188" s="40"/>
      <c r="AQ1188" s="40"/>
      <c r="AR1188" s="40"/>
      <c r="AS1188" s="40"/>
      <c r="AT1188" s="40"/>
      <c r="AU1188" s="40"/>
      <c r="AV1188" s="40"/>
      <c r="AW1188" s="40"/>
      <c r="AX1188" s="40"/>
      <c r="AY1188" s="40"/>
      <c r="AZ1188" s="40"/>
      <c r="BA1188" s="40"/>
      <c r="BB1188" s="40"/>
      <c r="BC1188" s="40"/>
      <c r="BD1188" s="40"/>
      <c r="BE1188" s="40"/>
      <c r="BF1188" s="40"/>
      <c r="BG1188" s="40"/>
      <c r="BH1188" s="40"/>
      <c r="BI1188" s="40"/>
      <c r="BJ1188" s="40"/>
      <c r="BK1188" s="40"/>
      <c r="BL1188" s="40"/>
      <c r="BM1188" s="40"/>
      <c r="BN1188" s="40"/>
      <c r="BO1188" s="40"/>
      <c r="BP1188" s="40"/>
      <c r="BQ1188" s="40"/>
      <c r="BR1188" s="40"/>
      <c r="BS1188" s="40"/>
      <c r="BT1188" s="40"/>
      <c r="BU1188" s="40"/>
      <c r="BV1188" s="40"/>
      <c r="BW1188" s="40"/>
      <c r="BX1188" s="40"/>
      <c r="BY1188" s="40"/>
      <c r="BZ1188" s="40"/>
      <c r="CA1188" s="40"/>
      <c r="CB1188" s="40"/>
      <c r="CC1188" s="40"/>
      <c r="CD1188" s="40"/>
      <c r="CE1188" s="40"/>
      <c r="CF1188" s="40"/>
      <c r="CG1188" s="40"/>
      <c r="CH1188" s="40"/>
      <c r="CI1188" s="40"/>
      <c r="CJ1188" s="40"/>
      <c r="CK1188" s="40"/>
      <c r="CL1188" s="40"/>
      <c r="CM1188" s="40"/>
      <c r="CN1188" s="40"/>
      <c r="CO1188" s="40"/>
      <c r="CP1188" s="40"/>
      <c r="CQ1188" s="40"/>
      <c r="CR1188" s="40"/>
      <c r="CS1188" s="40"/>
      <c r="CT1188" s="40"/>
      <c r="CU1188" s="40"/>
    </row>
    <row r="1189" spans="1:99" x14ac:dyDescent="0.3">
      <c r="A1189" s="39" t="s">
        <v>2253</v>
      </c>
      <c r="B1189" s="40" t="s">
        <v>1626</v>
      </c>
      <c r="C1189" s="40"/>
      <c r="D1189" s="40" t="s">
        <v>2010</v>
      </c>
      <c r="E1189" s="40" t="s">
        <v>4472</v>
      </c>
      <c r="F1189" s="40" t="s">
        <v>2107</v>
      </c>
      <c r="G1189" s="40"/>
      <c r="H1189" s="40" t="s">
        <v>4256</v>
      </c>
      <c r="I1189" s="40" t="s">
        <v>720</v>
      </c>
      <c r="J1189" s="40" t="s">
        <v>719</v>
      </c>
      <c r="K1189" s="40" t="s">
        <v>16</v>
      </c>
      <c r="L1189" s="40" t="s">
        <v>4</v>
      </c>
      <c r="M1189" s="40" t="s">
        <v>17</v>
      </c>
      <c r="N1189" s="40">
        <v>1</v>
      </c>
      <c r="O1189" s="40" t="s">
        <v>2010</v>
      </c>
      <c r="P1189" s="40"/>
      <c r="Q1189" s="40"/>
      <c r="R1189" s="40"/>
      <c r="S1189" s="40"/>
      <c r="T1189" s="40"/>
      <c r="U1189" s="40"/>
      <c r="V1189" s="40"/>
      <c r="W1189" s="40"/>
      <c r="X1189" s="40"/>
      <c r="Y1189" s="40"/>
      <c r="Z1189" s="40"/>
      <c r="AA1189" s="40"/>
      <c r="AB1189" s="40"/>
      <c r="AC1189" s="40"/>
      <c r="AD1189" s="40"/>
      <c r="AE1189" s="40"/>
      <c r="AF1189" s="40"/>
      <c r="AG1189" s="40"/>
      <c r="AH1189" s="40"/>
      <c r="AI1189" s="40"/>
      <c r="AJ1189" s="40"/>
      <c r="AK1189" s="40"/>
      <c r="AL1189" s="40"/>
      <c r="AM1189" s="40"/>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40"/>
      <c r="CE1189" s="40"/>
      <c r="CF1189" s="40"/>
      <c r="CG1189" s="40"/>
      <c r="CH1189" s="40"/>
      <c r="CI1189" s="40"/>
      <c r="CJ1189" s="40"/>
      <c r="CK1189" s="40"/>
      <c r="CL1189" s="40"/>
      <c r="CM1189" s="40"/>
      <c r="CN1189" s="40"/>
      <c r="CO1189" s="40"/>
      <c r="CP1189" s="40"/>
      <c r="CQ1189" s="40"/>
      <c r="CR1189" s="40"/>
      <c r="CS1189" s="40"/>
      <c r="CT1189" s="40"/>
      <c r="CU1189" s="40"/>
    </row>
    <row r="1190" spans="1:99" x14ac:dyDescent="0.3">
      <c r="A1190" s="39" t="s">
        <v>2253</v>
      </c>
      <c r="B1190" s="40" t="s">
        <v>1626</v>
      </c>
      <c r="C1190" s="40"/>
      <c r="D1190" s="40" t="s">
        <v>2011</v>
      </c>
      <c r="E1190" s="40" t="s">
        <v>4472</v>
      </c>
      <c r="F1190" s="40" t="s">
        <v>2107</v>
      </c>
      <c r="G1190" s="40"/>
      <c r="H1190" s="40" t="s">
        <v>4257</v>
      </c>
      <c r="I1190" s="40" t="s">
        <v>720</v>
      </c>
      <c r="J1190" s="40" t="s">
        <v>719</v>
      </c>
      <c r="K1190" s="40" t="s">
        <v>16</v>
      </c>
      <c r="L1190" s="40" t="s">
        <v>4</v>
      </c>
      <c r="M1190" s="40" t="s">
        <v>17</v>
      </c>
      <c r="N1190" s="40">
        <v>1</v>
      </c>
      <c r="O1190" s="40" t="s">
        <v>2011</v>
      </c>
      <c r="P1190" s="40"/>
      <c r="Q1190" s="40"/>
      <c r="R1190" s="40"/>
      <c r="S1190" s="40"/>
      <c r="T1190" s="40"/>
      <c r="U1190" s="40"/>
      <c r="V1190" s="40"/>
      <c r="W1190" s="40"/>
      <c r="X1190" s="40"/>
      <c r="Y1190" s="40"/>
      <c r="Z1190" s="40"/>
      <c r="AA1190" s="40"/>
      <c r="AB1190" s="40"/>
      <c r="AC1190" s="40"/>
      <c r="AD1190" s="40"/>
      <c r="AE1190" s="40"/>
      <c r="AF1190" s="40"/>
      <c r="AG1190" s="40"/>
      <c r="AH1190" s="40"/>
      <c r="AI1190" s="40"/>
      <c r="AJ1190" s="40"/>
      <c r="AK1190" s="40"/>
      <c r="AL1190" s="40"/>
      <c r="AM1190" s="40"/>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40"/>
      <c r="CE1190" s="40"/>
      <c r="CF1190" s="40"/>
      <c r="CG1190" s="40"/>
      <c r="CH1190" s="40"/>
      <c r="CI1190" s="40"/>
      <c r="CJ1190" s="40"/>
      <c r="CK1190" s="40"/>
      <c r="CL1190" s="40"/>
      <c r="CM1190" s="40"/>
      <c r="CN1190" s="40"/>
      <c r="CO1190" s="40"/>
      <c r="CP1190" s="40"/>
      <c r="CQ1190" s="40"/>
      <c r="CR1190" s="40"/>
      <c r="CS1190" s="40"/>
      <c r="CT1190" s="40"/>
      <c r="CU1190" s="40"/>
    </row>
    <row r="1191" spans="1:99" x14ac:dyDescent="0.3">
      <c r="A1191" s="39" t="s">
        <v>2253</v>
      </c>
      <c r="B1191" s="40" t="s">
        <v>1626</v>
      </c>
      <c r="C1191" s="40"/>
      <c r="D1191" s="40" t="s">
        <v>2012</v>
      </c>
      <c r="E1191" s="40" t="s">
        <v>4472</v>
      </c>
      <c r="F1191" s="40" t="s">
        <v>2107</v>
      </c>
      <c r="G1191" s="40"/>
      <c r="H1191" s="40" t="s">
        <v>4258</v>
      </c>
      <c r="I1191" s="40" t="s">
        <v>720</v>
      </c>
      <c r="J1191" s="40" t="s">
        <v>719</v>
      </c>
      <c r="K1191" s="40" t="s">
        <v>16</v>
      </c>
      <c r="L1191" s="40" t="s">
        <v>4</v>
      </c>
      <c r="M1191" s="40" t="s">
        <v>17</v>
      </c>
      <c r="N1191" s="40">
        <v>1</v>
      </c>
      <c r="O1191" s="40" t="s">
        <v>2012</v>
      </c>
      <c r="P1191" s="40"/>
      <c r="Q1191" s="40"/>
      <c r="R1191" s="40"/>
      <c r="S1191" s="40"/>
      <c r="T1191" s="40"/>
      <c r="U1191" s="40"/>
      <c r="V1191" s="40"/>
      <c r="W1191" s="40"/>
      <c r="X1191" s="40"/>
      <c r="Y1191" s="40"/>
      <c r="Z1191" s="40"/>
      <c r="AA1191" s="40"/>
      <c r="AB1191" s="40"/>
      <c r="AC1191" s="40"/>
      <c r="AD1191" s="40"/>
      <c r="AE1191" s="40"/>
      <c r="AF1191" s="40"/>
      <c r="AG1191" s="40"/>
      <c r="AH1191" s="40"/>
      <c r="AI1191" s="40"/>
      <c r="AJ1191" s="40"/>
      <c r="AK1191" s="40"/>
      <c r="AL1191" s="40"/>
      <c r="AM1191" s="40"/>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40"/>
      <c r="CE1191" s="40"/>
      <c r="CF1191" s="40"/>
      <c r="CG1191" s="40"/>
      <c r="CH1191" s="40"/>
      <c r="CI1191" s="40"/>
      <c r="CJ1191" s="40"/>
      <c r="CK1191" s="40"/>
      <c r="CL1191" s="40"/>
      <c r="CM1191" s="40"/>
      <c r="CN1191" s="40"/>
      <c r="CO1191" s="40"/>
      <c r="CP1191" s="40"/>
      <c r="CQ1191" s="40"/>
      <c r="CR1191" s="40"/>
      <c r="CS1191" s="40"/>
      <c r="CT1191" s="40"/>
      <c r="CU1191" s="40"/>
    </row>
    <row r="1192" spans="1:99" x14ac:dyDescent="0.3">
      <c r="A1192" s="39" t="s">
        <v>2253</v>
      </c>
      <c r="B1192" s="40" t="s">
        <v>1626</v>
      </c>
      <c r="C1192" s="40"/>
      <c r="D1192" s="40" t="s">
        <v>2013</v>
      </c>
      <c r="E1192" s="40" t="s">
        <v>4472</v>
      </c>
      <c r="F1192" s="40" t="s">
        <v>2107</v>
      </c>
      <c r="G1192" s="40"/>
      <c r="H1192" s="40" t="s">
        <v>4259</v>
      </c>
      <c r="I1192" s="40" t="s">
        <v>720</v>
      </c>
      <c r="J1192" s="40" t="s">
        <v>719</v>
      </c>
      <c r="K1192" s="40" t="s">
        <v>16</v>
      </c>
      <c r="L1192" s="40" t="s">
        <v>4</v>
      </c>
      <c r="M1192" s="40" t="s">
        <v>17</v>
      </c>
      <c r="N1192" s="40">
        <v>1</v>
      </c>
      <c r="O1192" s="40" t="s">
        <v>2013</v>
      </c>
      <c r="P1192" s="40"/>
      <c r="Q1192" s="40"/>
      <c r="R1192" s="40"/>
      <c r="S1192" s="40"/>
      <c r="T1192" s="40"/>
      <c r="U1192" s="40"/>
      <c r="V1192" s="40"/>
      <c r="W1192" s="40"/>
      <c r="X1192" s="40"/>
      <c r="Y1192" s="40"/>
      <c r="Z1192" s="40"/>
      <c r="AA1192" s="40"/>
      <c r="AB1192" s="40"/>
      <c r="AC1192" s="40"/>
      <c r="AD1192" s="40"/>
      <c r="AE1192" s="40"/>
      <c r="AF1192" s="40"/>
      <c r="AG1192" s="40"/>
      <c r="AH1192" s="40"/>
      <c r="AI1192" s="40"/>
      <c r="AJ1192" s="40"/>
      <c r="AK1192" s="40"/>
      <c r="AL1192" s="40"/>
      <c r="AM1192" s="40"/>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40"/>
      <c r="CE1192" s="40"/>
      <c r="CF1192" s="40"/>
      <c r="CG1192" s="40"/>
      <c r="CH1192" s="40"/>
      <c r="CI1192" s="40"/>
      <c r="CJ1192" s="40"/>
      <c r="CK1192" s="40"/>
      <c r="CL1192" s="40"/>
      <c r="CM1192" s="40"/>
      <c r="CN1192" s="40"/>
      <c r="CO1192" s="40"/>
      <c r="CP1192" s="40"/>
      <c r="CQ1192" s="40"/>
      <c r="CR1192" s="40"/>
      <c r="CS1192" s="40"/>
      <c r="CT1192" s="40"/>
      <c r="CU1192" s="40"/>
    </row>
    <row r="1193" spans="1:99" x14ac:dyDescent="0.3">
      <c r="A1193" s="39" t="s">
        <v>2253</v>
      </c>
      <c r="B1193" s="40" t="s">
        <v>1626</v>
      </c>
      <c r="C1193" s="40"/>
      <c r="D1193" s="40" t="s">
        <v>2014</v>
      </c>
      <c r="E1193" s="40" t="s">
        <v>4472</v>
      </c>
      <c r="F1193" s="40" t="s">
        <v>2107</v>
      </c>
      <c r="G1193" s="40"/>
      <c r="H1193" s="40" t="s">
        <v>4260</v>
      </c>
      <c r="I1193" s="40" t="s">
        <v>720</v>
      </c>
      <c r="J1193" s="40" t="s">
        <v>719</v>
      </c>
      <c r="K1193" s="40" t="s">
        <v>16</v>
      </c>
      <c r="L1193" s="40" t="s">
        <v>4</v>
      </c>
      <c r="M1193" s="40" t="s">
        <v>17</v>
      </c>
      <c r="N1193" s="40">
        <v>1</v>
      </c>
      <c r="O1193" s="40" t="s">
        <v>2014</v>
      </c>
      <c r="P1193" s="40"/>
      <c r="Q1193" s="40"/>
      <c r="R1193" s="40"/>
      <c r="S1193" s="40"/>
      <c r="T1193" s="40"/>
      <c r="U1193" s="40"/>
      <c r="V1193" s="40"/>
      <c r="W1193" s="40"/>
      <c r="X1193" s="40"/>
      <c r="Y1193" s="40"/>
      <c r="Z1193" s="40"/>
      <c r="AA1193" s="40"/>
      <c r="AB1193" s="40"/>
      <c r="AC1193" s="40"/>
      <c r="AD1193" s="40"/>
      <c r="AE1193" s="40"/>
      <c r="AF1193" s="40"/>
      <c r="AG1193" s="40"/>
      <c r="AH1193" s="40"/>
      <c r="AI1193" s="40"/>
      <c r="AJ1193" s="40"/>
      <c r="AK1193" s="40"/>
      <c r="AL1193" s="40"/>
      <c r="AM1193" s="40"/>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40"/>
      <c r="CE1193" s="40"/>
      <c r="CF1193" s="40"/>
      <c r="CG1193" s="40"/>
      <c r="CH1193" s="40"/>
      <c r="CI1193" s="40"/>
      <c r="CJ1193" s="40"/>
      <c r="CK1193" s="40"/>
      <c r="CL1193" s="40"/>
      <c r="CM1193" s="40"/>
      <c r="CN1193" s="40"/>
      <c r="CO1193" s="40"/>
      <c r="CP1193" s="40"/>
      <c r="CQ1193" s="40"/>
      <c r="CR1193" s="40"/>
      <c r="CS1193" s="40"/>
      <c r="CT1193" s="40"/>
      <c r="CU1193" s="40"/>
    </row>
    <row r="1194" spans="1:99" x14ac:dyDescent="0.3">
      <c r="A1194" s="39" t="s">
        <v>2253</v>
      </c>
      <c r="B1194" s="40" t="s">
        <v>1626</v>
      </c>
      <c r="C1194" s="40"/>
      <c r="D1194" s="40" t="s">
        <v>2015</v>
      </c>
      <c r="E1194" s="40" t="s">
        <v>4472</v>
      </c>
      <c r="F1194" s="40" t="s">
        <v>2107</v>
      </c>
      <c r="G1194" s="40"/>
      <c r="H1194" s="40" t="s">
        <v>4261</v>
      </c>
      <c r="I1194" s="40" t="s">
        <v>720</v>
      </c>
      <c r="J1194" s="40" t="s">
        <v>719</v>
      </c>
      <c r="K1194" s="40" t="s">
        <v>16</v>
      </c>
      <c r="L1194" s="40" t="s">
        <v>4</v>
      </c>
      <c r="M1194" s="40" t="s">
        <v>17</v>
      </c>
      <c r="N1194" s="40">
        <v>1</v>
      </c>
      <c r="O1194" s="40" t="s">
        <v>2015</v>
      </c>
      <c r="P1194" s="40"/>
      <c r="Q1194" s="40"/>
      <c r="R1194" s="40"/>
      <c r="S1194" s="40"/>
      <c r="T1194" s="40"/>
      <c r="U1194" s="40"/>
      <c r="V1194" s="40"/>
      <c r="W1194" s="40"/>
      <c r="X1194" s="40"/>
      <c r="Y1194" s="40"/>
      <c r="Z1194" s="40"/>
      <c r="AA1194" s="40"/>
      <c r="AB1194" s="40"/>
      <c r="AC1194" s="40"/>
      <c r="AD1194" s="40"/>
      <c r="AE1194" s="40"/>
      <c r="AF1194" s="40"/>
      <c r="AG1194" s="40"/>
      <c r="AH1194" s="40"/>
      <c r="AI1194" s="40"/>
      <c r="AJ1194" s="40"/>
      <c r="AK1194" s="40"/>
      <c r="AL1194" s="40"/>
      <c r="AM1194" s="40"/>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40"/>
      <c r="CE1194" s="40"/>
      <c r="CF1194" s="40"/>
      <c r="CG1194" s="40"/>
      <c r="CH1194" s="40"/>
      <c r="CI1194" s="40"/>
      <c r="CJ1194" s="40"/>
      <c r="CK1194" s="40"/>
      <c r="CL1194" s="40"/>
      <c r="CM1194" s="40"/>
      <c r="CN1194" s="40"/>
      <c r="CO1194" s="40"/>
      <c r="CP1194" s="40"/>
      <c r="CQ1194" s="40"/>
      <c r="CR1194" s="40"/>
      <c r="CS1194" s="40"/>
      <c r="CT1194" s="40"/>
      <c r="CU1194" s="40"/>
    </row>
    <row r="1195" spans="1:99" x14ac:dyDescent="0.3">
      <c r="A1195" s="39" t="s">
        <v>2253</v>
      </c>
      <c r="B1195" s="40" t="s">
        <v>1626</v>
      </c>
      <c r="C1195" s="40"/>
      <c r="D1195" s="40" t="s">
        <v>9</v>
      </c>
      <c r="E1195" s="40" t="s">
        <v>4472</v>
      </c>
      <c r="F1195" s="40" t="s">
        <v>2107</v>
      </c>
      <c r="G1195" s="40"/>
      <c r="H1195" s="40" t="s">
        <v>4262</v>
      </c>
      <c r="I1195" s="40" t="s">
        <v>720</v>
      </c>
      <c r="J1195" s="40" t="s">
        <v>719</v>
      </c>
      <c r="K1195" s="40" t="s">
        <v>16</v>
      </c>
      <c r="L1195" s="40" t="s">
        <v>4</v>
      </c>
      <c r="M1195" s="40" t="s">
        <v>17</v>
      </c>
      <c r="N1195" s="40">
        <v>1</v>
      </c>
      <c r="O1195" s="40" t="s">
        <v>9</v>
      </c>
      <c r="P1195" s="40"/>
      <c r="Q1195" s="40"/>
      <c r="R1195" s="40"/>
      <c r="S1195" s="40"/>
      <c r="T1195" s="40"/>
      <c r="U1195" s="40"/>
      <c r="V1195" s="40"/>
      <c r="W1195" s="40"/>
      <c r="X1195" s="40"/>
      <c r="Y1195" s="40"/>
      <c r="Z1195" s="40"/>
      <c r="AA1195" s="40"/>
      <c r="AB1195" s="40"/>
      <c r="AC1195" s="40"/>
      <c r="AD1195" s="40"/>
      <c r="AE1195" s="40"/>
      <c r="AF1195" s="40"/>
      <c r="AG1195" s="40"/>
      <c r="AH1195" s="40"/>
      <c r="AI1195" s="40"/>
      <c r="AJ1195" s="40"/>
      <c r="AK1195" s="40"/>
      <c r="AL1195" s="40"/>
      <c r="AM1195" s="40"/>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40"/>
      <c r="CE1195" s="40"/>
      <c r="CF1195" s="40"/>
      <c r="CG1195" s="40"/>
      <c r="CH1195" s="40"/>
      <c r="CI1195" s="40"/>
      <c r="CJ1195" s="40"/>
      <c r="CK1195" s="40"/>
      <c r="CL1195" s="40"/>
      <c r="CM1195" s="40"/>
      <c r="CN1195" s="40"/>
      <c r="CO1195" s="40"/>
      <c r="CP1195" s="40"/>
      <c r="CQ1195" s="40"/>
      <c r="CR1195" s="40"/>
      <c r="CS1195" s="40"/>
      <c r="CT1195" s="40"/>
      <c r="CU1195" s="40"/>
    </row>
    <row r="1196" spans="1:99" x14ac:dyDescent="0.3">
      <c r="A1196" s="39" t="s">
        <v>2254</v>
      </c>
      <c r="B1196" s="40" t="s">
        <v>1627</v>
      </c>
      <c r="C1196" s="40"/>
      <c r="D1196" s="40"/>
      <c r="E1196" s="40" t="s">
        <v>4472</v>
      </c>
      <c r="F1196" s="40" t="s">
        <v>2107</v>
      </c>
      <c r="G1196" s="40"/>
      <c r="H1196" s="40" t="s">
        <v>721</v>
      </c>
      <c r="I1196" s="40" t="s">
        <v>721</v>
      </c>
      <c r="J1196" s="40" t="s">
        <v>720</v>
      </c>
      <c r="K1196" s="40" t="s">
        <v>9</v>
      </c>
      <c r="L1196" s="40" t="s">
        <v>10</v>
      </c>
      <c r="M1196" s="40" t="s">
        <v>47</v>
      </c>
      <c r="N1196" s="40"/>
      <c r="O1196" s="40"/>
      <c r="P1196" s="40"/>
      <c r="Q1196" s="40"/>
      <c r="R1196" s="40"/>
      <c r="S1196" s="40"/>
      <c r="T1196" s="40"/>
      <c r="U1196" s="40"/>
      <c r="V1196" s="40"/>
      <c r="W1196" s="40"/>
      <c r="X1196" s="40"/>
      <c r="Y1196" s="40"/>
      <c r="Z1196" s="40"/>
      <c r="AA1196" s="40"/>
      <c r="AB1196" s="40"/>
      <c r="AC1196" s="40"/>
      <c r="AD1196" s="40"/>
      <c r="AE1196" s="40"/>
      <c r="AF1196" s="40"/>
      <c r="AG1196" s="40"/>
      <c r="AH1196" s="40"/>
      <c r="AI1196" s="40"/>
      <c r="AJ1196" s="40"/>
      <c r="AK1196" s="40"/>
      <c r="AL1196" s="40"/>
      <c r="AM1196" s="40"/>
      <c r="AN1196" s="40"/>
      <c r="AO1196" s="40"/>
      <c r="AP1196" s="40"/>
      <c r="AQ1196" s="40"/>
      <c r="AR1196" s="40"/>
      <c r="AS1196" s="40"/>
      <c r="AT1196" s="40"/>
      <c r="AU1196" s="40"/>
      <c r="AV1196" s="40"/>
      <c r="AW1196" s="40"/>
      <c r="AX1196" s="40"/>
      <c r="AY1196" s="40"/>
      <c r="AZ1196" s="40"/>
      <c r="BA1196" s="40"/>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40"/>
      <c r="CE1196" s="40"/>
      <c r="CF1196" s="40"/>
      <c r="CG1196" s="40"/>
      <c r="CH1196" s="40"/>
      <c r="CI1196" s="40"/>
      <c r="CJ1196" s="40"/>
      <c r="CK1196" s="40"/>
      <c r="CL1196" s="40"/>
      <c r="CM1196" s="40"/>
      <c r="CN1196" s="40"/>
      <c r="CO1196" s="40"/>
      <c r="CP1196" s="40"/>
      <c r="CQ1196" s="40"/>
      <c r="CR1196" s="40"/>
      <c r="CS1196" s="40"/>
      <c r="CT1196" s="40"/>
      <c r="CU1196" s="40"/>
    </row>
    <row r="1197" spans="1:99" x14ac:dyDescent="0.3">
      <c r="A1197" s="39" t="s">
        <v>2231</v>
      </c>
      <c r="B1197" s="40" t="s">
        <v>1628</v>
      </c>
      <c r="C1197" s="40"/>
      <c r="D1197" s="40" t="s">
        <v>1813</v>
      </c>
      <c r="E1197" s="40" t="s">
        <v>4472</v>
      </c>
      <c r="F1197" s="40" t="s">
        <v>2107</v>
      </c>
      <c r="G1197" s="40"/>
      <c r="H1197" s="40" t="s">
        <v>722</v>
      </c>
      <c r="I1197" s="40" t="s">
        <v>722</v>
      </c>
      <c r="J1197" s="40"/>
      <c r="K1197" s="40"/>
      <c r="L1197" s="40" t="s">
        <v>4</v>
      </c>
      <c r="M1197" s="40" t="s">
        <v>14</v>
      </c>
      <c r="N1197" s="40">
        <v>2</v>
      </c>
      <c r="O1197" s="40" t="s">
        <v>16</v>
      </c>
      <c r="P1197" s="40" t="s">
        <v>114</v>
      </c>
      <c r="Q1197" s="40"/>
      <c r="R1197" s="40"/>
      <c r="S1197" s="40"/>
      <c r="T1197" s="40"/>
      <c r="U1197" s="40"/>
      <c r="V1197" s="40"/>
      <c r="W1197" s="40"/>
      <c r="X1197" s="40"/>
      <c r="Y1197" s="40"/>
      <c r="Z1197" s="40"/>
      <c r="AA1197" s="40"/>
      <c r="AB1197" s="40"/>
      <c r="AC1197" s="40"/>
      <c r="AD1197" s="40"/>
      <c r="AE1197" s="40"/>
      <c r="AF1197" s="40"/>
      <c r="AG1197" s="40"/>
      <c r="AH1197" s="40"/>
      <c r="AI1197" s="40"/>
      <c r="AJ1197" s="40"/>
      <c r="AK1197" s="40"/>
      <c r="AL1197" s="40"/>
      <c r="AM1197" s="40"/>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40"/>
      <c r="CE1197" s="40"/>
      <c r="CF1197" s="40"/>
      <c r="CG1197" s="40"/>
      <c r="CH1197" s="40"/>
      <c r="CI1197" s="40"/>
      <c r="CJ1197" s="40"/>
      <c r="CK1197" s="40"/>
      <c r="CL1197" s="40"/>
      <c r="CM1197" s="40"/>
      <c r="CN1197" s="40"/>
      <c r="CO1197" s="40"/>
      <c r="CP1197" s="40"/>
      <c r="CQ1197" s="40"/>
      <c r="CR1197" s="40"/>
      <c r="CS1197" s="40"/>
      <c r="CT1197" s="40"/>
      <c r="CU1197" s="40"/>
    </row>
    <row r="1198" spans="1:99" x14ac:dyDescent="0.3">
      <c r="A1198" s="39" t="s">
        <v>2329</v>
      </c>
      <c r="B1198" s="40" t="s">
        <v>1629</v>
      </c>
      <c r="C1198" s="40"/>
      <c r="D1198" s="40"/>
      <c r="E1198" s="40"/>
      <c r="F1198" s="40" t="s">
        <v>2107</v>
      </c>
      <c r="G1198" s="40"/>
      <c r="H1198" s="40" t="s">
        <v>723</v>
      </c>
      <c r="I1198" s="40" t="s">
        <v>723</v>
      </c>
      <c r="J1198" s="40" t="s">
        <v>722</v>
      </c>
      <c r="K1198" s="40" t="s">
        <v>16</v>
      </c>
      <c r="L1198" s="40" t="s">
        <v>10</v>
      </c>
      <c r="M1198" s="40" t="s">
        <v>47</v>
      </c>
      <c r="N1198" s="40"/>
      <c r="O1198" s="40"/>
      <c r="P1198" s="40"/>
      <c r="Q1198" s="40"/>
      <c r="R1198" s="40"/>
      <c r="S1198" s="40"/>
      <c r="T1198" s="40"/>
      <c r="U1198" s="40"/>
      <c r="V1198" s="40"/>
      <c r="W1198" s="40"/>
      <c r="X1198" s="40"/>
      <c r="Y1198" s="40"/>
      <c r="Z1198" s="40"/>
      <c r="AA1198" s="40"/>
      <c r="AB1198" s="40"/>
      <c r="AC1198" s="40"/>
      <c r="AD1198" s="40"/>
      <c r="AE1198" s="40"/>
      <c r="AF1198" s="40"/>
      <c r="AG1198" s="40"/>
      <c r="AH1198" s="40"/>
      <c r="AI1198" s="40"/>
      <c r="AJ1198" s="40"/>
      <c r="AK1198" s="40"/>
      <c r="AL1198" s="40"/>
      <c r="AM1198" s="40"/>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40"/>
      <c r="CE1198" s="40"/>
      <c r="CF1198" s="40"/>
      <c r="CG1198" s="40"/>
      <c r="CH1198" s="40"/>
      <c r="CI1198" s="40"/>
      <c r="CJ1198" s="40"/>
      <c r="CK1198" s="40"/>
      <c r="CL1198" s="40"/>
      <c r="CM1198" s="40"/>
      <c r="CN1198" s="40"/>
      <c r="CO1198" s="40"/>
      <c r="CP1198" s="40"/>
      <c r="CQ1198" s="40"/>
      <c r="CR1198" s="40"/>
      <c r="CS1198" s="40"/>
      <c r="CT1198" s="40"/>
      <c r="CU1198" s="40"/>
    </row>
    <row r="1199" spans="1:99" x14ac:dyDescent="0.3">
      <c r="A1199" s="39" t="s">
        <v>2232</v>
      </c>
      <c r="B1199" s="40" t="s">
        <v>1630</v>
      </c>
      <c r="C1199" s="40" t="s">
        <v>4763</v>
      </c>
      <c r="D1199" s="40" t="s">
        <v>1835</v>
      </c>
      <c r="E1199" s="40" t="s">
        <v>4472</v>
      </c>
      <c r="F1199" s="40" t="s">
        <v>2107</v>
      </c>
      <c r="G1199" s="40"/>
      <c r="H1199" s="40" t="s">
        <v>724</v>
      </c>
      <c r="I1199" s="40" t="s">
        <v>724</v>
      </c>
      <c r="J1199" s="40"/>
      <c r="K1199" s="40"/>
      <c r="L1199" s="40" t="s">
        <v>4</v>
      </c>
      <c r="M1199" s="40" t="s">
        <v>14</v>
      </c>
      <c r="N1199" s="40">
        <v>3</v>
      </c>
      <c r="O1199" s="40" t="s">
        <v>16</v>
      </c>
      <c r="P1199" s="40" t="s">
        <v>114</v>
      </c>
      <c r="Q1199" s="40" t="s">
        <v>2663</v>
      </c>
      <c r="R1199" s="40"/>
      <c r="S1199" s="40"/>
      <c r="T1199" s="40"/>
      <c r="U1199" s="40"/>
      <c r="V1199" s="40"/>
      <c r="W1199" s="40"/>
      <c r="X1199" s="40"/>
      <c r="Y1199" s="40"/>
      <c r="Z1199" s="40"/>
      <c r="AA1199" s="40"/>
      <c r="AB1199" s="40"/>
      <c r="AC1199" s="40"/>
      <c r="AD1199" s="40"/>
      <c r="AE1199" s="40"/>
      <c r="AF1199" s="40"/>
      <c r="AG1199" s="40"/>
      <c r="AH1199" s="40"/>
      <c r="AI1199" s="40"/>
      <c r="AJ1199" s="40"/>
      <c r="AK1199" s="40"/>
      <c r="AL1199" s="40"/>
      <c r="AM1199" s="40"/>
      <c r="AN1199" s="40"/>
      <c r="AO1199" s="40"/>
      <c r="AP1199" s="40"/>
      <c r="AQ1199" s="40"/>
      <c r="AR1199" s="40"/>
      <c r="AS1199" s="40"/>
      <c r="AT1199" s="40"/>
      <c r="AU1199" s="40"/>
      <c r="AV1199" s="40"/>
      <c r="AW1199" s="40"/>
      <c r="AX1199" s="40"/>
      <c r="AY1199" s="40"/>
      <c r="AZ1199" s="40"/>
      <c r="BA1199" s="40"/>
      <c r="BB1199" s="40"/>
      <c r="BC1199" s="40"/>
      <c r="BD1199" s="40"/>
      <c r="BE1199" s="40"/>
      <c r="BF1199" s="40"/>
      <c r="BG1199" s="40"/>
      <c r="BH1199" s="40"/>
      <c r="BI1199" s="40"/>
      <c r="BJ1199" s="40"/>
      <c r="BK1199" s="40"/>
      <c r="BL1199" s="40"/>
      <c r="BM1199" s="40"/>
      <c r="BN1199" s="40"/>
      <c r="BO1199" s="40"/>
      <c r="BP1199" s="40"/>
      <c r="BQ1199" s="40"/>
      <c r="BR1199" s="40"/>
      <c r="BS1199" s="40"/>
      <c r="BT1199" s="40"/>
      <c r="BU1199" s="40"/>
      <c r="BV1199" s="40"/>
      <c r="BW1199" s="40"/>
      <c r="BX1199" s="40"/>
      <c r="BY1199" s="40"/>
      <c r="BZ1199" s="40"/>
      <c r="CA1199" s="40"/>
      <c r="CB1199" s="40"/>
      <c r="CC1199" s="40"/>
      <c r="CD1199" s="40"/>
      <c r="CE1199" s="40"/>
      <c r="CF1199" s="40"/>
      <c r="CG1199" s="40"/>
      <c r="CH1199" s="40"/>
      <c r="CI1199" s="40"/>
      <c r="CJ1199" s="40"/>
      <c r="CK1199" s="40"/>
      <c r="CL1199" s="40"/>
      <c r="CM1199" s="40"/>
      <c r="CN1199" s="40"/>
      <c r="CO1199" s="40"/>
      <c r="CP1199" s="40"/>
      <c r="CQ1199" s="40"/>
      <c r="CR1199" s="40"/>
      <c r="CS1199" s="40"/>
      <c r="CT1199" s="40"/>
      <c r="CU1199" s="40"/>
    </row>
    <row r="1200" spans="1:99" x14ac:dyDescent="0.3">
      <c r="A1200" s="39" t="s">
        <v>2255</v>
      </c>
      <c r="B1200" s="40" t="s">
        <v>1631</v>
      </c>
      <c r="C1200" s="40"/>
      <c r="D1200" s="40"/>
      <c r="E1200" s="40" t="s">
        <v>4472</v>
      </c>
      <c r="F1200" s="40" t="s">
        <v>2107</v>
      </c>
      <c r="G1200" s="40"/>
      <c r="H1200" s="40" t="s">
        <v>725</v>
      </c>
      <c r="I1200" s="40" t="s">
        <v>725</v>
      </c>
      <c r="J1200" s="40" t="s">
        <v>724</v>
      </c>
      <c r="K1200" s="40" t="s">
        <v>16</v>
      </c>
      <c r="L1200" s="40" t="s">
        <v>10</v>
      </c>
      <c r="M1200" s="40" t="s">
        <v>47</v>
      </c>
      <c r="N1200" s="40"/>
      <c r="O1200" s="40"/>
      <c r="P1200" s="40"/>
      <c r="Q1200" s="40"/>
      <c r="R1200" s="40"/>
      <c r="S1200" s="40"/>
      <c r="T1200" s="40"/>
      <c r="U1200" s="40"/>
      <c r="V1200" s="40"/>
      <c r="W1200" s="40"/>
      <c r="X1200" s="40"/>
      <c r="Y1200" s="40"/>
      <c r="Z1200" s="40"/>
      <c r="AA1200" s="40"/>
      <c r="AB1200" s="40"/>
      <c r="AC1200" s="40"/>
      <c r="AD1200" s="40"/>
      <c r="AE1200" s="40"/>
      <c r="AF1200" s="40"/>
      <c r="AG1200" s="40"/>
      <c r="AH1200" s="40"/>
      <c r="AI1200" s="40"/>
      <c r="AJ1200" s="40"/>
      <c r="AK1200" s="40"/>
      <c r="AL1200" s="40"/>
      <c r="AM1200" s="40"/>
      <c r="AN1200" s="40"/>
      <c r="AO1200" s="40"/>
      <c r="AP1200" s="40"/>
      <c r="AQ1200" s="40"/>
      <c r="AR1200" s="40"/>
      <c r="AS1200" s="40"/>
      <c r="AT1200" s="40"/>
      <c r="AU1200" s="40"/>
      <c r="AV1200" s="40"/>
      <c r="AW1200" s="40"/>
      <c r="AX1200" s="40"/>
      <c r="AY1200" s="40"/>
      <c r="AZ1200" s="40"/>
      <c r="BA1200" s="40"/>
      <c r="BB1200" s="40"/>
      <c r="BC1200" s="40"/>
      <c r="BD1200" s="40"/>
      <c r="BE1200" s="40"/>
      <c r="BF1200" s="40"/>
      <c r="BG1200" s="40"/>
      <c r="BH1200" s="40"/>
      <c r="BI1200" s="40"/>
      <c r="BJ1200" s="40"/>
      <c r="BK1200" s="40"/>
      <c r="BL1200" s="40"/>
      <c r="BM1200" s="40"/>
      <c r="BN1200" s="40"/>
      <c r="BO1200" s="40"/>
      <c r="BP1200" s="40"/>
      <c r="BQ1200" s="40"/>
      <c r="BR1200" s="40"/>
      <c r="BS1200" s="40"/>
      <c r="BT1200" s="40"/>
      <c r="BU1200" s="40"/>
      <c r="BV1200" s="40"/>
      <c r="BW1200" s="40"/>
      <c r="BX1200" s="40"/>
      <c r="BY1200" s="40"/>
      <c r="BZ1200" s="40"/>
      <c r="CA1200" s="40"/>
      <c r="CB1200" s="40"/>
      <c r="CC1200" s="40"/>
      <c r="CD1200" s="40"/>
      <c r="CE1200" s="40"/>
      <c r="CF1200" s="40"/>
      <c r="CG1200" s="40"/>
      <c r="CH1200" s="40"/>
      <c r="CI1200" s="40"/>
      <c r="CJ1200" s="40"/>
      <c r="CK1200" s="40"/>
      <c r="CL1200" s="40"/>
      <c r="CM1200" s="40"/>
      <c r="CN1200" s="40"/>
      <c r="CO1200" s="40"/>
      <c r="CP1200" s="40"/>
      <c r="CQ1200" s="40"/>
      <c r="CR1200" s="40"/>
      <c r="CS1200" s="40"/>
      <c r="CT1200" s="40"/>
      <c r="CU1200" s="40"/>
    </row>
    <row r="1201" spans="1:99" x14ac:dyDescent="0.3">
      <c r="A1201" s="39" t="s">
        <v>2233</v>
      </c>
      <c r="B1201" s="40" t="s">
        <v>4764</v>
      </c>
      <c r="C1201" s="40"/>
      <c r="D1201" s="40" t="s">
        <v>1813</v>
      </c>
      <c r="E1201" s="40" t="s">
        <v>4472</v>
      </c>
      <c r="F1201" s="40" t="s">
        <v>2107</v>
      </c>
      <c r="G1201" s="40"/>
      <c r="H1201" s="40" t="s">
        <v>726</v>
      </c>
      <c r="I1201" s="40" t="s">
        <v>726</v>
      </c>
      <c r="J1201" s="40"/>
      <c r="K1201" s="40"/>
      <c r="L1201" s="40" t="s">
        <v>4</v>
      </c>
      <c r="M1201" s="40" t="s">
        <v>14</v>
      </c>
      <c r="N1201" s="40">
        <v>2</v>
      </c>
      <c r="O1201" s="40" t="s">
        <v>16</v>
      </c>
      <c r="P1201" s="40" t="s">
        <v>114</v>
      </c>
      <c r="Q1201" s="40"/>
      <c r="R1201" s="40"/>
      <c r="S1201" s="40"/>
      <c r="T1201" s="40"/>
      <c r="U1201" s="40"/>
      <c r="V1201" s="40"/>
      <c r="W1201" s="40"/>
      <c r="X1201" s="40"/>
      <c r="Y1201" s="40"/>
      <c r="Z1201" s="40"/>
      <c r="AA1201" s="40"/>
      <c r="AB1201" s="40"/>
      <c r="AC1201" s="40"/>
      <c r="AD1201" s="40"/>
      <c r="AE1201" s="40"/>
      <c r="AF1201" s="40"/>
      <c r="AG1201" s="40"/>
      <c r="AH1201" s="40"/>
      <c r="AI1201" s="40"/>
      <c r="AJ1201" s="40"/>
      <c r="AK1201" s="40"/>
      <c r="AL1201" s="40"/>
      <c r="AM1201" s="40"/>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40"/>
      <c r="CE1201" s="40"/>
      <c r="CF1201" s="40"/>
      <c r="CG1201" s="40"/>
      <c r="CH1201" s="40"/>
      <c r="CI1201" s="40"/>
      <c r="CJ1201" s="40"/>
      <c r="CK1201" s="40"/>
      <c r="CL1201" s="40"/>
      <c r="CM1201" s="40"/>
      <c r="CN1201" s="40"/>
      <c r="CO1201" s="40"/>
      <c r="CP1201" s="40"/>
      <c r="CQ1201" s="40"/>
      <c r="CR1201" s="40"/>
      <c r="CS1201" s="40"/>
      <c r="CT1201" s="40"/>
      <c r="CU1201" s="40"/>
    </row>
    <row r="1202" spans="1:99" x14ac:dyDescent="0.3">
      <c r="A1202" s="39" t="s">
        <v>2291</v>
      </c>
      <c r="B1202" s="40" t="s">
        <v>4765</v>
      </c>
      <c r="C1202" s="40"/>
      <c r="D1202" s="40"/>
      <c r="E1202" s="40" t="s">
        <v>4472</v>
      </c>
      <c r="F1202" s="40" t="s">
        <v>2107</v>
      </c>
      <c r="G1202" s="40"/>
      <c r="H1202" s="40" t="s">
        <v>727</v>
      </c>
      <c r="I1202" s="40" t="s">
        <v>727</v>
      </c>
      <c r="J1202" s="40" t="s">
        <v>726</v>
      </c>
      <c r="K1202" s="40" t="s">
        <v>16</v>
      </c>
      <c r="L1202" s="40" t="s">
        <v>10</v>
      </c>
      <c r="M1202" s="40" t="s">
        <v>47</v>
      </c>
      <c r="N1202" s="40"/>
      <c r="O1202" s="40"/>
      <c r="P1202" s="40"/>
      <c r="Q1202" s="40"/>
      <c r="R1202" s="40"/>
      <c r="S1202" s="40"/>
      <c r="T1202" s="40"/>
      <c r="U1202" s="40"/>
      <c r="V1202" s="40"/>
      <c r="W1202" s="40"/>
      <c r="X1202" s="40"/>
      <c r="Y1202" s="40"/>
      <c r="Z1202" s="40"/>
      <c r="AA1202" s="40"/>
      <c r="AB1202" s="40"/>
      <c r="AC1202" s="40"/>
      <c r="AD1202" s="40"/>
      <c r="AE1202" s="40"/>
      <c r="AF1202" s="40"/>
      <c r="AG1202" s="40"/>
      <c r="AH1202" s="40"/>
      <c r="AI1202" s="40"/>
      <c r="AJ1202" s="40"/>
      <c r="AK1202" s="40"/>
      <c r="AL1202" s="40"/>
      <c r="AM1202" s="40"/>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40"/>
      <c r="CE1202" s="40"/>
      <c r="CF1202" s="40"/>
      <c r="CG1202" s="40"/>
      <c r="CH1202" s="40"/>
      <c r="CI1202" s="40"/>
      <c r="CJ1202" s="40"/>
      <c r="CK1202" s="40"/>
      <c r="CL1202" s="40"/>
      <c r="CM1202" s="40"/>
      <c r="CN1202" s="40"/>
      <c r="CO1202" s="40"/>
      <c r="CP1202" s="40"/>
      <c r="CQ1202" s="40"/>
      <c r="CR1202" s="40"/>
      <c r="CS1202" s="40"/>
      <c r="CT1202" s="40"/>
      <c r="CU1202" s="40"/>
    </row>
    <row r="1203" spans="1:99" x14ac:dyDescent="0.3">
      <c r="A1203" s="39" t="s">
        <v>3578</v>
      </c>
      <c r="B1203" s="40" t="s">
        <v>1632</v>
      </c>
      <c r="C1203" s="40"/>
      <c r="D1203" s="40" t="s">
        <v>1813</v>
      </c>
      <c r="E1203" s="40" t="s">
        <v>4472</v>
      </c>
      <c r="F1203" s="40" t="s">
        <v>2107</v>
      </c>
      <c r="G1203" s="40"/>
      <c r="H1203" s="40" t="s">
        <v>728</v>
      </c>
      <c r="I1203" s="40" t="s">
        <v>728</v>
      </c>
      <c r="J1203" s="40" t="s">
        <v>726</v>
      </c>
      <c r="K1203" s="40" t="s">
        <v>114</v>
      </c>
      <c r="L1203" s="40" t="s">
        <v>4</v>
      </c>
      <c r="M1203" s="40" t="s">
        <v>14</v>
      </c>
      <c r="N1203" s="40">
        <v>2</v>
      </c>
      <c r="O1203" s="40" t="s">
        <v>16</v>
      </c>
      <c r="P1203" s="40" t="s">
        <v>114</v>
      </c>
      <c r="Q1203" s="40"/>
      <c r="R1203" s="40"/>
      <c r="S1203" s="40"/>
      <c r="T1203" s="40"/>
      <c r="U1203" s="40"/>
      <c r="V1203" s="40"/>
      <c r="W1203" s="40"/>
      <c r="X1203" s="40"/>
      <c r="Y1203" s="40"/>
      <c r="Z1203" s="40"/>
      <c r="AA1203" s="40"/>
      <c r="AB1203" s="40"/>
      <c r="AC1203" s="40"/>
      <c r="AD1203" s="40"/>
      <c r="AE1203" s="40"/>
      <c r="AF1203" s="40"/>
      <c r="AG1203" s="40"/>
      <c r="AH1203" s="40"/>
      <c r="AI1203" s="40"/>
      <c r="AJ1203" s="40"/>
      <c r="AK1203" s="40"/>
      <c r="AL1203" s="40"/>
      <c r="AM1203" s="40"/>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40"/>
      <c r="CE1203" s="40"/>
      <c r="CF1203" s="40"/>
      <c r="CG1203" s="40"/>
      <c r="CH1203" s="40"/>
      <c r="CI1203" s="40"/>
      <c r="CJ1203" s="40"/>
      <c r="CK1203" s="40"/>
      <c r="CL1203" s="40"/>
      <c r="CM1203" s="40"/>
      <c r="CN1203" s="40"/>
      <c r="CO1203" s="40"/>
      <c r="CP1203" s="40"/>
      <c r="CQ1203" s="40"/>
      <c r="CR1203" s="40"/>
      <c r="CS1203" s="40"/>
      <c r="CT1203" s="40"/>
      <c r="CU1203" s="40"/>
    </row>
    <row r="1204" spans="1:99" x14ac:dyDescent="0.3">
      <c r="A1204" s="39" t="s">
        <v>2234</v>
      </c>
      <c r="B1204" s="40" t="s">
        <v>3446</v>
      </c>
      <c r="C1204" s="40"/>
      <c r="D1204" s="40"/>
      <c r="E1204" s="40"/>
      <c r="F1204" s="40" t="s">
        <v>2107</v>
      </c>
      <c r="G1204" s="40"/>
      <c r="H1204" s="40" t="s">
        <v>765</v>
      </c>
      <c r="I1204" s="40" t="s">
        <v>765</v>
      </c>
      <c r="J1204" s="40"/>
      <c r="K1204" s="40"/>
      <c r="L1204" s="40" t="s">
        <v>10</v>
      </c>
      <c r="M1204" s="40" t="s">
        <v>47</v>
      </c>
      <c r="N1204" s="40"/>
      <c r="O1204" s="40"/>
      <c r="P1204" s="40"/>
      <c r="Q1204" s="40"/>
      <c r="R1204" s="40"/>
      <c r="S1204" s="40"/>
      <c r="T1204" s="40"/>
      <c r="U1204" s="40"/>
      <c r="V1204" s="40"/>
      <c r="W1204" s="40"/>
      <c r="X1204" s="40"/>
      <c r="Y1204" s="40"/>
      <c r="Z1204" s="40"/>
      <c r="AA1204" s="40"/>
      <c r="AB1204" s="40"/>
      <c r="AC1204" s="40"/>
      <c r="AD1204" s="40"/>
      <c r="AE1204" s="40"/>
      <c r="AF1204" s="40"/>
      <c r="AG1204" s="40"/>
      <c r="AH1204" s="40"/>
      <c r="AI1204" s="40"/>
      <c r="AJ1204" s="40"/>
      <c r="AK1204" s="40"/>
      <c r="AL1204" s="40"/>
      <c r="AM1204" s="40"/>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40"/>
      <c r="CE1204" s="40"/>
      <c r="CF1204" s="40"/>
      <c r="CG1204" s="40"/>
      <c r="CH1204" s="40"/>
      <c r="CI1204" s="40"/>
      <c r="CJ1204" s="40"/>
      <c r="CK1204" s="40"/>
      <c r="CL1204" s="40"/>
      <c r="CM1204" s="40"/>
      <c r="CN1204" s="40"/>
      <c r="CO1204" s="40"/>
      <c r="CP1204" s="40"/>
      <c r="CQ1204" s="40"/>
      <c r="CR1204" s="40"/>
      <c r="CS1204" s="40"/>
      <c r="CT1204" s="40"/>
      <c r="CU1204" s="40"/>
    </row>
    <row r="1205" spans="1:99" x14ac:dyDescent="0.3">
      <c r="A1205" s="39" t="s">
        <v>2235</v>
      </c>
      <c r="B1205" s="40" t="s">
        <v>2527</v>
      </c>
      <c r="C1205" s="40" t="s">
        <v>4766</v>
      </c>
      <c r="D1205" s="40" t="s">
        <v>6173</v>
      </c>
      <c r="E1205" s="40" t="s">
        <v>4472</v>
      </c>
      <c r="F1205" s="40" t="s">
        <v>2107</v>
      </c>
      <c r="G1205" s="40"/>
      <c r="H1205" s="40" t="s">
        <v>729</v>
      </c>
      <c r="I1205" s="40" t="s">
        <v>729</v>
      </c>
      <c r="J1205" s="40"/>
      <c r="K1205" s="40"/>
      <c r="L1205" s="40" t="s">
        <v>4</v>
      </c>
      <c r="M1205" s="40" t="s">
        <v>5</v>
      </c>
      <c r="N1205" s="40">
        <v>21</v>
      </c>
      <c r="O1205" s="40">
        <v>2003</v>
      </c>
      <c r="P1205" s="40">
        <v>2004</v>
      </c>
      <c r="Q1205" s="40">
        <v>2005</v>
      </c>
      <c r="R1205" s="40">
        <v>2006</v>
      </c>
      <c r="S1205" s="40">
        <v>2007</v>
      </c>
      <c r="T1205" s="40">
        <v>2008</v>
      </c>
      <c r="U1205" s="40">
        <v>2009</v>
      </c>
      <c r="V1205" s="40">
        <v>2010</v>
      </c>
      <c r="W1205" s="40">
        <v>2011</v>
      </c>
      <c r="X1205" s="40">
        <v>2012</v>
      </c>
      <c r="Y1205" s="40">
        <v>2013</v>
      </c>
      <c r="Z1205" s="40">
        <v>2014</v>
      </c>
      <c r="AA1205" s="40">
        <v>2015</v>
      </c>
      <c r="AB1205" s="40">
        <v>2016</v>
      </c>
      <c r="AC1205" s="40">
        <v>2017</v>
      </c>
      <c r="AD1205" s="40">
        <v>2018</v>
      </c>
      <c r="AE1205" s="40">
        <v>2019</v>
      </c>
      <c r="AF1205" s="40">
        <v>2020</v>
      </c>
      <c r="AG1205" s="40">
        <v>2021</v>
      </c>
      <c r="AH1205" s="40">
        <v>2022</v>
      </c>
      <c r="AI1205" s="40">
        <v>2023</v>
      </c>
      <c r="AJ1205" s="40"/>
      <c r="AK1205" s="40"/>
      <c r="AL1205" s="40"/>
      <c r="AM1205" s="40"/>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40"/>
      <c r="CE1205" s="40"/>
      <c r="CF1205" s="40"/>
      <c r="CG1205" s="40"/>
      <c r="CH1205" s="40"/>
      <c r="CI1205" s="40"/>
      <c r="CJ1205" s="40"/>
      <c r="CK1205" s="40"/>
      <c r="CL1205" s="40"/>
      <c r="CM1205" s="40"/>
      <c r="CN1205" s="40"/>
      <c r="CO1205" s="40"/>
      <c r="CP1205" s="40"/>
      <c r="CQ1205" s="40"/>
      <c r="CR1205" s="40"/>
      <c r="CS1205" s="40"/>
      <c r="CT1205" s="40"/>
      <c r="CU1205" s="40"/>
    </row>
    <row r="1206" spans="1:99" x14ac:dyDescent="0.3">
      <c r="A1206" s="39"/>
      <c r="B1206" s="40" t="s">
        <v>6394</v>
      </c>
      <c r="C1206" s="40"/>
      <c r="D1206" s="40"/>
      <c r="E1206" s="40"/>
      <c r="F1206" s="40" t="s">
        <v>2107</v>
      </c>
      <c r="G1206" s="40"/>
      <c r="H1206" s="40" t="s">
        <v>2528</v>
      </c>
      <c r="I1206" s="40" t="s">
        <v>2528</v>
      </c>
      <c r="J1206" s="40"/>
      <c r="K1206" s="40"/>
      <c r="L1206" s="40" t="s">
        <v>1</v>
      </c>
      <c r="M1206" s="40" t="s">
        <v>2</v>
      </c>
      <c r="N1206" s="40"/>
      <c r="O1206" s="40"/>
      <c r="P1206" s="40"/>
      <c r="Q1206" s="40"/>
      <c r="R1206" s="40"/>
      <c r="S1206" s="40"/>
      <c r="T1206" s="40"/>
      <c r="U1206" s="40"/>
      <c r="V1206" s="40"/>
      <c r="W1206" s="40"/>
      <c r="X1206" s="40"/>
      <c r="Y1206" s="40"/>
      <c r="Z1206" s="40"/>
      <c r="AA1206" s="40"/>
      <c r="AB1206" s="40"/>
      <c r="AC1206" s="40"/>
      <c r="AD1206" s="40"/>
      <c r="AE1206" s="40"/>
      <c r="AF1206" s="40"/>
      <c r="AG1206" s="40"/>
      <c r="AH1206" s="40"/>
      <c r="AI1206" s="40"/>
      <c r="AJ1206" s="40"/>
      <c r="AK1206" s="40"/>
      <c r="AL1206" s="40"/>
      <c r="AM1206" s="40"/>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40"/>
      <c r="CE1206" s="40"/>
      <c r="CF1206" s="40"/>
      <c r="CG1206" s="40"/>
      <c r="CH1206" s="40"/>
      <c r="CI1206" s="40"/>
      <c r="CJ1206" s="40"/>
      <c r="CK1206" s="40"/>
      <c r="CL1206" s="40"/>
      <c r="CM1206" s="40"/>
      <c r="CN1206" s="40"/>
      <c r="CO1206" s="40"/>
      <c r="CP1206" s="40"/>
      <c r="CQ1206" s="40"/>
      <c r="CR1206" s="40"/>
      <c r="CS1206" s="40"/>
      <c r="CT1206" s="40"/>
      <c r="CU1206" s="40"/>
    </row>
    <row r="1207" spans="1:99" x14ac:dyDescent="0.3">
      <c r="A1207" s="39"/>
      <c r="B1207" s="40" t="s">
        <v>2530</v>
      </c>
      <c r="C1207" s="40"/>
      <c r="D1207" s="40"/>
      <c r="E1207" s="40"/>
      <c r="F1207" s="40" t="s">
        <v>2107</v>
      </c>
      <c r="G1207" s="40"/>
      <c r="H1207" s="40" t="s">
        <v>2529</v>
      </c>
      <c r="I1207" s="40" t="s">
        <v>2529</v>
      </c>
      <c r="J1207" s="40"/>
      <c r="K1207" s="40"/>
      <c r="L1207" s="40" t="s">
        <v>30</v>
      </c>
      <c r="M1207" s="40" t="s">
        <v>31</v>
      </c>
      <c r="N1207" s="40"/>
      <c r="O1207" s="40"/>
      <c r="P1207" s="40"/>
      <c r="Q1207" s="40"/>
      <c r="R1207" s="40"/>
      <c r="S1207" s="40"/>
      <c r="T1207" s="40"/>
      <c r="U1207" s="40"/>
      <c r="V1207" s="40"/>
      <c r="W1207" s="40"/>
      <c r="X1207" s="40"/>
      <c r="Y1207" s="40"/>
      <c r="Z1207" s="40"/>
      <c r="AA1207" s="40"/>
      <c r="AB1207" s="40"/>
      <c r="AC1207" s="40"/>
      <c r="AD1207" s="40"/>
      <c r="AE1207" s="40"/>
      <c r="AF1207" s="40"/>
      <c r="AG1207" s="40"/>
      <c r="AH1207" s="40"/>
      <c r="AI1207" s="40"/>
      <c r="AJ1207" s="40"/>
      <c r="AK1207" s="40"/>
      <c r="AL1207" s="40"/>
      <c r="AM1207" s="40"/>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40"/>
      <c r="CE1207" s="40"/>
      <c r="CF1207" s="40"/>
      <c r="CG1207" s="40"/>
      <c r="CH1207" s="40"/>
      <c r="CI1207" s="40"/>
      <c r="CJ1207" s="40"/>
      <c r="CK1207" s="40"/>
      <c r="CL1207" s="40"/>
      <c r="CM1207" s="40"/>
      <c r="CN1207" s="40"/>
      <c r="CO1207" s="40"/>
      <c r="CP1207" s="40"/>
      <c r="CQ1207" s="40"/>
      <c r="CR1207" s="40"/>
      <c r="CS1207" s="40"/>
      <c r="CT1207" s="40"/>
      <c r="CU1207" s="40"/>
    </row>
    <row r="1208" spans="1:99" x14ac:dyDescent="0.3">
      <c r="A1208" s="39" t="s">
        <v>2236</v>
      </c>
      <c r="B1208" s="40" t="s">
        <v>4767</v>
      </c>
      <c r="C1208" s="40"/>
      <c r="D1208" s="40" t="s">
        <v>1815</v>
      </c>
      <c r="E1208" s="40"/>
      <c r="F1208" s="40" t="s">
        <v>2107</v>
      </c>
      <c r="G1208" s="40"/>
      <c r="H1208" s="40" t="s">
        <v>2531</v>
      </c>
      <c r="I1208" s="40" t="s">
        <v>2531</v>
      </c>
      <c r="J1208" s="40"/>
      <c r="K1208" s="40"/>
      <c r="L1208" s="40" t="s">
        <v>10</v>
      </c>
      <c r="M1208" s="40" t="s">
        <v>11</v>
      </c>
      <c r="N1208" s="40"/>
      <c r="O1208" s="40"/>
      <c r="P1208" s="40"/>
      <c r="Q1208" s="40"/>
      <c r="R1208" s="40"/>
      <c r="S1208" s="40"/>
      <c r="T1208" s="40"/>
      <c r="U1208" s="40"/>
      <c r="V1208" s="40"/>
      <c r="W1208" s="40"/>
      <c r="X1208" s="40"/>
      <c r="Y1208" s="40"/>
      <c r="Z1208" s="40"/>
      <c r="AA1208" s="40"/>
      <c r="AB1208" s="40"/>
      <c r="AC1208" s="40"/>
      <c r="AD1208" s="40"/>
      <c r="AE1208" s="40"/>
      <c r="AF1208" s="40"/>
      <c r="AG1208" s="40"/>
      <c r="AH1208" s="40"/>
      <c r="AI1208" s="40"/>
      <c r="AJ1208" s="40"/>
      <c r="AK1208" s="40"/>
      <c r="AL1208" s="40"/>
      <c r="AM1208" s="40"/>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40"/>
      <c r="CE1208" s="40"/>
      <c r="CF1208" s="40"/>
      <c r="CG1208" s="40"/>
      <c r="CH1208" s="40"/>
      <c r="CI1208" s="40"/>
      <c r="CJ1208" s="40"/>
      <c r="CK1208" s="40"/>
      <c r="CL1208" s="40"/>
      <c r="CM1208" s="40"/>
      <c r="CN1208" s="40"/>
      <c r="CO1208" s="40"/>
      <c r="CP1208" s="40"/>
      <c r="CQ1208" s="40"/>
      <c r="CR1208" s="40"/>
      <c r="CS1208" s="40"/>
      <c r="CT1208" s="40"/>
      <c r="CU1208" s="40"/>
    </row>
    <row r="1209" spans="1:99" x14ac:dyDescent="0.3">
      <c r="A1209" s="39" t="s">
        <v>2237</v>
      </c>
      <c r="B1209" s="40" t="s">
        <v>4768</v>
      </c>
      <c r="C1209" s="40"/>
      <c r="D1209" s="40" t="s">
        <v>1815</v>
      </c>
      <c r="E1209" s="40" t="s">
        <v>4472</v>
      </c>
      <c r="F1209" s="40" t="s">
        <v>2107</v>
      </c>
      <c r="G1209" s="40"/>
      <c r="H1209" s="40" t="s">
        <v>2532</v>
      </c>
      <c r="I1209" s="40" t="s">
        <v>2532</v>
      </c>
      <c r="J1209" s="40"/>
      <c r="K1209" s="40"/>
      <c r="L1209" s="40" t="s">
        <v>10</v>
      </c>
      <c r="M1209" s="40" t="s">
        <v>11</v>
      </c>
      <c r="N1209" s="40"/>
      <c r="O1209" s="40"/>
      <c r="P1209" s="40"/>
      <c r="Q1209" s="40"/>
      <c r="R1209" s="40"/>
      <c r="S1209" s="40"/>
      <c r="T1209" s="40"/>
      <c r="U1209" s="40"/>
      <c r="V1209" s="40"/>
      <c r="W1209" s="40"/>
      <c r="X1209" s="40"/>
      <c r="Y1209" s="40"/>
      <c r="Z1209" s="40"/>
      <c r="AA1209" s="40"/>
      <c r="AB1209" s="40"/>
      <c r="AC1209" s="40"/>
      <c r="AD1209" s="40"/>
      <c r="AE1209" s="40"/>
      <c r="AF1209" s="40"/>
      <c r="AG1209" s="40"/>
      <c r="AH1209" s="40"/>
      <c r="AI1209" s="40"/>
      <c r="AJ1209" s="40"/>
      <c r="AK1209" s="40"/>
      <c r="AL1209" s="40"/>
      <c r="AM1209" s="40"/>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40"/>
      <c r="CE1209" s="40"/>
      <c r="CF1209" s="40"/>
      <c r="CG1209" s="40"/>
      <c r="CH1209" s="40"/>
      <c r="CI1209" s="40"/>
      <c r="CJ1209" s="40"/>
      <c r="CK1209" s="40"/>
      <c r="CL1209" s="40"/>
      <c r="CM1209" s="40"/>
      <c r="CN1209" s="40"/>
      <c r="CO1209" s="40"/>
      <c r="CP1209" s="40"/>
      <c r="CQ1209" s="40"/>
      <c r="CR1209" s="40"/>
      <c r="CS1209" s="40"/>
      <c r="CT1209" s="40"/>
      <c r="CU1209" s="40"/>
    </row>
    <row r="1210" spans="1:99" x14ac:dyDescent="0.3">
      <c r="A1210" s="39" t="s">
        <v>2262</v>
      </c>
      <c r="B1210" s="40" t="s">
        <v>4769</v>
      </c>
      <c r="C1210" s="40"/>
      <c r="D1210" s="40" t="s">
        <v>1815</v>
      </c>
      <c r="E1210" s="40"/>
      <c r="F1210" s="40" t="s">
        <v>2107</v>
      </c>
      <c r="G1210" s="40"/>
      <c r="H1210" s="40" t="s">
        <v>2533</v>
      </c>
      <c r="I1210" s="40" t="s">
        <v>2533</v>
      </c>
      <c r="J1210" s="40"/>
      <c r="K1210" s="40"/>
      <c r="L1210" s="40" t="s">
        <v>10</v>
      </c>
      <c r="M1210" s="40" t="s">
        <v>11</v>
      </c>
      <c r="N1210" s="40"/>
      <c r="O1210" s="40"/>
      <c r="P1210" s="40"/>
      <c r="Q1210" s="40"/>
      <c r="R1210" s="40"/>
      <c r="S1210" s="40"/>
      <c r="T1210" s="40"/>
      <c r="U1210" s="40"/>
      <c r="V1210" s="40"/>
      <c r="W1210" s="40"/>
      <c r="X1210" s="40"/>
      <c r="Y1210" s="40"/>
      <c r="Z1210" s="40"/>
      <c r="AA1210" s="40"/>
      <c r="AB1210" s="40"/>
      <c r="AC1210" s="40"/>
      <c r="AD1210" s="40"/>
      <c r="AE1210" s="40"/>
      <c r="AF1210" s="40"/>
      <c r="AG1210" s="40"/>
      <c r="AH1210" s="40"/>
      <c r="AI1210" s="40"/>
      <c r="AJ1210" s="40"/>
      <c r="AK1210" s="40"/>
      <c r="AL1210" s="40"/>
      <c r="AM1210" s="40"/>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40"/>
      <c r="CE1210" s="40"/>
      <c r="CF1210" s="40"/>
      <c r="CG1210" s="40"/>
      <c r="CH1210" s="40"/>
      <c r="CI1210" s="40"/>
      <c r="CJ1210" s="40"/>
      <c r="CK1210" s="40"/>
      <c r="CL1210" s="40"/>
      <c r="CM1210" s="40"/>
      <c r="CN1210" s="40"/>
      <c r="CO1210" s="40"/>
      <c r="CP1210" s="40"/>
      <c r="CQ1210" s="40"/>
      <c r="CR1210" s="40"/>
      <c r="CS1210" s="40"/>
      <c r="CT1210" s="40"/>
      <c r="CU1210" s="40"/>
    </row>
    <row r="1211" spans="1:99" x14ac:dyDescent="0.3">
      <c r="A1211" s="39" t="s">
        <v>2264</v>
      </c>
      <c r="B1211" s="40" t="s">
        <v>4770</v>
      </c>
      <c r="C1211" s="40"/>
      <c r="D1211" s="40" t="s">
        <v>1815</v>
      </c>
      <c r="E1211" s="40"/>
      <c r="F1211" s="40" t="s">
        <v>2107</v>
      </c>
      <c r="G1211" s="40"/>
      <c r="H1211" s="40" t="s">
        <v>2534</v>
      </c>
      <c r="I1211" s="40" t="s">
        <v>2534</v>
      </c>
      <c r="J1211" s="40"/>
      <c r="K1211" s="40"/>
      <c r="L1211" s="40" t="s">
        <v>10</v>
      </c>
      <c r="M1211" s="40" t="s">
        <v>11</v>
      </c>
      <c r="N1211" s="40"/>
      <c r="O1211" s="40"/>
      <c r="P1211" s="40"/>
      <c r="Q1211" s="40"/>
      <c r="R1211" s="40"/>
      <c r="S1211" s="40"/>
      <c r="T1211" s="40"/>
      <c r="U1211" s="40"/>
      <c r="V1211" s="40"/>
      <c r="W1211" s="40"/>
      <c r="X1211" s="40"/>
      <c r="Y1211" s="40"/>
      <c r="Z1211" s="40"/>
      <c r="AA1211" s="40"/>
      <c r="AB1211" s="40"/>
      <c r="AC1211" s="40"/>
      <c r="AD1211" s="40"/>
      <c r="AE1211" s="40"/>
      <c r="AF1211" s="40"/>
      <c r="AG1211" s="40"/>
      <c r="AH1211" s="40"/>
      <c r="AI1211" s="40"/>
      <c r="AJ1211" s="40"/>
      <c r="AK1211" s="40"/>
      <c r="AL1211" s="40"/>
      <c r="AM1211" s="40"/>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40"/>
      <c r="CE1211" s="40"/>
      <c r="CF1211" s="40"/>
      <c r="CG1211" s="40"/>
      <c r="CH1211" s="40"/>
      <c r="CI1211" s="40"/>
      <c r="CJ1211" s="40"/>
      <c r="CK1211" s="40"/>
      <c r="CL1211" s="40"/>
      <c r="CM1211" s="40"/>
      <c r="CN1211" s="40"/>
      <c r="CO1211" s="40"/>
      <c r="CP1211" s="40"/>
      <c r="CQ1211" s="40"/>
      <c r="CR1211" s="40"/>
      <c r="CS1211" s="40"/>
      <c r="CT1211" s="40"/>
      <c r="CU1211" s="40"/>
    </row>
    <row r="1212" spans="1:99" x14ac:dyDescent="0.3">
      <c r="A1212" s="39" t="s">
        <v>2265</v>
      </c>
      <c r="B1212" s="40" t="s">
        <v>4771</v>
      </c>
      <c r="C1212" s="40"/>
      <c r="D1212" s="40" t="s">
        <v>1815</v>
      </c>
      <c r="E1212" s="40" t="s">
        <v>4472</v>
      </c>
      <c r="F1212" s="40" t="s">
        <v>2107</v>
      </c>
      <c r="G1212" s="40"/>
      <c r="H1212" s="40" t="s">
        <v>2535</v>
      </c>
      <c r="I1212" s="40" t="s">
        <v>2535</v>
      </c>
      <c r="J1212" s="40"/>
      <c r="K1212" s="40"/>
      <c r="L1212" s="40" t="s">
        <v>10</v>
      </c>
      <c r="M1212" s="40" t="s">
        <v>11</v>
      </c>
      <c r="N1212" s="40"/>
      <c r="O1212" s="40"/>
      <c r="P1212" s="40"/>
      <c r="Q1212" s="40"/>
      <c r="R1212" s="40"/>
      <c r="S1212" s="40"/>
      <c r="T1212" s="40"/>
      <c r="U1212" s="40"/>
      <c r="V1212" s="40"/>
      <c r="W1212" s="40"/>
      <c r="X1212" s="40"/>
      <c r="Y1212" s="40"/>
      <c r="Z1212" s="40"/>
      <c r="AA1212" s="40"/>
      <c r="AB1212" s="40"/>
      <c r="AC1212" s="40"/>
      <c r="AD1212" s="40"/>
      <c r="AE1212" s="40"/>
      <c r="AF1212" s="40"/>
      <c r="AG1212" s="40"/>
      <c r="AH1212" s="40"/>
      <c r="AI1212" s="40"/>
      <c r="AJ1212" s="40"/>
      <c r="AK1212" s="40"/>
      <c r="AL1212" s="40"/>
      <c r="AM1212" s="40"/>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40"/>
      <c r="CE1212" s="40"/>
      <c r="CF1212" s="40"/>
      <c r="CG1212" s="40"/>
      <c r="CH1212" s="40"/>
      <c r="CI1212" s="40"/>
      <c r="CJ1212" s="40"/>
      <c r="CK1212" s="40"/>
      <c r="CL1212" s="40"/>
      <c r="CM1212" s="40"/>
      <c r="CN1212" s="40"/>
      <c r="CO1212" s="40"/>
      <c r="CP1212" s="40"/>
      <c r="CQ1212" s="40"/>
      <c r="CR1212" s="40"/>
      <c r="CS1212" s="40"/>
      <c r="CT1212" s="40"/>
      <c r="CU1212" s="40"/>
    </row>
    <row r="1213" spans="1:99" x14ac:dyDescent="0.3">
      <c r="A1213" s="39" t="s">
        <v>2266</v>
      </c>
      <c r="B1213" s="40" t="s">
        <v>4772</v>
      </c>
      <c r="C1213" s="40"/>
      <c r="D1213" s="40" t="s">
        <v>1815</v>
      </c>
      <c r="E1213" s="40"/>
      <c r="F1213" s="40" t="s">
        <v>2107</v>
      </c>
      <c r="G1213" s="40"/>
      <c r="H1213" s="40" t="s">
        <v>2536</v>
      </c>
      <c r="I1213" s="40" t="s">
        <v>2536</v>
      </c>
      <c r="J1213" s="40"/>
      <c r="K1213" s="40"/>
      <c r="L1213" s="40" t="s">
        <v>10</v>
      </c>
      <c r="M1213" s="40" t="s">
        <v>11</v>
      </c>
      <c r="N1213" s="40"/>
      <c r="O1213" s="40"/>
      <c r="P1213" s="40"/>
      <c r="Q1213" s="40"/>
      <c r="R1213" s="40"/>
      <c r="S1213" s="40"/>
      <c r="T1213" s="40"/>
      <c r="U1213" s="40"/>
      <c r="V1213" s="40"/>
      <c r="W1213" s="40"/>
      <c r="X1213" s="40"/>
      <c r="Y1213" s="40"/>
      <c r="Z1213" s="40"/>
      <c r="AA1213" s="40"/>
      <c r="AB1213" s="40"/>
      <c r="AC1213" s="40"/>
      <c r="AD1213" s="40"/>
      <c r="AE1213" s="40"/>
      <c r="AF1213" s="40"/>
      <c r="AG1213" s="40"/>
      <c r="AH1213" s="40"/>
      <c r="AI1213" s="40"/>
      <c r="AJ1213" s="40"/>
      <c r="AK1213" s="40"/>
      <c r="AL1213" s="40"/>
      <c r="AM1213" s="40"/>
      <c r="AN1213" s="40"/>
      <c r="AO1213" s="40"/>
      <c r="AP1213" s="40"/>
      <c r="AQ1213" s="40"/>
      <c r="AR1213" s="40"/>
      <c r="AS1213" s="40"/>
      <c r="AT1213" s="40"/>
      <c r="AU1213" s="40"/>
      <c r="AV1213" s="40"/>
      <c r="AW1213" s="40"/>
      <c r="AX1213" s="40"/>
      <c r="AY1213" s="40"/>
      <c r="AZ1213" s="40"/>
      <c r="BA1213" s="40"/>
      <c r="BB1213" s="40"/>
      <c r="BC1213" s="40"/>
      <c r="BD1213" s="40"/>
      <c r="BE1213" s="40"/>
      <c r="BF1213" s="40"/>
      <c r="BG1213" s="40"/>
      <c r="BH1213" s="40"/>
      <c r="BI1213" s="40"/>
      <c r="BJ1213" s="40"/>
      <c r="BK1213" s="40"/>
      <c r="BL1213" s="40"/>
      <c r="BM1213" s="40"/>
      <c r="BN1213" s="40"/>
      <c r="BO1213" s="40"/>
      <c r="BP1213" s="40"/>
      <c r="BQ1213" s="40"/>
      <c r="BR1213" s="40"/>
      <c r="BS1213" s="40"/>
      <c r="BT1213" s="40"/>
      <c r="BU1213" s="40"/>
      <c r="BV1213" s="40"/>
      <c r="BW1213" s="40"/>
      <c r="BX1213" s="40"/>
      <c r="BY1213" s="40"/>
      <c r="BZ1213" s="40"/>
      <c r="CA1213" s="40"/>
      <c r="CB1213" s="40"/>
      <c r="CC1213" s="40"/>
      <c r="CD1213" s="40"/>
      <c r="CE1213" s="40"/>
      <c r="CF1213" s="40"/>
      <c r="CG1213" s="40"/>
      <c r="CH1213" s="40"/>
      <c r="CI1213" s="40"/>
      <c r="CJ1213" s="40"/>
      <c r="CK1213" s="40"/>
      <c r="CL1213" s="40"/>
      <c r="CM1213" s="40"/>
      <c r="CN1213" s="40"/>
      <c r="CO1213" s="40"/>
      <c r="CP1213" s="40"/>
      <c r="CQ1213" s="40"/>
      <c r="CR1213" s="40"/>
      <c r="CS1213" s="40"/>
      <c r="CT1213" s="40"/>
      <c r="CU1213" s="40"/>
    </row>
    <row r="1214" spans="1:99" x14ac:dyDescent="0.3">
      <c r="A1214" s="39"/>
      <c r="B1214" s="40" t="s">
        <v>6395</v>
      </c>
      <c r="C1214" s="40"/>
      <c r="D1214" s="40"/>
      <c r="E1214" s="40"/>
      <c r="F1214" s="40" t="s">
        <v>2107</v>
      </c>
      <c r="G1214" s="40"/>
      <c r="H1214" s="40" t="s">
        <v>730</v>
      </c>
      <c r="I1214" s="40" t="s">
        <v>730</v>
      </c>
      <c r="J1214" s="40"/>
      <c r="K1214" s="40"/>
      <c r="L1214" s="40" t="s">
        <v>1</v>
      </c>
      <c r="M1214" s="40" t="s">
        <v>11</v>
      </c>
      <c r="N1214" s="40"/>
      <c r="O1214" s="40"/>
      <c r="P1214" s="40"/>
      <c r="Q1214" s="40"/>
      <c r="R1214" s="40"/>
      <c r="S1214" s="40"/>
      <c r="T1214" s="40"/>
      <c r="U1214" s="40"/>
      <c r="V1214" s="40"/>
      <c r="W1214" s="40"/>
      <c r="X1214" s="40"/>
      <c r="Y1214" s="40"/>
      <c r="Z1214" s="40"/>
      <c r="AA1214" s="40"/>
      <c r="AB1214" s="40"/>
      <c r="AC1214" s="40"/>
      <c r="AD1214" s="40"/>
      <c r="AE1214" s="40"/>
      <c r="AF1214" s="40"/>
      <c r="AG1214" s="40"/>
      <c r="AH1214" s="40"/>
      <c r="AI1214" s="40"/>
      <c r="AJ1214" s="40"/>
      <c r="AK1214" s="40"/>
      <c r="AL1214" s="40"/>
      <c r="AM1214" s="40"/>
      <c r="AN1214" s="40"/>
      <c r="AO1214" s="40"/>
      <c r="AP1214" s="40"/>
      <c r="AQ1214" s="40"/>
      <c r="AR1214" s="40"/>
      <c r="AS1214" s="40"/>
      <c r="AT1214" s="40"/>
      <c r="AU1214" s="40"/>
      <c r="AV1214" s="40"/>
      <c r="AW1214" s="40"/>
      <c r="AX1214" s="40"/>
      <c r="AY1214" s="40"/>
      <c r="AZ1214" s="40"/>
      <c r="BA1214" s="40"/>
      <c r="BB1214" s="40"/>
      <c r="BC1214" s="40"/>
      <c r="BD1214" s="40"/>
      <c r="BE1214" s="40"/>
      <c r="BF1214" s="40"/>
      <c r="BG1214" s="40"/>
      <c r="BH1214" s="40"/>
      <c r="BI1214" s="40"/>
      <c r="BJ1214" s="40"/>
      <c r="BK1214" s="40"/>
      <c r="BL1214" s="40"/>
      <c r="BM1214" s="40"/>
      <c r="BN1214" s="40"/>
      <c r="BO1214" s="40"/>
      <c r="BP1214" s="40"/>
      <c r="BQ1214" s="40"/>
      <c r="BR1214" s="40"/>
      <c r="BS1214" s="40"/>
      <c r="BT1214" s="40"/>
      <c r="BU1214" s="40"/>
      <c r="BV1214" s="40"/>
      <c r="BW1214" s="40"/>
      <c r="BX1214" s="40"/>
      <c r="BY1214" s="40"/>
      <c r="BZ1214" s="40"/>
      <c r="CA1214" s="40"/>
      <c r="CB1214" s="40"/>
      <c r="CC1214" s="40"/>
      <c r="CD1214" s="40"/>
      <c r="CE1214" s="40"/>
      <c r="CF1214" s="40"/>
      <c r="CG1214" s="40"/>
      <c r="CH1214" s="40"/>
      <c r="CI1214" s="40"/>
      <c r="CJ1214" s="40"/>
      <c r="CK1214" s="40"/>
      <c r="CL1214" s="40"/>
      <c r="CM1214" s="40"/>
      <c r="CN1214" s="40"/>
      <c r="CO1214" s="40"/>
      <c r="CP1214" s="40"/>
      <c r="CQ1214" s="40"/>
      <c r="CR1214" s="40"/>
      <c r="CS1214" s="40"/>
      <c r="CT1214" s="40"/>
      <c r="CU1214" s="40"/>
    </row>
    <row r="1215" spans="1:99" x14ac:dyDescent="0.3">
      <c r="A1215" s="39"/>
      <c r="B1215" s="40" t="s">
        <v>3447</v>
      </c>
      <c r="C1215" s="40"/>
      <c r="D1215" s="40"/>
      <c r="E1215" s="40"/>
      <c r="F1215" s="40" t="s">
        <v>2107</v>
      </c>
      <c r="G1215" s="40"/>
      <c r="H1215" s="40" t="s">
        <v>731</v>
      </c>
      <c r="I1215" s="40" t="s">
        <v>731</v>
      </c>
      <c r="J1215" s="40"/>
      <c r="K1215" s="40"/>
      <c r="L1215" s="40" t="s">
        <v>30</v>
      </c>
      <c r="M1215" s="40" t="s">
        <v>31</v>
      </c>
      <c r="N1215" s="40"/>
      <c r="O1215" s="40"/>
      <c r="P1215" s="40"/>
      <c r="Q1215" s="40"/>
      <c r="R1215" s="40"/>
      <c r="S1215" s="40"/>
      <c r="T1215" s="40"/>
      <c r="U1215" s="40"/>
      <c r="V1215" s="40"/>
      <c r="W1215" s="40"/>
      <c r="X1215" s="40"/>
      <c r="Y1215" s="40"/>
      <c r="Z1215" s="40"/>
      <c r="AA1215" s="40"/>
      <c r="AB1215" s="40"/>
      <c r="AC1215" s="40"/>
      <c r="AD1215" s="40"/>
      <c r="AE1215" s="40"/>
      <c r="AF1215" s="40"/>
      <c r="AG1215" s="40"/>
      <c r="AH1215" s="40"/>
      <c r="AI1215" s="40"/>
      <c r="AJ1215" s="40"/>
      <c r="AK1215" s="40"/>
      <c r="AL1215" s="40"/>
      <c r="AM1215" s="40"/>
      <c r="AN1215" s="40"/>
      <c r="AO1215" s="40"/>
      <c r="AP1215" s="40"/>
      <c r="AQ1215" s="40"/>
      <c r="AR1215" s="40"/>
      <c r="AS1215" s="40"/>
      <c r="AT1215" s="40"/>
      <c r="AU1215" s="40"/>
      <c r="AV1215" s="40"/>
      <c r="AW1215" s="40"/>
      <c r="AX1215" s="40"/>
      <c r="AY1215" s="40"/>
      <c r="AZ1215" s="40"/>
      <c r="BA1215" s="40"/>
      <c r="BB1215" s="40"/>
      <c r="BC1215" s="40"/>
      <c r="BD1215" s="40"/>
      <c r="BE1215" s="40"/>
      <c r="BF1215" s="40"/>
      <c r="BG1215" s="40"/>
      <c r="BH1215" s="40"/>
      <c r="BI1215" s="40"/>
      <c r="BJ1215" s="40"/>
      <c r="BK1215" s="40"/>
      <c r="BL1215" s="40"/>
      <c r="BM1215" s="40"/>
      <c r="BN1215" s="40"/>
      <c r="BO1215" s="40"/>
      <c r="BP1215" s="40"/>
      <c r="BQ1215" s="40"/>
      <c r="BR1215" s="40"/>
      <c r="BS1215" s="40"/>
      <c r="BT1215" s="40"/>
      <c r="BU1215" s="40"/>
      <c r="BV1215" s="40"/>
      <c r="BW1215" s="40"/>
      <c r="BX1215" s="40"/>
      <c r="BY1215" s="40"/>
      <c r="BZ1215" s="40"/>
      <c r="CA1215" s="40"/>
      <c r="CB1215" s="40"/>
      <c r="CC1215" s="40"/>
      <c r="CD1215" s="40"/>
      <c r="CE1215" s="40"/>
      <c r="CF1215" s="40"/>
      <c r="CG1215" s="40"/>
      <c r="CH1215" s="40"/>
      <c r="CI1215" s="40"/>
      <c r="CJ1215" s="40"/>
      <c r="CK1215" s="40"/>
      <c r="CL1215" s="40"/>
      <c r="CM1215" s="40"/>
      <c r="CN1215" s="40"/>
      <c r="CO1215" s="40"/>
      <c r="CP1215" s="40"/>
      <c r="CQ1215" s="40"/>
      <c r="CR1215" s="40"/>
      <c r="CS1215" s="40"/>
      <c r="CT1215" s="40"/>
      <c r="CU1215" s="40"/>
    </row>
    <row r="1216" spans="1:99" x14ac:dyDescent="0.3">
      <c r="A1216" s="39" t="s">
        <v>2267</v>
      </c>
      <c r="B1216" s="40" t="s">
        <v>4773</v>
      </c>
      <c r="C1216" s="40"/>
      <c r="D1216" s="40" t="s">
        <v>1815</v>
      </c>
      <c r="E1216" s="40"/>
      <c r="F1216" s="40" t="s">
        <v>2107</v>
      </c>
      <c r="G1216" s="40"/>
      <c r="H1216" s="40" t="s">
        <v>732</v>
      </c>
      <c r="I1216" s="40" t="s">
        <v>732</v>
      </c>
      <c r="J1216" s="40"/>
      <c r="K1216" s="40"/>
      <c r="L1216" s="40" t="s">
        <v>10</v>
      </c>
      <c r="M1216" s="40" t="s">
        <v>11</v>
      </c>
      <c r="N1216" s="40"/>
      <c r="O1216" s="40"/>
      <c r="P1216" s="40"/>
      <c r="Q1216" s="40"/>
      <c r="R1216" s="40"/>
      <c r="S1216" s="40"/>
      <c r="T1216" s="40"/>
      <c r="U1216" s="40"/>
      <c r="V1216" s="40"/>
      <c r="W1216" s="40"/>
      <c r="X1216" s="40"/>
      <c r="Y1216" s="40"/>
      <c r="Z1216" s="40"/>
      <c r="AA1216" s="40"/>
      <c r="AB1216" s="40"/>
      <c r="AC1216" s="40"/>
      <c r="AD1216" s="40"/>
      <c r="AE1216" s="40"/>
      <c r="AF1216" s="40"/>
      <c r="AG1216" s="40"/>
      <c r="AH1216" s="40"/>
      <c r="AI1216" s="40"/>
      <c r="AJ1216" s="40"/>
      <c r="AK1216" s="40"/>
      <c r="AL1216" s="40"/>
      <c r="AM1216" s="40"/>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40"/>
      <c r="CE1216" s="40"/>
      <c r="CF1216" s="40"/>
      <c r="CG1216" s="40"/>
      <c r="CH1216" s="40"/>
      <c r="CI1216" s="40"/>
      <c r="CJ1216" s="40"/>
      <c r="CK1216" s="40"/>
      <c r="CL1216" s="40"/>
      <c r="CM1216" s="40"/>
      <c r="CN1216" s="40"/>
      <c r="CO1216" s="40"/>
      <c r="CP1216" s="40"/>
      <c r="CQ1216" s="40"/>
      <c r="CR1216" s="40"/>
      <c r="CS1216" s="40"/>
      <c r="CT1216" s="40"/>
      <c r="CU1216" s="40"/>
    </row>
    <row r="1217" spans="1:99" x14ac:dyDescent="0.3">
      <c r="A1217" s="39" t="s">
        <v>2292</v>
      </c>
      <c r="B1217" s="40" t="s">
        <v>4774</v>
      </c>
      <c r="C1217" s="40"/>
      <c r="D1217" s="40" t="s">
        <v>1815</v>
      </c>
      <c r="E1217" s="40" t="s">
        <v>4472</v>
      </c>
      <c r="F1217" s="40" t="s">
        <v>2107</v>
      </c>
      <c r="G1217" s="40"/>
      <c r="H1217" s="40" t="s">
        <v>733</v>
      </c>
      <c r="I1217" s="40" t="s">
        <v>733</v>
      </c>
      <c r="J1217" s="40"/>
      <c r="K1217" s="40"/>
      <c r="L1217" s="40" t="s">
        <v>10</v>
      </c>
      <c r="M1217" s="40" t="s">
        <v>11</v>
      </c>
      <c r="N1217" s="40"/>
      <c r="O1217" s="40"/>
      <c r="P1217" s="40"/>
      <c r="Q1217" s="40"/>
      <c r="R1217" s="40"/>
      <c r="S1217" s="40"/>
      <c r="T1217" s="40"/>
      <c r="U1217" s="40"/>
      <c r="V1217" s="40"/>
      <c r="W1217" s="40"/>
      <c r="X1217" s="40"/>
      <c r="Y1217" s="40"/>
      <c r="Z1217" s="40"/>
      <c r="AA1217" s="40"/>
      <c r="AB1217" s="40"/>
      <c r="AC1217" s="40"/>
      <c r="AD1217" s="40"/>
      <c r="AE1217" s="40"/>
      <c r="AF1217" s="40"/>
      <c r="AG1217" s="40"/>
      <c r="AH1217" s="40"/>
      <c r="AI1217" s="40"/>
      <c r="AJ1217" s="40"/>
      <c r="AK1217" s="40"/>
      <c r="AL1217" s="40"/>
      <c r="AM1217" s="40"/>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40"/>
      <c r="CE1217" s="40"/>
      <c r="CF1217" s="40"/>
      <c r="CG1217" s="40"/>
      <c r="CH1217" s="40"/>
      <c r="CI1217" s="40"/>
      <c r="CJ1217" s="40"/>
      <c r="CK1217" s="40"/>
      <c r="CL1217" s="40"/>
      <c r="CM1217" s="40"/>
      <c r="CN1217" s="40"/>
      <c r="CO1217" s="40"/>
      <c r="CP1217" s="40"/>
      <c r="CQ1217" s="40"/>
      <c r="CR1217" s="40"/>
      <c r="CS1217" s="40"/>
      <c r="CT1217" s="40"/>
      <c r="CU1217" s="40"/>
    </row>
    <row r="1218" spans="1:99" x14ac:dyDescent="0.3">
      <c r="A1218" s="39" t="s">
        <v>2293</v>
      </c>
      <c r="B1218" s="40" t="s">
        <v>4775</v>
      </c>
      <c r="C1218" s="40"/>
      <c r="D1218" s="40" t="s">
        <v>1815</v>
      </c>
      <c r="E1218" s="40"/>
      <c r="F1218" s="40" t="s">
        <v>2107</v>
      </c>
      <c r="G1218" s="40"/>
      <c r="H1218" s="40" t="s">
        <v>734</v>
      </c>
      <c r="I1218" s="40" t="s">
        <v>734</v>
      </c>
      <c r="J1218" s="40"/>
      <c r="K1218" s="40"/>
      <c r="L1218" s="40" t="s">
        <v>10</v>
      </c>
      <c r="M1218" s="40" t="s">
        <v>11</v>
      </c>
      <c r="N1218" s="40"/>
      <c r="O1218" s="40"/>
      <c r="P1218" s="40"/>
      <c r="Q1218" s="40"/>
      <c r="R1218" s="40"/>
      <c r="S1218" s="40"/>
      <c r="T1218" s="40"/>
      <c r="U1218" s="40"/>
      <c r="V1218" s="40"/>
      <c r="W1218" s="40"/>
      <c r="X1218" s="40"/>
      <c r="Y1218" s="40"/>
      <c r="Z1218" s="40"/>
      <c r="AA1218" s="40"/>
      <c r="AB1218" s="40"/>
      <c r="AC1218" s="40"/>
      <c r="AD1218" s="40"/>
      <c r="AE1218" s="40"/>
      <c r="AF1218" s="40"/>
      <c r="AG1218" s="40"/>
      <c r="AH1218" s="40"/>
      <c r="AI1218" s="40"/>
      <c r="AJ1218" s="40"/>
      <c r="AK1218" s="40"/>
      <c r="AL1218" s="40"/>
      <c r="AM1218" s="40"/>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40"/>
      <c r="CE1218" s="40"/>
      <c r="CF1218" s="40"/>
      <c r="CG1218" s="40"/>
      <c r="CH1218" s="40"/>
      <c r="CI1218" s="40"/>
      <c r="CJ1218" s="40"/>
      <c r="CK1218" s="40"/>
      <c r="CL1218" s="40"/>
      <c r="CM1218" s="40"/>
      <c r="CN1218" s="40"/>
      <c r="CO1218" s="40"/>
      <c r="CP1218" s="40"/>
      <c r="CQ1218" s="40"/>
      <c r="CR1218" s="40"/>
      <c r="CS1218" s="40"/>
      <c r="CT1218" s="40"/>
      <c r="CU1218" s="40"/>
    </row>
    <row r="1219" spans="1:99" x14ac:dyDescent="0.3">
      <c r="A1219" s="39" t="s">
        <v>4374</v>
      </c>
      <c r="B1219" s="40" t="s">
        <v>6004</v>
      </c>
      <c r="C1219" s="40"/>
      <c r="D1219" s="40" t="s">
        <v>1815</v>
      </c>
      <c r="E1219" s="40"/>
      <c r="F1219" s="40" t="s">
        <v>2107</v>
      </c>
      <c r="G1219" s="40"/>
      <c r="H1219" s="40" t="s">
        <v>735</v>
      </c>
      <c r="I1219" s="40" t="s">
        <v>735</v>
      </c>
      <c r="J1219" s="40"/>
      <c r="K1219" s="40"/>
      <c r="L1219" s="40" t="s">
        <v>10</v>
      </c>
      <c r="M1219" s="40" t="s">
        <v>11</v>
      </c>
      <c r="N1219" s="40"/>
      <c r="O1219" s="40"/>
      <c r="P1219" s="40"/>
      <c r="Q1219" s="40"/>
      <c r="R1219" s="40"/>
      <c r="S1219" s="40"/>
      <c r="T1219" s="40"/>
      <c r="U1219" s="40"/>
      <c r="V1219" s="40"/>
      <c r="W1219" s="40"/>
      <c r="X1219" s="40"/>
      <c r="Y1219" s="40"/>
      <c r="Z1219" s="40"/>
      <c r="AA1219" s="40"/>
      <c r="AB1219" s="40"/>
      <c r="AC1219" s="40"/>
      <c r="AD1219" s="40"/>
      <c r="AE1219" s="40"/>
      <c r="AF1219" s="40"/>
      <c r="AG1219" s="40"/>
      <c r="AH1219" s="40"/>
      <c r="AI1219" s="40"/>
      <c r="AJ1219" s="40"/>
      <c r="AK1219" s="40"/>
      <c r="AL1219" s="40"/>
      <c r="AM1219" s="40"/>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40"/>
      <c r="CE1219" s="40"/>
      <c r="CF1219" s="40"/>
      <c r="CG1219" s="40"/>
      <c r="CH1219" s="40"/>
      <c r="CI1219" s="40"/>
      <c r="CJ1219" s="40"/>
      <c r="CK1219" s="40"/>
      <c r="CL1219" s="40"/>
      <c r="CM1219" s="40"/>
      <c r="CN1219" s="40"/>
      <c r="CO1219" s="40"/>
      <c r="CP1219" s="40"/>
      <c r="CQ1219" s="40"/>
      <c r="CR1219" s="40"/>
      <c r="CS1219" s="40"/>
      <c r="CT1219" s="40"/>
      <c r="CU1219" s="40"/>
    </row>
    <row r="1220" spans="1:99" x14ac:dyDescent="0.3">
      <c r="A1220" s="39" t="s">
        <v>2296</v>
      </c>
      <c r="B1220" s="40" t="s">
        <v>6005</v>
      </c>
      <c r="C1220" s="40"/>
      <c r="D1220" s="40" t="s">
        <v>1815</v>
      </c>
      <c r="E1220" s="40" t="s">
        <v>4472</v>
      </c>
      <c r="F1220" s="40" t="s">
        <v>2107</v>
      </c>
      <c r="G1220" s="40"/>
      <c r="H1220" s="40" t="s">
        <v>736</v>
      </c>
      <c r="I1220" s="40" t="s">
        <v>736</v>
      </c>
      <c r="J1220" s="40"/>
      <c r="K1220" s="40"/>
      <c r="L1220" s="40" t="s">
        <v>10</v>
      </c>
      <c r="M1220" s="40" t="s">
        <v>11</v>
      </c>
      <c r="N1220" s="40"/>
      <c r="O1220" s="40"/>
      <c r="P1220" s="40"/>
      <c r="Q1220" s="40"/>
      <c r="R1220" s="40"/>
      <c r="S1220" s="40"/>
      <c r="T1220" s="40"/>
      <c r="U1220" s="40"/>
      <c r="V1220" s="40"/>
      <c r="W1220" s="40"/>
      <c r="X1220" s="40"/>
      <c r="Y1220" s="40"/>
      <c r="Z1220" s="40"/>
      <c r="AA1220" s="40"/>
      <c r="AB1220" s="40"/>
      <c r="AC1220" s="40"/>
      <c r="AD1220" s="40"/>
      <c r="AE1220" s="40"/>
      <c r="AF1220" s="40"/>
      <c r="AG1220" s="40"/>
      <c r="AH1220" s="40"/>
      <c r="AI1220" s="40"/>
      <c r="AJ1220" s="40"/>
      <c r="AK1220" s="40"/>
      <c r="AL1220" s="40"/>
      <c r="AM1220" s="40"/>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40"/>
      <c r="CE1220" s="40"/>
      <c r="CF1220" s="40"/>
      <c r="CG1220" s="40"/>
      <c r="CH1220" s="40"/>
      <c r="CI1220" s="40"/>
      <c r="CJ1220" s="40"/>
      <c r="CK1220" s="40"/>
      <c r="CL1220" s="40"/>
      <c r="CM1220" s="40"/>
      <c r="CN1220" s="40"/>
      <c r="CO1220" s="40"/>
      <c r="CP1220" s="40"/>
      <c r="CQ1220" s="40"/>
      <c r="CR1220" s="40"/>
      <c r="CS1220" s="40"/>
      <c r="CT1220" s="40"/>
      <c r="CU1220" s="40"/>
    </row>
    <row r="1221" spans="1:99" x14ac:dyDescent="0.3">
      <c r="A1221" s="39" t="s">
        <v>2297</v>
      </c>
      <c r="B1221" s="40" t="s">
        <v>6006</v>
      </c>
      <c r="C1221" s="40"/>
      <c r="D1221" s="40" t="s">
        <v>1815</v>
      </c>
      <c r="E1221" s="40"/>
      <c r="F1221" s="40" t="s">
        <v>2107</v>
      </c>
      <c r="G1221" s="40"/>
      <c r="H1221" s="40" t="s">
        <v>737</v>
      </c>
      <c r="I1221" s="40" t="s">
        <v>737</v>
      </c>
      <c r="J1221" s="40"/>
      <c r="K1221" s="40"/>
      <c r="L1221" s="40" t="s">
        <v>10</v>
      </c>
      <c r="M1221" s="40" t="s">
        <v>11</v>
      </c>
      <c r="N1221" s="40"/>
      <c r="O1221" s="40"/>
      <c r="P1221" s="40"/>
      <c r="Q1221" s="40"/>
      <c r="R1221" s="40"/>
      <c r="S1221" s="40"/>
      <c r="T1221" s="40"/>
      <c r="U1221" s="40"/>
      <c r="V1221" s="40"/>
      <c r="W1221" s="40"/>
      <c r="X1221" s="40"/>
      <c r="Y1221" s="40"/>
      <c r="Z1221" s="40"/>
      <c r="AA1221" s="40"/>
      <c r="AB1221" s="40"/>
      <c r="AC1221" s="40"/>
      <c r="AD1221" s="40"/>
      <c r="AE1221" s="40"/>
      <c r="AF1221" s="40"/>
      <c r="AG1221" s="40"/>
      <c r="AH1221" s="40"/>
      <c r="AI1221" s="40"/>
      <c r="AJ1221" s="40"/>
      <c r="AK1221" s="40"/>
      <c r="AL1221" s="40"/>
      <c r="AM1221" s="40"/>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40"/>
      <c r="CE1221" s="40"/>
      <c r="CF1221" s="40"/>
      <c r="CG1221" s="40"/>
      <c r="CH1221" s="40"/>
      <c r="CI1221" s="40"/>
      <c r="CJ1221" s="40"/>
      <c r="CK1221" s="40"/>
      <c r="CL1221" s="40"/>
      <c r="CM1221" s="40"/>
      <c r="CN1221" s="40"/>
      <c r="CO1221" s="40"/>
      <c r="CP1221" s="40"/>
      <c r="CQ1221" s="40"/>
      <c r="CR1221" s="40"/>
      <c r="CS1221" s="40"/>
      <c r="CT1221" s="40"/>
      <c r="CU1221" s="40"/>
    </row>
    <row r="1222" spans="1:99" x14ac:dyDescent="0.3">
      <c r="A1222" s="39" t="s">
        <v>4376</v>
      </c>
      <c r="B1222" s="40" t="s">
        <v>6396</v>
      </c>
      <c r="C1222" s="40"/>
      <c r="D1222" s="40" t="s">
        <v>1815</v>
      </c>
      <c r="E1222" s="40"/>
      <c r="F1222" s="40" t="s">
        <v>2107</v>
      </c>
      <c r="G1222" s="40"/>
      <c r="H1222" s="40" t="s">
        <v>5556</v>
      </c>
      <c r="I1222" s="40" t="s">
        <v>5556</v>
      </c>
      <c r="J1222" s="40"/>
      <c r="K1222" s="40"/>
      <c r="L1222" s="40" t="s">
        <v>10</v>
      </c>
      <c r="M1222" s="40" t="s">
        <v>11</v>
      </c>
      <c r="N1222" s="40"/>
      <c r="O1222" s="40"/>
      <c r="P1222" s="40"/>
      <c r="Q1222" s="40"/>
      <c r="R1222" s="40"/>
      <c r="S1222" s="40"/>
      <c r="T1222" s="40"/>
      <c r="U1222" s="40"/>
      <c r="V1222" s="40"/>
      <c r="W1222" s="40"/>
      <c r="X1222" s="40"/>
      <c r="Y1222" s="40"/>
      <c r="Z1222" s="40"/>
      <c r="AA1222" s="40"/>
      <c r="AB1222" s="40"/>
      <c r="AC1222" s="40"/>
      <c r="AD1222" s="40"/>
      <c r="AE1222" s="40"/>
      <c r="AF1222" s="40"/>
      <c r="AG1222" s="40"/>
      <c r="AH1222" s="40"/>
      <c r="AI1222" s="40"/>
      <c r="AJ1222" s="40"/>
      <c r="AK1222" s="40"/>
      <c r="AL1222" s="40"/>
      <c r="AM1222" s="40"/>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40"/>
      <c r="CE1222" s="40"/>
      <c r="CF1222" s="40"/>
      <c r="CG1222" s="40"/>
      <c r="CH1222" s="40"/>
      <c r="CI1222" s="40"/>
      <c r="CJ1222" s="40"/>
      <c r="CK1222" s="40"/>
      <c r="CL1222" s="40"/>
      <c r="CM1222" s="40"/>
      <c r="CN1222" s="40"/>
      <c r="CO1222" s="40"/>
      <c r="CP1222" s="40"/>
      <c r="CQ1222" s="40"/>
      <c r="CR1222" s="40"/>
      <c r="CS1222" s="40"/>
      <c r="CT1222" s="40"/>
      <c r="CU1222" s="40"/>
    </row>
    <row r="1223" spans="1:99" x14ac:dyDescent="0.3">
      <c r="A1223" s="39" t="s">
        <v>4377</v>
      </c>
      <c r="B1223" s="40" t="s">
        <v>6397</v>
      </c>
      <c r="C1223" s="40"/>
      <c r="D1223" s="40" t="s">
        <v>1815</v>
      </c>
      <c r="E1223" s="40"/>
      <c r="F1223" s="40" t="s">
        <v>2107</v>
      </c>
      <c r="G1223" s="40"/>
      <c r="H1223" s="40" t="s">
        <v>5557</v>
      </c>
      <c r="I1223" s="40" t="s">
        <v>5557</v>
      </c>
      <c r="J1223" s="40"/>
      <c r="K1223" s="40"/>
      <c r="L1223" s="40" t="s">
        <v>10</v>
      </c>
      <c r="M1223" s="40" t="s">
        <v>11</v>
      </c>
      <c r="N1223" s="40"/>
      <c r="O1223" s="40"/>
      <c r="P1223" s="40"/>
      <c r="Q1223" s="40"/>
      <c r="R1223" s="40"/>
      <c r="S1223" s="40"/>
      <c r="T1223" s="40"/>
      <c r="U1223" s="40"/>
      <c r="V1223" s="40"/>
      <c r="W1223" s="40"/>
      <c r="X1223" s="40"/>
      <c r="Y1223" s="40"/>
      <c r="Z1223" s="40"/>
      <c r="AA1223" s="40"/>
      <c r="AB1223" s="40"/>
      <c r="AC1223" s="40"/>
      <c r="AD1223" s="40"/>
      <c r="AE1223" s="40"/>
      <c r="AF1223" s="40"/>
      <c r="AG1223" s="40"/>
      <c r="AH1223" s="40"/>
      <c r="AI1223" s="40"/>
      <c r="AJ1223" s="40"/>
      <c r="AK1223" s="40"/>
      <c r="AL1223" s="40"/>
      <c r="AM1223" s="40"/>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40"/>
      <c r="CE1223" s="40"/>
      <c r="CF1223" s="40"/>
      <c r="CG1223" s="40"/>
      <c r="CH1223" s="40"/>
      <c r="CI1223" s="40"/>
      <c r="CJ1223" s="40"/>
      <c r="CK1223" s="40"/>
      <c r="CL1223" s="40"/>
      <c r="CM1223" s="40"/>
      <c r="CN1223" s="40"/>
      <c r="CO1223" s="40"/>
      <c r="CP1223" s="40"/>
      <c r="CQ1223" s="40"/>
      <c r="CR1223" s="40"/>
      <c r="CS1223" s="40"/>
      <c r="CT1223" s="40"/>
      <c r="CU1223" s="40"/>
    </row>
    <row r="1224" spans="1:99" x14ac:dyDescent="0.3">
      <c r="A1224" s="39" t="s">
        <v>4378</v>
      </c>
      <c r="B1224" s="40" t="s">
        <v>6398</v>
      </c>
      <c r="C1224" s="40"/>
      <c r="D1224" s="40" t="s">
        <v>1815</v>
      </c>
      <c r="E1224" s="40"/>
      <c r="F1224" s="40" t="s">
        <v>2107</v>
      </c>
      <c r="G1224" s="40"/>
      <c r="H1224" s="40" t="s">
        <v>5558</v>
      </c>
      <c r="I1224" s="40" t="s">
        <v>5558</v>
      </c>
      <c r="J1224" s="40"/>
      <c r="K1224" s="40"/>
      <c r="L1224" s="40" t="s">
        <v>10</v>
      </c>
      <c r="M1224" s="40" t="s">
        <v>11</v>
      </c>
      <c r="N1224" s="40"/>
      <c r="O1224" s="40"/>
      <c r="P1224" s="40"/>
      <c r="Q1224" s="40"/>
      <c r="R1224" s="40"/>
      <c r="S1224" s="40"/>
      <c r="T1224" s="40"/>
      <c r="U1224" s="40"/>
      <c r="V1224" s="40"/>
      <c r="W1224" s="40"/>
      <c r="X1224" s="40"/>
      <c r="Y1224" s="40"/>
      <c r="Z1224" s="40"/>
      <c r="AA1224" s="40"/>
      <c r="AB1224" s="40"/>
      <c r="AC1224" s="40"/>
      <c r="AD1224" s="40"/>
      <c r="AE1224" s="40"/>
      <c r="AF1224" s="40"/>
      <c r="AG1224" s="40"/>
      <c r="AH1224" s="40"/>
      <c r="AI1224" s="40"/>
      <c r="AJ1224" s="40"/>
      <c r="AK1224" s="40"/>
      <c r="AL1224" s="40"/>
      <c r="AM1224" s="40"/>
      <c r="AN1224" s="40"/>
      <c r="AO1224" s="40"/>
      <c r="AP1224" s="40"/>
      <c r="AQ1224" s="40"/>
      <c r="AR1224" s="40"/>
      <c r="AS1224" s="40"/>
      <c r="AT1224" s="40"/>
      <c r="AU1224" s="40"/>
      <c r="AV1224" s="40"/>
      <c r="AW1224" s="40"/>
      <c r="AX1224" s="40"/>
      <c r="AY1224" s="40"/>
      <c r="AZ1224" s="40"/>
      <c r="BA1224" s="40"/>
      <c r="BB1224" s="40"/>
      <c r="BC1224" s="40"/>
      <c r="BD1224" s="40"/>
      <c r="BE1224" s="40"/>
      <c r="BF1224" s="40"/>
      <c r="BG1224" s="40"/>
      <c r="BH1224" s="40"/>
      <c r="BI1224" s="40"/>
      <c r="BJ1224" s="40"/>
      <c r="BK1224" s="40"/>
      <c r="BL1224" s="40"/>
      <c r="BM1224" s="40"/>
      <c r="BN1224" s="40"/>
      <c r="BO1224" s="40"/>
      <c r="BP1224" s="40"/>
      <c r="BQ1224" s="40"/>
      <c r="BR1224" s="40"/>
      <c r="BS1224" s="40"/>
      <c r="BT1224" s="40"/>
      <c r="BU1224" s="40"/>
      <c r="BV1224" s="40"/>
      <c r="BW1224" s="40"/>
      <c r="BX1224" s="40"/>
      <c r="BY1224" s="40"/>
      <c r="BZ1224" s="40"/>
      <c r="CA1224" s="40"/>
      <c r="CB1224" s="40"/>
      <c r="CC1224" s="40"/>
      <c r="CD1224" s="40"/>
      <c r="CE1224" s="40"/>
      <c r="CF1224" s="40"/>
      <c r="CG1224" s="40"/>
      <c r="CH1224" s="40"/>
      <c r="CI1224" s="40"/>
      <c r="CJ1224" s="40"/>
      <c r="CK1224" s="40"/>
      <c r="CL1224" s="40"/>
      <c r="CM1224" s="40"/>
      <c r="CN1224" s="40"/>
      <c r="CO1224" s="40"/>
      <c r="CP1224" s="40"/>
      <c r="CQ1224" s="40"/>
      <c r="CR1224" s="40"/>
      <c r="CS1224" s="40"/>
      <c r="CT1224" s="40"/>
      <c r="CU1224" s="40"/>
    </row>
    <row r="1225" spans="1:99" x14ac:dyDescent="0.3">
      <c r="A1225" s="39" t="s">
        <v>4388</v>
      </c>
      <c r="B1225" s="40" t="s">
        <v>4776</v>
      </c>
      <c r="C1225" s="40"/>
      <c r="D1225" s="40" t="s">
        <v>1815</v>
      </c>
      <c r="E1225" s="40"/>
      <c r="F1225" s="40" t="s">
        <v>2107</v>
      </c>
      <c r="G1225" s="40"/>
      <c r="H1225" s="40" t="s">
        <v>738</v>
      </c>
      <c r="I1225" s="40" t="s">
        <v>738</v>
      </c>
      <c r="J1225" s="40"/>
      <c r="K1225" s="40"/>
      <c r="L1225" s="40" t="s">
        <v>10</v>
      </c>
      <c r="M1225" s="40" t="s">
        <v>11</v>
      </c>
      <c r="N1225" s="40"/>
      <c r="O1225" s="40"/>
      <c r="P1225" s="40"/>
      <c r="Q1225" s="40"/>
      <c r="R1225" s="40"/>
      <c r="S1225" s="40"/>
      <c r="T1225" s="40"/>
      <c r="U1225" s="40"/>
      <c r="V1225" s="40"/>
      <c r="W1225" s="40"/>
      <c r="X1225" s="40"/>
      <c r="Y1225" s="40"/>
      <c r="Z1225" s="40"/>
      <c r="AA1225" s="40"/>
      <c r="AB1225" s="40"/>
      <c r="AC1225" s="40"/>
      <c r="AD1225" s="40"/>
      <c r="AE1225" s="40"/>
      <c r="AF1225" s="40"/>
      <c r="AG1225" s="40"/>
      <c r="AH1225" s="40"/>
      <c r="AI1225" s="40"/>
      <c r="AJ1225" s="40"/>
      <c r="AK1225" s="40"/>
      <c r="AL1225" s="40"/>
      <c r="AM1225" s="40"/>
      <c r="AN1225" s="40"/>
      <c r="AO1225" s="40"/>
      <c r="AP1225" s="40"/>
      <c r="AQ1225" s="40"/>
      <c r="AR1225" s="40"/>
      <c r="AS1225" s="40"/>
      <c r="AT1225" s="40"/>
      <c r="AU1225" s="40"/>
      <c r="AV1225" s="40"/>
      <c r="AW1225" s="40"/>
      <c r="AX1225" s="40"/>
      <c r="AY1225" s="40"/>
      <c r="AZ1225" s="40"/>
      <c r="BA1225" s="40"/>
      <c r="BB1225" s="40"/>
      <c r="BC1225" s="40"/>
      <c r="BD1225" s="40"/>
      <c r="BE1225" s="40"/>
      <c r="BF1225" s="40"/>
      <c r="BG1225" s="40"/>
      <c r="BH1225" s="40"/>
      <c r="BI1225" s="40"/>
      <c r="BJ1225" s="40"/>
      <c r="BK1225" s="40"/>
      <c r="BL1225" s="40"/>
      <c r="BM1225" s="40"/>
      <c r="BN1225" s="40"/>
      <c r="BO1225" s="40"/>
      <c r="BP1225" s="40"/>
      <c r="BQ1225" s="40"/>
      <c r="BR1225" s="40"/>
      <c r="BS1225" s="40"/>
      <c r="BT1225" s="40"/>
      <c r="BU1225" s="40"/>
      <c r="BV1225" s="40"/>
      <c r="BW1225" s="40"/>
      <c r="BX1225" s="40"/>
      <c r="BY1225" s="40"/>
      <c r="BZ1225" s="40"/>
      <c r="CA1225" s="40"/>
      <c r="CB1225" s="40"/>
      <c r="CC1225" s="40"/>
      <c r="CD1225" s="40"/>
      <c r="CE1225" s="40"/>
      <c r="CF1225" s="40"/>
      <c r="CG1225" s="40"/>
      <c r="CH1225" s="40"/>
      <c r="CI1225" s="40"/>
      <c r="CJ1225" s="40"/>
      <c r="CK1225" s="40"/>
      <c r="CL1225" s="40"/>
      <c r="CM1225" s="40"/>
      <c r="CN1225" s="40"/>
      <c r="CO1225" s="40"/>
      <c r="CP1225" s="40"/>
      <c r="CQ1225" s="40"/>
      <c r="CR1225" s="40"/>
      <c r="CS1225" s="40"/>
      <c r="CT1225" s="40"/>
      <c r="CU1225" s="40"/>
    </row>
    <row r="1226" spans="1:99" x14ac:dyDescent="0.3">
      <c r="A1226" s="39" t="s">
        <v>4389</v>
      </c>
      <c r="B1226" s="40" t="s">
        <v>4777</v>
      </c>
      <c r="C1226" s="40"/>
      <c r="D1226" s="40" t="s">
        <v>1815</v>
      </c>
      <c r="E1226" s="40" t="s">
        <v>4472</v>
      </c>
      <c r="F1226" s="40" t="s">
        <v>2107</v>
      </c>
      <c r="G1226" s="40"/>
      <c r="H1226" s="40" t="s">
        <v>739</v>
      </c>
      <c r="I1226" s="40" t="s">
        <v>739</v>
      </c>
      <c r="J1226" s="40"/>
      <c r="K1226" s="40"/>
      <c r="L1226" s="40" t="s">
        <v>10</v>
      </c>
      <c r="M1226" s="40" t="s">
        <v>11</v>
      </c>
      <c r="N1226" s="40"/>
      <c r="O1226" s="40"/>
      <c r="P1226" s="40"/>
      <c r="Q1226" s="40"/>
      <c r="R1226" s="40"/>
      <c r="S1226" s="40"/>
      <c r="T1226" s="40"/>
      <c r="U1226" s="40"/>
      <c r="V1226" s="40"/>
      <c r="W1226" s="40"/>
      <c r="X1226" s="40"/>
      <c r="Y1226" s="40"/>
      <c r="Z1226" s="40"/>
      <c r="AA1226" s="40"/>
      <c r="AB1226" s="40"/>
      <c r="AC1226" s="40"/>
      <c r="AD1226" s="40"/>
      <c r="AE1226" s="40"/>
      <c r="AF1226" s="40"/>
      <c r="AG1226" s="40"/>
      <c r="AH1226" s="40"/>
      <c r="AI1226" s="40"/>
      <c r="AJ1226" s="40"/>
      <c r="AK1226" s="40"/>
      <c r="AL1226" s="40"/>
      <c r="AM1226" s="40"/>
      <c r="AN1226" s="40"/>
      <c r="AO1226" s="40"/>
      <c r="AP1226" s="40"/>
      <c r="AQ1226" s="40"/>
      <c r="AR1226" s="40"/>
      <c r="AS1226" s="40"/>
      <c r="AT1226" s="40"/>
      <c r="AU1226" s="40"/>
      <c r="AV1226" s="40"/>
      <c r="AW1226" s="40"/>
      <c r="AX1226" s="40"/>
      <c r="AY1226" s="40"/>
      <c r="AZ1226" s="40"/>
      <c r="BA1226" s="40"/>
      <c r="BB1226" s="40"/>
      <c r="BC1226" s="40"/>
      <c r="BD1226" s="40"/>
      <c r="BE1226" s="40"/>
      <c r="BF1226" s="40"/>
      <c r="BG1226" s="40"/>
      <c r="BH1226" s="40"/>
      <c r="BI1226" s="40"/>
      <c r="BJ1226" s="40"/>
      <c r="BK1226" s="40"/>
      <c r="BL1226" s="40"/>
      <c r="BM1226" s="40"/>
      <c r="BN1226" s="40"/>
      <c r="BO1226" s="40"/>
      <c r="BP1226" s="40"/>
      <c r="BQ1226" s="40"/>
      <c r="BR1226" s="40"/>
      <c r="BS1226" s="40"/>
      <c r="BT1226" s="40"/>
      <c r="BU1226" s="40"/>
      <c r="BV1226" s="40"/>
      <c r="BW1226" s="40"/>
      <c r="BX1226" s="40"/>
      <c r="BY1226" s="40"/>
      <c r="BZ1226" s="40"/>
      <c r="CA1226" s="40"/>
      <c r="CB1226" s="40"/>
      <c r="CC1226" s="40"/>
      <c r="CD1226" s="40"/>
      <c r="CE1226" s="40"/>
      <c r="CF1226" s="40"/>
      <c r="CG1226" s="40"/>
      <c r="CH1226" s="40"/>
      <c r="CI1226" s="40"/>
      <c r="CJ1226" s="40"/>
      <c r="CK1226" s="40"/>
      <c r="CL1226" s="40"/>
      <c r="CM1226" s="40"/>
      <c r="CN1226" s="40"/>
      <c r="CO1226" s="40"/>
      <c r="CP1226" s="40"/>
      <c r="CQ1226" s="40"/>
      <c r="CR1226" s="40"/>
      <c r="CS1226" s="40"/>
      <c r="CT1226" s="40"/>
      <c r="CU1226" s="40"/>
    </row>
    <row r="1227" spans="1:99" x14ac:dyDescent="0.3">
      <c r="A1227" s="39" t="s">
        <v>4390</v>
      </c>
      <c r="B1227" s="40" t="s">
        <v>4778</v>
      </c>
      <c r="C1227" s="40"/>
      <c r="D1227" s="40" t="s">
        <v>1815</v>
      </c>
      <c r="E1227" s="40"/>
      <c r="F1227" s="40" t="s">
        <v>2107</v>
      </c>
      <c r="G1227" s="40"/>
      <c r="H1227" s="40" t="s">
        <v>740</v>
      </c>
      <c r="I1227" s="40" t="s">
        <v>740</v>
      </c>
      <c r="J1227" s="40"/>
      <c r="K1227" s="40"/>
      <c r="L1227" s="40" t="s">
        <v>10</v>
      </c>
      <c r="M1227" s="40" t="s">
        <v>11</v>
      </c>
      <c r="N1227" s="40"/>
      <c r="O1227" s="40"/>
      <c r="P1227" s="40"/>
      <c r="Q1227" s="40"/>
      <c r="R1227" s="40"/>
      <c r="S1227" s="40"/>
      <c r="T1227" s="40"/>
      <c r="U1227" s="40"/>
      <c r="V1227" s="40"/>
      <c r="W1227" s="40"/>
      <c r="X1227" s="40"/>
      <c r="Y1227" s="40"/>
      <c r="Z1227" s="40"/>
      <c r="AA1227" s="40"/>
      <c r="AB1227" s="40"/>
      <c r="AC1227" s="40"/>
      <c r="AD1227" s="40"/>
      <c r="AE1227" s="40"/>
      <c r="AF1227" s="40"/>
      <c r="AG1227" s="40"/>
      <c r="AH1227" s="40"/>
      <c r="AI1227" s="40"/>
      <c r="AJ1227" s="40"/>
      <c r="AK1227" s="40"/>
      <c r="AL1227" s="40"/>
      <c r="AM1227" s="40"/>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40"/>
      <c r="CE1227" s="40"/>
      <c r="CF1227" s="40"/>
      <c r="CG1227" s="40"/>
      <c r="CH1227" s="40"/>
      <c r="CI1227" s="40"/>
      <c r="CJ1227" s="40"/>
      <c r="CK1227" s="40"/>
      <c r="CL1227" s="40"/>
      <c r="CM1227" s="40"/>
      <c r="CN1227" s="40"/>
      <c r="CO1227" s="40"/>
      <c r="CP1227" s="40"/>
      <c r="CQ1227" s="40"/>
      <c r="CR1227" s="40"/>
      <c r="CS1227" s="40"/>
      <c r="CT1227" s="40"/>
      <c r="CU1227" s="40"/>
    </row>
    <row r="1228" spans="1:99" x14ac:dyDescent="0.3">
      <c r="A1228" s="39" t="s">
        <v>4394</v>
      </c>
      <c r="B1228" s="40" t="s">
        <v>4779</v>
      </c>
      <c r="C1228" s="40"/>
      <c r="D1228" s="40" t="s">
        <v>1815</v>
      </c>
      <c r="E1228" s="40"/>
      <c r="F1228" s="40" t="s">
        <v>2107</v>
      </c>
      <c r="G1228" s="40"/>
      <c r="H1228" s="40" t="s">
        <v>741</v>
      </c>
      <c r="I1228" s="40" t="s">
        <v>741</v>
      </c>
      <c r="J1228" s="40"/>
      <c r="K1228" s="40"/>
      <c r="L1228" s="40" t="s">
        <v>10</v>
      </c>
      <c r="M1228" s="40" t="s">
        <v>11</v>
      </c>
      <c r="N1228" s="40"/>
      <c r="O1228" s="40"/>
      <c r="P1228" s="40"/>
      <c r="Q1228" s="40"/>
      <c r="R1228" s="40"/>
      <c r="S1228" s="40"/>
      <c r="T1228" s="40"/>
      <c r="U1228" s="40"/>
      <c r="V1228" s="40"/>
      <c r="W1228" s="40"/>
      <c r="X1228" s="40"/>
      <c r="Y1228" s="40"/>
      <c r="Z1228" s="40"/>
      <c r="AA1228" s="40"/>
      <c r="AB1228" s="40"/>
      <c r="AC1228" s="40"/>
      <c r="AD1228" s="40"/>
      <c r="AE1228" s="40"/>
      <c r="AF1228" s="40"/>
      <c r="AG1228" s="40"/>
      <c r="AH1228" s="40"/>
      <c r="AI1228" s="40"/>
      <c r="AJ1228" s="40"/>
      <c r="AK1228" s="40"/>
      <c r="AL1228" s="40"/>
      <c r="AM1228" s="40"/>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40"/>
      <c r="CE1228" s="40"/>
      <c r="CF1228" s="40"/>
      <c r="CG1228" s="40"/>
      <c r="CH1228" s="40"/>
      <c r="CI1228" s="40"/>
      <c r="CJ1228" s="40"/>
      <c r="CK1228" s="40"/>
      <c r="CL1228" s="40"/>
      <c r="CM1228" s="40"/>
      <c r="CN1228" s="40"/>
      <c r="CO1228" s="40"/>
      <c r="CP1228" s="40"/>
      <c r="CQ1228" s="40"/>
      <c r="CR1228" s="40"/>
      <c r="CS1228" s="40"/>
      <c r="CT1228" s="40"/>
      <c r="CU1228" s="40"/>
    </row>
    <row r="1229" spans="1:99" x14ac:dyDescent="0.3">
      <c r="A1229" s="39" t="s">
        <v>4395</v>
      </c>
      <c r="B1229" s="40" t="s">
        <v>4780</v>
      </c>
      <c r="C1229" s="40"/>
      <c r="D1229" s="40" t="s">
        <v>1815</v>
      </c>
      <c r="E1229" s="40" t="s">
        <v>4472</v>
      </c>
      <c r="F1229" s="40" t="s">
        <v>2107</v>
      </c>
      <c r="G1229" s="40"/>
      <c r="H1229" s="40" t="s">
        <v>742</v>
      </c>
      <c r="I1229" s="40" t="s">
        <v>742</v>
      </c>
      <c r="J1229" s="40"/>
      <c r="K1229" s="40"/>
      <c r="L1229" s="40" t="s">
        <v>10</v>
      </c>
      <c r="M1229" s="40" t="s">
        <v>11</v>
      </c>
      <c r="N1229" s="40"/>
      <c r="O1229" s="40"/>
      <c r="P1229" s="40"/>
      <c r="Q1229" s="40"/>
      <c r="R1229" s="40"/>
      <c r="S1229" s="40"/>
      <c r="T1229" s="40"/>
      <c r="U1229" s="40"/>
      <c r="V1229" s="40"/>
      <c r="W1229" s="40"/>
      <c r="X1229" s="40"/>
      <c r="Y1229" s="40"/>
      <c r="Z1229" s="40"/>
      <c r="AA1229" s="40"/>
      <c r="AB1229" s="40"/>
      <c r="AC1229" s="40"/>
      <c r="AD1229" s="40"/>
      <c r="AE1229" s="40"/>
      <c r="AF1229" s="40"/>
      <c r="AG1229" s="40"/>
      <c r="AH1229" s="40"/>
      <c r="AI1229" s="40"/>
      <c r="AJ1229" s="40"/>
      <c r="AK1229" s="40"/>
      <c r="AL1229" s="40"/>
      <c r="AM1229" s="40"/>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40"/>
      <c r="CE1229" s="40"/>
      <c r="CF1229" s="40"/>
      <c r="CG1229" s="40"/>
      <c r="CH1229" s="40"/>
      <c r="CI1229" s="40"/>
      <c r="CJ1229" s="40"/>
      <c r="CK1229" s="40"/>
      <c r="CL1229" s="40"/>
      <c r="CM1229" s="40"/>
      <c r="CN1229" s="40"/>
      <c r="CO1229" s="40"/>
      <c r="CP1229" s="40"/>
      <c r="CQ1229" s="40"/>
      <c r="CR1229" s="40"/>
      <c r="CS1229" s="40"/>
      <c r="CT1229" s="40"/>
      <c r="CU1229" s="40"/>
    </row>
    <row r="1230" spans="1:99" x14ac:dyDescent="0.3">
      <c r="A1230" s="39" t="s">
        <v>4396</v>
      </c>
      <c r="B1230" s="40" t="s">
        <v>4781</v>
      </c>
      <c r="C1230" s="40"/>
      <c r="D1230" s="40" t="s">
        <v>1815</v>
      </c>
      <c r="E1230" s="40"/>
      <c r="F1230" s="40" t="s">
        <v>2107</v>
      </c>
      <c r="G1230" s="40"/>
      <c r="H1230" s="40" t="s">
        <v>743</v>
      </c>
      <c r="I1230" s="40" t="s">
        <v>743</v>
      </c>
      <c r="J1230" s="40"/>
      <c r="K1230" s="40"/>
      <c r="L1230" s="40" t="s">
        <v>10</v>
      </c>
      <c r="M1230" s="40" t="s">
        <v>11</v>
      </c>
      <c r="N1230" s="40"/>
      <c r="O1230" s="40"/>
      <c r="P1230" s="40"/>
      <c r="Q1230" s="40"/>
      <c r="R1230" s="40"/>
      <c r="S1230" s="40"/>
      <c r="T1230" s="40"/>
      <c r="U1230" s="40"/>
      <c r="V1230" s="40"/>
      <c r="W1230" s="40"/>
      <c r="X1230" s="40"/>
      <c r="Y1230" s="40"/>
      <c r="Z1230" s="40"/>
      <c r="AA1230" s="40"/>
      <c r="AB1230" s="40"/>
      <c r="AC1230" s="40"/>
      <c r="AD1230" s="40"/>
      <c r="AE1230" s="40"/>
      <c r="AF1230" s="40"/>
      <c r="AG1230" s="40"/>
      <c r="AH1230" s="40"/>
      <c r="AI1230" s="40"/>
      <c r="AJ1230" s="40"/>
      <c r="AK1230" s="40"/>
      <c r="AL1230" s="40"/>
      <c r="AM1230" s="40"/>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40"/>
      <c r="CE1230" s="40"/>
      <c r="CF1230" s="40"/>
      <c r="CG1230" s="40"/>
      <c r="CH1230" s="40"/>
      <c r="CI1230" s="40"/>
      <c r="CJ1230" s="40"/>
      <c r="CK1230" s="40"/>
      <c r="CL1230" s="40"/>
      <c r="CM1230" s="40"/>
      <c r="CN1230" s="40"/>
      <c r="CO1230" s="40"/>
      <c r="CP1230" s="40"/>
      <c r="CQ1230" s="40"/>
      <c r="CR1230" s="40"/>
      <c r="CS1230" s="40"/>
      <c r="CT1230" s="40"/>
      <c r="CU1230" s="40"/>
    </row>
    <row r="1231" spans="1:99" x14ac:dyDescent="0.3">
      <c r="A1231" s="39" t="s">
        <v>4400</v>
      </c>
      <c r="B1231" s="40" t="s">
        <v>6399</v>
      </c>
      <c r="C1231" s="40"/>
      <c r="D1231" s="40" t="s">
        <v>1815</v>
      </c>
      <c r="E1231" s="40"/>
      <c r="F1231" s="40" t="s">
        <v>2107</v>
      </c>
      <c r="G1231" s="40"/>
      <c r="H1231" s="40" t="s">
        <v>5559</v>
      </c>
      <c r="I1231" s="40" t="s">
        <v>5559</v>
      </c>
      <c r="J1231" s="40"/>
      <c r="K1231" s="40"/>
      <c r="L1231" s="40" t="s">
        <v>10</v>
      </c>
      <c r="M1231" s="40" t="s">
        <v>11</v>
      </c>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0"/>
      <c r="BM1231" s="40"/>
      <c r="BN1231" s="40"/>
      <c r="BO1231" s="40"/>
      <c r="BP1231" s="40"/>
      <c r="BQ1231" s="40"/>
      <c r="BR1231" s="40"/>
      <c r="BS1231" s="40"/>
      <c r="BT1231" s="40"/>
      <c r="BU1231" s="40"/>
      <c r="BV1231" s="40"/>
      <c r="BW1231" s="40"/>
      <c r="BX1231" s="40"/>
      <c r="BY1231" s="40"/>
      <c r="BZ1231" s="40"/>
      <c r="CA1231" s="40"/>
      <c r="CB1231" s="40"/>
      <c r="CC1231" s="40"/>
      <c r="CD1231" s="40"/>
      <c r="CE1231" s="40"/>
      <c r="CF1231" s="40"/>
      <c r="CG1231" s="40"/>
      <c r="CH1231" s="40"/>
      <c r="CI1231" s="40"/>
      <c r="CJ1231" s="40"/>
      <c r="CK1231" s="40"/>
      <c r="CL1231" s="40"/>
      <c r="CM1231" s="40"/>
      <c r="CN1231" s="40"/>
      <c r="CO1231" s="40"/>
      <c r="CP1231" s="40"/>
      <c r="CQ1231" s="40"/>
      <c r="CR1231" s="40"/>
      <c r="CS1231" s="40"/>
      <c r="CT1231" s="40"/>
      <c r="CU1231" s="40"/>
    </row>
    <row r="1232" spans="1:99" x14ac:dyDescent="0.3">
      <c r="A1232" s="39" t="s">
        <v>4401</v>
      </c>
      <c r="B1232" s="40" t="s">
        <v>6400</v>
      </c>
      <c r="C1232" s="40"/>
      <c r="D1232" s="40" t="s">
        <v>1815</v>
      </c>
      <c r="E1232" s="40"/>
      <c r="F1232" s="40" t="s">
        <v>2107</v>
      </c>
      <c r="G1232" s="40"/>
      <c r="H1232" s="40" t="s">
        <v>5560</v>
      </c>
      <c r="I1232" s="40" t="s">
        <v>5560</v>
      </c>
      <c r="J1232" s="40"/>
      <c r="K1232" s="40"/>
      <c r="L1232" s="40" t="s">
        <v>10</v>
      </c>
      <c r="M1232" s="40" t="s">
        <v>11</v>
      </c>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row>
    <row r="1233" spans="1:99" x14ac:dyDescent="0.3">
      <c r="A1233" s="39" t="s">
        <v>4402</v>
      </c>
      <c r="B1233" s="40" t="s">
        <v>6401</v>
      </c>
      <c r="C1233" s="40"/>
      <c r="D1233" s="40" t="s">
        <v>1815</v>
      </c>
      <c r="E1233" s="40"/>
      <c r="F1233" s="40" t="s">
        <v>2107</v>
      </c>
      <c r="G1233" s="40"/>
      <c r="H1233" s="40" t="s">
        <v>5561</v>
      </c>
      <c r="I1233" s="40" t="s">
        <v>5561</v>
      </c>
      <c r="J1233" s="40"/>
      <c r="K1233" s="40"/>
      <c r="L1233" s="40" t="s">
        <v>10</v>
      </c>
      <c r="M1233" s="40" t="s">
        <v>11</v>
      </c>
      <c r="N1233" s="40"/>
      <c r="O1233" s="40"/>
      <c r="P1233" s="40"/>
      <c r="Q1233" s="40"/>
      <c r="R1233" s="40"/>
      <c r="S1233" s="40"/>
      <c r="T1233" s="40"/>
      <c r="U1233" s="40"/>
      <c r="V1233" s="40"/>
      <c r="W1233" s="40"/>
      <c r="X1233" s="40"/>
      <c r="Y1233" s="40"/>
      <c r="Z1233" s="40"/>
      <c r="AA1233" s="40"/>
      <c r="AB1233" s="40"/>
      <c r="AC1233" s="40"/>
      <c r="AD1233" s="40"/>
      <c r="AE1233" s="40"/>
      <c r="AF1233" s="40"/>
      <c r="AG1233" s="40"/>
      <c r="AH1233" s="40"/>
      <c r="AI1233" s="40"/>
      <c r="AJ1233" s="40"/>
      <c r="AK1233" s="40"/>
      <c r="AL1233" s="40"/>
      <c r="AM1233" s="40"/>
      <c r="AN1233" s="40"/>
      <c r="AO1233" s="40"/>
      <c r="AP1233" s="40"/>
      <c r="AQ1233" s="40"/>
      <c r="AR1233" s="40"/>
      <c r="AS1233" s="40"/>
      <c r="AT1233" s="40"/>
      <c r="AU1233" s="40"/>
      <c r="AV1233" s="40"/>
      <c r="AW1233" s="40"/>
      <c r="AX1233" s="40"/>
      <c r="AY1233" s="40"/>
      <c r="AZ1233" s="40"/>
      <c r="BA1233" s="40"/>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40"/>
      <c r="CE1233" s="40"/>
      <c r="CF1233" s="40"/>
      <c r="CG1233" s="40"/>
      <c r="CH1233" s="40"/>
      <c r="CI1233" s="40"/>
      <c r="CJ1233" s="40"/>
      <c r="CK1233" s="40"/>
      <c r="CL1233" s="40"/>
      <c r="CM1233" s="40"/>
      <c r="CN1233" s="40"/>
      <c r="CO1233" s="40"/>
      <c r="CP1233" s="40"/>
      <c r="CQ1233" s="40"/>
      <c r="CR1233" s="40"/>
      <c r="CS1233" s="40"/>
      <c r="CT1233" s="40"/>
      <c r="CU1233" s="40"/>
    </row>
    <row r="1234" spans="1:99" x14ac:dyDescent="0.3">
      <c r="A1234" s="39" t="s">
        <v>4450</v>
      </c>
      <c r="B1234" s="40" t="s">
        <v>4782</v>
      </c>
      <c r="C1234" s="40"/>
      <c r="D1234" s="40" t="s">
        <v>1815</v>
      </c>
      <c r="E1234" s="40"/>
      <c r="F1234" s="40" t="s">
        <v>2107</v>
      </c>
      <c r="G1234" s="40"/>
      <c r="H1234" s="40" t="s">
        <v>744</v>
      </c>
      <c r="I1234" s="40" t="s">
        <v>744</v>
      </c>
      <c r="J1234" s="40"/>
      <c r="K1234" s="40"/>
      <c r="L1234" s="40" t="s">
        <v>10</v>
      </c>
      <c r="M1234" s="40" t="s">
        <v>11</v>
      </c>
      <c r="N1234" s="40"/>
      <c r="O1234" s="40"/>
      <c r="P1234" s="40"/>
      <c r="Q1234" s="40"/>
      <c r="R1234" s="40"/>
      <c r="S1234" s="40"/>
      <c r="T1234" s="40"/>
      <c r="U1234" s="40"/>
      <c r="V1234" s="40"/>
      <c r="W1234" s="40"/>
      <c r="X1234" s="40"/>
      <c r="Y1234" s="40"/>
      <c r="Z1234" s="40"/>
      <c r="AA1234" s="40"/>
      <c r="AB1234" s="40"/>
      <c r="AC1234" s="40"/>
      <c r="AD1234" s="40"/>
      <c r="AE1234" s="40"/>
      <c r="AF1234" s="40"/>
      <c r="AG1234" s="40"/>
      <c r="AH1234" s="40"/>
      <c r="AI1234" s="40"/>
      <c r="AJ1234" s="40"/>
      <c r="AK1234" s="40"/>
      <c r="AL1234" s="40"/>
      <c r="AM1234" s="40"/>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40"/>
      <c r="CE1234" s="40"/>
      <c r="CF1234" s="40"/>
      <c r="CG1234" s="40"/>
      <c r="CH1234" s="40"/>
      <c r="CI1234" s="40"/>
      <c r="CJ1234" s="40"/>
      <c r="CK1234" s="40"/>
      <c r="CL1234" s="40"/>
      <c r="CM1234" s="40"/>
      <c r="CN1234" s="40"/>
      <c r="CO1234" s="40"/>
      <c r="CP1234" s="40"/>
      <c r="CQ1234" s="40"/>
      <c r="CR1234" s="40"/>
      <c r="CS1234" s="40"/>
      <c r="CT1234" s="40"/>
      <c r="CU1234" s="40"/>
    </row>
    <row r="1235" spans="1:99" x14ac:dyDescent="0.3">
      <c r="A1235" s="39" t="s">
        <v>4451</v>
      </c>
      <c r="B1235" s="40" t="s">
        <v>4783</v>
      </c>
      <c r="C1235" s="40"/>
      <c r="D1235" s="40" t="s">
        <v>1815</v>
      </c>
      <c r="E1235" s="40" t="s">
        <v>4472</v>
      </c>
      <c r="F1235" s="40" t="s">
        <v>2107</v>
      </c>
      <c r="G1235" s="40"/>
      <c r="H1235" s="40" t="s">
        <v>745</v>
      </c>
      <c r="I1235" s="40" t="s">
        <v>745</v>
      </c>
      <c r="J1235" s="40"/>
      <c r="K1235" s="40"/>
      <c r="L1235" s="40" t="s">
        <v>10</v>
      </c>
      <c r="M1235" s="40" t="s">
        <v>11</v>
      </c>
      <c r="N1235" s="40"/>
      <c r="O1235" s="40"/>
      <c r="P1235" s="40"/>
      <c r="Q1235" s="40"/>
      <c r="R1235" s="40"/>
      <c r="S1235" s="40"/>
      <c r="T1235" s="40"/>
      <c r="U1235" s="40"/>
      <c r="V1235" s="40"/>
      <c r="W1235" s="40"/>
      <c r="X1235" s="40"/>
      <c r="Y1235" s="40"/>
      <c r="Z1235" s="40"/>
      <c r="AA1235" s="40"/>
      <c r="AB1235" s="40"/>
      <c r="AC1235" s="40"/>
      <c r="AD1235" s="40"/>
      <c r="AE1235" s="40"/>
      <c r="AF1235" s="40"/>
      <c r="AG1235" s="40"/>
      <c r="AH1235" s="40"/>
      <c r="AI1235" s="40"/>
      <c r="AJ1235" s="40"/>
      <c r="AK1235" s="40"/>
      <c r="AL1235" s="40"/>
      <c r="AM1235" s="40"/>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40"/>
      <c r="CE1235" s="40"/>
      <c r="CF1235" s="40"/>
      <c r="CG1235" s="40"/>
      <c r="CH1235" s="40"/>
      <c r="CI1235" s="40"/>
      <c r="CJ1235" s="40"/>
      <c r="CK1235" s="40"/>
      <c r="CL1235" s="40"/>
      <c r="CM1235" s="40"/>
      <c r="CN1235" s="40"/>
      <c r="CO1235" s="40"/>
      <c r="CP1235" s="40"/>
      <c r="CQ1235" s="40"/>
      <c r="CR1235" s="40"/>
      <c r="CS1235" s="40"/>
      <c r="CT1235" s="40"/>
      <c r="CU1235" s="40"/>
    </row>
    <row r="1236" spans="1:99" x14ac:dyDescent="0.3">
      <c r="A1236" s="39" t="s">
        <v>4452</v>
      </c>
      <c r="B1236" s="40" t="s">
        <v>4784</v>
      </c>
      <c r="C1236" s="40"/>
      <c r="D1236" s="40" t="s">
        <v>1815</v>
      </c>
      <c r="E1236" s="40"/>
      <c r="F1236" s="40" t="s">
        <v>2107</v>
      </c>
      <c r="G1236" s="40"/>
      <c r="H1236" s="40" t="s">
        <v>746</v>
      </c>
      <c r="I1236" s="40" t="s">
        <v>746</v>
      </c>
      <c r="J1236" s="40"/>
      <c r="K1236" s="40"/>
      <c r="L1236" s="40" t="s">
        <v>10</v>
      </c>
      <c r="M1236" s="40" t="s">
        <v>11</v>
      </c>
      <c r="N1236" s="40"/>
      <c r="O1236" s="40"/>
      <c r="P1236" s="40"/>
      <c r="Q1236" s="40"/>
      <c r="R1236" s="40"/>
      <c r="S1236" s="40"/>
      <c r="T1236" s="40"/>
      <c r="U1236" s="40"/>
      <c r="V1236" s="40"/>
      <c r="W1236" s="40"/>
      <c r="X1236" s="40"/>
      <c r="Y1236" s="40"/>
      <c r="Z1236" s="40"/>
      <c r="AA1236" s="40"/>
      <c r="AB1236" s="40"/>
      <c r="AC1236" s="40"/>
      <c r="AD1236" s="40"/>
      <c r="AE1236" s="40"/>
      <c r="AF1236" s="40"/>
      <c r="AG1236" s="40"/>
      <c r="AH1236" s="40"/>
      <c r="AI1236" s="40"/>
      <c r="AJ1236" s="40"/>
      <c r="AK1236" s="40"/>
      <c r="AL1236" s="40"/>
      <c r="AM1236" s="40"/>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40"/>
      <c r="CE1236" s="40"/>
      <c r="CF1236" s="40"/>
      <c r="CG1236" s="40"/>
      <c r="CH1236" s="40"/>
      <c r="CI1236" s="40"/>
      <c r="CJ1236" s="40"/>
      <c r="CK1236" s="40"/>
      <c r="CL1236" s="40"/>
      <c r="CM1236" s="40"/>
      <c r="CN1236" s="40"/>
      <c r="CO1236" s="40"/>
      <c r="CP1236" s="40"/>
      <c r="CQ1236" s="40"/>
      <c r="CR1236" s="40"/>
      <c r="CS1236" s="40"/>
      <c r="CT1236" s="40"/>
      <c r="CU1236" s="40"/>
    </row>
    <row r="1237" spans="1:99" x14ac:dyDescent="0.3">
      <c r="A1237" s="39" t="s">
        <v>4435</v>
      </c>
      <c r="B1237" s="40" t="s">
        <v>6402</v>
      </c>
      <c r="C1237" s="40"/>
      <c r="D1237" s="40" t="s">
        <v>1815</v>
      </c>
      <c r="E1237" s="40"/>
      <c r="F1237" s="40" t="s">
        <v>2107</v>
      </c>
      <c r="G1237" s="40"/>
      <c r="H1237" s="40" t="s">
        <v>5562</v>
      </c>
      <c r="I1237" s="40" t="s">
        <v>5562</v>
      </c>
      <c r="J1237" s="40"/>
      <c r="K1237" s="40"/>
      <c r="L1237" s="40" t="s">
        <v>10</v>
      </c>
      <c r="M1237" s="40" t="s">
        <v>11</v>
      </c>
      <c r="N1237" s="40"/>
      <c r="O1237" s="40"/>
      <c r="P1237" s="40"/>
      <c r="Q1237" s="40"/>
      <c r="R1237" s="40"/>
      <c r="S1237" s="40"/>
      <c r="T1237" s="40"/>
      <c r="U1237" s="40"/>
      <c r="V1237" s="40"/>
      <c r="W1237" s="40"/>
      <c r="X1237" s="40"/>
      <c r="Y1237" s="40"/>
      <c r="Z1237" s="40"/>
      <c r="AA1237" s="40"/>
      <c r="AB1237" s="40"/>
      <c r="AC1237" s="40"/>
      <c r="AD1237" s="40"/>
      <c r="AE1237" s="40"/>
      <c r="AF1237" s="40"/>
      <c r="AG1237" s="40"/>
      <c r="AH1237" s="40"/>
      <c r="AI1237" s="40"/>
      <c r="AJ1237" s="40"/>
      <c r="AK1237" s="40"/>
      <c r="AL1237" s="40"/>
      <c r="AM1237" s="40"/>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40"/>
      <c r="CE1237" s="40"/>
      <c r="CF1237" s="40"/>
      <c r="CG1237" s="40"/>
      <c r="CH1237" s="40"/>
      <c r="CI1237" s="40"/>
      <c r="CJ1237" s="40"/>
      <c r="CK1237" s="40"/>
      <c r="CL1237" s="40"/>
      <c r="CM1237" s="40"/>
      <c r="CN1237" s="40"/>
      <c r="CO1237" s="40"/>
      <c r="CP1237" s="40"/>
      <c r="CQ1237" s="40"/>
      <c r="CR1237" s="40"/>
      <c r="CS1237" s="40"/>
      <c r="CT1237" s="40"/>
      <c r="CU1237" s="40"/>
    </row>
    <row r="1238" spans="1:99" x14ac:dyDescent="0.3">
      <c r="A1238" s="39" t="s">
        <v>4453</v>
      </c>
      <c r="B1238" s="40" t="s">
        <v>6403</v>
      </c>
      <c r="C1238" s="40"/>
      <c r="D1238" s="40" t="s">
        <v>1815</v>
      </c>
      <c r="E1238" s="40"/>
      <c r="F1238" s="40" t="s">
        <v>2107</v>
      </c>
      <c r="G1238" s="40"/>
      <c r="H1238" s="40" t="s">
        <v>5563</v>
      </c>
      <c r="I1238" s="40" t="s">
        <v>5563</v>
      </c>
      <c r="J1238" s="40"/>
      <c r="K1238" s="40"/>
      <c r="L1238" s="40" t="s">
        <v>10</v>
      </c>
      <c r="M1238" s="40" t="s">
        <v>11</v>
      </c>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40"/>
      <c r="CE1238" s="40"/>
      <c r="CF1238" s="40"/>
      <c r="CG1238" s="40"/>
      <c r="CH1238" s="40"/>
      <c r="CI1238" s="40"/>
      <c r="CJ1238" s="40"/>
      <c r="CK1238" s="40"/>
      <c r="CL1238" s="40"/>
      <c r="CM1238" s="40"/>
      <c r="CN1238" s="40"/>
      <c r="CO1238" s="40"/>
      <c r="CP1238" s="40"/>
      <c r="CQ1238" s="40"/>
      <c r="CR1238" s="40"/>
      <c r="CS1238" s="40"/>
      <c r="CT1238" s="40"/>
      <c r="CU1238" s="40"/>
    </row>
    <row r="1239" spans="1:99" x14ac:dyDescent="0.3">
      <c r="A1239" s="39" t="s">
        <v>6404</v>
      </c>
      <c r="B1239" s="40" t="s">
        <v>6405</v>
      </c>
      <c r="C1239" s="40"/>
      <c r="D1239" s="40" t="s">
        <v>1815</v>
      </c>
      <c r="E1239" s="40"/>
      <c r="F1239" s="40" t="s">
        <v>2107</v>
      </c>
      <c r="G1239" s="40"/>
      <c r="H1239" s="40" t="s">
        <v>5564</v>
      </c>
      <c r="I1239" s="40" t="s">
        <v>5564</v>
      </c>
      <c r="J1239" s="40"/>
      <c r="K1239" s="40"/>
      <c r="L1239" s="40" t="s">
        <v>10</v>
      </c>
      <c r="M1239" s="40" t="s">
        <v>11</v>
      </c>
      <c r="N1239" s="40"/>
      <c r="O1239" s="40"/>
      <c r="P1239" s="40"/>
      <c r="Q1239" s="40"/>
      <c r="R1239" s="40"/>
      <c r="S1239" s="40"/>
      <c r="T1239" s="40"/>
      <c r="U1239" s="40"/>
      <c r="V1239" s="40"/>
      <c r="W1239" s="40"/>
      <c r="X1239" s="40"/>
      <c r="Y1239" s="40"/>
      <c r="Z1239" s="40"/>
      <c r="AA1239" s="40"/>
      <c r="AB1239" s="40"/>
      <c r="AC1239" s="40"/>
      <c r="AD1239" s="40"/>
      <c r="AE1239" s="40"/>
      <c r="AF1239" s="40"/>
      <c r="AG1239" s="40"/>
      <c r="AH1239" s="40"/>
      <c r="AI1239" s="40"/>
      <c r="AJ1239" s="40"/>
      <c r="AK1239" s="40"/>
      <c r="AL1239" s="40"/>
      <c r="AM1239" s="40"/>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40"/>
      <c r="CE1239" s="40"/>
      <c r="CF1239" s="40"/>
      <c r="CG1239" s="40"/>
      <c r="CH1239" s="40"/>
      <c r="CI1239" s="40"/>
      <c r="CJ1239" s="40"/>
      <c r="CK1239" s="40"/>
      <c r="CL1239" s="40"/>
      <c r="CM1239" s="40"/>
      <c r="CN1239" s="40"/>
      <c r="CO1239" s="40"/>
      <c r="CP1239" s="40"/>
      <c r="CQ1239" s="40"/>
      <c r="CR1239" s="40"/>
      <c r="CS1239" s="40"/>
      <c r="CT1239" s="40"/>
      <c r="CU1239" s="40"/>
    </row>
    <row r="1240" spans="1:99" x14ac:dyDescent="0.3">
      <c r="A1240" s="39"/>
      <c r="B1240" s="40" t="s">
        <v>6406</v>
      </c>
      <c r="C1240" s="40"/>
      <c r="D1240" s="40"/>
      <c r="E1240" s="40"/>
      <c r="F1240" s="40" t="s">
        <v>2107</v>
      </c>
      <c r="G1240" s="40"/>
      <c r="H1240" s="40" t="s">
        <v>747</v>
      </c>
      <c r="I1240" s="40" t="s">
        <v>747</v>
      </c>
      <c r="J1240" s="40"/>
      <c r="K1240" s="40"/>
      <c r="L1240" s="40" t="s">
        <v>1</v>
      </c>
      <c r="M1240" s="40" t="s">
        <v>11</v>
      </c>
      <c r="N1240" s="40"/>
      <c r="O1240" s="40"/>
      <c r="P1240" s="40"/>
      <c r="Q1240" s="40"/>
      <c r="R1240" s="40"/>
      <c r="S1240" s="40"/>
      <c r="T1240" s="40"/>
      <c r="U1240" s="40"/>
      <c r="V1240" s="40"/>
      <c r="W1240" s="40"/>
      <c r="X1240" s="40"/>
      <c r="Y1240" s="40"/>
      <c r="Z1240" s="40"/>
      <c r="AA1240" s="40"/>
      <c r="AB1240" s="40"/>
      <c r="AC1240" s="40"/>
      <c r="AD1240" s="40"/>
      <c r="AE1240" s="40"/>
      <c r="AF1240" s="40"/>
      <c r="AG1240" s="40"/>
      <c r="AH1240" s="40"/>
      <c r="AI1240" s="40"/>
      <c r="AJ1240" s="40"/>
      <c r="AK1240" s="40"/>
      <c r="AL1240" s="40"/>
      <c r="AM1240" s="40"/>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40"/>
      <c r="CE1240" s="40"/>
      <c r="CF1240" s="40"/>
      <c r="CG1240" s="40"/>
      <c r="CH1240" s="40"/>
      <c r="CI1240" s="40"/>
      <c r="CJ1240" s="40"/>
      <c r="CK1240" s="40"/>
      <c r="CL1240" s="40"/>
      <c r="CM1240" s="40"/>
      <c r="CN1240" s="40"/>
      <c r="CO1240" s="40"/>
      <c r="CP1240" s="40"/>
      <c r="CQ1240" s="40"/>
      <c r="CR1240" s="40"/>
      <c r="CS1240" s="40"/>
      <c r="CT1240" s="40"/>
      <c r="CU1240" s="40"/>
    </row>
    <row r="1241" spans="1:99" x14ac:dyDescent="0.3">
      <c r="A1241" s="39"/>
      <c r="B1241" s="40" t="s">
        <v>2537</v>
      </c>
      <c r="C1241" s="40"/>
      <c r="D1241" s="40"/>
      <c r="E1241" s="40"/>
      <c r="F1241" s="40" t="s">
        <v>2107</v>
      </c>
      <c r="G1241" s="40"/>
      <c r="H1241" s="40" t="s">
        <v>748</v>
      </c>
      <c r="I1241" s="40" t="s">
        <v>748</v>
      </c>
      <c r="J1241" s="40"/>
      <c r="K1241" s="40"/>
      <c r="L1241" s="40" t="s">
        <v>30</v>
      </c>
      <c r="M1241" s="40" t="s">
        <v>31</v>
      </c>
      <c r="N1241" s="40"/>
      <c r="O1241" s="40"/>
      <c r="P1241" s="40"/>
      <c r="Q1241" s="40"/>
      <c r="R1241" s="40"/>
      <c r="S1241" s="40"/>
      <c r="T1241" s="40"/>
      <c r="U1241" s="40"/>
      <c r="V1241" s="40"/>
      <c r="W1241" s="40"/>
      <c r="X1241" s="40"/>
      <c r="Y1241" s="40"/>
      <c r="Z1241" s="40"/>
      <c r="AA1241" s="40"/>
      <c r="AB1241" s="40"/>
      <c r="AC1241" s="40"/>
      <c r="AD1241" s="40"/>
      <c r="AE1241" s="40"/>
      <c r="AF1241" s="40"/>
      <c r="AG1241" s="40"/>
      <c r="AH1241" s="40"/>
      <c r="AI1241" s="40"/>
      <c r="AJ1241" s="40"/>
      <c r="AK1241" s="40"/>
      <c r="AL1241" s="40"/>
      <c r="AM1241" s="40"/>
      <c r="AN1241" s="40"/>
      <c r="AO1241" s="40"/>
      <c r="AP1241" s="40"/>
      <c r="AQ1241" s="40"/>
      <c r="AR1241" s="40"/>
      <c r="AS1241" s="40"/>
      <c r="AT1241" s="40"/>
      <c r="AU1241" s="40"/>
      <c r="AV1241" s="40"/>
      <c r="AW1241" s="40"/>
      <c r="AX1241" s="40"/>
      <c r="AY1241" s="40"/>
      <c r="AZ1241" s="40"/>
      <c r="BA1241" s="40"/>
      <c r="BB1241" s="40"/>
      <c r="BC1241" s="40"/>
      <c r="BD1241" s="40"/>
      <c r="BE1241" s="40"/>
      <c r="BF1241" s="40"/>
      <c r="BG1241" s="40"/>
      <c r="BH1241" s="40"/>
      <c r="BI1241" s="40"/>
      <c r="BJ1241" s="40"/>
      <c r="BK1241" s="40"/>
      <c r="BL1241" s="40"/>
      <c r="BM1241" s="40"/>
      <c r="BN1241" s="40"/>
      <c r="BO1241" s="40"/>
      <c r="BP1241" s="40"/>
      <c r="BQ1241" s="40"/>
      <c r="BR1241" s="40"/>
      <c r="BS1241" s="40"/>
      <c r="BT1241" s="40"/>
      <c r="BU1241" s="40"/>
      <c r="BV1241" s="40"/>
      <c r="BW1241" s="40"/>
      <c r="BX1241" s="40"/>
      <c r="BY1241" s="40"/>
      <c r="BZ1241" s="40"/>
      <c r="CA1241" s="40"/>
      <c r="CB1241" s="40"/>
      <c r="CC1241" s="40"/>
      <c r="CD1241" s="40"/>
      <c r="CE1241" s="40"/>
      <c r="CF1241" s="40"/>
      <c r="CG1241" s="40"/>
      <c r="CH1241" s="40"/>
      <c r="CI1241" s="40"/>
      <c r="CJ1241" s="40"/>
      <c r="CK1241" s="40"/>
      <c r="CL1241" s="40"/>
      <c r="CM1241" s="40"/>
      <c r="CN1241" s="40"/>
      <c r="CO1241" s="40"/>
      <c r="CP1241" s="40"/>
      <c r="CQ1241" s="40"/>
      <c r="CR1241" s="40"/>
      <c r="CS1241" s="40"/>
      <c r="CT1241" s="40"/>
      <c r="CU1241" s="40"/>
    </row>
    <row r="1242" spans="1:99" x14ac:dyDescent="0.3">
      <c r="A1242" s="39" t="s">
        <v>4438</v>
      </c>
      <c r="B1242" s="40" t="s">
        <v>5565</v>
      </c>
      <c r="C1242" s="40"/>
      <c r="D1242" s="40" t="s">
        <v>1815</v>
      </c>
      <c r="E1242" s="40"/>
      <c r="F1242" s="40" t="s">
        <v>2107</v>
      </c>
      <c r="G1242" s="40"/>
      <c r="H1242" s="40" t="s">
        <v>749</v>
      </c>
      <c r="I1242" s="40" t="s">
        <v>749</v>
      </c>
      <c r="J1242" s="40"/>
      <c r="K1242" s="40"/>
      <c r="L1242" s="40" t="s">
        <v>10</v>
      </c>
      <c r="M1242" s="40" t="s">
        <v>11</v>
      </c>
      <c r="N1242" s="40"/>
      <c r="O1242" s="40"/>
      <c r="P1242" s="40"/>
      <c r="Q1242" s="40"/>
      <c r="R1242" s="40"/>
      <c r="S1242" s="40"/>
      <c r="T1242" s="40"/>
      <c r="U1242" s="40"/>
      <c r="V1242" s="40"/>
      <c r="W1242" s="40"/>
      <c r="X1242" s="40"/>
      <c r="Y1242" s="40"/>
      <c r="Z1242" s="40"/>
      <c r="AA1242" s="40"/>
      <c r="AB1242" s="40"/>
      <c r="AC1242" s="40"/>
      <c r="AD1242" s="40"/>
      <c r="AE1242" s="40"/>
      <c r="AF1242" s="40"/>
      <c r="AG1242" s="40"/>
      <c r="AH1242" s="40"/>
      <c r="AI1242" s="40"/>
      <c r="AJ1242" s="40"/>
      <c r="AK1242" s="40"/>
      <c r="AL1242" s="40"/>
      <c r="AM1242" s="40"/>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40"/>
      <c r="CE1242" s="40"/>
      <c r="CF1242" s="40"/>
      <c r="CG1242" s="40"/>
      <c r="CH1242" s="40"/>
      <c r="CI1242" s="40"/>
      <c r="CJ1242" s="40"/>
      <c r="CK1242" s="40"/>
      <c r="CL1242" s="40"/>
      <c r="CM1242" s="40"/>
      <c r="CN1242" s="40"/>
      <c r="CO1242" s="40"/>
      <c r="CP1242" s="40"/>
      <c r="CQ1242" s="40"/>
      <c r="CR1242" s="40"/>
      <c r="CS1242" s="40"/>
      <c r="CT1242" s="40"/>
      <c r="CU1242" s="40"/>
    </row>
    <row r="1243" spans="1:99" x14ac:dyDescent="0.3">
      <c r="A1243" s="39" t="s">
        <v>4439</v>
      </c>
      <c r="B1243" s="40" t="s">
        <v>5566</v>
      </c>
      <c r="C1243" s="40"/>
      <c r="D1243" s="40" t="s">
        <v>1815</v>
      </c>
      <c r="E1243" s="40" t="s">
        <v>4472</v>
      </c>
      <c r="F1243" s="40" t="s">
        <v>2107</v>
      </c>
      <c r="G1243" s="40"/>
      <c r="H1243" s="40" t="s">
        <v>750</v>
      </c>
      <c r="I1243" s="40" t="s">
        <v>750</v>
      </c>
      <c r="J1243" s="40"/>
      <c r="K1243" s="40"/>
      <c r="L1243" s="40" t="s">
        <v>10</v>
      </c>
      <c r="M1243" s="40" t="s">
        <v>11</v>
      </c>
      <c r="N1243" s="40"/>
      <c r="O1243" s="40"/>
      <c r="P1243" s="40"/>
      <c r="Q1243" s="40"/>
      <c r="R1243" s="40"/>
      <c r="S1243" s="40"/>
      <c r="T1243" s="40"/>
      <c r="U1243" s="40"/>
      <c r="V1243" s="40"/>
      <c r="W1243" s="40"/>
      <c r="X1243" s="40"/>
      <c r="Y1243" s="40"/>
      <c r="Z1243" s="40"/>
      <c r="AA1243" s="40"/>
      <c r="AB1243" s="40"/>
      <c r="AC1243" s="40"/>
      <c r="AD1243" s="40"/>
      <c r="AE1243" s="40"/>
      <c r="AF1243" s="40"/>
      <c r="AG1243" s="40"/>
      <c r="AH1243" s="40"/>
      <c r="AI1243" s="40"/>
      <c r="AJ1243" s="40"/>
      <c r="AK1243" s="40"/>
      <c r="AL1243" s="40"/>
      <c r="AM1243" s="40"/>
      <c r="AN1243" s="40"/>
      <c r="AO1243" s="40"/>
      <c r="AP1243" s="40"/>
      <c r="AQ1243" s="40"/>
      <c r="AR1243" s="40"/>
      <c r="AS1243" s="40"/>
      <c r="AT1243" s="40"/>
      <c r="AU1243" s="40"/>
      <c r="AV1243" s="40"/>
      <c r="AW1243" s="40"/>
      <c r="AX1243" s="40"/>
      <c r="AY1243" s="40"/>
      <c r="AZ1243" s="40"/>
      <c r="BA1243" s="40"/>
      <c r="BB1243" s="40"/>
      <c r="BC1243" s="40"/>
      <c r="BD1243" s="40"/>
      <c r="BE1243" s="40"/>
      <c r="BF1243" s="40"/>
      <c r="BG1243" s="40"/>
      <c r="BH1243" s="40"/>
      <c r="BI1243" s="40"/>
      <c r="BJ1243" s="40"/>
      <c r="BK1243" s="40"/>
      <c r="BL1243" s="40"/>
      <c r="BM1243" s="40"/>
      <c r="BN1243" s="40"/>
      <c r="BO1243" s="40"/>
      <c r="BP1243" s="40"/>
      <c r="BQ1243" s="40"/>
      <c r="BR1243" s="40"/>
      <c r="BS1243" s="40"/>
      <c r="BT1243" s="40"/>
      <c r="BU1243" s="40"/>
      <c r="BV1243" s="40"/>
      <c r="BW1243" s="40"/>
      <c r="BX1243" s="40"/>
      <c r="BY1243" s="40"/>
      <c r="BZ1243" s="40"/>
      <c r="CA1243" s="40"/>
      <c r="CB1243" s="40"/>
      <c r="CC1243" s="40"/>
      <c r="CD1243" s="40"/>
      <c r="CE1243" s="40"/>
      <c r="CF1243" s="40"/>
      <c r="CG1243" s="40"/>
      <c r="CH1243" s="40"/>
      <c r="CI1243" s="40"/>
      <c r="CJ1243" s="40"/>
      <c r="CK1243" s="40"/>
      <c r="CL1243" s="40"/>
      <c r="CM1243" s="40"/>
      <c r="CN1243" s="40"/>
      <c r="CO1243" s="40"/>
      <c r="CP1243" s="40"/>
      <c r="CQ1243" s="40"/>
      <c r="CR1243" s="40"/>
      <c r="CS1243" s="40"/>
      <c r="CT1243" s="40"/>
      <c r="CU1243" s="40"/>
    </row>
    <row r="1244" spans="1:99" x14ac:dyDescent="0.3">
      <c r="A1244" s="39" t="s">
        <v>4440</v>
      </c>
      <c r="B1244" s="40" t="s">
        <v>5567</v>
      </c>
      <c r="C1244" s="40"/>
      <c r="D1244" s="40" t="s">
        <v>1815</v>
      </c>
      <c r="E1244" s="40"/>
      <c r="F1244" s="40" t="s">
        <v>2107</v>
      </c>
      <c r="G1244" s="40"/>
      <c r="H1244" s="40" t="s">
        <v>751</v>
      </c>
      <c r="I1244" s="40" t="s">
        <v>751</v>
      </c>
      <c r="J1244" s="40"/>
      <c r="K1244" s="40"/>
      <c r="L1244" s="40" t="s">
        <v>10</v>
      </c>
      <c r="M1244" s="40" t="s">
        <v>11</v>
      </c>
      <c r="N1244" s="40"/>
      <c r="O1244" s="40"/>
      <c r="P1244" s="40"/>
      <c r="Q1244" s="40"/>
      <c r="R1244" s="40"/>
      <c r="S1244" s="40"/>
      <c r="T1244" s="40"/>
      <c r="U1244" s="40"/>
      <c r="V1244" s="40"/>
      <c r="W1244" s="40"/>
      <c r="X1244" s="40"/>
      <c r="Y1244" s="40"/>
      <c r="Z1244" s="40"/>
      <c r="AA1244" s="40"/>
      <c r="AB1244" s="40"/>
      <c r="AC1244" s="40"/>
      <c r="AD1244" s="40"/>
      <c r="AE1244" s="40"/>
      <c r="AF1244" s="40"/>
      <c r="AG1244" s="40"/>
      <c r="AH1244" s="40"/>
      <c r="AI1244" s="40"/>
      <c r="AJ1244" s="40"/>
      <c r="AK1244" s="40"/>
      <c r="AL1244" s="40"/>
      <c r="AM1244" s="40"/>
      <c r="AN1244" s="40"/>
      <c r="AO1244" s="40"/>
      <c r="AP1244" s="40"/>
      <c r="AQ1244" s="40"/>
      <c r="AR1244" s="40"/>
      <c r="AS1244" s="40"/>
      <c r="AT1244" s="40"/>
      <c r="AU1244" s="40"/>
      <c r="AV1244" s="40"/>
      <c r="AW1244" s="40"/>
      <c r="AX1244" s="40"/>
      <c r="AY1244" s="40"/>
      <c r="AZ1244" s="40"/>
      <c r="BA1244" s="40"/>
      <c r="BB1244" s="40"/>
      <c r="BC1244" s="40"/>
      <c r="BD1244" s="40"/>
      <c r="BE1244" s="40"/>
      <c r="BF1244" s="40"/>
      <c r="BG1244" s="40"/>
      <c r="BH1244" s="40"/>
      <c r="BI1244" s="40"/>
      <c r="BJ1244" s="40"/>
      <c r="BK1244" s="40"/>
      <c r="BL1244" s="40"/>
      <c r="BM1244" s="40"/>
      <c r="BN1244" s="40"/>
      <c r="BO1244" s="40"/>
      <c r="BP1244" s="40"/>
      <c r="BQ1244" s="40"/>
      <c r="BR1244" s="40"/>
      <c r="BS1244" s="40"/>
      <c r="BT1244" s="40"/>
      <c r="BU1244" s="40"/>
      <c r="BV1244" s="40"/>
      <c r="BW1244" s="40"/>
      <c r="BX1244" s="40"/>
      <c r="BY1244" s="40"/>
      <c r="BZ1244" s="40"/>
      <c r="CA1244" s="40"/>
      <c r="CB1244" s="40"/>
      <c r="CC1244" s="40"/>
      <c r="CD1244" s="40"/>
      <c r="CE1244" s="40"/>
      <c r="CF1244" s="40"/>
      <c r="CG1244" s="40"/>
      <c r="CH1244" s="40"/>
      <c r="CI1244" s="40"/>
      <c r="CJ1244" s="40"/>
      <c r="CK1244" s="40"/>
      <c r="CL1244" s="40"/>
      <c r="CM1244" s="40"/>
      <c r="CN1244" s="40"/>
      <c r="CO1244" s="40"/>
      <c r="CP1244" s="40"/>
      <c r="CQ1244" s="40"/>
      <c r="CR1244" s="40"/>
      <c r="CS1244" s="40"/>
      <c r="CT1244" s="40"/>
      <c r="CU1244" s="40"/>
    </row>
    <row r="1245" spans="1:99" x14ac:dyDescent="0.3">
      <c r="A1245" s="39"/>
      <c r="B1245" s="40" t="s">
        <v>6407</v>
      </c>
      <c r="C1245" s="40" t="s">
        <v>3448</v>
      </c>
      <c r="D1245" s="40"/>
      <c r="E1245" s="40"/>
      <c r="F1245" s="40" t="s">
        <v>2107</v>
      </c>
      <c r="G1245" s="40"/>
      <c r="H1245" s="40" t="s">
        <v>5568</v>
      </c>
      <c r="I1245" s="40" t="s">
        <v>5568</v>
      </c>
      <c r="J1245" s="40"/>
      <c r="K1245" s="40"/>
      <c r="L1245" s="40" t="s">
        <v>30</v>
      </c>
      <c r="M1245" s="40" t="s">
        <v>31</v>
      </c>
      <c r="N1245" s="40"/>
      <c r="O1245" s="40"/>
      <c r="P1245" s="40"/>
      <c r="Q1245" s="40"/>
      <c r="R1245" s="40"/>
      <c r="S1245" s="40"/>
      <c r="T1245" s="40"/>
      <c r="U1245" s="40"/>
      <c r="V1245" s="40"/>
      <c r="W1245" s="40"/>
      <c r="X1245" s="40"/>
      <c r="Y1245" s="40"/>
      <c r="Z1245" s="40"/>
      <c r="AA1245" s="40"/>
      <c r="AB1245" s="40"/>
      <c r="AC1245" s="40"/>
      <c r="AD1245" s="40"/>
      <c r="AE1245" s="40"/>
      <c r="AF1245" s="40"/>
      <c r="AG1245" s="40"/>
      <c r="AH1245" s="40"/>
      <c r="AI1245" s="40"/>
      <c r="AJ1245" s="40"/>
      <c r="AK1245" s="40"/>
      <c r="AL1245" s="40"/>
      <c r="AM1245" s="40"/>
      <c r="AN1245" s="40"/>
      <c r="AO1245" s="40"/>
      <c r="AP1245" s="40"/>
      <c r="AQ1245" s="40"/>
      <c r="AR1245" s="40"/>
      <c r="AS1245" s="40"/>
      <c r="AT1245" s="40"/>
      <c r="AU1245" s="40"/>
      <c r="AV1245" s="40"/>
      <c r="AW1245" s="40"/>
      <c r="AX1245" s="40"/>
      <c r="AY1245" s="40"/>
      <c r="AZ1245" s="40"/>
      <c r="BA1245" s="40"/>
      <c r="BB1245" s="40"/>
      <c r="BC1245" s="40"/>
      <c r="BD1245" s="40"/>
      <c r="BE1245" s="40"/>
      <c r="BF1245" s="40"/>
      <c r="BG1245" s="40"/>
      <c r="BH1245" s="40"/>
      <c r="BI1245" s="40"/>
      <c r="BJ1245" s="40"/>
      <c r="BK1245" s="40"/>
      <c r="BL1245" s="40"/>
      <c r="BM1245" s="40"/>
      <c r="BN1245" s="40"/>
      <c r="BO1245" s="40"/>
      <c r="BP1245" s="40"/>
      <c r="BQ1245" s="40"/>
      <c r="BR1245" s="40"/>
      <c r="BS1245" s="40"/>
      <c r="BT1245" s="40"/>
      <c r="BU1245" s="40"/>
      <c r="BV1245" s="40"/>
      <c r="BW1245" s="40"/>
      <c r="BX1245" s="40"/>
      <c r="BY1245" s="40"/>
      <c r="BZ1245" s="40"/>
      <c r="CA1245" s="40"/>
      <c r="CB1245" s="40"/>
      <c r="CC1245" s="40"/>
      <c r="CD1245" s="40"/>
      <c r="CE1245" s="40"/>
      <c r="CF1245" s="40"/>
      <c r="CG1245" s="40"/>
      <c r="CH1245" s="40"/>
      <c r="CI1245" s="40"/>
      <c r="CJ1245" s="40"/>
      <c r="CK1245" s="40"/>
      <c r="CL1245" s="40"/>
      <c r="CM1245" s="40"/>
      <c r="CN1245" s="40"/>
      <c r="CO1245" s="40"/>
      <c r="CP1245" s="40"/>
      <c r="CQ1245" s="40"/>
      <c r="CR1245" s="40"/>
      <c r="CS1245" s="40"/>
      <c r="CT1245" s="40"/>
      <c r="CU1245" s="40"/>
    </row>
    <row r="1246" spans="1:99" x14ac:dyDescent="0.3">
      <c r="A1246" s="39" t="s">
        <v>4444</v>
      </c>
      <c r="B1246" s="40" t="s">
        <v>5569</v>
      </c>
      <c r="C1246" s="40"/>
      <c r="D1246" s="40" t="s">
        <v>1813</v>
      </c>
      <c r="E1246" s="40"/>
      <c r="F1246" s="40" t="s">
        <v>2107</v>
      </c>
      <c r="G1246" s="40"/>
      <c r="H1246" s="40" t="s">
        <v>5570</v>
      </c>
      <c r="I1246" s="40" t="s">
        <v>5570</v>
      </c>
      <c r="J1246" s="40"/>
      <c r="K1246" s="40"/>
      <c r="L1246" s="40" t="s">
        <v>4</v>
      </c>
      <c r="M1246" s="40" t="s">
        <v>5</v>
      </c>
      <c r="N1246" s="40">
        <v>2</v>
      </c>
      <c r="O1246" s="40" t="s">
        <v>16</v>
      </c>
      <c r="P1246" s="40" t="s">
        <v>114</v>
      </c>
      <c r="Q1246" s="40"/>
      <c r="R1246" s="40"/>
      <c r="S1246" s="40"/>
      <c r="T1246" s="40"/>
      <c r="U1246" s="40"/>
      <c r="V1246" s="40"/>
      <c r="W1246" s="40"/>
      <c r="X1246" s="40"/>
      <c r="Y1246" s="40"/>
      <c r="Z1246" s="40"/>
      <c r="AA1246" s="40"/>
      <c r="AB1246" s="40"/>
      <c r="AC1246" s="40"/>
      <c r="AD1246" s="40"/>
      <c r="AE1246" s="40"/>
      <c r="AF1246" s="40"/>
      <c r="AG1246" s="40"/>
      <c r="AH1246" s="40"/>
      <c r="AI1246" s="40"/>
      <c r="AJ1246" s="40"/>
      <c r="AK1246" s="40"/>
      <c r="AL1246" s="40"/>
      <c r="AM1246" s="40"/>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40"/>
      <c r="CE1246" s="40"/>
      <c r="CF1246" s="40"/>
      <c r="CG1246" s="40"/>
      <c r="CH1246" s="40"/>
      <c r="CI1246" s="40"/>
      <c r="CJ1246" s="40"/>
      <c r="CK1246" s="40"/>
      <c r="CL1246" s="40"/>
      <c r="CM1246" s="40"/>
      <c r="CN1246" s="40"/>
      <c r="CO1246" s="40"/>
      <c r="CP1246" s="40"/>
      <c r="CQ1246" s="40"/>
      <c r="CR1246" s="40"/>
      <c r="CS1246" s="40"/>
      <c r="CT1246" s="40"/>
      <c r="CU1246" s="40"/>
    </row>
    <row r="1247" spans="1:99" x14ac:dyDescent="0.3">
      <c r="A1247" s="39" t="s">
        <v>4445</v>
      </c>
      <c r="B1247" s="40" t="s">
        <v>5571</v>
      </c>
      <c r="C1247" s="40"/>
      <c r="D1247" s="40" t="s">
        <v>1813</v>
      </c>
      <c r="E1247" s="40"/>
      <c r="F1247" s="40" t="s">
        <v>2107</v>
      </c>
      <c r="G1247" s="40"/>
      <c r="H1247" s="40" t="s">
        <v>5572</v>
      </c>
      <c r="I1247" s="40" t="s">
        <v>5572</v>
      </c>
      <c r="J1247" s="40"/>
      <c r="K1247" s="40"/>
      <c r="L1247" s="40" t="s">
        <v>4</v>
      </c>
      <c r="M1247" s="40" t="s">
        <v>5</v>
      </c>
      <c r="N1247" s="40">
        <v>2</v>
      </c>
      <c r="O1247" s="40" t="s">
        <v>16</v>
      </c>
      <c r="P1247" s="40" t="s">
        <v>114</v>
      </c>
      <c r="Q1247" s="40"/>
      <c r="R1247" s="40"/>
      <c r="S1247" s="40"/>
      <c r="T1247" s="40"/>
      <c r="U1247" s="40"/>
      <c r="V1247" s="40"/>
      <c r="W1247" s="40"/>
      <c r="X1247" s="40"/>
      <c r="Y1247" s="40"/>
      <c r="Z1247" s="40"/>
      <c r="AA1247" s="40"/>
      <c r="AB1247" s="40"/>
      <c r="AC1247" s="40"/>
      <c r="AD1247" s="40"/>
      <c r="AE1247" s="40"/>
      <c r="AF1247" s="40"/>
      <c r="AG1247" s="40"/>
      <c r="AH1247" s="40"/>
      <c r="AI1247" s="40"/>
      <c r="AJ1247" s="40"/>
      <c r="AK1247" s="40"/>
      <c r="AL1247" s="40"/>
      <c r="AM1247" s="40"/>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40"/>
      <c r="CE1247" s="40"/>
      <c r="CF1247" s="40"/>
      <c r="CG1247" s="40"/>
      <c r="CH1247" s="40"/>
      <c r="CI1247" s="40"/>
      <c r="CJ1247" s="40"/>
      <c r="CK1247" s="40"/>
      <c r="CL1247" s="40"/>
      <c r="CM1247" s="40"/>
      <c r="CN1247" s="40"/>
      <c r="CO1247" s="40"/>
      <c r="CP1247" s="40"/>
      <c r="CQ1247" s="40"/>
      <c r="CR1247" s="40"/>
      <c r="CS1247" s="40"/>
      <c r="CT1247" s="40"/>
      <c r="CU1247" s="40"/>
    </row>
    <row r="1248" spans="1:99" x14ac:dyDescent="0.3">
      <c r="A1248" s="39" t="s">
        <v>4455</v>
      </c>
      <c r="B1248" s="40" t="s">
        <v>5573</v>
      </c>
      <c r="C1248" s="40"/>
      <c r="D1248" s="40" t="s">
        <v>1813</v>
      </c>
      <c r="E1248" s="40"/>
      <c r="F1248" s="40" t="s">
        <v>2107</v>
      </c>
      <c r="G1248" s="40"/>
      <c r="H1248" s="40" t="s">
        <v>3449</v>
      </c>
      <c r="I1248" s="40" t="s">
        <v>3449</v>
      </c>
      <c r="J1248" s="40"/>
      <c r="K1248" s="40"/>
      <c r="L1248" s="40" t="s">
        <v>4</v>
      </c>
      <c r="M1248" s="40" t="s">
        <v>5</v>
      </c>
      <c r="N1248" s="40">
        <v>2</v>
      </c>
      <c r="O1248" s="40" t="s">
        <v>16</v>
      </c>
      <c r="P1248" s="40" t="s">
        <v>114</v>
      </c>
      <c r="Q1248" s="40"/>
      <c r="R1248" s="40"/>
      <c r="S1248" s="40"/>
      <c r="T1248" s="40"/>
      <c r="U1248" s="40"/>
      <c r="V1248" s="40"/>
      <c r="W1248" s="40"/>
      <c r="X1248" s="40"/>
      <c r="Y1248" s="40"/>
      <c r="Z1248" s="40"/>
      <c r="AA1248" s="40"/>
      <c r="AB1248" s="40"/>
      <c r="AC1248" s="40"/>
      <c r="AD1248" s="40"/>
      <c r="AE1248" s="40"/>
      <c r="AF1248" s="40"/>
      <c r="AG1248" s="40"/>
      <c r="AH1248" s="40"/>
      <c r="AI1248" s="40"/>
      <c r="AJ1248" s="40"/>
      <c r="AK1248" s="40"/>
      <c r="AL1248" s="40"/>
      <c r="AM1248" s="40"/>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40"/>
      <c r="CE1248" s="40"/>
      <c r="CF1248" s="40"/>
      <c r="CG1248" s="40"/>
      <c r="CH1248" s="40"/>
      <c r="CI1248" s="40"/>
      <c r="CJ1248" s="40"/>
      <c r="CK1248" s="40"/>
      <c r="CL1248" s="40"/>
      <c r="CM1248" s="40"/>
      <c r="CN1248" s="40"/>
      <c r="CO1248" s="40"/>
      <c r="CP1248" s="40"/>
      <c r="CQ1248" s="40"/>
      <c r="CR1248" s="40"/>
      <c r="CS1248" s="40"/>
      <c r="CT1248" s="40"/>
      <c r="CU1248" s="40"/>
    </row>
    <row r="1249" spans="1:99" x14ac:dyDescent="0.3">
      <c r="A1249" s="39" t="s">
        <v>4456</v>
      </c>
      <c r="B1249" s="40" t="s">
        <v>5574</v>
      </c>
      <c r="C1249" s="40"/>
      <c r="D1249" s="40"/>
      <c r="E1249" s="40"/>
      <c r="F1249" s="40" t="s">
        <v>2107</v>
      </c>
      <c r="G1249" s="40"/>
      <c r="H1249" s="40" t="s">
        <v>3450</v>
      </c>
      <c r="I1249" s="40" t="s">
        <v>3450</v>
      </c>
      <c r="J1249" s="40"/>
      <c r="K1249" s="40"/>
      <c r="L1249" s="40" t="s">
        <v>10</v>
      </c>
      <c r="M1249" s="40" t="s">
        <v>47</v>
      </c>
      <c r="N1249" s="40"/>
      <c r="O1249" s="40"/>
      <c r="P1249" s="40"/>
      <c r="Q1249" s="40"/>
      <c r="R1249" s="40"/>
      <c r="S1249" s="40"/>
      <c r="T1249" s="40"/>
      <c r="U1249" s="40"/>
      <c r="V1249" s="40"/>
      <c r="W1249" s="40"/>
      <c r="X1249" s="40"/>
      <c r="Y1249" s="40"/>
      <c r="Z1249" s="40"/>
      <c r="AA1249" s="40"/>
      <c r="AB1249" s="40"/>
      <c r="AC1249" s="40"/>
      <c r="AD1249" s="40"/>
      <c r="AE1249" s="40"/>
      <c r="AF1249" s="40"/>
      <c r="AG1249" s="40"/>
      <c r="AH1249" s="40"/>
      <c r="AI1249" s="40"/>
      <c r="AJ1249" s="40"/>
      <c r="AK1249" s="40"/>
      <c r="AL1249" s="40"/>
      <c r="AM1249" s="40"/>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40"/>
      <c r="CE1249" s="40"/>
      <c r="CF1249" s="40"/>
      <c r="CG1249" s="40"/>
      <c r="CH1249" s="40"/>
      <c r="CI1249" s="40"/>
      <c r="CJ1249" s="40"/>
      <c r="CK1249" s="40"/>
      <c r="CL1249" s="40"/>
      <c r="CM1249" s="40"/>
      <c r="CN1249" s="40"/>
      <c r="CO1249" s="40"/>
      <c r="CP1249" s="40"/>
      <c r="CQ1249" s="40"/>
      <c r="CR1249" s="40"/>
      <c r="CS1249" s="40"/>
      <c r="CT1249" s="40"/>
      <c r="CU1249" s="40"/>
    </row>
    <row r="1250" spans="1:99" x14ac:dyDescent="0.3">
      <c r="A1250" s="39"/>
      <c r="B1250" s="40" t="s">
        <v>2538</v>
      </c>
      <c r="C1250" s="40"/>
      <c r="D1250" s="40"/>
      <c r="E1250" s="40"/>
      <c r="F1250" s="40" t="s">
        <v>2107</v>
      </c>
      <c r="G1250" s="40"/>
      <c r="H1250" s="40" t="s">
        <v>752</v>
      </c>
      <c r="I1250" s="40" t="s">
        <v>752</v>
      </c>
      <c r="J1250" s="40"/>
      <c r="K1250" s="40"/>
      <c r="L1250" s="40" t="s">
        <v>30</v>
      </c>
      <c r="M1250" s="40" t="s">
        <v>31</v>
      </c>
      <c r="N1250" s="40"/>
      <c r="O1250" s="40"/>
      <c r="P1250" s="40"/>
      <c r="Q1250" s="40"/>
      <c r="R1250" s="40"/>
      <c r="S1250" s="40"/>
      <c r="T1250" s="40"/>
      <c r="U1250" s="40"/>
      <c r="V1250" s="40"/>
      <c r="W1250" s="40"/>
      <c r="X1250" s="40"/>
      <c r="Y1250" s="40"/>
      <c r="Z1250" s="40"/>
      <c r="AA1250" s="40"/>
      <c r="AB1250" s="40"/>
      <c r="AC1250" s="40"/>
      <c r="AD1250" s="40"/>
      <c r="AE1250" s="40"/>
      <c r="AF1250" s="40"/>
      <c r="AG1250" s="40"/>
      <c r="AH1250" s="40"/>
      <c r="AI1250" s="40"/>
      <c r="AJ1250" s="40"/>
      <c r="AK1250" s="40"/>
      <c r="AL1250" s="40"/>
      <c r="AM1250" s="40"/>
      <c r="AN1250" s="40"/>
      <c r="AO1250" s="40"/>
      <c r="AP1250" s="40"/>
      <c r="AQ1250" s="40"/>
      <c r="AR1250" s="40"/>
      <c r="AS1250" s="40"/>
      <c r="AT1250" s="40"/>
      <c r="AU1250" s="40"/>
      <c r="AV1250" s="40"/>
      <c r="AW1250" s="40"/>
      <c r="AX1250" s="40"/>
      <c r="AY1250" s="40"/>
      <c r="AZ1250" s="40"/>
      <c r="BA1250" s="40"/>
      <c r="BB1250" s="40"/>
      <c r="BC1250" s="40"/>
      <c r="BD1250" s="40"/>
      <c r="BE1250" s="40"/>
      <c r="BF1250" s="40"/>
      <c r="BG1250" s="40"/>
      <c r="BH1250" s="40"/>
      <c r="BI1250" s="40"/>
      <c r="BJ1250" s="40"/>
      <c r="BK1250" s="40"/>
      <c r="BL1250" s="40"/>
      <c r="BM1250" s="40"/>
      <c r="BN1250" s="40"/>
      <c r="BO1250" s="40"/>
      <c r="BP1250" s="40"/>
      <c r="BQ1250" s="40"/>
      <c r="BR1250" s="40"/>
      <c r="BS1250" s="40"/>
      <c r="BT1250" s="40"/>
      <c r="BU1250" s="40"/>
      <c r="BV1250" s="40"/>
      <c r="BW1250" s="40"/>
      <c r="BX1250" s="40"/>
      <c r="BY1250" s="40"/>
      <c r="BZ1250" s="40"/>
      <c r="CA1250" s="40"/>
      <c r="CB1250" s="40"/>
      <c r="CC1250" s="40"/>
      <c r="CD1250" s="40"/>
      <c r="CE1250" s="40"/>
      <c r="CF1250" s="40"/>
      <c r="CG1250" s="40"/>
      <c r="CH1250" s="40"/>
      <c r="CI1250" s="40"/>
      <c r="CJ1250" s="40"/>
      <c r="CK1250" s="40"/>
      <c r="CL1250" s="40"/>
      <c r="CM1250" s="40"/>
      <c r="CN1250" s="40"/>
      <c r="CO1250" s="40"/>
      <c r="CP1250" s="40"/>
      <c r="CQ1250" s="40"/>
      <c r="CR1250" s="40"/>
      <c r="CS1250" s="40"/>
      <c r="CT1250" s="40"/>
      <c r="CU1250" s="40"/>
    </row>
    <row r="1251" spans="1:99" x14ac:dyDescent="0.3">
      <c r="A1251" s="39" t="s">
        <v>4457</v>
      </c>
      <c r="B1251" s="40" t="s">
        <v>6007</v>
      </c>
      <c r="C1251" s="40"/>
      <c r="D1251" s="40" t="s">
        <v>1822</v>
      </c>
      <c r="E1251" s="40"/>
      <c r="F1251" s="40" t="s">
        <v>2107</v>
      </c>
      <c r="G1251" s="40"/>
      <c r="H1251" s="40" t="s">
        <v>753</v>
      </c>
      <c r="I1251" s="40" t="s">
        <v>753</v>
      </c>
      <c r="J1251" s="40"/>
      <c r="K1251" s="40"/>
      <c r="L1251" s="40" t="s">
        <v>10</v>
      </c>
      <c r="M1251" s="40" t="s">
        <v>11</v>
      </c>
      <c r="N1251" s="40"/>
      <c r="O1251" s="40"/>
      <c r="P1251" s="40"/>
      <c r="Q1251" s="40"/>
      <c r="R1251" s="40"/>
      <c r="S1251" s="40"/>
      <c r="T1251" s="40"/>
      <c r="U1251" s="40"/>
      <c r="V1251" s="40"/>
      <c r="W1251" s="40"/>
      <c r="X1251" s="40"/>
      <c r="Y1251" s="40"/>
      <c r="Z1251" s="40"/>
      <c r="AA1251" s="40"/>
      <c r="AB1251" s="40"/>
      <c r="AC1251" s="40"/>
      <c r="AD1251" s="40"/>
      <c r="AE1251" s="40"/>
      <c r="AF1251" s="40"/>
      <c r="AG1251" s="40"/>
      <c r="AH1251" s="40"/>
      <c r="AI1251" s="40"/>
      <c r="AJ1251" s="40"/>
      <c r="AK1251" s="40"/>
      <c r="AL1251" s="40"/>
      <c r="AM1251" s="40"/>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40"/>
      <c r="CE1251" s="40"/>
      <c r="CF1251" s="40"/>
      <c r="CG1251" s="40"/>
      <c r="CH1251" s="40"/>
      <c r="CI1251" s="40"/>
      <c r="CJ1251" s="40"/>
      <c r="CK1251" s="40"/>
      <c r="CL1251" s="40"/>
      <c r="CM1251" s="40"/>
      <c r="CN1251" s="40"/>
      <c r="CO1251" s="40"/>
      <c r="CP1251" s="40"/>
      <c r="CQ1251" s="40"/>
      <c r="CR1251" s="40"/>
      <c r="CS1251" s="40"/>
      <c r="CT1251" s="40"/>
      <c r="CU1251" s="40"/>
    </row>
    <row r="1252" spans="1:99" x14ac:dyDescent="0.3">
      <c r="A1252" s="39" t="s">
        <v>4458</v>
      </c>
      <c r="B1252" s="40" t="s">
        <v>6008</v>
      </c>
      <c r="C1252" s="40"/>
      <c r="D1252" s="40" t="s">
        <v>1822</v>
      </c>
      <c r="E1252" s="40" t="s">
        <v>4472</v>
      </c>
      <c r="F1252" s="40" t="s">
        <v>2107</v>
      </c>
      <c r="G1252" s="40"/>
      <c r="H1252" s="40" t="s">
        <v>754</v>
      </c>
      <c r="I1252" s="40" t="s">
        <v>754</v>
      </c>
      <c r="J1252" s="40"/>
      <c r="K1252" s="40"/>
      <c r="L1252" s="40" t="s">
        <v>10</v>
      </c>
      <c r="M1252" s="40" t="s">
        <v>11</v>
      </c>
      <c r="N1252" s="40"/>
      <c r="O1252" s="40"/>
      <c r="P1252" s="40"/>
      <c r="Q1252" s="40"/>
      <c r="R1252" s="40"/>
      <c r="S1252" s="40"/>
      <c r="T1252" s="40"/>
      <c r="U1252" s="40"/>
      <c r="V1252" s="40"/>
      <c r="W1252" s="40"/>
      <c r="X1252" s="40"/>
      <c r="Y1252" s="40"/>
      <c r="Z1252" s="40"/>
      <c r="AA1252" s="40"/>
      <c r="AB1252" s="40"/>
      <c r="AC1252" s="40"/>
      <c r="AD1252" s="40"/>
      <c r="AE1252" s="40"/>
      <c r="AF1252" s="40"/>
      <c r="AG1252" s="40"/>
      <c r="AH1252" s="40"/>
      <c r="AI1252" s="40"/>
      <c r="AJ1252" s="40"/>
      <c r="AK1252" s="40"/>
      <c r="AL1252" s="40"/>
      <c r="AM1252" s="40"/>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40"/>
      <c r="CE1252" s="40"/>
      <c r="CF1252" s="40"/>
      <c r="CG1252" s="40"/>
      <c r="CH1252" s="40"/>
      <c r="CI1252" s="40"/>
      <c r="CJ1252" s="40"/>
      <c r="CK1252" s="40"/>
      <c r="CL1252" s="40"/>
      <c r="CM1252" s="40"/>
      <c r="CN1252" s="40"/>
      <c r="CO1252" s="40"/>
      <c r="CP1252" s="40"/>
      <c r="CQ1252" s="40"/>
      <c r="CR1252" s="40"/>
      <c r="CS1252" s="40"/>
      <c r="CT1252" s="40"/>
      <c r="CU1252" s="40"/>
    </row>
    <row r="1253" spans="1:99" x14ac:dyDescent="0.3">
      <c r="A1253" s="39" t="s">
        <v>4459</v>
      </c>
      <c r="B1253" s="40" t="s">
        <v>6009</v>
      </c>
      <c r="C1253" s="40"/>
      <c r="D1253" s="40" t="s">
        <v>1822</v>
      </c>
      <c r="E1253" s="40"/>
      <c r="F1253" s="40" t="s">
        <v>2107</v>
      </c>
      <c r="G1253" s="40"/>
      <c r="H1253" s="40" t="s">
        <v>755</v>
      </c>
      <c r="I1253" s="40" t="s">
        <v>755</v>
      </c>
      <c r="J1253" s="40"/>
      <c r="K1253" s="40"/>
      <c r="L1253" s="40" t="s">
        <v>10</v>
      </c>
      <c r="M1253" s="40" t="s">
        <v>11</v>
      </c>
      <c r="N1253" s="40"/>
      <c r="O1253" s="40"/>
      <c r="P1253" s="40"/>
      <c r="Q1253" s="40"/>
      <c r="R1253" s="40"/>
      <c r="S1253" s="40"/>
      <c r="T1253" s="40"/>
      <c r="U1253" s="40"/>
      <c r="V1253" s="40"/>
      <c r="W1253" s="40"/>
      <c r="X1253" s="40"/>
      <c r="Y1253" s="40"/>
      <c r="Z1253" s="40"/>
      <c r="AA1253" s="40"/>
      <c r="AB1253" s="40"/>
      <c r="AC1253" s="40"/>
      <c r="AD1253" s="40"/>
      <c r="AE1253" s="40"/>
      <c r="AF1253" s="40"/>
      <c r="AG1253" s="40"/>
      <c r="AH1253" s="40"/>
      <c r="AI1253" s="40"/>
      <c r="AJ1253" s="40"/>
      <c r="AK1253" s="40"/>
      <c r="AL1253" s="40"/>
      <c r="AM1253" s="40"/>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40"/>
      <c r="CE1253" s="40"/>
      <c r="CF1253" s="40"/>
      <c r="CG1253" s="40"/>
      <c r="CH1253" s="40"/>
      <c r="CI1253" s="40"/>
      <c r="CJ1253" s="40"/>
      <c r="CK1253" s="40"/>
      <c r="CL1253" s="40"/>
      <c r="CM1253" s="40"/>
      <c r="CN1253" s="40"/>
      <c r="CO1253" s="40"/>
      <c r="CP1253" s="40"/>
      <c r="CQ1253" s="40"/>
      <c r="CR1253" s="40"/>
      <c r="CS1253" s="40"/>
      <c r="CT1253" s="40"/>
      <c r="CU1253" s="40"/>
    </row>
    <row r="1254" spans="1:99" x14ac:dyDescent="0.3">
      <c r="A1254" s="39" t="s">
        <v>4460</v>
      </c>
      <c r="B1254" s="40" t="s">
        <v>6010</v>
      </c>
      <c r="C1254" s="40"/>
      <c r="D1254" s="40" t="s">
        <v>1822</v>
      </c>
      <c r="E1254" s="40"/>
      <c r="F1254" s="40" t="s">
        <v>2107</v>
      </c>
      <c r="G1254" s="40"/>
      <c r="H1254" s="40" t="s">
        <v>756</v>
      </c>
      <c r="I1254" s="40" t="s">
        <v>756</v>
      </c>
      <c r="J1254" s="40"/>
      <c r="K1254" s="40"/>
      <c r="L1254" s="40" t="s">
        <v>10</v>
      </c>
      <c r="M1254" s="40" t="s">
        <v>11</v>
      </c>
      <c r="N1254" s="40"/>
      <c r="O1254" s="40"/>
      <c r="P1254" s="40"/>
      <c r="Q1254" s="40"/>
      <c r="R1254" s="40"/>
      <c r="S1254" s="40"/>
      <c r="T1254" s="40"/>
      <c r="U1254" s="40"/>
      <c r="V1254" s="40"/>
      <c r="W1254" s="40"/>
      <c r="X1254" s="40"/>
      <c r="Y1254" s="40"/>
      <c r="Z1254" s="40"/>
      <c r="AA1254" s="40"/>
      <c r="AB1254" s="40"/>
      <c r="AC1254" s="40"/>
      <c r="AD1254" s="40"/>
      <c r="AE1254" s="40"/>
      <c r="AF1254" s="40"/>
      <c r="AG1254" s="40"/>
      <c r="AH1254" s="40"/>
      <c r="AI1254" s="40"/>
      <c r="AJ1254" s="40"/>
      <c r="AK1254" s="40"/>
      <c r="AL1254" s="40"/>
      <c r="AM1254" s="40"/>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40"/>
      <c r="CE1254" s="40"/>
      <c r="CF1254" s="40"/>
      <c r="CG1254" s="40"/>
      <c r="CH1254" s="40"/>
      <c r="CI1254" s="40"/>
      <c r="CJ1254" s="40"/>
      <c r="CK1254" s="40"/>
      <c r="CL1254" s="40"/>
      <c r="CM1254" s="40"/>
      <c r="CN1254" s="40"/>
      <c r="CO1254" s="40"/>
      <c r="CP1254" s="40"/>
      <c r="CQ1254" s="40"/>
      <c r="CR1254" s="40"/>
      <c r="CS1254" s="40"/>
      <c r="CT1254" s="40"/>
      <c r="CU1254" s="40"/>
    </row>
    <row r="1255" spans="1:99" x14ac:dyDescent="0.3">
      <c r="A1255" s="39" t="s">
        <v>5759</v>
      </c>
      <c r="B1255" s="40" t="s">
        <v>6011</v>
      </c>
      <c r="C1255" s="40"/>
      <c r="D1255" s="40" t="s">
        <v>1822</v>
      </c>
      <c r="E1255" s="40" t="s">
        <v>4472</v>
      </c>
      <c r="F1255" s="40" t="s">
        <v>2107</v>
      </c>
      <c r="G1255" s="40"/>
      <c r="H1255" s="40" t="s">
        <v>757</v>
      </c>
      <c r="I1255" s="40" t="s">
        <v>757</v>
      </c>
      <c r="J1255" s="40"/>
      <c r="K1255" s="40"/>
      <c r="L1255" s="40" t="s">
        <v>10</v>
      </c>
      <c r="M1255" s="40" t="s">
        <v>11</v>
      </c>
      <c r="N1255" s="40"/>
      <c r="O1255" s="40"/>
      <c r="P1255" s="40"/>
      <c r="Q1255" s="40"/>
      <c r="R1255" s="40"/>
      <c r="S1255" s="40"/>
      <c r="T1255" s="40"/>
      <c r="U1255" s="40"/>
      <c r="V1255" s="40"/>
      <c r="W1255" s="40"/>
      <c r="X1255" s="40"/>
      <c r="Y1255" s="40"/>
      <c r="Z1255" s="40"/>
      <c r="AA1255" s="40"/>
      <c r="AB1255" s="40"/>
      <c r="AC1255" s="40"/>
      <c r="AD1255" s="40"/>
      <c r="AE1255" s="40"/>
      <c r="AF1255" s="40"/>
      <c r="AG1255" s="40"/>
      <c r="AH1255" s="40"/>
      <c r="AI1255" s="40"/>
      <c r="AJ1255" s="40"/>
      <c r="AK1255" s="40"/>
      <c r="AL1255" s="40"/>
      <c r="AM1255" s="40"/>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40"/>
      <c r="CE1255" s="40"/>
      <c r="CF1255" s="40"/>
      <c r="CG1255" s="40"/>
      <c r="CH1255" s="40"/>
      <c r="CI1255" s="40"/>
      <c r="CJ1255" s="40"/>
      <c r="CK1255" s="40"/>
      <c r="CL1255" s="40"/>
      <c r="CM1255" s="40"/>
      <c r="CN1255" s="40"/>
      <c r="CO1255" s="40"/>
      <c r="CP1255" s="40"/>
      <c r="CQ1255" s="40"/>
      <c r="CR1255" s="40"/>
      <c r="CS1255" s="40"/>
      <c r="CT1255" s="40"/>
      <c r="CU1255" s="40"/>
    </row>
    <row r="1256" spans="1:99" x14ac:dyDescent="0.3">
      <c r="A1256" s="39" t="s">
        <v>5760</v>
      </c>
      <c r="B1256" s="40" t="s">
        <v>6012</v>
      </c>
      <c r="C1256" s="40"/>
      <c r="D1256" s="40" t="s">
        <v>1822</v>
      </c>
      <c r="E1256" s="40"/>
      <c r="F1256" s="40" t="s">
        <v>2107</v>
      </c>
      <c r="G1256" s="40"/>
      <c r="H1256" s="40" t="s">
        <v>758</v>
      </c>
      <c r="I1256" s="40" t="s">
        <v>758</v>
      </c>
      <c r="J1256" s="40"/>
      <c r="K1256" s="40"/>
      <c r="L1256" s="40" t="s">
        <v>10</v>
      </c>
      <c r="M1256" s="40" t="s">
        <v>11</v>
      </c>
      <c r="N1256" s="40"/>
      <c r="O1256" s="40"/>
      <c r="P1256" s="40"/>
      <c r="Q1256" s="40"/>
      <c r="R1256" s="40"/>
      <c r="S1256" s="40"/>
      <c r="T1256" s="40"/>
      <c r="U1256" s="40"/>
      <c r="V1256" s="40"/>
      <c r="W1256" s="40"/>
      <c r="X1256" s="40"/>
      <c r="Y1256" s="40"/>
      <c r="Z1256" s="40"/>
      <c r="AA1256" s="40"/>
      <c r="AB1256" s="40"/>
      <c r="AC1256" s="40"/>
      <c r="AD1256" s="40"/>
      <c r="AE1256" s="40"/>
      <c r="AF1256" s="40"/>
      <c r="AG1256" s="40"/>
      <c r="AH1256" s="40"/>
      <c r="AI1256" s="40"/>
      <c r="AJ1256" s="40"/>
      <c r="AK1256" s="40"/>
      <c r="AL1256" s="40"/>
      <c r="AM1256" s="40"/>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40"/>
      <c r="CE1256" s="40"/>
      <c r="CF1256" s="40"/>
      <c r="CG1256" s="40"/>
      <c r="CH1256" s="40"/>
      <c r="CI1256" s="40"/>
      <c r="CJ1256" s="40"/>
      <c r="CK1256" s="40"/>
      <c r="CL1256" s="40"/>
      <c r="CM1256" s="40"/>
      <c r="CN1256" s="40"/>
      <c r="CO1256" s="40"/>
      <c r="CP1256" s="40"/>
      <c r="CQ1256" s="40"/>
      <c r="CR1256" s="40"/>
      <c r="CS1256" s="40"/>
      <c r="CT1256" s="40"/>
      <c r="CU1256" s="40"/>
    </row>
    <row r="1257" spans="1:99" x14ac:dyDescent="0.3">
      <c r="A1257" s="39" t="s">
        <v>5761</v>
      </c>
      <c r="B1257" s="40" t="s">
        <v>6013</v>
      </c>
      <c r="C1257" s="40"/>
      <c r="D1257" s="40" t="s">
        <v>1822</v>
      </c>
      <c r="E1257" s="40"/>
      <c r="F1257" s="40" t="s">
        <v>2107</v>
      </c>
      <c r="G1257" s="40"/>
      <c r="H1257" s="40" t="s">
        <v>759</v>
      </c>
      <c r="I1257" s="40" t="s">
        <v>759</v>
      </c>
      <c r="J1257" s="40"/>
      <c r="K1257" s="40"/>
      <c r="L1257" s="40" t="s">
        <v>10</v>
      </c>
      <c r="M1257" s="40" t="s">
        <v>11</v>
      </c>
      <c r="N1257" s="40"/>
      <c r="O1257" s="40"/>
      <c r="P1257" s="40"/>
      <c r="Q1257" s="40"/>
      <c r="R1257" s="40"/>
      <c r="S1257" s="40"/>
      <c r="T1257" s="40"/>
      <c r="U1257" s="40"/>
      <c r="V1257" s="40"/>
      <c r="W1257" s="40"/>
      <c r="X1257" s="40"/>
      <c r="Y1257" s="40"/>
      <c r="Z1257" s="40"/>
      <c r="AA1257" s="40"/>
      <c r="AB1257" s="40"/>
      <c r="AC1257" s="40"/>
      <c r="AD1257" s="40"/>
      <c r="AE1257" s="40"/>
      <c r="AF1257" s="40"/>
      <c r="AG1257" s="40"/>
      <c r="AH1257" s="40"/>
      <c r="AI1257" s="40"/>
      <c r="AJ1257" s="40"/>
      <c r="AK1257" s="40"/>
      <c r="AL1257" s="40"/>
      <c r="AM1257" s="40"/>
      <c r="AN1257" s="40"/>
      <c r="AO1257" s="40"/>
      <c r="AP1257" s="40"/>
      <c r="AQ1257" s="40"/>
      <c r="AR1257" s="40"/>
      <c r="AS1257" s="40"/>
      <c r="AT1257" s="40"/>
      <c r="AU1257" s="40"/>
      <c r="AV1257" s="40"/>
      <c r="AW1257" s="40"/>
      <c r="AX1257" s="40"/>
      <c r="AY1257" s="40"/>
      <c r="AZ1257" s="40"/>
      <c r="BA1257" s="40"/>
      <c r="BB1257" s="40"/>
      <c r="BC1257" s="40"/>
      <c r="BD1257" s="40"/>
      <c r="BE1257" s="40"/>
      <c r="BF1257" s="40"/>
      <c r="BG1257" s="40"/>
      <c r="BH1257" s="40"/>
      <c r="BI1257" s="40"/>
      <c r="BJ1257" s="40"/>
      <c r="BK1257" s="40"/>
      <c r="BL1257" s="40"/>
      <c r="BM1257" s="40"/>
      <c r="BN1257" s="40"/>
      <c r="BO1257" s="40"/>
      <c r="BP1257" s="40"/>
      <c r="BQ1257" s="40"/>
      <c r="BR1257" s="40"/>
      <c r="BS1257" s="40"/>
      <c r="BT1257" s="40"/>
      <c r="BU1257" s="40"/>
      <c r="BV1257" s="40"/>
      <c r="BW1257" s="40"/>
      <c r="BX1257" s="40"/>
      <c r="BY1257" s="40"/>
      <c r="BZ1257" s="40"/>
      <c r="CA1257" s="40"/>
      <c r="CB1257" s="40"/>
      <c r="CC1257" s="40"/>
      <c r="CD1257" s="40"/>
      <c r="CE1257" s="40"/>
      <c r="CF1257" s="40"/>
      <c r="CG1257" s="40"/>
      <c r="CH1257" s="40"/>
      <c r="CI1257" s="40"/>
      <c r="CJ1257" s="40"/>
      <c r="CK1257" s="40"/>
      <c r="CL1257" s="40"/>
      <c r="CM1257" s="40"/>
      <c r="CN1257" s="40"/>
      <c r="CO1257" s="40"/>
      <c r="CP1257" s="40"/>
      <c r="CQ1257" s="40"/>
      <c r="CR1257" s="40"/>
      <c r="CS1257" s="40"/>
      <c r="CT1257" s="40"/>
      <c r="CU1257" s="40"/>
    </row>
    <row r="1258" spans="1:99" x14ac:dyDescent="0.3">
      <c r="A1258" s="39" t="s">
        <v>5762</v>
      </c>
      <c r="B1258" s="40" t="s">
        <v>6014</v>
      </c>
      <c r="C1258" s="40"/>
      <c r="D1258" s="40" t="s">
        <v>1822</v>
      </c>
      <c r="E1258" s="40" t="s">
        <v>4472</v>
      </c>
      <c r="F1258" s="40" t="s">
        <v>2107</v>
      </c>
      <c r="G1258" s="40"/>
      <c r="H1258" s="40" t="s">
        <v>760</v>
      </c>
      <c r="I1258" s="40" t="s">
        <v>760</v>
      </c>
      <c r="J1258" s="40"/>
      <c r="K1258" s="40"/>
      <c r="L1258" s="40" t="s">
        <v>10</v>
      </c>
      <c r="M1258" s="40" t="s">
        <v>11</v>
      </c>
      <c r="N1258" s="40"/>
      <c r="O1258" s="40"/>
      <c r="P1258" s="40"/>
      <c r="Q1258" s="40"/>
      <c r="R1258" s="40"/>
      <c r="S1258" s="40"/>
      <c r="T1258" s="40"/>
      <c r="U1258" s="40"/>
      <c r="V1258" s="40"/>
      <c r="W1258" s="40"/>
      <c r="X1258" s="40"/>
      <c r="Y1258" s="40"/>
      <c r="Z1258" s="40"/>
      <c r="AA1258" s="40"/>
      <c r="AB1258" s="40"/>
      <c r="AC1258" s="40"/>
      <c r="AD1258" s="40"/>
      <c r="AE1258" s="40"/>
      <c r="AF1258" s="40"/>
      <c r="AG1258" s="40"/>
      <c r="AH1258" s="40"/>
      <c r="AI1258" s="40"/>
      <c r="AJ1258" s="40"/>
      <c r="AK1258" s="40"/>
      <c r="AL1258" s="40"/>
      <c r="AM1258" s="40"/>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40"/>
      <c r="CE1258" s="40"/>
      <c r="CF1258" s="40"/>
      <c r="CG1258" s="40"/>
      <c r="CH1258" s="40"/>
      <c r="CI1258" s="40"/>
      <c r="CJ1258" s="40"/>
      <c r="CK1258" s="40"/>
      <c r="CL1258" s="40"/>
      <c r="CM1258" s="40"/>
      <c r="CN1258" s="40"/>
      <c r="CO1258" s="40"/>
      <c r="CP1258" s="40"/>
      <c r="CQ1258" s="40"/>
      <c r="CR1258" s="40"/>
      <c r="CS1258" s="40"/>
      <c r="CT1258" s="40"/>
      <c r="CU1258" s="40"/>
    </row>
    <row r="1259" spans="1:99" x14ac:dyDescent="0.3">
      <c r="A1259" s="39" t="s">
        <v>5090</v>
      </c>
      <c r="B1259" s="40" t="s">
        <v>6015</v>
      </c>
      <c r="C1259" s="40"/>
      <c r="D1259" s="40" t="s">
        <v>1822</v>
      </c>
      <c r="E1259" s="40"/>
      <c r="F1259" s="40" t="s">
        <v>2107</v>
      </c>
      <c r="G1259" s="40"/>
      <c r="H1259" s="40" t="s">
        <v>761</v>
      </c>
      <c r="I1259" s="40" t="s">
        <v>761</v>
      </c>
      <c r="J1259" s="40"/>
      <c r="K1259" s="40"/>
      <c r="L1259" s="40" t="s">
        <v>10</v>
      </c>
      <c r="M1259" s="40" t="s">
        <v>11</v>
      </c>
      <c r="N1259" s="40"/>
      <c r="O1259" s="40"/>
      <c r="P1259" s="40"/>
      <c r="Q1259" s="40"/>
      <c r="R1259" s="40"/>
      <c r="S1259" s="40"/>
      <c r="T1259" s="40"/>
      <c r="U1259" s="40"/>
      <c r="V1259" s="40"/>
      <c r="W1259" s="40"/>
      <c r="X1259" s="40"/>
      <c r="Y1259" s="40"/>
      <c r="Z1259" s="40"/>
      <c r="AA1259" s="40"/>
      <c r="AB1259" s="40"/>
      <c r="AC1259" s="40"/>
      <c r="AD1259" s="40"/>
      <c r="AE1259" s="40"/>
      <c r="AF1259" s="40"/>
      <c r="AG1259" s="40"/>
      <c r="AH1259" s="40"/>
      <c r="AI1259" s="40"/>
      <c r="AJ1259" s="40"/>
      <c r="AK1259" s="40"/>
      <c r="AL1259" s="40"/>
      <c r="AM1259" s="40"/>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40"/>
      <c r="CE1259" s="40"/>
      <c r="CF1259" s="40"/>
      <c r="CG1259" s="40"/>
      <c r="CH1259" s="40"/>
      <c r="CI1259" s="40"/>
      <c r="CJ1259" s="40"/>
      <c r="CK1259" s="40"/>
      <c r="CL1259" s="40"/>
      <c r="CM1259" s="40"/>
      <c r="CN1259" s="40"/>
      <c r="CO1259" s="40"/>
      <c r="CP1259" s="40"/>
      <c r="CQ1259" s="40"/>
      <c r="CR1259" s="40"/>
      <c r="CS1259" s="40"/>
      <c r="CT1259" s="40"/>
      <c r="CU1259" s="40"/>
    </row>
    <row r="1260" spans="1:99" x14ac:dyDescent="0.3">
      <c r="A1260" s="39" t="s">
        <v>4422</v>
      </c>
      <c r="B1260" s="40" t="s">
        <v>6016</v>
      </c>
      <c r="C1260" s="40"/>
      <c r="D1260" s="40" t="s">
        <v>1822</v>
      </c>
      <c r="E1260" s="40"/>
      <c r="F1260" s="40" t="s">
        <v>2107</v>
      </c>
      <c r="G1260" s="40"/>
      <c r="H1260" s="40" t="s">
        <v>762</v>
      </c>
      <c r="I1260" s="40" t="s">
        <v>762</v>
      </c>
      <c r="J1260" s="40"/>
      <c r="K1260" s="40"/>
      <c r="L1260" s="40" t="s">
        <v>10</v>
      </c>
      <c r="M1260" s="40" t="s">
        <v>11</v>
      </c>
      <c r="N1260" s="40"/>
      <c r="O1260" s="40"/>
      <c r="P1260" s="40"/>
      <c r="Q1260" s="40"/>
      <c r="R1260" s="40"/>
      <c r="S1260" s="40"/>
      <c r="T1260" s="40"/>
      <c r="U1260" s="40"/>
      <c r="V1260" s="40"/>
      <c r="W1260" s="40"/>
      <c r="X1260" s="40"/>
      <c r="Y1260" s="40"/>
      <c r="Z1260" s="40"/>
      <c r="AA1260" s="40"/>
      <c r="AB1260" s="40"/>
      <c r="AC1260" s="40"/>
      <c r="AD1260" s="40"/>
      <c r="AE1260" s="40"/>
      <c r="AF1260" s="40"/>
      <c r="AG1260" s="40"/>
      <c r="AH1260" s="40"/>
      <c r="AI1260" s="40"/>
      <c r="AJ1260" s="40"/>
      <c r="AK1260" s="40"/>
      <c r="AL1260" s="40"/>
      <c r="AM1260" s="40"/>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40"/>
      <c r="CE1260" s="40"/>
      <c r="CF1260" s="40"/>
      <c r="CG1260" s="40"/>
      <c r="CH1260" s="40"/>
      <c r="CI1260" s="40"/>
      <c r="CJ1260" s="40"/>
      <c r="CK1260" s="40"/>
      <c r="CL1260" s="40"/>
      <c r="CM1260" s="40"/>
      <c r="CN1260" s="40"/>
      <c r="CO1260" s="40"/>
      <c r="CP1260" s="40"/>
      <c r="CQ1260" s="40"/>
      <c r="CR1260" s="40"/>
      <c r="CS1260" s="40"/>
      <c r="CT1260" s="40"/>
      <c r="CU1260" s="40"/>
    </row>
    <row r="1261" spans="1:99" x14ac:dyDescent="0.3">
      <c r="A1261" s="39" t="s">
        <v>4423</v>
      </c>
      <c r="B1261" s="40" t="s">
        <v>6017</v>
      </c>
      <c r="C1261" s="40"/>
      <c r="D1261" s="40" t="s">
        <v>1822</v>
      </c>
      <c r="E1261" s="40" t="s">
        <v>4472</v>
      </c>
      <c r="F1261" s="40" t="s">
        <v>2107</v>
      </c>
      <c r="G1261" s="40"/>
      <c r="H1261" s="40" t="s">
        <v>763</v>
      </c>
      <c r="I1261" s="40" t="s">
        <v>763</v>
      </c>
      <c r="J1261" s="40"/>
      <c r="K1261" s="40"/>
      <c r="L1261" s="40" t="s">
        <v>10</v>
      </c>
      <c r="M1261" s="40" t="s">
        <v>11</v>
      </c>
      <c r="N1261" s="40"/>
      <c r="O1261" s="40"/>
      <c r="P1261" s="40"/>
      <c r="Q1261" s="40"/>
      <c r="R1261" s="40"/>
      <c r="S1261" s="40"/>
      <c r="T1261" s="40"/>
      <c r="U1261" s="40"/>
      <c r="V1261" s="40"/>
      <c r="W1261" s="40"/>
      <c r="X1261" s="40"/>
      <c r="Y1261" s="40"/>
      <c r="Z1261" s="40"/>
      <c r="AA1261" s="40"/>
      <c r="AB1261" s="40"/>
      <c r="AC1261" s="40"/>
      <c r="AD1261" s="40"/>
      <c r="AE1261" s="40"/>
      <c r="AF1261" s="40"/>
      <c r="AG1261" s="40"/>
      <c r="AH1261" s="40"/>
      <c r="AI1261" s="40"/>
      <c r="AJ1261" s="40"/>
      <c r="AK1261" s="40"/>
      <c r="AL1261" s="40"/>
      <c r="AM1261" s="40"/>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40"/>
      <c r="CE1261" s="40"/>
      <c r="CF1261" s="40"/>
      <c r="CG1261" s="40"/>
      <c r="CH1261" s="40"/>
      <c r="CI1261" s="40"/>
      <c r="CJ1261" s="40"/>
      <c r="CK1261" s="40"/>
      <c r="CL1261" s="40"/>
      <c r="CM1261" s="40"/>
      <c r="CN1261" s="40"/>
      <c r="CO1261" s="40"/>
      <c r="CP1261" s="40"/>
      <c r="CQ1261" s="40"/>
      <c r="CR1261" s="40"/>
      <c r="CS1261" s="40"/>
      <c r="CT1261" s="40"/>
      <c r="CU1261" s="40"/>
    </row>
    <row r="1262" spans="1:99" x14ac:dyDescent="0.3">
      <c r="A1262" s="39" t="s">
        <v>4424</v>
      </c>
      <c r="B1262" s="40" t="s">
        <v>6018</v>
      </c>
      <c r="C1262" s="40"/>
      <c r="D1262" s="40" t="s">
        <v>1822</v>
      </c>
      <c r="E1262" s="40"/>
      <c r="F1262" s="40" t="s">
        <v>2107</v>
      </c>
      <c r="G1262" s="40"/>
      <c r="H1262" s="40" t="s">
        <v>764</v>
      </c>
      <c r="I1262" s="40" t="s">
        <v>764</v>
      </c>
      <c r="J1262" s="40"/>
      <c r="K1262" s="40"/>
      <c r="L1262" s="40" t="s">
        <v>10</v>
      </c>
      <c r="M1262" s="40" t="s">
        <v>11</v>
      </c>
      <c r="N1262" s="40"/>
      <c r="O1262" s="40"/>
      <c r="P1262" s="40"/>
      <c r="Q1262" s="40"/>
      <c r="R1262" s="40"/>
      <c r="S1262" s="40"/>
      <c r="T1262" s="40"/>
      <c r="U1262" s="40"/>
      <c r="V1262" s="40"/>
      <c r="W1262" s="40"/>
      <c r="X1262" s="40"/>
      <c r="Y1262" s="40"/>
      <c r="Z1262" s="40"/>
      <c r="AA1262" s="40"/>
      <c r="AB1262" s="40"/>
      <c r="AC1262" s="40"/>
      <c r="AD1262" s="40"/>
      <c r="AE1262" s="40"/>
      <c r="AF1262" s="40"/>
      <c r="AG1262" s="40"/>
      <c r="AH1262" s="40"/>
      <c r="AI1262" s="40"/>
      <c r="AJ1262" s="40"/>
      <c r="AK1262" s="40"/>
      <c r="AL1262" s="40"/>
      <c r="AM1262" s="40"/>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40"/>
      <c r="CE1262" s="40"/>
      <c r="CF1262" s="40"/>
      <c r="CG1262" s="40"/>
      <c r="CH1262" s="40"/>
      <c r="CI1262" s="40"/>
      <c r="CJ1262" s="40"/>
      <c r="CK1262" s="40"/>
      <c r="CL1262" s="40"/>
      <c r="CM1262" s="40"/>
      <c r="CN1262" s="40"/>
      <c r="CO1262" s="40"/>
      <c r="CP1262" s="40"/>
      <c r="CQ1262" s="40"/>
      <c r="CR1262" s="40"/>
      <c r="CS1262" s="40"/>
      <c r="CT1262" s="40"/>
      <c r="CU1262" s="40"/>
    </row>
    <row r="1263" spans="1:99" x14ac:dyDescent="0.3">
      <c r="A1263" s="39"/>
      <c r="B1263" s="40" t="s">
        <v>4785</v>
      </c>
      <c r="C1263" s="40" t="s">
        <v>4786</v>
      </c>
      <c r="D1263" s="40"/>
      <c r="E1263" s="40"/>
      <c r="F1263" s="40" t="s">
        <v>2107</v>
      </c>
      <c r="G1263" s="40"/>
      <c r="H1263" s="40" t="s">
        <v>4787</v>
      </c>
      <c r="I1263" s="40" t="s">
        <v>4787</v>
      </c>
      <c r="J1263" s="40"/>
      <c r="K1263" s="40"/>
      <c r="L1263" s="40" t="s">
        <v>30</v>
      </c>
      <c r="M1263" s="40" t="s">
        <v>31</v>
      </c>
      <c r="N1263" s="40"/>
      <c r="O1263" s="40"/>
      <c r="P1263" s="40"/>
      <c r="Q1263" s="40"/>
      <c r="R1263" s="40"/>
      <c r="S1263" s="40"/>
      <c r="T1263" s="40"/>
      <c r="U1263" s="40"/>
      <c r="V1263" s="40"/>
      <c r="W1263" s="40"/>
      <c r="X1263" s="40"/>
      <c r="Y1263" s="40"/>
      <c r="Z1263" s="40"/>
      <c r="AA1263" s="40"/>
      <c r="AB1263" s="40"/>
      <c r="AC1263" s="40"/>
      <c r="AD1263" s="40"/>
      <c r="AE1263" s="40"/>
      <c r="AF1263" s="40"/>
      <c r="AG1263" s="40"/>
      <c r="AH1263" s="40"/>
      <c r="AI1263" s="40"/>
      <c r="AJ1263" s="40"/>
      <c r="AK1263" s="40"/>
      <c r="AL1263" s="40"/>
      <c r="AM1263" s="40"/>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40"/>
      <c r="CE1263" s="40"/>
      <c r="CF1263" s="40"/>
      <c r="CG1263" s="40"/>
      <c r="CH1263" s="40"/>
      <c r="CI1263" s="40"/>
      <c r="CJ1263" s="40"/>
      <c r="CK1263" s="40"/>
      <c r="CL1263" s="40"/>
      <c r="CM1263" s="40"/>
      <c r="CN1263" s="40"/>
      <c r="CO1263" s="40"/>
      <c r="CP1263" s="40"/>
      <c r="CQ1263" s="40"/>
      <c r="CR1263" s="40"/>
      <c r="CS1263" s="40"/>
      <c r="CT1263" s="40"/>
      <c r="CU1263" s="40"/>
    </row>
    <row r="1264" spans="1:99" x14ac:dyDescent="0.3">
      <c r="A1264" s="39"/>
      <c r="B1264" s="40" t="s">
        <v>3451</v>
      </c>
      <c r="C1264" s="40"/>
      <c r="D1264" s="40"/>
      <c r="E1264" s="40"/>
      <c r="F1264" s="40" t="s">
        <v>2107</v>
      </c>
      <c r="G1264" s="40"/>
      <c r="H1264" s="40" t="s">
        <v>3452</v>
      </c>
      <c r="I1264" s="40" t="s">
        <v>3452</v>
      </c>
      <c r="J1264" s="40"/>
      <c r="K1264" s="40"/>
      <c r="L1264" s="40" t="s">
        <v>1</v>
      </c>
      <c r="M1264" s="40" t="s">
        <v>11</v>
      </c>
      <c r="N1264" s="40"/>
      <c r="O1264" s="40"/>
      <c r="P1264" s="40"/>
      <c r="Q1264" s="40"/>
      <c r="R1264" s="40"/>
      <c r="S1264" s="40"/>
      <c r="T1264" s="40"/>
      <c r="U1264" s="40"/>
      <c r="V1264" s="40"/>
      <c r="W1264" s="40"/>
      <c r="X1264" s="40"/>
      <c r="Y1264" s="40"/>
      <c r="Z1264" s="40"/>
      <c r="AA1264" s="40"/>
      <c r="AB1264" s="40"/>
      <c r="AC1264" s="40"/>
      <c r="AD1264" s="40"/>
      <c r="AE1264" s="40"/>
      <c r="AF1264" s="40"/>
      <c r="AG1264" s="40"/>
      <c r="AH1264" s="40"/>
      <c r="AI1264" s="40"/>
      <c r="AJ1264" s="40"/>
      <c r="AK1264" s="40"/>
      <c r="AL1264" s="40"/>
      <c r="AM1264" s="40"/>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40"/>
      <c r="CE1264" s="40"/>
      <c r="CF1264" s="40"/>
      <c r="CG1264" s="40"/>
      <c r="CH1264" s="40"/>
      <c r="CI1264" s="40"/>
      <c r="CJ1264" s="40"/>
      <c r="CK1264" s="40"/>
      <c r="CL1264" s="40"/>
      <c r="CM1264" s="40"/>
      <c r="CN1264" s="40"/>
      <c r="CO1264" s="40"/>
      <c r="CP1264" s="40"/>
      <c r="CQ1264" s="40"/>
      <c r="CR1264" s="40"/>
      <c r="CS1264" s="40"/>
      <c r="CT1264" s="40"/>
      <c r="CU1264" s="40"/>
    </row>
    <row r="1265" spans="1:99" x14ac:dyDescent="0.3">
      <c r="A1265" s="39"/>
      <c r="B1265" s="40" t="s">
        <v>3451</v>
      </c>
      <c r="C1265" s="40"/>
      <c r="D1265" s="40"/>
      <c r="E1265" s="40"/>
      <c r="F1265" s="40" t="s">
        <v>2107</v>
      </c>
      <c r="G1265" s="40"/>
      <c r="H1265" s="40" t="s">
        <v>4788</v>
      </c>
      <c r="I1265" s="40" t="s">
        <v>4788</v>
      </c>
      <c r="J1265" s="40"/>
      <c r="K1265" s="40"/>
      <c r="L1265" s="40" t="s">
        <v>30</v>
      </c>
      <c r="M1265" s="40" t="s">
        <v>31</v>
      </c>
      <c r="N1265" s="40"/>
      <c r="O1265" s="40"/>
      <c r="P1265" s="40"/>
      <c r="Q1265" s="40"/>
      <c r="R1265" s="40"/>
      <c r="S1265" s="40"/>
      <c r="T1265" s="40"/>
      <c r="U1265" s="40"/>
      <c r="V1265" s="40"/>
      <c r="W1265" s="40"/>
      <c r="X1265" s="40"/>
      <c r="Y1265" s="40"/>
      <c r="Z1265" s="40"/>
      <c r="AA1265" s="40"/>
      <c r="AB1265" s="40"/>
      <c r="AC1265" s="40"/>
      <c r="AD1265" s="40"/>
      <c r="AE1265" s="40"/>
      <c r="AF1265" s="40"/>
      <c r="AG1265" s="40"/>
      <c r="AH1265" s="40"/>
      <c r="AI1265" s="40"/>
      <c r="AJ1265" s="40"/>
      <c r="AK1265" s="40"/>
      <c r="AL1265" s="40"/>
      <c r="AM1265" s="40"/>
      <c r="AN1265" s="40"/>
      <c r="AO1265" s="40"/>
      <c r="AP1265" s="40"/>
      <c r="AQ1265" s="40"/>
      <c r="AR1265" s="40"/>
      <c r="AS1265" s="40"/>
      <c r="AT1265" s="40"/>
      <c r="AU1265" s="40"/>
      <c r="AV1265" s="40"/>
      <c r="AW1265" s="40"/>
      <c r="AX1265" s="40"/>
      <c r="AY1265" s="40"/>
      <c r="AZ1265" s="40"/>
      <c r="BA1265" s="40"/>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40"/>
      <c r="CE1265" s="40"/>
      <c r="CF1265" s="40"/>
      <c r="CG1265" s="40"/>
      <c r="CH1265" s="40"/>
      <c r="CI1265" s="40"/>
      <c r="CJ1265" s="40"/>
      <c r="CK1265" s="40"/>
      <c r="CL1265" s="40"/>
      <c r="CM1265" s="40"/>
      <c r="CN1265" s="40"/>
      <c r="CO1265" s="40"/>
      <c r="CP1265" s="40"/>
      <c r="CQ1265" s="40"/>
      <c r="CR1265" s="40"/>
      <c r="CS1265" s="40"/>
      <c r="CT1265" s="40"/>
      <c r="CU1265" s="40"/>
    </row>
    <row r="1266" spans="1:99" x14ac:dyDescent="0.3">
      <c r="A1266" s="39"/>
      <c r="B1266" s="40" t="s">
        <v>3453</v>
      </c>
      <c r="C1266" s="40"/>
      <c r="D1266" s="40"/>
      <c r="E1266" s="40"/>
      <c r="F1266" s="40" t="s">
        <v>2107</v>
      </c>
      <c r="G1266" s="40"/>
      <c r="H1266" s="40" t="s">
        <v>766</v>
      </c>
      <c r="I1266" s="40" t="s">
        <v>766</v>
      </c>
      <c r="J1266" s="40"/>
      <c r="K1266" s="40"/>
      <c r="L1266" s="40" t="s">
        <v>1</v>
      </c>
      <c r="M1266" s="40" t="s">
        <v>2</v>
      </c>
      <c r="N1266" s="40"/>
      <c r="O1266" s="40"/>
      <c r="P1266" s="40"/>
      <c r="Q1266" s="40"/>
      <c r="R1266" s="40"/>
      <c r="S1266" s="40"/>
      <c r="T1266" s="40"/>
      <c r="U1266" s="40"/>
      <c r="V1266" s="40"/>
      <c r="W1266" s="40"/>
      <c r="X1266" s="40"/>
      <c r="Y1266" s="40"/>
      <c r="Z1266" s="40"/>
      <c r="AA1266" s="40"/>
      <c r="AB1266" s="40"/>
      <c r="AC1266" s="40"/>
      <c r="AD1266" s="40"/>
      <c r="AE1266" s="40"/>
      <c r="AF1266" s="40"/>
      <c r="AG1266" s="40"/>
      <c r="AH1266" s="40"/>
      <c r="AI1266" s="40"/>
      <c r="AJ1266" s="40"/>
      <c r="AK1266" s="40"/>
      <c r="AL1266" s="40"/>
      <c r="AM1266" s="40"/>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40"/>
      <c r="CE1266" s="40"/>
      <c r="CF1266" s="40"/>
      <c r="CG1266" s="40"/>
      <c r="CH1266" s="40"/>
      <c r="CI1266" s="40"/>
      <c r="CJ1266" s="40"/>
      <c r="CK1266" s="40"/>
      <c r="CL1266" s="40"/>
      <c r="CM1266" s="40"/>
      <c r="CN1266" s="40"/>
      <c r="CO1266" s="40"/>
      <c r="CP1266" s="40"/>
      <c r="CQ1266" s="40"/>
      <c r="CR1266" s="40"/>
      <c r="CS1266" s="40"/>
      <c r="CT1266" s="40"/>
      <c r="CU1266" s="40"/>
    </row>
    <row r="1267" spans="1:99" x14ac:dyDescent="0.3">
      <c r="A1267" s="39"/>
      <c r="B1267" s="40" t="s">
        <v>4789</v>
      </c>
      <c r="C1267" s="40"/>
      <c r="D1267" s="40"/>
      <c r="E1267" s="40"/>
      <c r="F1267" s="40" t="s">
        <v>2107</v>
      </c>
      <c r="G1267" s="40"/>
      <c r="H1267" s="40" t="s">
        <v>4790</v>
      </c>
      <c r="I1267" s="40" t="s">
        <v>4790</v>
      </c>
      <c r="J1267" s="40"/>
      <c r="K1267" s="40"/>
      <c r="L1267" s="40" t="s">
        <v>30</v>
      </c>
      <c r="M1267" s="40" t="s">
        <v>31</v>
      </c>
      <c r="N1267" s="40"/>
      <c r="O1267" s="40"/>
      <c r="P1267" s="40"/>
      <c r="Q1267" s="40"/>
      <c r="R1267" s="40"/>
      <c r="S1267" s="40"/>
      <c r="T1267" s="40"/>
      <c r="U1267" s="40"/>
      <c r="V1267" s="40"/>
      <c r="W1267" s="40"/>
      <c r="X1267" s="40"/>
      <c r="Y1267" s="40"/>
      <c r="Z1267" s="40"/>
      <c r="AA1267" s="40"/>
      <c r="AB1267" s="40"/>
      <c r="AC1267" s="40"/>
      <c r="AD1267" s="40"/>
      <c r="AE1267" s="40"/>
      <c r="AF1267" s="40"/>
      <c r="AG1267" s="40"/>
      <c r="AH1267" s="40"/>
      <c r="AI1267" s="40"/>
      <c r="AJ1267" s="40"/>
      <c r="AK1267" s="40"/>
      <c r="AL1267" s="40"/>
      <c r="AM1267" s="40"/>
      <c r="AN1267" s="40"/>
      <c r="AO1267" s="40"/>
      <c r="AP1267" s="40"/>
      <c r="AQ1267" s="40"/>
      <c r="AR1267" s="40"/>
      <c r="AS1267" s="40"/>
      <c r="AT1267" s="40"/>
      <c r="AU1267" s="40"/>
      <c r="AV1267" s="40"/>
      <c r="AW1267" s="40"/>
      <c r="AX1267" s="40"/>
      <c r="AY1267" s="40"/>
      <c r="AZ1267" s="40"/>
      <c r="BA1267" s="40"/>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40"/>
      <c r="CE1267" s="40"/>
      <c r="CF1267" s="40"/>
      <c r="CG1267" s="40"/>
      <c r="CH1267" s="40"/>
      <c r="CI1267" s="40"/>
      <c r="CJ1267" s="40"/>
      <c r="CK1267" s="40"/>
      <c r="CL1267" s="40"/>
      <c r="CM1267" s="40"/>
      <c r="CN1267" s="40"/>
      <c r="CO1267" s="40"/>
      <c r="CP1267" s="40"/>
      <c r="CQ1267" s="40"/>
      <c r="CR1267" s="40"/>
      <c r="CS1267" s="40"/>
      <c r="CT1267" s="40"/>
      <c r="CU1267" s="40"/>
    </row>
    <row r="1268" spans="1:99" x14ac:dyDescent="0.3">
      <c r="A1268" s="39"/>
      <c r="B1268" s="40" t="s">
        <v>1633</v>
      </c>
      <c r="C1268" s="40"/>
      <c r="D1268" s="40"/>
      <c r="E1268" s="40"/>
      <c r="F1268" s="40" t="s">
        <v>2107</v>
      </c>
      <c r="G1268" s="40"/>
      <c r="H1268" s="40" t="s">
        <v>767</v>
      </c>
      <c r="I1268" s="40" t="s">
        <v>767</v>
      </c>
      <c r="J1268" s="40"/>
      <c r="K1268" s="40"/>
      <c r="L1268" s="40" t="s">
        <v>1</v>
      </c>
      <c r="M1268" s="40" t="s">
        <v>11</v>
      </c>
      <c r="N1268" s="40"/>
      <c r="O1268" s="40"/>
      <c r="P1268" s="40"/>
      <c r="Q1268" s="40"/>
      <c r="R1268" s="40"/>
      <c r="S1268" s="40"/>
      <c r="T1268" s="40"/>
      <c r="U1268" s="40"/>
      <c r="V1268" s="40"/>
      <c r="W1268" s="40"/>
      <c r="X1268" s="40"/>
      <c r="Y1268" s="40"/>
      <c r="Z1268" s="40"/>
      <c r="AA1268" s="40"/>
      <c r="AB1268" s="40"/>
      <c r="AC1268" s="40"/>
      <c r="AD1268" s="40"/>
      <c r="AE1268" s="40"/>
      <c r="AF1268" s="40"/>
      <c r="AG1268" s="40"/>
      <c r="AH1268" s="40"/>
      <c r="AI1268" s="40"/>
      <c r="AJ1268" s="40"/>
      <c r="AK1268" s="40"/>
      <c r="AL1268" s="40"/>
      <c r="AM1268" s="40"/>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40"/>
      <c r="CE1268" s="40"/>
      <c r="CF1268" s="40"/>
      <c r="CG1268" s="40"/>
      <c r="CH1268" s="40"/>
      <c r="CI1268" s="40"/>
      <c r="CJ1268" s="40"/>
      <c r="CK1268" s="40"/>
      <c r="CL1268" s="40"/>
      <c r="CM1268" s="40"/>
      <c r="CN1268" s="40"/>
      <c r="CO1268" s="40"/>
      <c r="CP1268" s="40"/>
      <c r="CQ1268" s="40"/>
      <c r="CR1268" s="40"/>
      <c r="CS1268" s="40"/>
      <c r="CT1268" s="40"/>
      <c r="CU1268" s="40"/>
    </row>
    <row r="1269" spans="1:99" x14ac:dyDescent="0.3">
      <c r="A1269" s="39" t="s">
        <v>6068</v>
      </c>
      <c r="B1269" s="40" t="s">
        <v>1634</v>
      </c>
      <c r="C1269" s="40"/>
      <c r="D1269" s="40"/>
      <c r="E1269" s="40"/>
      <c r="F1269" s="40" t="s">
        <v>2107</v>
      </c>
      <c r="G1269" s="40"/>
      <c r="H1269" s="40" t="s">
        <v>768</v>
      </c>
      <c r="I1269" s="40" t="s">
        <v>768</v>
      </c>
      <c r="J1269" s="40"/>
      <c r="K1269" s="40"/>
      <c r="L1269" s="40" t="s">
        <v>10</v>
      </c>
      <c r="M1269" s="40" t="s">
        <v>47</v>
      </c>
      <c r="N1269" s="40"/>
      <c r="O1269" s="40"/>
      <c r="P1269" s="40"/>
      <c r="Q1269" s="40"/>
      <c r="R1269" s="40"/>
      <c r="S1269" s="40"/>
      <c r="T1269" s="40"/>
      <c r="U1269" s="40"/>
      <c r="V1269" s="40"/>
      <c r="W1269" s="40"/>
      <c r="X1269" s="40"/>
      <c r="Y1269" s="40"/>
      <c r="Z1269" s="40"/>
      <c r="AA1269" s="40"/>
      <c r="AB1269" s="40"/>
      <c r="AC1269" s="40"/>
      <c r="AD1269" s="40"/>
      <c r="AE1269" s="40"/>
      <c r="AF1269" s="40"/>
      <c r="AG1269" s="40"/>
      <c r="AH1269" s="40"/>
      <c r="AI1269" s="40"/>
      <c r="AJ1269" s="40"/>
      <c r="AK1269" s="40"/>
      <c r="AL1269" s="40"/>
      <c r="AM1269" s="40"/>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40"/>
      <c r="CE1269" s="40"/>
      <c r="CF1269" s="40"/>
      <c r="CG1269" s="40"/>
      <c r="CH1269" s="40"/>
      <c r="CI1269" s="40"/>
      <c r="CJ1269" s="40"/>
      <c r="CK1269" s="40"/>
      <c r="CL1269" s="40"/>
      <c r="CM1269" s="40"/>
      <c r="CN1269" s="40"/>
      <c r="CO1269" s="40"/>
      <c r="CP1269" s="40"/>
      <c r="CQ1269" s="40"/>
      <c r="CR1269" s="40"/>
      <c r="CS1269" s="40"/>
      <c r="CT1269" s="40"/>
      <c r="CU1269" s="40"/>
    </row>
    <row r="1270" spans="1:99" x14ac:dyDescent="0.3">
      <c r="A1270" s="39" t="s">
        <v>6069</v>
      </c>
      <c r="B1270" s="40" t="s">
        <v>4791</v>
      </c>
      <c r="C1270" s="40"/>
      <c r="D1270" s="40"/>
      <c r="E1270" s="40"/>
      <c r="F1270" s="40" t="s">
        <v>2107</v>
      </c>
      <c r="G1270" s="40"/>
      <c r="H1270" s="40" t="s">
        <v>769</v>
      </c>
      <c r="I1270" s="40" t="s">
        <v>769</v>
      </c>
      <c r="J1270" s="40"/>
      <c r="K1270" s="40"/>
      <c r="L1270" s="40" t="s">
        <v>86</v>
      </c>
      <c r="M1270" s="40" t="s">
        <v>11</v>
      </c>
      <c r="N1270" s="40"/>
      <c r="O1270" s="40"/>
      <c r="P1270" s="40"/>
      <c r="Q1270" s="40"/>
      <c r="R1270" s="40"/>
      <c r="S1270" s="40"/>
      <c r="T1270" s="40"/>
      <c r="U1270" s="40"/>
      <c r="V1270" s="40"/>
      <c r="W1270" s="40"/>
      <c r="X1270" s="40"/>
      <c r="Y1270" s="40"/>
      <c r="Z1270" s="40"/>
      <c r="AA1270" s="40"/>
      <c r="AB1270" s="40"/>
      <c r="AC1270" s="40"/>
      <c r="AD1270" s="40"/>
      <c r="AE1270" s="40"/>
      <c r="AF1270" s="40"/>
      <c r="AG1270" s="40"/>
      <c r="AH1270" s="40"/>
      <c r="AI1270" s="40"/>
      <c r="AJ1270" s="40"/>
      <c r="AK1270" s="40"/>
      <c r="AL1270" s="40"/>
      <c r="AM1270" s="40"/>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40"/>
      <c r="CE1270" s="40"/>
      <c r="CF1270" s="40"/>
      <c r="CG1270" s="40"/>
      <c r="CH1270" s="40"/>
      <c r="CI1270" s="40"/>
      <c r="CJ1270" s="40"/>
      <c r="CK1270" s="40"/>
      <c r="CL1270" s="40"/>
      <c r="CM1270" s="40"/>
      <c r="CN1270" s="40"/>
      <c r="CO1270" s="40"/>
      <c r="CP1270" s="40"/>
      <c r="CQ1270" s="40"/>
      <c r="CR1270" s="40"/>
      <c r="CS1270" s="40"/>
      <c r="CT1270" s="40"/>
      <c r="CU1270" s="40"/>
    </row>
    <row r="1271" spans="1:99" x14ac:dyDescent="0.3">
      <c r="A1271" s="39" t="s">
        <v>6070</v>
      </c>
      <c r="B1271" s="40" t="s">
        <v>1635</v>
      </c>
      <c r="C1271" s="40"/>
      <c r="D1271" s="40"/>
      <c r="E1271" s="40"/>
      <c r="F1271" s="40" t="s">
        <v>2107</v>
      </c>
      <c r="G1271" s="40"/>
      <c r="H1271" s="40" t="s">
        <v>770</v>
      </c>
      <c r="I1271" s="40" t="s">
        <v>770</v>
      </c>
      <c r="J1271" s="40"/>
      <c r="K1271" s="40"/>
      <c r="L1271" s="40" t="s">
        <v>10</v>
      </c>
      <c r="M1271" s="40" t="s">
        <v>47</v>
      </c>
      <c r="N1271" s="40"/>
      <c r="O1271" s="40"/>
      <c r="P1271" s="40"/>
      <c r="Q1271" s="40"/>
      <c r="R1271" s="40"/>
      <c r="S1271" s="40"/>
      <c r="T1271" s="40"/>
      <c r="U1271" s="40"/>
      <c r="V1271" s="40"/>
      <c r="W1271" s="40"/>
      <c r="X1271" s="40"/>
      <c r="Y1271" s="40"/>
      <c r="Z1271" s="40"/>
      <c r="AA1271" s="40"/>
      <c r="AB1271" s="40"/>
      <c r="AC1271" s="40"/>
      <c r="AD1271" s="40"/>
      <c r="AE1271" s="40"/>
      <c r="AF1271" s="40"/>
      <c r="AG1271" s="40"/>
      <c r="AH1271" s="40"/>
      <c r="AI1271" s="40"/>
      <c r="AJ1271" s="40"/>
      <c r="AK1271" s="40"/>
      <c r="AL1271" s="40"/>
      <c r="AM1271" s="40"/>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40"/>
      <c r="CE1271" s="40"/>
      <c r="CF1271" s="40"/>
      <c r="CG1271" s="40"/>
      <c r="CH1271" s="40"/>
      <c r="CI1271" s="40"/>
      <c r="CJ1271" s="40"/>
      <c r="CK1271" s="40"/>
      <c r="CL1271" s="40"/>
      <c r="CM1271" s="40"/>
      <c r="CN1271" s="40"/>
      <c r="CO1271" s="40"/>
      <c r="CP1271" s="40"/>
      <c r="CQ1271" s="40"/>
      <c r="CR1271" s="40"/>
      <c r="CS1271" s="40"/>
      <c r="CT1271" s="40"/>
      <c r="CU1271" s="40"/>
    </row>
    <row r="1272" spans="1:99" x14ac:dyDescent="0.3">
      <c r="A1272" s="39" t="s">
        <v>6071</v>
      </c>
      <c r="B1272" s="40" t="s">
        <v>4793</v>
      </c>
      <c r="C1272" s="40"/>
      <c r="D1272" s="40"/>
      <c r="E1272" s="40"/>
      <c r="F1272" s="40" t="s">
        <v>2107</v>
      </c>
      <c r="G1272" s="40"/>
      <c r="H1272" s="40" t="s">
        <v>771</v>
      </c>
      <c r="I1272" s="40" t="s">
        <v>771</v>
      </c>
      <c r="J1272" s="40"/>
      <c r="K1272" s="40"/>
      <c r="L1272" s="40" t="s">
        <v>86</v>
      </c>
      <c r="M1272" s="40" t="s">
        <v>11</v>
      </c>
      <c r="N1272" s="40"/>
      <c r="O1272" s="40"/>
      <c r="P1272" s="40"/>
      <c r="Q1272" s="40"/>
      <c r="R1272" s="40"/>
      <c r="S1272" s="40"/>
      <c r="T1272" s="40"/>
      <c r="U1272" s="40"/>
      <c r="V1272" s="40"/>
      <c r="W1272" s="40"/>
      <c r="X1272" s="40"/>
      <c r="Y1272" s="40"/>
      <c r="Z1272" s="40"/>
      <c r="AA1272" s="40"/>
      <c r="AB1272" s="40"/>
      <c r="AC1272" s="40"/>
      <c r="AD1272" s="40"/>
      <c r="AE1272" s="40"/>
      <c r="AF1272" s="40"/>
      <c r="AG1272" s="40"/>
      <c r="AH1272" s="40"/>
      <c r="AI1272" s="40"/>
      <c r="AJ1272" s="40"/>
      <c r="AK1272" s="40"/>
      <c r="AL1272" s="40"/>
      <c r="AM1272" s="40"/>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40"/>
      <c r="CE1272" s="40"/>
      <c r="CF1272" s="40"/>
      <c r="CG1272" s="40"/>
      <c r="CH1272" s="40"/>
      <c r="CI1272" s="40"/>
      <c r="CJ1272" s="40"/>
      <c r="CK1272" s="40"/>
      <c r="CL1272" s="40"/>
      <c r="CM1272" s="40"/>
      <c r="CN1272" s="40"/>
      <c r="CO1272" s="40"/>
      <c r="CP1272" s="40"/>
      <c r="CQ1272" s="40"/>
      <c r="CR1272" s="40"/>
      <c r="CS1272" s="40"/>
      <c r="CT1272" s="40"/>
      <c r="CU1272" s="40"/>
    </row>
    <row r="1273" spans="1:99" x14ac:dyDescent="0.3">
      <c r="A1273" s="39"/>
      <c r="B1273" s="40" t="s">
        <v>6408</v>
      </c>
      <c r="C1273" s="40"/>
      <c r="D1273" s="40"/>
      <c r="E1273" s="40"/>
      <c r="F1273" s="40" t="s">
        <v>2041</v>
      </c>
      <c r="G1273" s="40"/>
      <c r="H1273" s="40" t="s">
        <v>772</v>
      </c>
      <c r="I1273" s="40" t="s">
        <v>772</v>
      </c>
      <c r="J1273" s="40"/>
      <c r="K1273" s="40"/>
      <c r="L1273" s="40" t="s">
        <v>1</v>
      </c>
      <c r="M1273" s="40" t="s">
        <v>11</v>
      </c>
      <c r="N1273" s="40"/>
      <c r="O1273" s="40"/>
      <c r="P1273" s="40"/>
      <c r="Q1273" s="40"/>
      <c r="R1273" s="40"/>
      <c r="S1273" s="40"/>
      <c r="T1273" s="40"/>
      <c r="U1273" s="40"/>
      <c r="V1273" s="40"/>
      <c r="W1273" s="40"/>
      <c r="X1273" s="40"/>
      <c r="Y1273" s="40"/>
      <c r="Z1273" s="40"/>
      <c r="AA1273" s="40"/>
      <c r="AB1273" s="40"/>
      <c r="AC1273" s="40"/>
      <c r="AD1273" s="40"/>
      <c r="AE1273" s="40"/>
      <c r="AF1273" s="40"/>
      <c r="AG1273" s="40"/>
      <c r="AH1273" s="40"/>
      <c r="AI1273" s="40"/>
      <c r="AJ1273" s="40"/>
      <c r="AK1273" s="40"/>
      <c r="AL1273" s="40"/>
      <c r="AM1273" s="40"/>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40"/>
      <c r="CE1273" s="40"/>
      <c r="CF1273" s="40"/>
      <c r="CG1273" s="40"/>
      <c r="CH1273" s="40"/>
      <c r="CI1273" s="40"/>
      <c r="CJ1273" s="40"/>
      <c r="CK1273" s="40"/>
      <c r="CL1273" s="40"/>
      <c r="CM1273" s="40"/>
      <c r="CN1273" s="40"/>
      <c r="CO1273" s="40"/>
      <c r="CP1273" s="40"/>
      <c r="CQ1273" s="40"/>
      <c r="CR1273" s="40"/>
      <c r="CS1273" s="40"/>
      <c r="CT1273" s="40"/>
      <c r="CU1273" s="40"/>
    </row>
    <row r="1274" spans="1:99" x14ac:dyDescent="0.3">
      <c r="A1274" s="39"/>
      <c r="B1274" s="40" t="s">
        <v>1636</v>
      </c>
      <c r="C1274" s="40"/>
      <c r="D1274" s="40"/>
      <c r="E1274" s="40"/>
      <c r="F1274" s="40" t="s">
        <v>2041</v>
      </c>
      <c r="G1274" s="40"/>
      <c r="H1274" s="40" t="s">
        <v>3454</v>
      </c>
      <c r="I1274" s="40" t="s">
        <v>3454</v>
      </c>
      <c r="J1274" s="40"/>
      <c r="K1274" s="40"/>
      <c r="L1274" s="40" t="s">
        <v>30</v>
      </c>
      <c r="M1274" s="40" t="s">
        <v>31</v>
      </c>
      <c r="N1274" s="40"/>
      <c r="O1274" s="40"/>
      <c r="P1274" s="40"/>
      <c r="Q1274" s="40"/>
      <c r="R1274" s="40"/>
      <c r="S1274" s="40"/>
      <c r="T1274" s="40"/>
      <c r="U1274" s="40"/>
      <c r="V1274" s="40"/>
      <c r="W1274" s="40"/>
      <c r="X1274" s="40"/>
      <c r="Y1274" s="40"/>
      <c r="Z1274" s="40"/>
      <c r="AA1274" s="40"/>
      <c r="AB1274" s="40"/>
      <c r="AC1274" s="40"/>
      <c r="AD1274" s="40"/>
      <c r="AE1274" s="40"/>
      <c r="AF1274" s="40"/>
      <c r="AG1274" s="40"/>
      <c r="AH1274" s="40"/>
      <c r="AI1274" s="40"/>
      <c r="AJ1274" s="40"/>
      <c r="AK1274" s="40"/>
      <c r="AL1274" s="40"/>
      <c r="AM1274" s="40"/>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40"/>
      <c r="CE1274" s="40"/>
      <c r="CF1274" s="40"/>
      <c r="CG1274" s="40"/>
      <c r="CH1274" s="40"/>
      <c r="CI1274" s="40"/>
      <c r="CJ1274" s="40"/>
      <c r="CK1274" s="40"/>
      <c r="CL1274" s="40"/>
      <c r="CM1274" s="40"/>
      <c r="CN1274" s="40"/>
      <c r="CO1274" s="40"/>
      <c r="CP1274" s="40"/>
      <c r="CQ1274" s="40"/>
      <c r="CR1274" s="40"/>
      <c r="CS1274" s="40"/>
      <c r="CT1274" s="40"/>
      <c r="CU1274" s="40"/>
    </row>
    <row r="1275" spans="1:99" x14ac:dyDescent="0.3">
      <c r="A1275" s="39" t="s">
        <v>2202</v>
      </c>
      <c r="B1275" s="40" t="s">
        <v>6409</v>
      </c>
      <c r="C1275" s="40"/>
      <c r="D1275" s="40"/>
      <c r="E1275" s="40" t="s">
        <v>4472</v>
      </c>
      <c r="F1275" s="40" t="s">
        <v>2041</v>
      </c>
      <c r="G1275" s="40"/>
      <c r="H1275" s="40" t="s">
        <v>3455</v>
      </c>
      <c r="I1275" s="40" t="s">
        <v>3455</v>
      </c>
      <c r="J1275" s="40"/>
      <c r="K1275" s="40"/>
      <c r="L1275" s="40" t="s">
        <v>10</v>
      </c>
      <c r="M1275" s="40" t="s">
        <v>11</v>
      </c>
      <c r="N1275" s="40"/>
      <c r="O1275" s="40"/>
      <c r="P1275" s="40"/>
      <c r="Q1275" s="40"/>
      <c r="R1275" s="40"/>
      <c r="S1275" s="40"/>
      <c r="T1275" s="40"/>
      <c r="U1275" s="40"/>
      <c r="V1275" s="40"/>
      <c r="W1275" s="40"/>
      <c r="X1275" s="40"/>
      <c r="Y1275" s="40"/>
      <c r="Z1275" s="40"/>
      <c r="AA1275" s="40"/>
      <c r="AB1275" s="40"/>
      <c r="AC1275" s="40"/>
      <c r="AD1275" s="40"/>
      <c r="AE1275" s="40"/>
      <c r="AF1275" s="40"/>
      <c r="AG1275" s="40"/>
      <c r="AH1275" s="40"/>
      <c r="AI1275" s="40"/>
      <c r="AJ1275" s="40"/>
      <c r="AK1275" s="40"/>
      <c r="AL1275" s="40"/>
      <c r="AM1275" s="40"/>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40"/>
      <c r="CE1275" s="40"/>
      <c r="CF1275" s="40"/>
      <c r="CG1275" s="40"/>
      <c r="CH1275" s="40"/>
      <c r="CI1275" s="40"/>
      <c r="CJ1275" s="40"/>
      <c r="CK1275" s="40"/>
      <c r="CL1275" s="40"/>
      <c r="CM1275" s="40"/>
      <c r="CN1275" s="40"/>
      <c r="CO1275" s="40"/>
      <c r="CP1275" s="40"/>
      <c r="CQ1275" s="40"/>
      <c r="CR1275" s="40"/>
      <c r="CS1275" s="40"/>
      <c r="CT1275" s="40"/>
      <c r="CU1275" s="40"/>
    </row>
    <row r="1276" spans="1:99" x14ac:dyDescent="0.3">
      <c r="A1276" s="39" t="s">
        <v>2207</v>
      </c>
      <c r="B1276" s="40" t="s">
        <v>6410</v>
      </c>
      <c r="C1276" s="40"/>
      <c r="D1276" s="40"/>
      <c r="E1276" s="40" t="s">
        <v>4472</v>
      </c>
      <c r="F1276" s="40" t="s">
        <v>2041</v>
      </c>
      <c r="G1276" s="40"/>
      <c r="H1276" s="40" t="s">
        <v>3456</v>
      </c>
      <c r="I1276" s="40" t="s">
        <v>3456</v>
      </c>
      <c r="J1276" s="40"/>
      <c r="K1276" s="40"/>
      <c r="L1276" s="40" t="s">
        <v>10</v>
      </c>
      <c r="M1276" s="40" t="s">
        <v>11</v>
      </c>
      <c r="N1276" s="40"/>
      <c r="O1276" s="40"/>
      <c r="P1276" s="40"/>
      <c r="Q1276" s="40"/>
      <c r="R1276" s="40"/>
      <c r="S1276" s="40"/>
      <c r="T1276" s="40"/>
      <c r="U1276" s="40"/>
      <c r="V1276" s="40"/>
      <c r="W1276" s="40"/>
      <c r="X1276" s="40"/>
      <c r="Y1276" s="40"/>
      <c r="Z1276" s="40"/>
      <c r="AA1276" s="40"/>
      <c r="AB1276" s="40"/>
      <c r="AC1276" s="40"/>
      <c r="AD1276" s="40"/>
      <c r="AE1276" s="40"/>
      <c r="AF1276" s="40"/>
      <c r="AG1276" s="40"/>
      <c r="AH1276" s="40"/>
      <c r="AI1276" s="40"/>
      <c r="AJ1276" s="40"/>
      <c r="AK1276" s="40"/>
      <c r="AL1276" s="40"/>
      <c r="AM1276" s="40"/>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40"/>
      <c r="CE1276" s="40"/>
      <c r="CF1276" s="40"/>
      <c r="CG1276" s="40"/>
      <c r="CH1276" s="40"/>
      <c r="CI1276" s="40"/>
      <c r="CJ1276" s="40"/>
      <c r="CK1276" s="40"/>
      <c r="CL1276" s="40"/>
      <c r="CM1276" s="40"/>
      <c r="CN1276" s="40"/>
      <c r="CO1276" s="40"/>
      <c r="CP1276" s="40"/>
      <c r="CQ1276" s="40"/>
      <c r="CR1276" s="40"/>
      <c r="CS1276" s="40"/>
      <c r="CT1276" s="40"/>
      <c r="CU1276" s="40"/>
    </row>
    <row r="1277" spans="1:99" x14ac:dyDescent="0.3">
      <c r="A1277" s="39" t="s">
        <v>2208</v>
      </c>
      <c r="B1277" s="40" t="s">
        <v>6411</v>
      </c>
      <c r="C1277" s="40"/>
      <c r="D1277" s="40"/>
      <c r="E1277" s="40" t="s">
        <v>4472</v>
      </c>
      <c r="F1277" s="40" t="s">
        <v>2041</v>
      </c>
      <c r="G1277" s="40"/>
      <c r="H1277" s="40" t="s">
        <v>3457</v>
      </c>
      <c r="I1277" s="40" t="s">
        <v>3457</v>
      </c>
      <c r="J1277" s="40"/>
      <c r="K1277" s="40"/>
      <c r="L1277" s="40" t="s">
        <v>10</v>
      </c>
      <c r="M1277" s="40" t="s">
        <v>11</v>
      </c>
      <c r="N1277" s="40"/>
      <c r="O1277" s="40"/>
      <c r="P1277" s="40"/>
      <c r="Q1277" s="40"/>
      <c r="R1277" s="40"/>
      <c r="S1277" s="40"/>
      <c r="T1277" s="40"/>
      <c r="U1277" s="40"/>
      <c r="V1277" s="40"/>
      <c r="W1277" s="40"/>
      <c r="X1277" s="40"/>
      <c r="Y1277" s="40"/>
      <c r="Z1277" s="40"/>
      <c r="AA1277" s="40"/>
      <c r="AB1277" s="40"/>
      <c r="AC1277" s="40"/>
      <c r="AD1277" s="40"/>
      <c r="AE1277" s="40"/>
      <c r="AF1277" s="40"/>
      <c r="AG1277" s="40"/>
      <c r="AH1277" s="40"/>
      <c r="AI1277" s="40"/>
      <c r="AJ1277" s="40"/>
      <c r="AK1277" s="40"/>
      <c r="AL1277" s="40"/>
      <c r="AM1277" s="40"/>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40"/>
      <c r="CE1277" s="40"/>
      <c r="CF1277" s="40"/>
      <c r="CG1277" s="40"/>
      <c r="CH1277" s="40"/>
      <c r="CI1277" s="40"/>
      <c r="CJ1277" s="40"/>
      <c r="CK1277" s="40"/>
      <c r="CL1277" s="40"/>
      <c r="CM1277" s="40"/>
      <c r="CN1277" s="40"/>
      <c r="CO1277" s="40"/>
      <c r="CP1277" s="40"/>
      <c r="CQ1277" s="40"/>
      <c r="CR1277" s="40"/>
      <c r="CS1277" s="40"/>
      <c r="CT1277" s="40"/>
      <c r="CU1277" s="40"/>
    </row>
    <row r="1278" spans="1:99" x14ac:dyDescent="0.3">
      <c r="A1278" s="39" t="s">
        <v>2210</v>
      </c>
      <c r="B1278" s="40" t="s">
        <v>3462</v>
      </c>
      <c r="C1278" s="40"/>
      <c r="D1278" s="40" t="s">
        <v>3463</v>
      </c>
      <c r="E1278" s="40"/>
      <c r="F1278" s="40" t="s">
        <v>2041</v>
      </c>
      <c r="G1278" s="40"/>
      <c r="H1278" s="40" t="s">
        <v>3464</v>
      </c>
      <c r="I1278" s="40" t="s">
        <v>3464</v>
      </c>
      <c r="J1278" s="40"/>
      <c r="K1278" s="40"/>
      <c r="L1278" s="40" t="s">
        <v>4</v>
      </c>
      <c r="M1278" s="40" t="s">
        <v>5</v>
      </c>
      <c r="N1278" s="40">
        <v>3</v>
      </c>
      <c r="O1278" s="40" t="s">
        <v>3465</v>
      </c>
      <c r="P1278" s="40" t="s">
        <v>3466</v>
      </c>
      <c r="Q1278" s="40" t="s">
        <v>3467</v>
      </c>
      <c r="R1278" s="40"/>
      <c r="S1278" s="40"/>
      <c r="T1278" s="40"/>
      <c r="U1278" s="40"/>
      <c r="V1278" s="40"/>
      <c r="W1278" s="40"/>
      <c r="X1278" s="40"/>
      <c r="Y1278" s="40"/>
      <c r="Z1278" s="40"/>
      <c r="AA1278" s="40"/>
      <c r="AB1278" s="40"/>
      <c r="AC1278" s="40"/>
      <c r="AD1278" s="40"/>
      <c r="AE1278" s="40"/>
      <c r="AF1278" s="40"/>
      <c r="AG1278" s="40"/>
      <c r="AH1278" s="40"/>
      <c r="AI1278" s="40"/>
      <c r="AJ1278" s="40"/>
      <c r="AK1278" s="40"/>
      <c r="AL1278" s="40"/>
      <c r="AM1278" s="40"/>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40"/>
      <c r="CE1278" s="40"/>
      <c r="CF1278" s="40"/>
      <c r="CG1278" s="40"/>
      <c r="CH1278" s="40"/>
      <c r="CI1278" s="40"/>
      <c r="CJ1278" s="40"/>
      <c r="CK1278" s="40"/>
      <c r="CL1278" s="40"/>
      <c r="CM1278" s="40"/>
      <c r="CN1278" s="40"/>
      <c r="CO1278" s="40"/>
      <c r="CP1278" s="40"/>
      <c r="CQ1278" s="40"/>
      <c r="CR1278" s="40"/>
      <c r="CS1278" s="40"/>
      <c r="CT1278" s="40"/>
      <c r="CU1278" s="40"/>
    </row>
    <row r="1279" spans="1:99" x14ac:dyDescent="0.3">
      <c r="A1279" s="39" t="s">
        <v>2213</v>
      </c>
      <c r="B1279" s="40" t="s">
        <v>6412</v>
      </c>
      <c r="C1279" s="40" t="s">
        <v>4794</v>
      </c>
      <c r="D1279" s="40" t="s">
        <v>2016</v>
      </c>
      <c r="E1279" s="40"/>
      <c r="F1279" s="40" t="s">
        <v>2041</v>
      </c>
      <c r="G1279" s="40"/>
      <c r="H1279" s="40" t="s">
        <v>6413</v>
      </c>
      <c r="I1279" s="40" t="s">
        <v>6414</v>
      </c>
      <c r="J1279" s="40"/>
      <c r="K1279" s="40"/>
      <c r="L1279" s="40" t="s">
        <v>4</v>
      </c>
      <c r="M1279" s="40" t="s">
        <v>17</v>
      </c>
      <c r="N1279" s="40">
        <v>1</v>
      </c>
      <c r="O1279" s="40" t="s">
        <v>2016</v>
      </c>
      <c r="P1279" s="40"/>
      <c r="Q1279" s="40"/>
      <c r="R1279" s="40"/>
      <c r="S1279" s="40"/>
      <c r="T1279" s="40"/>
      <c r="U1279" s="40"/>
      <c r="V1279" s="40"/>
      <c r="W1279" s="40"/>
      <c r="X1279" s="40"/>
      <c r="Y1279" s="40"/>
      <c r="Z1279" s="40"/>
      <c r="AA1279" s="40"/>
      <c r="AB1279" s="40"/>
      <c r="AC1279" s="40"/>
      <c r="AD1279" s="40"/>
      <c r="AE1279" s="40"/>
      <c r="AF1279" s="40"/>
      <c r="AG1279" s="40"/>
      <c r="AH1279" s="40"/>
      <c r="AI1279" s="40"/>
      <c r="AJ1279" s="40"/>
      <c r="AK1279" s="40"/>
      <c r="AL1279" s="40"/>
      <c r="AM1279" s="40"/>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40"/>
      <c r="CE1279" s="40"/>
      <c r="CF1279" s="40"/>
      <c r="CG1279" s="40"/>
      <c r="CH1279" s="40"/>
      <c r="CI1279" s="40"/>
      <c r="CJ1279" s="40"/>
      <c r="CK1279" s="40"/>
      <c r="CL1279" s="40"/>
      <c r="CM1279" s="40"/>
      <c r="CN1279" s="40"/>
      <c r="CO1279" s="40"/>
      <c r="CP1279" s="40"/>
      <c r="CQ1279" s="40"/>
      <c r="CR1279" s="40"/>
      <c r="CS1279" s="40"/>
      <c r="CT1279" s="40"/>
      <c r="CU1279" s="40"/>
    </row>
    <row r="1280" spans="1:99" x14ac:dyDescent="0.3">
      <c r="A1280" s="39" t="s">
        <v>2213</v>
      </c>
      <c r="B1280" s="40" t="s">
        <v>6412</v>
      </c>
      <c r="C1280" s="40" t="s">
        <v>4794</v>
      </c>
      <c r="D1280" s="40" t="s">
        <v>2017</v>
      </c>
      <c r="E1280" s="40"/>
      <c r="F1280" s="40" t="s">
        <v>2041</v>
      </c>
      <c r="G1280" s="40"/>
      <c r="H1280" s="40" t="s">
        <v>6415</v>
      </c>
      <c r="I1280" s="40" t="s">
        <v>6414</v>
      </c>
      <c r="J1280" s="40"/>
      <c r="K1280" s="40"/>
      <c r="L1280" s="40" t="s">
        <v>4</v>
      </c>
      <c r="M1280" s="40" t="s">
        <v>17</v>
      </c>
      <c r="N1280" s="40">
        <v>1</v>
      </c>
      <c r="O1280" s="40" t="s">
        <v>2017</v>
      </c>
      <c r="P1280" s="40"/>
      <c r="Q1280" s="40"/>
      <c r="R1280" s="40"/>
      <c r="S1280" s="40"/>
      <c r="T1280" s="40"/>
      <c r="U1280" s="40"/>
      <c r="V1280" s="40"/>
      <c r="W1280" s="40"/>
      <c r="X1280" s="40"/>
      <c r="Y1280" s="40"/>
      <c r="Z1280" s="40"/>
      <c r="AA1280" s="40"/>
      <c r="AB1280" s="40"/>
      <c r="AC1280" s="40"/>
      <c r="AD1280" s="40"/>
      <c r="AE1280" s="40"/>
      <c r="AF1280" s="40"/>
      <c r="AG1280" s="40"/>
      <c r="AH1280" s="40"/>
      <c r="AI1280" s="40"/>
      <c r="AJ1280" s="40"/>
      <c r="AK1280" s="40"/>
      <c r="AL1280" s="40"/>
      <c r="AM1280" s="40"/>
      <c r="AN1280" s="40"/>
      <c r="AO1280" s="40"/>
      <c r="AP1280" s="40"/>
      <c r="AQ1280" s="40"/>
      <c r="AR1280" s="40"/>
      <c r="AS1280" s="40"/>
      <c r="AT1280" s="40"/>
      <c r="AU1280" s="40"/>
      <c r="AV1280" s="40"/>
      <c r="AW1280" s="40"/>
      <c r="AX1280" s="40"/>
      <c r="AY1280" s="40"/>
      <c r="AZ1280" s="40"/>
      <c r="BA1280" s="40"/>
      <c r="BB1280" s="40"/>
      <c r="BC1280" s="40"/>
      <c r="BD1280" s="40"/>
      <c r="BE1280" s="40"/>
      <c r="BF1280" s="40"/>
      <c r="BG1280" s="40"/>
      <c r="BH1280" s="40"/>
      <c r="BI1280" s="40"/>
      <c r="BJ1280" s="40"/>
      <c r="BK1280" s="40"/>
      <c r="BL1280" s="40"/>
      <c r="BM1280" s="40"/>
      <c r="BN1280" s="40"/>
      <c r="BO1280" s="40"/>
      <c r="BP1280" s="40"/>
      <c r="BQ1280" s="40"/>
      <c r="BR1280" s="40"/>
      <c r="BS1280" s="40"/>
      <c r="BT1280" s="40"/>
      <c r="BU1280" s="40"/>
      <c r="BV1280" s="40"/>
      <c r="BW1280" s="40"/>
      <c r="BX1280" s="40"/>
      <c r="BY1280" s="40"/>
      <c r="BZ1280" s="40"/>
      <c r="CA1280" s="40"/>
      <c r="CB1280" s="40"/>
      <c r="CC1280" s="40"/>
      <c r="CD1280" s="40"/>
      <c r="CE1280" s="40"/>
      <c r="CF1280" s="40"/>
      <c r="CG1280" s="40"/>
      <c r="CH1280" s="40"/>
      <c r="CI1280" s="40"/>
      <c r="CJ1280" s="40"/>
      <c r="CK1280" s="40"/>
      <c r="CL1280" s="40"/>
      <c r="CM1280" s="40"/>
      <c r="CN1280" s="40"/>
      <c r="CO1280" s="40"/>
      <c r="CP1280" s="40"/>
      <c r="CQ1280" s="40"/>
      <c r="CR1280" s="40"/>
      <c r="CS1280" s="40"/>
      <c r="CT1280" s="40"/>
      <c r="CU1280" s="40"/>
    </row>
    <row r="1281" spans="1:99" x14ac:dyDescent="0.3">
      <c r="A1281" s="39" t="s">
        <v>2213</v>
      </c>
      <c r="B1281" s="40" t="s">
        <v>6412</v>
      </c>
      <c r="C1281" s="40" t="s">
        <v>4794</v>
      </c>
      <c r="D1281" s="40" t="s">
        <v>2018</v>
      </c>
      <c r="E1281" s="40"/>
      <c r="F1281" s="40" t="s">
        <v>2041</v>
      </c>
      <c r="G1281" s="40"/>
      <c r="H1281" s="40" t="s">
        <v>6416</v>
      </c>
      <c r="I1281" s="40" t="s">
        <v>6414</v>
      </c>
      <c r="J1281" s="40"/>
      <c r="K1281" s="40"/>
      <c r="L1281" s="40" t="s">
        <v>4</v>
      </c>
      <c r="M1281" s="40" t="s">
        <v>17</v>
      </c>
      <c r="N1281" s="40">
        <v>1</v>
      </c>
      <c r="O1281" s="40" t="s">
        <v>2018</v>
      </c>
      <c r="P1281" s="40"/>
      <c r="Q1281" s="40"/>
      <c r="R1281" s="40"/>
      <c r="S1281" s="40"/>
      <c r="T1281" s="40"/>
      <c r="U1281" s="40"/>
      <c r="V1281" s="40"/>
      <c r="W1281" s="40"/>
      <c r="X1281" s="40"/>
      <c r="Y1281" s="40"/>
      <c r="Z1281" s="40"/>
      <c r="AA1281" s="40"/>
      <c r="AB1281" s="40"/>
      <c r="AC1281" s="40"/>
      <c r="AD1281" s="40"/>
      <c r="AE1281" s="40"/>
      <c r="AF1281" s="40"/>
      <c r="AG1281" s="40"/>
      <c r="AH1281" s="40"/>
      <c r="AI1281" s="40"/>
      <c r="AJ1281" s="40"/>
      <c r="AK1281" s="40"/>
      <c r="AL1281" s="40"/>
      <c r="AM1281" s="40"/>
      <c r="AN1281" s="40"/>
      <c r="AO1281" s="40"/>
      <c r="AP1281" s="40"/>
      <c r="AQ1281" s="40"/>
      <c r="AR1281" s="40"/>
      <c r="AS1281" s="40"/>
      <c r="AT1281" s="40"/>
      <c r="AU1281" s="40"/>
      <c r="AV1281" s="40"/>
      <c r="AW1281" s="40"/>
      <c r="AX1281" s="40"/>
      <c r="AY1281" s="40"/>
      <c r="AZ1281" s="40"/>
      <c r="BA1281" s="40"/>
      <c r="BB1281" s="40"/>
      <c r="BC1281" s="40"/>
      <c r="BD1281" s="40"/>
      <c r="BE1281" s="40"/>
      <c r="BF1281" s="40"/>
      <c r="BG1281" s="40"/>
      <c r="BH1281" s="40"/>
      <c r="BI1281" s="40"/>
      <c r="BJ1281" s="40"/>
      <c r="BK1281" s="40"/>
      <c r="BL1281" s="40"/>
      <c r="BM1281" s="40"/>
      <c r="BN1281" s="40"/>
      <c r="BO1281" s="40"/>
      <c r="BP1281" s="40"/>
      <c r="BQ1281" s="40"/>
      <c r="BR1281" s="40"/>
      <c r="BS1281" s="40"/>
      <c r="BT1281" s="40"/>
      <c r="BU1281" s="40"/>
      <c r="BV1281" s="40"/>
      <c r="BW1281" s="40"/>
      <c r="BX1281" s="40"/>
      <c r="BY1281" s="40"/>
      <c r="BZ1281" s="40"/>
      <c r="CA1281" s="40"/>
      <c r="CB1281" s="40"/>
      <c r="CC1281" s="40"/>
      <c r="CD1281" s="40"/>
      <c r="CE1281" s="40"/>
      <c r="CF1281" s="40"/>
      <c r="CG1281" s="40"/>
      <c r="CH1281" s="40"/>
      <c r="CI1281" s="40"/>
      <c r="CJ1281" s="40"/>
      <c r="CK1281" s="40"/>
      <c r="CL1281" s="40"/>
      <c r="CM1281" s="40"/>
      <c r="CN1281" s="40"/>
      <c r="CO1281" s="40"/>
      <c r="CP1281" s="40"/>
      <c r="CQ1281" s="40"/>
      <c r="CR1281" s="40"/>
      <c r="CS1281" s="40"/>
      <c r="CT1281" s="40"/>
      <c r="CU1281" s="40"/>
    </row>
    <row r="1282" spans="1:99" x14ac:dyDescent="0.3">
      <c r="A1282" s="39" t="s">
        <v>2213</v>
      </c>
      <c r="B1282" s="40" t="s">
        <v>6412</v>
      </c>
      <c r="C1282" s="40" t="s">
        <v>4794</v>
      </c>
      <c r="D1282" s="40" t="s">
        <v>2019</v>
      </c>
      <c r="E1282" s="40"/>
      <c r="F1282" s="40" t="s">
        <v>2041</v>
      </c>
      <c r="G1282" s="40"/>
      <c r="H1282" s="40" t="s">
        <v>6417</v>
      </c>
      <c r="I1282" s="40" t="s">
        <v>6414</v>
      </c>
      <c r="J1282" s="40"/>
      <c r="K1282" s="40"/>
      <c r="L1282" s="40" t="s">
        <v>4</v>
      </c>
      <c r="M1282" s="40" t="s">
        <v>17</v>
      </c>
      <c r="N1282" s="40">
        <v>1</v>
      </c>
      <c r="O1282" s="40" t="s">
        <v>2019</v>
      </c>
      <c r="P1282" s="40"/>
      <c r="Q1282" s="40"/>
      <c r="R1282" s="40"/>
      <c r="S1282" s="40"/>
      <c r="T1282" s="40"/>
      <c r="U1282" s="40"/>
      <c r="V1282" s="40"/>
      <c r="W1282" s="40"/>
      <c r="X1282" s="40"/>
      <c r="Y1282" s="40"/>
      <c r="Z1282" s="40"/>
      <c r="AA1282" s="40"/>
      <c r="AB1282" s="40"/>
      <c r="AC1282" s="40"/>
      <c r="AD1282" s="40"/>
      <c r="AE1282" s="40"/>
      <c r="AF1282" s="40"/>
      <c r="AG1282" s="40"/>
      <c r="AH1282" s="40"/>
      <c r="AI1282" s="40"/>
      <c r="AJ1282" s="40"/>
      <c r="AK1282" s="40"/>
      <c r="AL1282" s="40"/>
      <c r="AM1282" s="40"/>
      <c r="AN1282" s="40"/>
      <c r="AO1282" s="40"/>
      <c r="AP1282" s="40"/>
      <c r="AQ1282" s="40"/>
      <c r="AR1282" s="40"/>
      <c r="AS1282" s="40"/>
      <c r="AT1282" s="40"/>
      <c r="AU1282" s="40"/>
      <c r="AV1282" s="40"/>
      <c r="AW1282" s="40"/>
      <c r="AX1282" s="40"/>
      <c r="AY1282" s="40"/>
      <c r="AZ1282" s="40"/>
      <c r="BA1282" s="40"/>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40"/>
      <c r="CE1282" s="40"/>
      <c r="CF1282" s="40"/>
      <c r="CG1282" s="40"/>
      <c r="CH1282" s="40"/>
      <c r="CI1282" s="40"/>
      <c r="CJ1282" s="40"/>
      <c r="CK1282" s="40"/>
      <c r="CL1282" s="40"/>
      <c r="CM1282" s="40"/>
      <c r="CN1282" s="40"/>
      <c r="CO1282" s="40"/>
      <c r="CP1282" s="40"/>
      <c r="CQ1282" s="40"/>
      <c r="CR1282" s="40"/>
      <c r="CS1282" s="40"/>
      <c r="CT1282" s="40"/>
      <c r="CU1282" s="40"/>
    </row>
    <row r="1283" spans="1:99" x14ac:dyDescent="0.3">
      <c r="A1283" s="39" t="s">
        <v>2213</v>
      </c>
      <c r="B1283" s="40" t="s">
        <v>6412</v>
      </c>
      <c r="C1283" s="40" t="s">
        <v>4794</v>
      </c>
      <c r="D1283" s="40" t="s">
        <v>2020</v>
      </c>
      <c r="E1283" s="40"/>
      <c r="F1283" s="40" t="s">
        <v>2041</v>
      </c>
      <c r="G1283" s="40"/>
      <c r="H1283" s="40" t="s">
        <v>6418</v>
      </c>
      <c r="I1283" s="40" t="s">
        <v>6414</v>
      </c>
      <c r="J1283" s="40"/>
      <c r="K1283" s="40"/>
      <c r="L1283" s="40" t="s">
        <v>4</v>
      </c>
      <c r="M1283" s="40" t="s">
        <v>17</v>
      </c>
      <c r="N1283" s="40">
        <v>1</v>
      </c>
      <c r="O1283" s="40" t="s">
        <v>2020</v>
      </c>
      <c r="P1283" s="40"/>
      <c r="Q1283" s="40"/>
      <c r="R1283" s="40"/>
      <c r="S1283" s="40"/>
      <c r="T1283" s="40"/>
      <c r="U1283" s="40"/>
      <c r="V1283" s="40"/>
      <c r="W1283" s="40"/>
      <c r="X1283" s="40"/>
      <c r="Y1283" s="40"/>
      <c r="Z1283" s="40"/>
      <c r="AA1283" s="40"/>
      <c r="AB1283" s="40"/>
      <c r="AC1283" s="40"/>
      <c r="AD1283" s="40"/>
      <c r="AE1283" s="40"/>
      <c r="AF1283" s="40"/>
      <c r="AG1283" s="40"/>
      <c r="AH1283" s="40"/>
      <c r="AI1283" s="40"/>
      <c r="AJ1283" s="40"/>
      <c r="AK1283" s="40"/>
      <c r="AL1283" s="40"/>
      <c r="AM1283" s="40"/>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40"/>
      <c r="CE1283" s="40"/>
      <c r="CF1283" s="40"/>
      <c r="CG1283" s="40"/>
      <c r="CH1283" s="40"/>
      <c r="CI1283" s="40"/>
      <c r="CJ1283" s="40"/>
      <c r="CK1283" s="40"/>
      <c r="CL1283" s="40"/>
      <c r="CM1283" s="40"/>
      <c r="CN1283" s="40"/>
      <c r="CO1283" s="40"/>
      <c r="CP1283" s="40"/>
      <c r="CQ1283" s="40"/>
      <c r="CR1283" s="40"/>
      <c r="CS1283" s="40"/>
      <c r="CT1283" s="40"/>
      <c r="CU1283" s="40"/>
    </row>
    <row r="1284" spans="1:99" x14ac:dyDescent="0.3">
      <c r="A1284" s="39" t="s">
        <v>2213</v>
      </c>
      <c r="B1284" s="40" t="s">
        <v>6412</v>
      </c>
      <c r="C1284" s="40" t="s">
        <v>4794</v>
      </c>
      <c r="D1284" s="40" t="s">
        <v>2021</v>
      </c>
      <c r="E1284" s="40"/>
      <c r="F1284" s="40" t="s">
        <v>2041</v>
      </c>
      <c r="G1284" s="40"/>
      <c r="H1284" s="40" t="s">
        <v>6419</v>
      </c>
      <c r="I1284" s="40" t="s">
        <v>6414</v>
      </c>
      <c r="J1284" s="40"/>
      <c r="K1284" s="40"/>
      <c r="L1284" s="40" t="s">
        <v>4</v>
      </c>
      <c r="M1284" s="40" t="s">
        <v>17</v>
      </c>
      <c r="N1284" s="40">
        <v>1</v>
      </c>
      <c r="O1284" s="40" t="s">
        <v>2021</v>
      </c>
      <c r="P1284" s="40"/>
      <c r="Q1284" s="40"/>
      <c r="R1284" s="40"/>
      <c r="S1284" s="40"/>
      <c r="T1284" s="40"/>
      <c r="U1284" s="40"/>
      <c r="V1284" s="40"/>
      <c r="W1284" s="40"/>
      <c r="X1284" s="40"/>
      <c r="Y1284" s="40"/>
      <c r="Z1284" s="40"/>
      <c r="AA1284" s="40"/>
      <c r="AB1284" s="40"/>
      <c r="AC1284" s="40"/>
      <c r="AD1284" s="40"/>
      <c r="AE1284" s="40"/>
      <c r="AF1284" s="40"/>
      <c r="AG1284" s="40"/>
      <c r="AH1284" s="40"/>
      <c r="AI1284" s="40"/>
      <c r="AJ1284" s="40"/>
      <c r="AK1284" s="40"/>
      <c r="AL1284" s="40"/>
      <c r="AM1284" s="40"/>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40"/>
      <c r="CE1284" s="40"/>
      <c r="CF1284" s="40"/>
      <c r="CG1284" s="40"/>
      <c r="CH1284" s="40"/>
      <c r="CI1284" s="40"/>
      <c r="CJ1284" s="40"/>
      <c r="CK1284" s="40"/>
      <c r="CL1284" s="40"/>
      <c r="CM1284" s="40"/>
      <c r="CN1284" s="40"/>
      <c r="CO1284" s="40"/>
      <c r="CP1284" s="40"/>
      <c r="CQ1284" s="40"/>
      <c r="CR1284" s="40"/>
      <c r="CS1284" s="40"/>
      <c r="CT1284" s="40"/>
      <c r="CU1284" s="40"/>
    </row>
    <row r="1285" spans="1:99" x14ac:dyDescent="0.3">
      <c r="A1285" s="39" t="s">
        <v>2216</v>
      </c>
      <c r="B1285" s="40" t="s">
        <v>6420</v>
      </c>
      <c r="C1285" s="40"/>
      <c r="D1285" s="40" t="s">
        <v>1813</v>
      </c>
      <c r="E1285" s="40"/>
      <c r="F1285" s="40" t="s">
        <v>2041</v>
      </c>
      <c r="G1285" s="40"/>
      <c r="H1285" s="40" t="s">
        <v>773</v>
      </c>
      <c r="I1285" s="40" t="s">
        <v>773</v>
      </c>
      <c r="J1285" s="40"/>
      <c r="K1285" s="40"/>
      <c r="L1285" s="40" t="s">
        <v>4</v>
      </c>
      <c r="M1285" s="40" t="s">
        <v>14</v>
      </c>
      <c r="N1285" s="40">
        <v>2</v>
      </c>
      <c r="O1285" s="40" t="s">
        <v>16</v>
      </c>
      <c r="P1285" s="40" t="s">
        <v>114</v>
      </c>
      <c r="Q1285" s="40"/>
      <c r="R1285" s="40"/>
      <c r="S1285" s="40"/>
      <c r="T1285" s="40"/>
      <c r="U1285" s="40"/>
      <c r="V1285" s="40"/>
      <c r="W1285" s="40"/>
      <c r="X1285" s="40"/>
      <c r="Y1285" s="40"/>
      <c r="Z1285" s="40"/>
      <c r="AA1285" s="40"/>
      <c r="AB1285" s="40"/>
      <c r="AC1285" s="40"/>
      <c r="AD1285" s="40"/>
      <c r="AE1285" s="40"/>
      <c r="AF1285" s="40"/>
      <c r="AG1285" s="40"/>
      <c r="AH1285" s="40"/>
      <c r="AI1285" s="40"/>
      <c r="AJ1285" s="40"/>
      <c r="AK1285" s="40"/>
      <c r="AL1285" s="40"/>
      <c r="AM1285" s="40"/>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40"/>
      <c r="CE1285" s="40"/>
      <c r="CF1285" s="40"/>
      <c r="CG1285" s="40"/>
      <c r="CH1285" s="40"/>
      <c r="CI1285" s="40"/>
      <c r="CJ1285" s="40"/>
      <c r="CK1285" s="40"/>
      <c r="CL1285" s="40"/>
      <c r="CM1285" s="40"/>
      <c r="CN1285" s="40"/>
      <c r="CO1285" s="40"/>
      <c r="CP1285" s="40"/>
      <c r="CQ1285" s="40"/>
      <c r="CR1285" s="40"/>
      <c r="CS1285" s="40"/>
      <c r="CT1285" s="40"/>
      <c r="CU1285" s="40"/>
    </row>
    <row r="1286" spans="1:99" x14ac:dyDescent="0.3">
      <c r="A1286" s="39" t="s">
        <v>2245</v>
      </c>
      <c r="B1286" s="40" t="s">
        <v>6421</v>
      </c>
      <c r="C1286" s="40"/>
      <c r="D1286" s="40" t="s">
        <v>6422</v>
      </c>
      <c r="E1286" s="40"/>
      <c r="F1286" s="40" t="s">
        <v>2041</v>
      </c>
      <c r="G1286" s="40"/>
      <c r="H1286" s="40" t="s">
        <v>6423</v>
      </c>
      <c r="I1286" s="40" t="s">
        <v>6424</v>
      </c>
      <c r="J1286" s="40" t="s">
        <v>773</v>
      </c>
      <c r="K1286" s="40" t="s">
        <v>16</v>
      </c>
      <c r="L1286" s="40" t="s">
        <v>4</v>
      </c>
      <c r="M1286" s="40" t="s">
        <v>17</v>
      </c>
      <c r="N1286" s="40">
        <v>1</v>
      </c>
      <c r="O1286" s="40" t="s">
        <v>6422</v>
      </c>
      <c r="P1286" s="40"/>
      <c r="Q1286" s="40"/>
      <c r="R1286" s="40"/>
      <c r="S1286" s="40"/>
      <c r="T1286" s="40"/>
      <c r="U1286" s="40"/>
      <c r="V1286" s="40"/>
      <c r="W1286" s="40"/>
      <c r="X1286" s="40"/>
      <c r="Y1286" s="40"/>
      <c r="Z1286" s="40"/>
      <c r="AA1286" s="40"/>
      <c r="AB1286" s="40"/>
      <c r="AC1286" s="40"/>
      <c r="AD1286" s="40"/>
      <c r="AE1286" s="40"/>
      <c r="AF1286" s="40"/>
      <c r="AG1286" s="40"/>
      <c r="AH1286" s="40"/>
      <c r="AI1286" s="40"/>
      <c r="AJ1286" s="40"/>
      <c r="AK1286" s="40"/>
      <c r="AL1286" s="40"/>
      <c r="AM1286" s="40"/>
      <c r="AN1286" s="40"/>
      <c r="AO1286" s="40"/>
      <c r="AP1286" s="40"/>
      <c r="AQ1286" s="40"/>
      <c r="AR1286" s="40"/>
      <c r="AS1286" s="40"/>
      <c r="AT1286" s="40"/>
      <c r="AU1286" s="40"/>
      <c r="AV1286" s="40"/>
      <c r="AW1286" s="40"/>
      <c r="AX1286" s="40"/>
      <c r="AY1286" s="40"/>
      <c r="AZ1286" s="40"/>
      <c r="BA1286" s="40"/>
      <c r="BB1286" s="40"/>
      <c r="BC1286" s="40"/>
      <c r="BD1286" s="40"/>
      <c r="BE1286" s="40"/>
      <c r="BF1286" s="40"/>
      <c r="BG1286" s="40"/>
      <c r="BH1286" s="40"/>
      <c r="BI1286" s="40"/>
      <c r="BJ1286" s="40"/>
      <c r="BK1286" s="40"/>
      <c r="BL1286" s="40"/>
      <c r="BM1286" s="40"/>
      <c r="BN1286" s="40"/>
      <c r="BO1286" s="40"/>
      <c r="BP1286" s="40"/>
      <c r="BQ1286" s="40"/>
      <c r="BR1286" s="40"/>
      <c r="BS1286" s="40"/>
      <c r="BT1286" s="40"/>
      <c r="BU1286" s="40"/>
      <c r="BV1286" s="40"/>
      <c r="BW1286" s="40"/>
      <c r="BX1286" s="40"/>
      <c r="BY1286" s="40"/>
      <c r="BZ1286" s="40"/>
      <c r="CA1286" s="40"/>
      <c r="CB1286" s="40"/>
      <c r="CC1286" s="40"/>
      <c r="CD1286" s="40"/>
      <c r="CE1286" s="40"/>
      <c r="CF1286" s="40"/>
      <c r="CG1286" s="40"/>
      <c r="CH1286" s="40"/>
      <c r="CI1286" s="40"/>
      <c r="CJ1286" s="40"/>
      <c r="CK1286" s="40"/>
      <c r="CL1286" s="40"/>
      <c r="CM1286" s="40"/>
      <c r="CN1286" s="40"/>
      <c r="CO1286" s="40"/>
      <c r="CP1286" s="40"/>
      <c r="CQ1286" s="40"/>
      <c r="CR1286" s="40"/>
      <c r="CS1286" s="40"/>
      <c r="CT1286" s="40"/>
      <c r="CU1286" s="40"/>
    </row>
    <row r="1287" spans="1:99" x14ac:dyDescent="0.3">
      <c r="A1287" s="39" t="s">
        <v>2245</v>
      </c>
      <c r="B1287" s="40" t="s">
        <v>6421</v>
      </c>
      <c r="C1287" s="40"/>
      <c r="D1287" s="40" t="s">
        <v>1940</v>
      </c>
      <c r="E1287" s="40"/>
      <c r="F1287" s="40" t="s">
        <v>2041</v>
      </c>
      <c r="G1287" s="40"/>
      <c r="H1287" s="40" t="s">
        <v>6425</v>
      </c>
      <c r="I1287" s="40" t="s">
        <v>6424</v>
      </c>
      <c r="J1287" s="40" t="s">
        <v>773</v>
      </c>
      <c r="K1287" s="40" t="s">
        <v>16</v>
      </c>
      <c r="L1287" s="40" t="s">
        <v>4</v>
      </c>
      <c r="M1287" s="40" t="s">
        <v>17</v>
      </c>
      <c r="N1287" s="40">
        <v>1</v>
      </c>
      <c r="O1287" s="40" t="s">
        <v>1940</v>
      </c>
      <c r="P1287" s="40"/>
      <c r="Q1287" s="40"/>
      <c r="R1287" s="40"/>
      <c r="S1287" s="40"/>
      <c r="T1287" s="40"/>
      <c r="U1287" s="40"/>
      <c r="V1287" s="40"/>
      <c r="W1287" s="40"/>
      <c r="X1287" s="40"/>
      <c r="Y1287" s="40"/>
      <c r="Z1287" s="40"/>
      <c r="AA1287" s="40"/>
      <c r="AB1287" s="40"/>
      <c r="AC1287" s="40"/>
      <c r="AD1287" s="40"/>
      <c r="AE1287" s="40"/>
      <c r="AF1287" s="40"/>
      <c r="AG1287" s="40"/>
      <c r="AH1287" s="40"/>
      <c r="AI1287" s="40"/>
      <c r="AJ1287" s="40"/>
      <c r="AK1287" s="40"/>
      <c r="AL1287" s="40"/>
      <c r="AM1287" s="40"/>
      <c r="AN1287" s="40"/>
      <c r="AO1287" s="40"/>
      <c r="AP1287" s="40"/>
      <c r="AQ1287" s="40"/>
      <c r="AR1287" s="40"/>
      <c r="AS1287" s="40"/>
      <c r="AT1287" s="40"/>
      <c r="AU1287" s="40"/>
      <c r="AV1287" s="40"/>
      <c r="AW1287" s="40"/>
      <c r="AX1287" s="40"/>
      <c r="AY1287" s="40"/>
      <c r="AZ1287" s="40"/>
      <c r="BA1287" s="40"/>
      <c r="BB1287" s="40"/>
      <c r="BC1287" s="40"/>
      <c r="BD1287" s="40"/>
      <c r="BE1287" s="40"/>
      <c r="BF1287" s="40"/>
      <c r="BG1287" s="40"/>
      <c r="BH1287" s="40"/>
      <c r="BI1287" s="40"/>
      <c r="BJ1287" s="40"/>
      <c r="BK1287" s="40"/>
      <c r="BL1287" s="40"/>
      <c r="BM1287" s="40"/>
      <c r="BN1287" s="40"/>
      <c r="BO1287" s="40"/>
      <c r="BP1287" s="40"/>
      <c r="BQ1287" s="40"/>
      <c r="BR1287" s="40"/>
      <c r="BS1287" s="40"/>
      <c r="BT1287" s="40"/>
      <c r="BU1287" s="40"/>
      <c r="BV1287" s="40"/>
      <c r="BW1287" s="40"/>
      <c r="BX1287" s="40"/>
      <c r="BY1287" s="40"/>
      <c r="BZ1287" s="40"/>
      <c r="CA1287" s="40"/>
      <c r="CB1287" s="40"/>
      <c r="CC1287" s="40"/>
      <c r="CD1287" s="40"/>
      <c r="CE1287" s="40"/>
      <c r="CF1287" s="40"/>
      <c r="CG1287" s="40"/>
      <c r="CH1287" s="40"/>
      <c r="CI1287" s="40"/>
      <c r="CJ1287" s="40"/>
      <c r="CK1287" s="40"/>
      <c r="CL1287" s="40"/>
      <c r="CM1287" s="40"/>
      <c r="CN1287" s="40"/>
      <c r="CO1287" s="40"/>
      <c r="CP1287" s="40"/>
      <c r="CQ1287" s="40"/>
      <c r="CR1287" s="40"/>
      <c r="CS1287" s="40"/>
      <c r="CT1287" s="40"/>
      <c r="CU1287" s="40"/>
    </row>
    <row r="1288" spans="1:99" x14ac:dyDescent="0.3">
      <c r="A1288" s="39" t="s">
        <v>2245</v>
      </c>
      <c r="B1288" s="40" t="s">
        <v>6421</v>
      </c>
      <c r="C1288" s="40"/>
      <c r="D1288" s="40" t="s">
        <v>1939</v>
      </c>
      <c r="E1288" s="40"/>
      <c r="F1288" s="40" t="s">
        <v>2041</v>
      </c>
      <c r="G1288" s="40"/>
      <c r="H1288" s="40" t="s">
        <v>6426</v>
      </c>
      <c r="I1288" s="40" t="s">
        <v>6424</v>
      </c>
      <c r="J1288" s="40" t="s">
        <v>773</v>
      </c>
      <c r="K1288" s="40" t="s">
        <v>16</v>
      </c>
      <c r="L1288" s="40" t="s">
        <v>4</v>
      </c>
      <c r="M1288" s="40" t="s">
        <v>17</v>
      </c>
      <c r="N1288" s="40">
        <v>1</v>
      </c>
      <c r="O1288" s="40" t="s">
        <v>1939</v>
      </c>
      <c r="P1288" s="40"/>
      <c r="Q1288" s="40"/>
      <c r="R1288" s="40"/>
      <c r="S1288" s="40"/>
      <c r="T1288" s="40"/>
      <c r="U1288" s="40"/>
      <c r="V1288" s="40"/>
      <c r="W1288" s="40"/>
      <c r="X1288" s="40"/>
      <c r="Y1288" s="40"/>
      <c r="Z1288" s="40"/>
      <c r="AA1288" s="40"/>
      <c r="AB1288" s="40"/>
      <c r="AC1288" s="40"/>
      <c r="AD1288" s="40"/>
      <c r="AE1288" s="40"/>
      <c r="AF1288" s="40"/>
      <c r="AG1288" s="40"/>
      <c r="AH1288" s="40"/>
      <c r="AI1288" s="40"/>
      <c r="AJ1288" s="40"/>
      <c r="AK1288" s="40"/>
      <c r="AL1288" s="40"/>
      <c r="AM1288" s="40"/>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40"/>
      <c r="CE1288" s="40"/>
      <c r="CF1288" s="40"/>
      <c r="CG1288" s="40"/>
      <c r="CH1288" s="40"/>
      <c r="CI1288" s="40"/>
      <c r="CJ1288" s="40"/>
      <c r="CK1288" s="40"/>
      <c r="CL1288" s="40"/>
      <c r="CM1288" s="40"/>
      <c r="CN1288" s="40"/>
      <c r="CO1288" s="40"/>
      <c r="CP1288" s="40"/>
      <c r="CQ1288" s="40"/>
      <c r="CR1288" s="40"/>
      <c r="CS1288" s="40"/>
      <c r="CT1288" s="40"/>
      <c r="CU1288" s="40"/>
    </row>
    <row r="1289" spans="1:99" x14ac:dyDescent="0.3">
      <c r="A1289" s="39" t="s">
        <v>2245</v>
      </c>
      <c r="B1289" s="40" t="s">
        <v>6421</v>
      </c>
      <c r="C1289" s="40"/>
      <c r="D1289" s="40" t="s">
        <v>6427</v>
      </c>
      <c r="E1289" s="40"/>
      <c r="F1289" s="40" t="s">
        <v>2041</v>
      </c>
      <c r="G1289" s="40"/>
      <c r="H1289" s="40" t="s">
        <v>6428</v>
      </c>
      <c r="I1289" s="40" t="s">
        <v>6424</v>
      </c>
      <c r="J1289" s="40" t="s">
        <v>773</v>
      </c>
      <c r="K1289" s="40" t="s">
        <v>16</v>
      </c>
      <c r="L1289" s="40" t="s">
        <v>4</v>
      </c>
      <c r="M1289" s="40" t="s">
        <v>17</v>
      </c>
      <c r="N1289" s="40">
        <v>1</v>
      </c>
      <c r="O1289" s="40" t="s">
        <v>6427</v>
      </c>
      <c r="P1289" s="40"/>
      <c r="Q1289" s="40"/>
      <c r="R1289" s="40"/>
      <c r="S1289" s="40"/>
      <c r="T1289" s="40"/>
      <c r="U1289" s="40"/>
      <c r="V1289" s="40"/>
      <c r="W1289" s="40"/>
      <c r="X1289" s="40"/>
      <c r="Y1289" s="40"/>
      <c r="Z1289" s="40"/>
      <c r="AA1289" s="40"/>
      <c r="AB1289" s="40"/>
      <c r="AC1289" s="40"/>
      <c r="AD1289" s="40"/>
      <c r="AE1289" s="40"/>
      <c r="AF1289" s="40"/>
      <c r="AG1289" s="40"/>
      <c r="AH1289" s="40"/>
      <c r="AI1289" s="40"/>
      <c r="AJ1289" s="40"/>
      <c r="AK1289" s="40"/>
      <c r="AL1289" s="40"/>
      <c r="AM1289" s="40"/>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40"/>
      <c r="CE1289" s="40"/>
      <c r="CF1289" s="40"/>
      <c r="CG1289" s="40"/>
      <c r="CH1289" s="40"/>
      <c r="CI1289" s="40"/>
      <c r="CJ1289" s="40"/>
      <c r="CK1289" s="40"/>
      <c r="CL1289" s="40"/>
      <c r="CM1289" s="40"/>
      <c r="CN1289" s="40"/>
      <c r="CO1289" s="40"/>
      <c r="CP1289" s="40"/>
      <c r="CQ1289" s="40"/>
      <c r="CR1289" s="40"/>
      <c r="CS1289" s="40"/>
      <c r="CT1289" s="40"/>
      <c r="CU1289" s="40"/>
    </row>
    <row r="1290" spans="1:99" x14ac:dyDescent="0.3">
      <c r="A1290" s="39" t="s">
        <v>2245</v>
      </c>
      <c r="B1290" s="40" t="s">
        <v>6421</v>
      </c>
      <c r="C1290" s="40"/>
      <c r="D1290" s="40" t="s">
        <v>6429</v>
      </c>
      <c r="E1290" s="40"/>
      <c r="F1290" s="40" t="s">
        <v>2041</v>
      </c>
      <c r="G1290" s="40"/>
      <c r="H1290" s="40" t="s">
        <v>6430</v>
      </c>
      <c r="I1290" s="40" t="s">
        <v>6424</v>
      </c>
      <c r="J1290" s="40" t="s">
        <v>773</v>
      </c>
      <c r="K1290" s="40" t="s">
        <v>16</v>
      </c>
      <c r="L1290" s="40" t="s">
        <v>4</v>
      </c>
      <c r="M1290" s="40" t="s">
        <v>17</v>
      </c>
      <c r="N1290" s="40">
        <v>1</v>
      </c>
      <c r="O1290" s="40" t="s">
        <v>6429</v>
      </c>
      <c r="P1290" s="40"/>
      <c r="Q1290" s="40"/>
      <c r="R1290" s="40"/>
      <c r="S1290" s="40"/>
      <c r="T1290" s="40"/>
      <c r="U1290" s="40"/>
      <c r="V1290" s="40"/>
      <c r="W1290" s="40"/>
      <c r="X1290" s="40"/>
      <c r="Y1290" s="40"/>
      <c r="Z1290" s="40"/>
      <c r="AA1290" s="40"/>
      <c r="AB1290" s="40"/>
      <c r="AC1290" s="40"/>
      <c r="AD1290" s="40"/>
      <c r="AE1290" s="40"/>
      <c r="AF1290" s="40"/>
      <c r="AG1290" s="40"/>
      <c r="AH1290" s="40"/>
      <c r="AI1290" s="40"/>
      <c r="AJ1290" s="40"/>
      <c r="AK1290" s="40"/>
      <c r="AL1290" s="40"/>
      <c r="AM1290" s="40"/>
      <c r="AN1290" s="40"/>
      <c r="AO1290" s="40"/>
      <c r="AP1290" s="40"/>
      <c r="AQ1290" s="40"/>
      <c r="AR1290" s="40"/>
      <c r="AS1290" s="40"/>
      <c r="AT1290" s="40"/>
      <c r="AU1290" s="40"/>
      <c r="AV1290" s="40"/>
      <c r="AW1290" s="40"/>
      <c r="AX1290" s="40"/>
      <c r="AY1290" s="40"/>
      <c r="AZ1290" s="40"/>
      <c r="BA1290" s="40"/>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40"/>
      <c r="CE1290" s="40"/>
      <c r="CF1290" s="40"/>
      <c r="CG1290" s="40"/>
      <c r="CH1290" s="40"/>
      <c r="CI1290" s="40"/>
      <c r="CJ1290" s="40"/>
      <c r="CK1290" s="40"/>
      <c r="CL1290" s="40"/>
      <c r="CM1290" s="40"/>
      <c r="CN1290" s="40"/>
      <c r="CO1290" s="40"/>
      <c r="CP1290" s="40"/>
      <c r="CQ1290" s="40"/>
      <c r="CR1290" s="40"/>
      <c r="CS1290" s="40"/>
      <c r="CT1290" s="40"/>
      <c r="CU1290" s="40"/>
    </row>
    <row r="1291" spans="1:99" x14ac:dyDescent="0.3">
      <c r="A1291" s="39" t="s">
        <v>2245</v>
      </c>
      <c r="B1291" s="40" t="s">
        <v>6421</v>
      </c>
      <c r="C1291" s="40"/>
      <c r="D1291" s="40" t="s">
        <v>2022</v>
      </c>
      <c r="E1291" s="40"/>
      <c r="F1291" s="40" t="s">
        <v>2041</v>
      </c>
      <c r="G1291" s="40"/>
      <c r="H1291" s="40" t="s">
        <v>6431</v>
      </c>
      <c r="I1291" s="40" t="s">
        <v>6424</v>
      </c>
      <c r="J1291" s="40" t="s">
        <v>773</v>
      </c>
      <c r="K1291" s="40" t="s">
        <v>16</v>
      </c>
      <c r="L1291" s="40" t="s">
        <v>4</v>
      </c>
      <c r="M1291" s="40" t="s">
        <v>17</v>
      </c>
      <c r="N1291" s="40">
        <v>1</v>
      </c>
      <c r="O1291" s="40" t="s">
        <v>2022</v>
      </c>
      <c r="P1291" s="40"/>
      <c r="Q1291" s="40"/>
      <c r="R1291" s="40"/>
      <c r="S1291" s="40"/>
      <c r="T1291" s="40"/>
      <c r="U1291" s="40"/>
      <c r="V1291" s="40"/>
      <c r="W1291" s="40"/>
      <c r="X1291" s="40"/>
      <c r="Y1291" s="40"/>
      <c r="Z1291" s="40"/>
      <c r="AA1291" s="40"/>
      <c r="AB1291" s="40"/>
      <c r="AC1291" s="40"/>
      <c r="AD1291" s="40"/>
      <c r="AE1291" s="40"/>
      <c r="AF1291" s="40"/>
      <c r="AG1291" s="40"/>
      <c r="AH1291" s="40"/>
      <c r="AI1291" s="40"/>
      <c r="AJ1291" s="40"/>
      <c r="AK1291" s="40"/>
      <c r="AL1291" s="40"/>
      <c r="AM1291" s="40"/>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40"/>
      <c r="CE1291" s="40"/>
      <c r="CF1291" s="40"/>
      <c r="CG1291" s="40"/>
      <c r="CH1291" s="40"/>
      <c r="CI1291" s="40"/>
      <c r="CJ1291" s="40"/>
      <c r="CK1291" s="40"/>
      <c r="CL1291" s="40"/>
      <c r="CM1291" s="40"/>
      <c r="CN1291" s="40"/>
      <c r="CO1291" s="40"/>
      <c r="CP1291" s="40"/>
      <c r="CQ1291" s="40"/>
      <c r="CR1291" s="40"/>
      <c r="CS1291" s="40"/>
      <c r="CT1291" s="40"/>
      <c r="CU1291" s="40"/>
    </row>
    <row r="1292" spans="1:99" x14ac:dyDescent="0.3">
      <c r="A1292" s="39" t="s">
        <v>2245</v>
      </c>
      <c r="B1292" s="40" t="s">
        <v>6421</v>
      </c>
      <c r="C1292" s="40"/>
      <c r="D1292" s="40" t="s">
        <v>3458</v>
      </c>
      <c r="E1292" s="40"/>
      <c r="F1292" s="40" t="s">
        <v>2041</v>
      </c>
      <c r="G1292" s="40"/>
      <c r="H1292" s="40" t="s">
        <v>6432</v>
      </c>
      <c r="I1292" s="40" t="s">
        <v>6424</v>
      </c>
      <c r="J1292" s="40" t="s">
        <v>773</v>
      </c>
      <c r="K1292" s="40" t="s">
        <v>16</v>
      </c>
      <c r="L1292" s="40" t="s">
        <v>4</v>
      </c>
      <c r="M1292" s="40" t="s">
        <v>17</v>
      </c>
      <c r="N1292" s="40">
        <v>1</v>
      </c>
      <c r="O1292" s="40" t="s">
        <v>3458</v>
      </c>
      <c r="P1292" s="40"/>
      <c r="Q1292" s="40"/>
      <c r="R1292" s="40"/>
      <c r="S1292" s="40"/>
      <c r="T1292" s="40"/>
      <c r="U1292" s="40"/>
      <c r="V1292" s="40"/>
      <c r="W1292" s="40"/>
      <c r="X1292" s="40"/>
      <c r="Y1292" s="40"/>
      <c r="Z1292" s="40"/>
      <c r="AA1292" s="40"/>
      <c r="AB1292" s="40"/>
      <c r="AC1292" s="40"/>
      <c r="AD1292" s="40"/>
      <c r="AE1292" s="40"/>
      <c r="AF1292" s="40"/>
      <c r="AG1292" s="40"/>
      <c r="AH1292" s="40"/>
      <c r="AI1292" s="40"/>
      <c r="AJ1292" s="40"/>
      <c r="AK1292" s="40"/>
      <c r="AL1292" s="40"/>
      <c r="AM1292" s="40"/>
      <c r="AN1292" s="40"/>
      <c r="AO1292" s="40"/>
      <c r="AP1292" s="40"/>
      <c r="AQ1292" s="40"/>
      <c r="AR1292" s="40"/>
      <c r="AS1292" s="40"/>
      <c r="AT1292" s="40"/>
      <c r="AU1292" s="40"/>
      <c r="AV1292" s="40"/>
      <c r="AW1292" s="40"/>
      <c r="AX1292" s="40"/>
      <c r="AY1292" s="40"/>
      <c r="AZ1292" s="40"/>
      <c r="BA1292" s="40"/>
      <c r="BB1292" s="40"/>
      <c r="BC1292" s="40"/>
      <c r="BD1292" s="40"/>
      <c r="BE1292" s="40"/>
      <c r="BF1292" s="40"/>
      <c r="BG1292" s="40"/>
      <c r="BH1292" s="40"/>
      <c r="BI1292" s="40"/>
      <c r="BJ1292" s="40"/>
      <c r="BK1292" s="40"/>
      <c r="BL1292" s="40"/>
      <c r="BM1292" s="40"/>
      <c r="BN1292" s="40"/>
      <c r="BO1292" s="40"/>
      <c r="BP1292" s="40"/>
      <c r="BQ1292" s="40"/>
      <c r="BR1292" s="40"/>
      <c r="BS1292" s="40"/>
      <c r="BT1292" s="40"/>
      <c r="BU1292" s="40"/>
      <c r="BV1292" s="40"/>
      <c r="BW1292" s="40"/>
      <c r="BX1292" s="40"/>
      <c r="BY1292" s="40"/>
      <c r="BZ1292" s="40"/>
      <c r="CA1292" s="40"/>
      <c r="CB1292" s="40"/>
      <c r="CC1292" s="40"/>
      <c r="CD1292" s="40"/>
      <c r="CE1292" s="40"/>
      <c r="CF1292" s="40"/>
      <c r="CG1292" s="40"/>
      <c r="CH1292" s="40"/>
      <c r="CI1292" s="40"/>
      <c r="CJ1292" s="40"/>
      <c r="CK1292" s="40"/>
      <c r="CL1292" s="40"/>
      <c r="CM1292" s="40"/>
      <c r="CN1292" s="40"/>
      <c r="CO1292" s="40"/>
      <c r="CP1292" s="40"/>
      <c r="CQ1292" s="40"/>
      <c r="CR1292" s="40"/>
      <c r="CS1292" s="40"/>
      <c r="CT1292" s="40"/>
      <c r="CU1292" s="40"/>
    </row>
    <row r="1293" spans="1:99" x14ac:dyDescent="0.3">
      <c r="A1293" s="39" t="s">
        <v>2245</v>
      </c>
      <c r="B1293" s="40" t="s">
        <v>6421</v>
      </c>
      <c r="C1293" s="40"/>
      <c r="D1293" s="40" t="s">
        <v>9</v>
      </c>
      <c r="E1293" s="40"/>
      <c r="F1293" s="40" t="s">
        <v>2041</v>
      </c>
      <c r="G1293" s="40"/>
      <c r="H1293" s="40" t="s">
        <v>6433</v>
      </c>
      <c r="I1293" s="40" t="s">
        <v>6424</v>
      </c>
      <c r="J1293" s="40" t="s">
        <v>773</v>
      </c>
      <c r="K1293" s="40" t="s">
        <v>16</v>
      </c>
      <c r="L1293" s="40" t="s">
        <v>4</v>
      </c>
      <c r="M1293" s="40" t="s">
        <v>17</v>
      </c>
      <c r="N1293" s="40">
        <v>1</v>
      </c>
      <c r="O1293" s="40" t="s">
        <v>9</v>
      </c>
      <c r="P1293" s="40"/>
      <c r="Q1293" s="40"/>
      <c r="R1293" s="40"/>
      <c r="S1293" s="40"/>
      <c r="T1293" s="40"/>
      <c r="U1293" s="40"/>
      <c r="V1293" s="40"/>
      <c r="W1293" s="40"/>
      <c r="X1293" s="40"/>
      <c r="Y1293" s="40"/>
      <c r="Z1293" s="40"/>
      <c r="AA1293" s="40"/>
      <c r="AB1293" s="40"/>
      <c r="AC1293" s="40"/>
      <c r="AD1293" s="40"/>
      <c r="AE1293" s="40"/>
      <c r="AF1293" s="40"/>
      <c r="AG1293" s="40"/>
      <c r="AH1293" s="40"/>
      <c r="AI1293" s="40"/>
      <c r="AJ1293" s="40"/>
      <c r="AK1293" s="40"/>
      <c r="AL1293" s="40"/>
      <c r="AM1293" s="40"/>
      <c r="AN1293" s="40"/>
      <c r="AO1293" s="40"/>
      <c r="AP1293" s="40"/>
      <c r="AQ1293" s="40"/>
      <c r="AR1293" s="40"/>
      <c r="AS1293" s="40"/>
      <c r="AT1293" s="40"/>
      <c r="AU1293" s="40"/>
      <c r="AV1293" s="40"/>
      <c r="AW1293" s="40"/>
      <c r="AX1293" s="40"/>
      <c r="AY1293" s="40"/>
      <c r="AZ1293" s="40"/>
      <c r="BA1293" s="40"/>
      <c r="BB1293" s="40"/>
      <c r="BC1293" s="40"/>
      <c r="BD1293" s="40"/>
      <c r="BE1293" s="40"/>
      <c r="BF1293" s="40"/>
      <c r="BG1293" s="40"/>
      <c r="BH1293" s="40"/>
      <c r="BI1293" s="40"/>
      <c r="BJ1293" s="40"/>
      <c r="BK1293" s="40"/>
      <c r="BL1293" s="40"/>
      <c r="BM1293" s="40"/>
      <c r="BN1293" s="40"/>
      <c r="BO1293" s="40"/>
      <c r="BP1293" s="40"/>
      <c r="BQ1293" s="40"/>
      <c r="BR1293" s="40"/>
      <c r="BS1293" s="40"/>
      <c r="BT1293" s="40"/>
      <c r="BU1293" s="40"/>
      <c r="BV1293" s="40"/>
      <c r="BW1293" s="40"/>
      <c r="BX1293" s="40"/>
      <c r="BY1293" s="40"/>
      <c r="BZ1293" s="40"/>
      <c r="CA1293" s="40"/>
      <c r="CB1293" s="40"/>
      <c r="CC1293" s="40"/>
      <c r="CD1293" s="40"/>
      <c r="CE1293" s="40"/>
      <c r="CF1293" s="40"/>
      <c r="CG1293" s="40"/>
      <c r="CH1293" s="40"/>
      <c r="CI1293" s="40"/>
      <c r="CJ1293" s="40"/>
      <c r="CK1293" s="40"/>
      <c r="CL1293" s="40"/>
      <c r="CM1293" s="40"/>
      <c r="CN1293" s="40"/>
      <c r="CO1293" s="40"/>
      <c r="CP1293" s="40"/>
      <c r="CQ1293" s="40"/>
      <c r="CR1293" s="40"/>
      <c r="CS1293" s="40"/>
      <c r="CT1293" s="40"/>
      <c r="CU1293" s="40"/>
    </row>
    <row r="1294" spans="1:99" x14ac:dyDescent="0.3">
      <c r="A1294" s="39" t="s">
        <v>5575</v>
      </c>
      <c r="B1294" s="40" t="s">
        <v>6434</v>
      </c>
      <c r="C1294" s="40"/>
      <c r="D1294" s="40"/>
      <c r="E1294" s="40"/>
      <c r="F1294" s="40" t="s">
        <v>2041</v>
      </c>
      <c r="G1294" s="40"/>
      <c r="H1294" s="40" t="s">
        <v>6435</v>
      </c>
      <c r="I1294" s="40" t="s">
        <v>6435</v>
      </c>
      <c r="J1294" s="40" t="s">
        <v>6424</v>
      </c>
      <c r="K1294" s="40" t="s">
        <v>9</v>
      </c>
      <c r="L1294" s="40" t="s">
        <v>10</v>
      </c>
      <c r="M1294" s="40" t="s">
        <v>11</v>
      </c>
      <c r="N1294" s="40"/>
      <c r="O1294" s="40"/>
      <c r="P1294" s="40"/>
      <c r="Q1294" s="40"/>
      <c r="R1294" s="40"/>
      <c r="S1294" s="40"/>
      <c r="T1294" s="40"/>
      <c r="U1294" s="40"/>
      <c r="V1294" s="40"/>
      <c r="W1294" s="40"/>
      <c r="X1294" s="40"/>
      <c r="Y1294" s="40"/>
      <c r="Z1294" s="40"/>
      <c r="AA1294" s="40"/>
      <c r="AB1294" s="40"/>
      <c r="AC1294" s="40"/>
      <c r="AD1294" s="40"/>
      <c r="AE1294" s="40"/>
      <c r="AF1294" s="40"/>
      <c r="AG1294" s="40"/>
      <c r="AH1294" s="40"/>
      <c r="AI1294" s="40"/>
      <c r="AJ1294" s="40"/>
      <c r="AK1294" s="40"/>
      <c r="AL1294" s="40"/>
      <c r="AM1294" s="40"/>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40"/>
      <c r="CE1294" s="40"/>
      <c r="CF1294" s="40"/>
      <c r="CG1294" s="40"/>
      <c r="CH1294" s="40"/>
      <c r="CI1294" s="40"/>
      <c r="CJ1294" s="40"/>
      <c r="CK1294" s="40"/>
      <c r="CL1294" s="40"/>
      <c r="CM1294" s="40"/>
      <c r="CN1294" s="40"/>
      <c r="CO1294" s="40"/>
      <c r="CP1294" s="40"/>
      <c r="CQ1294" s="40"/>
      <c r="CR1294" s="40"/>
      <c r="CS1294" s="40"/>
      <c r="CT1294" s="40"/>
      <c r="CU1294" s="40"/>
    </row>
    <row r="1295" spans="1:99" x14ac:dyDescent="0.3">
      <c r="A1295" s="39" t="s">
        <v>2217</v>
      </c>
      <c r="B1295" s="40" t="s">
        <v>6436</v>
      </c>
      <c r="C1295" s="40"/>
      <c r="D1295" s="40" t="s">
        <v>2023</v>
      </c>
      <c r="E1295" s="40"/>
      <c r="F1295" s="40" t="s">
        <v>2041</v>
      </c>
      <c r="G1295" s="40"/>
      <c r="H1295" s="40" t="s">
        <v>6437</v>
      </c>
      <c r="I1295" s="40" t="s">
        <v>6438</v>
      </c>
      <c r="J1295" s="40"/>
      <c r="K1295" s="40"/>
      <c r="L1295" s="40" t="s">
        <v>4</v>
      </c>
      <c r="M1295" s="40" t="s">
        <v>17</v>
      </c>
      <c r="N1295" s="40">
        <v>1</v>
      </c>
      <c r="O1295" s="40" t="s">
        <v>2023</v>
      </c>
      <c r="P1295" s="40"/>
      <c r="Q1295" s="40"/>
      <c r="R1295" s="40"/>
      <c r="S1295" s="40"/>
      <c r="T1295" s="40"/>
      <c r="U1295" s="40"/>
      <c r="V1295" s="40"/>
      <c r="W1295" s="40"/>
      <c r="X1295" s="40"/>
      <c r="Y1295" s="40"/>
      <c r="Z1295" s="40"/>
      <c r="AA1295" s="40"/>
      <c r="AB1295" s="40"/>
      <c r="AC1295" s="40"/>
      <c r="AD1295" s="40"/>
      <c r="AE1295" s="40"/>
      <c r="AF1295" s="40"/>
      <c r="AG1295" s="40"/>
      <c r="AH1295" s="40"/>
      <c r="AI1295" s="40"/>
      <c r="AJ1295" s="40"/>
      <c r="AK1295" s="40"/>
      <c r="AL1295" s="40"/>
      <c r="AM1295" s="40"/>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40"/>
      <c r="CE1295" s="40"/>
      <c r="CF1295" s="40"/>
      <c r="CG1295" s="40"/>
      <c r="CH1295" s="40"/>
      <c r="CI1295" s="40"/>
      <c r="CJ1295" s="40"/>
      <c r="CK1295" s="40"/>
      <c r="CL1295" s="40"/>
      <c r="CM1295" s="40"/>
      <c r="CN1295" s="40"/>
      <c r="CO1295" s="40"/>
      <c r="CP1295" s="40"/>
      <c r="CQ1295" s="40"/>
      <c r="CR1295" s="40"/>
      <c r="CS1295" s="40"/>
      <c r="CT1295" s="40"/>
      <c r="CU1295" s="40"/>
    </row>
    <row r="1296" spans="1:99" x14ac:dyDescent="0.3">
      <c r="A1296" s="39" t="s">
        <v>2217</v>
      </c>
      <c r="B1296" s="40" t="s">
        <v>6436</v>
      </c>
      <c r="C1296" s="40"/>
      <c r="D1296" s="40" t="s">
        <v>2024</v>
      </c>
      <c r="E1296" s="40"/>
      <c r="F1296" s="40" t="s">
        <v>2041</v>
      </c>
      <c r="G1296" s="40"/>
      <c r="H1296" s="40" t="s">
        <v>6439</v>
      </c>
      <c r="I1296" s="40" t="s">
        <v>6438</v>
      </c>
      <c r="J1296" s="40"/>
      <c r="K1296" s="40"/>
      <c r="L1296" s="40" t="s">
        <v>4</v>
      </c>
      <c r="M1296" s="40" t="s">
        <v>17</v>
      </c>
      <c r="N1296" s="40">
        <v>1</v>
      </c>
      <c r="O1296" s="40" t="s">
        <v>2024</v>
      </c>
      <c r="P1296" s="40"/>
      <c r="Q1296" s="40"/>
      <c r="R1296" s="40"/>
      <c r="S1296" s="40"/>
      <c r="T1296" s="40"/>
      <c r="U1296" s="40"/>
      <c r="V1296" s="40"/>
      <c r="W1296" s="40"/>
      <c r="X1296" s="40"/>
      <c r="Y1296" s="40"/>
      <c r="Z1296" s="40"/>
      <c r="AA1296" s="40"/>
      <c r="AB1296" s="40"/>
      <c r="AC1296" s="40"/>
      <c r="AD1296" s="40"/>
      <c r="AE1296" s="40"/>
      <c r="AF1296" s="40"/>
      <c r="AG1296" s="40"/>
      <c r="AH1296" s="40"/>
      <c r="AI1296" s="40"/>
      <c r="AJ1296" s="40"/>
      <c r="AK1296" s="40"/>
      <c r="AL1296" s="40"/>
      <c r="AM1296" s="40"/>
      <c r="AN1296" s="40"/>
      <c r="AO1296" s="40"/>
      <c r="AP1296" s="40"/>
      <c r="AQ1296" s="40"/>
      <c r="AR1296" s="40"/>
      <c r="AS1296" s="40"/>
      <c r="AT1296" s="40"/>
      <c r="AU1296" s="40"/>
      <c r="AV1296" s="40"/>
      <c r="AW1296" s="40"/>
      <c r="AX1296" s="40"/>
      <c r="AY1296" s="40"/>
      <c r="AZ1296" s="40"/>
      <c r="BA1296" s="40"/>
      <c r="BB1296" s="40"/>
      <c r="BC1296" s="40"/>
      <c r="BD1296" s="40"/>
      <c r="BE1296" s="40"/>
      <c r="BF1296" s="40"/>
      <c r="BG1296" s="40"/>
      <c r="BH1296" s="40"/>
      <c r="BI1296" s="40"/>
      <c r="BJ1296" s="40"/>
      <c r="BK1296" s="40"/>
      <c r="BL1296" s="40"/>
      <c r="BM1296" s="40"/>
      <c r="BN1296" s="40"/>
      <c r="BO1296" s="40"/>
      <c r="BP1296" s="40"/>
      <c r="BQ1296" s="40"/>
      <c r="BR1296" s="40"/>
      <c r="BS1296" s="40"/>
      <c r="BT1296" s="40"/>
      <c r="BU1296" s="40"/>
      <c r="BV1296" s="40"/>
      <c r="BW1296" s="40"/>
      <c r="BX1296" s="40"/>
      <c r="BY1296" s="40"/>
      <c r="BZ1296" s="40"/>
      <c r="CA1296" s="40"/>
      <c r="CB1296" s="40"/>
      <c r="CC1296" s="40"/>
      <c r="CD1296" s="40"/>
      <c r="CE1296" s="40"/>
      <c r="CF1296" s="40"/>
      <c r="CG1296" s="40"/>
      <c r="CH1296" s="40"/>
      <c r="CI1296" s="40"/>
      <c r="CJ1296" s="40"/>
      <c r="CK1296" s="40"/>
      <c r="CL1296" s="40"/>
      <c r="CM1296" s="40"/>
      <c r="CN1296" s="40"/>
      <c r="CO1296" s="40"/>
      <c r="CP1296" s="40"/>
      <c r="CQ1296" s="40"/>
      <c r="CR1296" s="40"/>
      <c r="CS1296" s="40"/>
      <c r="CT1296" s="40"/>
      <c r="CU1296" s="40"/>
    </row>
    <row r="1297" spans="1:99" x14ac:dyDescent="0.3">
      <c r="A1297" s="39" t="s">
        <v>2217</v>
      </c>
      <c r="B1297" s="40" t="s">
        <v>6436</v>
      </c>
      <c r="C1297" s="40"/>
      <c r="D1297" s="40" t="s">
        <v>2025</v>
      </c>
      <c r="E1297" s="40"/>
      <c r="F1297" s="40" t="s">
        <v>2041</v>
      </c>
      <c r="G1297" s="40"/>
      <c r="H1297" s="40" t="s">
        <v>6440</v>
      </c>
      <c r="I1297" s="40" t="s">
        <v>6438</v>
      </c>
      <c r="J1297" s="40"/>
      <c r="K1297" s="40"/>
      <c r="L1297" s="40" t="s">
        <v>4</v>
      </c>
      <c r="M1297" s="40" t="s">
        <v>17</v>
      </c>
      <c r="N1297" s="40">
        <v>1</v>
      </c>
      <c r="O1297" s="40" t="s">
        <v>2025</v>
      </c>
      <c r="P1297" s="40"/>
      <c r="Q1297" s="40"/>
      <c r="R1297" s="40"/>
      <c r="S1297" s="40"/>
      <c r="T1297" s="40"/>
      <c r="U1297" s="40"/>
      <c r="V1297" s="40"/>
      <c r="W1297" s="40"/>
      <c r="X1297" s="40"/>
      <c r="Y1297" s="40"/>
      <c r="Z1297" s="40"/>
      <c r="AA1297" s="40"/>
      <c r="AB1297" s="40"/>
      <c r="AC1297" s="40"/>
      <c r="AD1297" s="40"/>
      <c r="AE1297" s="40"/>
      <c r="AF1297" s="40"/>
      <c r="AG1297" s="40"/>
      <c r="AH1297" s="40"/>
      <c r="AI1297" s="40"/>
      <c r="AJ1297" s="40"/>
      <c r="AK1297" s="40"/>
      <c r="AL1297" s="40"/>
      <c r="AM1297" s="40"/>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40"/>
      <c r="CE1297" s="40"/>
      <c r="CF1297" s="40"/>
      <c r="CG1297" s="40"/>
      <c r="CH1297" s="40"/>
      <c r="CI1297" s="40"/>
      <c r="CJ1297" s="40"/>
      <c r="CK1297" s="40"/>
      <c r="CL1297" s="40"/>
      <c r="CM1297" s="40"/>
      <c r="CN1297" s="40"/>
      <c r="CO1297" s="40"/>
      <c r="CP1297" s="40"/>
      <c r="CQ1297" s="40"/>
      <c r="CR1297" s="40"/>
      <c r="CS1297" s="40"/>
      <c r="CT1297" s="40"/>
      <c r="CU1297" s="40"/>
    </row>
    <row r="1298" spans="1:99" x14ac:dyDescent="0.3">
      <c r="A1298" s="39" t="s">
        <v>2217</v>
      </c>
      <c r="B1298" s="40" t="s">
        <v>6436</v>
      </c>
      <c r="C1298" s="40"/>
      <c r="D1298" s="40" t="s">
        <v>2026</v>
      </c>
      <c r="E1298" s="40"/>
      <c r="F1298" s="40" t="s">
        <v>2041</v>
      </c>
      <c r="G1298" s="40"/>
      <c r="H1298" s="40" t="s">
        <v>6441</v>
      </c>
      <c r="I1298" s="40" t="s">
        <v>6438</v>
      </c>
      <c r="J1298" s="40"/>
      <c r="K1298" s="40"/>
      <c r="L1298" s="40" t="s">
        <v>4</v>
      </c>
      <c r="M1298" s="40" t="s">
        <v>17</v>
      </c>
      <c r="N1298" s="40">
        <v>1</v>
      </c>
      <c r="O1298" s="40" t="s">
        <v>2026</v>
      </c>
      <c r="P1298" s="40"/>
      <c r="Q1298" s="40"/>
      <c r="R1298" s="40"/>
      <c r="S1298" s="40"/>
      <c r="T1298" s="40"/>
      <c r="U1298" s="40"/>
      <c r="V1298" s="40"/>
      <c r="W1298" s="40"/>
      <c r="X1298" s="40"/>
      <c r="Y1298" s="40"/>
      <c r="Z1298" s="40"/>
      <c r="AA1298" s="40"/>
      <c r="AB1298" s="40"/>
      <c r="AC1298" s="40"/>
      <c r="AD1298" s="40"/>
      <c r="AE1298" s="40"/>
      <c r="AF1298" s="40"/>
      <c r="AG1298" s="40"/>
      <c r="AH1298" s="40"/>
      <c r="AI1298" s="40"/>
      <c r="AJ1298" s="40"/>
      <c r="AK1298" s="40"/>
      <c r="AL1298" s="40"/>
      <c r="AM1298" s="40"/>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40"/>
      <c r="CE1298" s="40"/>
      <c r="CF1298" s="40"/>
      <c r="CG1298" s="40"/>
      <c r="CH1298" s="40"/>
      <c r="CI1298" s="40"/>
      <c r="CJ1298" s="40"/>
      <c r="CK1298" s="40"/>
      <c r="CL1298" s="40"/>
      <c r="CM1298" s="40"/>
      <c r="CN1298" s="40"/>
      <c r="CO1298" s="40"/>
      <c r="CP1298" s="40"/>
      <c r="CQ1298" s="40"/>
      <c r="CR1298" s="40"/>
      <c r="CS1298" s="40"/>
      <c r="CT1298" s="40"/>
      <c r="CU1298" s="40"/>
    </row>
    <row r="1299" spans="1:99" x14ac:dyDescent="0.3">
      <c r="A1299" s="39" t="s">
        <v>2217</v>
      </c>
      <c r="B1299" s="40" t="s">
        <v>6436</v>
      </c>
      <c r="C1299" s="40"/>
      <c r="D1299" s="40" t="s">
        <v>2027</v>
      </c>
      <c r="E1299" s="40"/>
      <c r="F1299" s="40" t="s">
        <v>2041</v>
      </c>
      <c r="G1299" s="40"/>
      <c r="H1299" s="40" t="s">
        <v>6442</v>
      </c>
      <c r="I1299" s="40" t="s">
        <v>6438</v>
      </c>
      <c r="J1299" s="40"/>
      <c r="K1299" s="40"/>
      <c r="L1299" s="40" t="s">
        <v>4</v>
      </c>
      <c r="M1299" s="40" t="s">
        <v>17</v>
      </c>
      <c r="N1299" s="40">
        <v>1</v>
      </c>
      <c r="O1299" s="40" t="s">
        <v>2027</v>
      </c>
      <c r="P1299" s="40"/>
      <c r="Q1299" s="40"/>
      <c r="R1299" s="40"/>
      <c r="S1299" s="40"/>
      <c r="T1299" s="40"/>
      <c r="U1299" s="40"/>
      <c r="V1299" s="40"/>
      <c r="W1299" s="40"/>
      <c r="X1299" s="40"/>
      <c r="Y1299" s="40"/>
      <c r="Z1299" s="40"/>
      <c r="AA1299" s="40"/>
      <c r="AB1299" s="40"/>
      <c r="AC1299" s="40"/>
      <c r="AD1299" s="40"/>
      <c r="AE1299" s="40"/>
      <c r="AF1299" s="40"/>
      <c r="AG1299" s="40"/>
      <c r="AH1299" s="40"/>
      <c r="AI1299" s="40"/>
      <c r="AJ1299" s="40"/>
      <c r="AK1299" s="40"/>
      <c r="AL1299" s="40"/>
      <c r="AM1299" s="40"/>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40"/>
      <c r="CA1299" s="40"/>
      <c r="CB1299" s="40"/>
      <c r="CC1299" s="40"/>
      <c r="CD1299" s="40"/>
      <c r="CE1299" s="40"/>
      <c r="CF1299" s="40"/>
      <c r="CG1299" s="40"/>
      <c r="CH1299" s="40"/>
      <c r="CI1299" s="40"/>
      <c r="CJ1299" s="40"/>
      <c r="CK1299" s="40"/>
      <c r="CL1299" s="40"/>
      <c r="CM1299" s="40"/>
      <c r="CN1299" s="40"/>
      <c r="CO1299" s="40"/>
      <c r="CP1299" s="40"/>
      <c r="CQ1299" s="40"/>
      <c r="CR1299" s="40"/>
      <c r="CS1299" s="40"/>
      <c r="CT1299" s="40"/>
      <c r="CU1299" s="40"/>
    </row>
    <row r="1300" spans="1:99" x14ac:dyDescent="0.3">
      <c r="A1300" s="39" t="s">
        <v>2217</v>
      </c>
      <c r="B1300" s="40" t="s">
        <v>6436</v>
      </c>
      <c r="C1300" s="40"/>
      <c r="D1300" s="40" t="s">
        <v>9</v>
      </c>
      <c r="E1300" s="40"/>
      <c r="F1300" s="40" t="s">
        <v>2041</v>
      </c>
      <c r="G1300" s="40"/>
      <c r="H1300" s="40" t="s">
        <v>6443</v>
      </c>
      <c r="I1300" s="40" t="s">
        <v>6438</v>
      </c>
      <c r="J1300" s="40"/>
      <c r="K1300" s="40"/>
      <c r="L1300" s="40" t="s">
        <v>4</v>
      </c>
      <c r="M1300" s="40" t="s">
        <v>17</v>
      </c>
      <c r="N1300" s="40">
        <v>1</v>
      </c>
      <c r="O1300" s="40" t="s">
        <v>9</v>
      </c>
      <c r="P1300" s="40"/>
      <c r="Q1300" s="40"/>
      <c r="R1300" s="40"/>
      <c r="S1300" s="40"/>
      <c r="T1300" s="40"/>
      <c r="U1300" s="40"/>
      <c r="V1300" s="40"/>
      <c r="W1300" s="40"/>
      <c r="X1300" s="40"/>
      <c r="Y1300" s="40"/>
      <c r="Z1300" s="40"/>
      <c r="AA1300" s="40"/>
      <c r="AB1300" s="40"/>
      <c r="AC1300" s="40"/>
      <c r="AD1300" s="40"/>
      <c r="AE1300" s="40"/>
      <c r="AF1300" s="40"/>
      <c r="AG1300" s="40"/>
      <c r="AH1300" s="40"/>
      <c r="AI1300" s="40"/>
      <c r="AJ1300" s="40"/>
      <c r="AK1300" s="40"/>
      <c r="AL1300" s="40"/>
      <c r="AM1300" s="40"/>
      <c r="AN1300" s="40"/>
      <c r="AO1300" s="40"/>
      <c r="AP1300" s="40"/>
      <c r="AQ1300" s="40"/>
      <c r="AR1300" s="40"/>
      <c r="AS1300" s="40"/>
      <c r="AT1300" s="40"/>
      <c r="AU1300" s="40"/>
      <c r="AV1300" s="40"/>
      <c r="AW1300" s="40"/>
      <c r="AX1300" s="40"/>
      <c r="AY1300" s="40"/>
      <c r="AZ1300" s="40"/>
      <c r="BA1300" s="40"/>
      <c r="BB1300" s="40"/>
      <c r="BC1300" s="40"/>
      <c r="BD1300" s="40"/>
      <c r="BE1300" s="40"/>
      <c r="BF1300" s="40"/>
      <c r="BG1300" s="40"/>
      <c r="BH1300" s="40"/>
      <c r="BI1300" s="40"/>
      <c r="BJ1300" s="40"/>
      <c r="BK1300" s="40"/>
      <c r="BL1300" s="40"/>
      <c r="BM1300" s="40"/>
      <c r="BN1300" s="40"/>
      <c r="BO1300" s="40"/>
      <c r="BP1300" s="40"/>
      <c r="BQ1300" s="40"/>
      <c r="BR1300" s="40"/>
      <c r="BS1300" s="40"/>
      <c r="BT1300" s="40"/>
      <c r="BU1300" s="40"/>
      <c r="BV1300" s="40"/>
      <c r="BW1300" s="40"/>
      <c r="BX1300" s="40"/>
      <c r="BY1300" s="40"/>
      <c r="BZ1300" s="40"/>
      <c r="CA1300" s="40"/>
      <c r="CB1300" s="40"/>
      <c r="CC1300" s="40"/>
      <c r="CD1300" s="40"/>
      <c r="CE1300" s="40"/>
      <c r="CF1300" s="40"/>
      <c r="CG1300" s="40"/>
      <c r="CH1300" s="40"/>
      <c r="CI1300" s="40"/>
      <c r="CJ1300" s="40"/>
      <c r="CK1300" s="40"/>
      <c r="CL1300" s="40"/>
      <c r="CM1300" s="40"/>
      <c r="CN1300" s="40"/>
      <c r="CO1300" s="40"/>
      <c r="CP1300" s="40"/>
      <c r="CQ1300" s="40"/>
      <c r="CR1300" s="40"/>
      <c r="CS1300" s="40"/>
      <c r="CT1300" s="40"/>
      <c r="CU1300" s="40"/>
    </row>
    <row r="1301" spans="1:99" x14ac:dyDescent="0.3">
      <c r="A1301" s="39" t="s">
        <v>2246</v>
      </c>
      <c r="B1301" s="40" t="s">
        <v>6444</v>
      </c>
      <c r="C1301" s="40"/>
      <c r="D1301" s="40"/>
      <c r="E1301" s="40"/>
      <c r="F1301" s="40" t="s">
        <v>2041</v>
      </c>
      <c r="G1301" s="40"/>
      <c r="H1301" s="40" t="s">
        <v>6445</v>
      </c>
      <c r="I1301" s="40" t="s">
        <v>6445</v>
      </c>
      <c r="J1301" s="40" t="s">
        <v>6438</v>
      </c>
      <c r="K1301" s="40" t="s">
        <v>9</v>
      </c>
      <c r="L1301" s="40" t="s">
        <v>10</v>
      </c>
      <c r="M1301" s="40" t="s">
        <v>47</v>
      </c>
      <c r="N1301" s="40"/>
      <c r="O1301" s="40"/>
      <c r="P1301" s="40"/>
      <c r="Q1301" s="40"/>
      <c r="R1301" s="40"/>
      <c r="S1301" s="40"/>
      <c r="T1301" s="40"/>
      <c r="U1301" s="40"/>
      <c r="V1301" s="40"/>
      <c r="W1301" s="40"/>
      <c r="X1301" s="40"/>
      <c r="Y1301" s="40"/>
      <c r="Z1301" s="40"/>
      <c r="AA1301" s="40"/>
      <c r="AB1301" s="40"/>
      <c r="AC1301" s="40"/>
      <c r="AD1301" s="40"/>
      <c r="AE1301" s="40"/>
      <c r="AF1301" s="40"/>
      <c r="AG1301" s="40"/>
      <c r="AH1301" s="40"/>
      <c r="AI1301" s="40"/>
      <c r="AJ1301" s="40"/>
      <c r="AK1301" s="40"/>
      <c r="AL1301" s="40"/>
      <c r="AM1301" s="40"/>
      <c r="AN1301" s="40"/>
      <c r="AO1301" s="40"/>
      <c r="AP1301" s="40"/>
      <c r="AQ1301" s="40"/>
      <c r="AR1301" s="40"/>
      <c r="AS1301" s="40"/>
      <c r="AT1301" s="40"/>
      <c r="AU1301" s="40"/>
      <c r="AV1301" s="40"/>
      <c r="AW1301" s="40"/>
      <c r="AX1301" s="40"/>
      <c r="AY1301" s="40"/>
      <c r="AZ1301" s="40"/>
      <c r="BA1301" s="40"/>
      <c r="BB1301" s="40"/>
      <c r="BC1301" s="40"/>
      <c r="BD1301" s="40"/>
      <c r="BE1301" s="40"/>
      <c r="BF1301" s="40"/>
      <c r="BG1301" s="40"/>
      <c r="BH1301" s="40"/>
      <c r="BI1301" s="40"/>
      <c r="BJ1301" s="40"/>
      <c r="BK1301" s="40"/>
      <c r="BL1301" s="40"/>
      <c r="BM1301" s="40"/>
      <c r="BN1301" s="40"/>
      <c r="BO1301" s="40"/>
      <c r="BP1301" s="40"/>
      <c r="BQ1301" s="40"/>
      <c r="BR1301" s="40"/>
      <c r="BS1301" s="40"/>
      <c r="BT1301" s="40"/>
      <c r="BU1301" s="40"/>
      <c r="BV1301" s="40"/>
      <c r="BW1301" s="40"/>
      <c r="BX1301" s="40"/>
      <c r="BY1301" s="40"/>
      <c r="BZ1301" s="40"/>
      <c r="CA1301" s="40"/>
      <c r="CB1301" s="40"/>
      <c r="CC1301" s="40"/>
      <c r="CD1301" s="40"/>
      <c r="CE1301" s="40"/>
      <c r="CF1301" s="40"/>
      <c r="CG1301" s="40"/>
      <c r="CH1301" s="40"/>
      <c r="CI1301" s="40"/>
      <c r="CJ1301" s="40"/>
      <c r="CK1301" s="40"/>
      <c r="CL1301" s="40"/>
      <c r="CM1301" s="40"/>
      <c r="CN1301" s="40"/>
      <c r="CO1301" s="40"/>
      <c r="CP1301" s="40"/>
      <c r="CQ1301" s="40"/>
      <c r="CR1301" s="40"/>
      <c r="CS1301" s="40"/>
      <c r="CT1301" s="40"/>
      <c r="CU1301" s="40"/>
    </row>
    <row r="1302" spans="1:99" x14ac:dyDescent="0.3">
      <c r="A1302" s="39" t="s">
        <v>2218</v>
      </c>
      <c r="B1302" s="40" t="s">
        <v>6446</v>
      </c>
      <c r="C1302" s="40"/>
      <c r="D1302" s="40"/>
      <c r="E1302" s="40"/>
      <c r="F1302" s="40" t="s">
        <v>2041</v>
      </c>
      <c r="G1302" s="40"/>
      <c r="H1302" s="40" t="s">
        <v>6447</v>
      </c>
      <c r="I1302" s="40" t="s">
        <v>6447</v>
      </c>
      <c r="J1302" s="40"/>
      <c r="K1302" s="40"/>
      <c r="L1302" s="40" t="s">
        <v>10</v>
      </c>
      <c r="M1302" s="40" t="s">
        <v>11</v>
      </c>
      <c r="N1302" s="40"/>
      <c r="O1302" s="40"/>
      <c r="P1302" s="40"/>
      <c r="Q1302" s="40"/>
      <c r="R1302" s="40"/>
      <c r="S1302" s="40"/>
      <c r="T1302" s="40"/>
      <c r="U1302" s="40"/>
      <c r="V1302" s="40"/>
      <c r="W1302" s="40"/>
      <c r="X1302" s="40"/>
      <c r="Y1302" s="40"/>
      <c r="Z1302" s="40"/>
      <c r="AA1302" s="40"/>
      <c r="AB1302" s="40"/>
      <c r="AC1302" s="40"/>
      <c r="AD1302" s="40"/>
      <c r="AE1302" s="40"/>
      <c r="AF1302" s="40"/>
      <c r="AG1302" s="40"/>
      <c r="AH1302" s="40"/>
      <c r="AI1302" s="40"/>
      <c r="AJ1302" s="40"/>
      <c r="AK1302" s="40"/>
      <c r="AL1302" s="40"/>
      <c r="AM1302" s="40"/>
      <c r="AN1302" s="40"/>
      <c r="AO1302" s="40"/>
      <c r="AP1302" s="40"/>
      <c r="AQ1302" s="40"/>
      <c r="AR1302" s="40"/>
      <c r="AS1302" s="40"/>
      <c r="AT1302" s="40"/>
      <c r="AU1302" s="40"/>
      <c r="AV1302" s="40"/>
      <c r="AW1302" s="40"/>
      <c r="AX1302" s="40"/>
      <c r="AY1302" s="40"/>
      <c r="AZ1302" s="40"/>
      <c r="BA1302" s="40"/>
      <c r="BB1302" s="40"/>
      <c r="BC1302" s="40"/>
      <c r="BD1302" s="40"/>
      <c r="BE1302" s="40"/>
      <c r="BF1302" s="40"/>
      <c r="BG1302" s="40"/>
      <c r="BH1302" s="40"/>
      <c r="BI1302" s="40"/>
      <c r="BJ1302" s="40"/>
      <c r="BK1302" s="40"/>
      <c r="BL1302" s="40"/>
      <c r="BM1302" s="40"/>
      <c r="BN1302" s="40"/>
      <c r="BO1302" s="40"/>
      <c r="BP1302" s="40"/>
      <c r="BQ1302" s="40"/>
      <c r="BR1302" s="40"/>
      <c r="BS1302" s="40"/>
      <c r="BT1302" s="40"/>
      <c r="BU1302" s="40"/>
      <c r="BV1302" s="40"/>
      <c r="BW1302" s="40"/>
      <c r="BX1302" s="40"/>
      <c r="BY1302" s="40"/>
      <c r="BZ1302" s="40"/>
      <c r="CA1302" s="40"/>
      <c r="CB1302" s="40"/>
      <c r="CC1302" s="40"/>
      <c r="CD1302" s="40"/>
      <c r="CE1302" s="40"/>
      <c r="CF1302" s="40"/>
      <c r="CG1302" s="40"/>
      <c r="CH1302" s="40"/>
      <c r="CI1302" s="40"/>
      <c r="CJ1302" s="40"/>
      <c r="CK1302" s="40"/>
      <c r="CL1302" s="40"/>
      <c r="CM1302" s="40"/>
      <c r="CN1302" s="40"/>
      <c r="CO1302" s="40"/>
      <c r="CP1302" s="40"/>
      <c r="CQ1302" s="40"/>
      <c r="CR1302" s="40"/>
      <c r="CS1302" s="40"/>
      <c r="CT1302" s="40"/>
      <c r="CU1302" s="40"/>
    </row>
    <row r="1303" spans="1:99" x14ac:dyDescent="0.3">
      <c r="A1303" s="39" t="s">
        <v>2219</v>
      </c>
      <c r="B1303" s="40" t="s">
        <v>6448</v>
      </c>
      <c r="C1303" s="40"/>
      <c r="D1303" s="40" t="s">
        <v>6173</v>
      </c>
      <c r="E1303" s="40" t="s">
        <v>4472</v>
      </c>
      <c r="F1303" s="40" t="s">
        <v>2041</v>
      </c>
      <c r="G1303" s="40"/>
      <c r="H1303" s="40" t="s">
        <v>2539</v>
      </c>
      <c r="I1303" s="40" t="s">
        <v>2539</v>
      </c>
      <c r="J1303" s="40"/>
      <c r="K1303" s="40"/>
      <c r="L1303" s="40" t="s">
        <v>4</v>
      </c>
      <c r="M1303" s="40" t="s">
        <v>5</v>
      </c>
      <c r="N1303" s="40">
        <v>21</v>
      </c>
      <c r="O1303" s="40">
        <v>2003</v>
      </c>
      <c r="P1303" s="40">
        <v>2004</v>
      </c>
      <c r="Q1303" s="40">
        <v>2005</v>
      </c>
      <c r="R1303" s="40">
        <v>2006</v>
      </c>
      <c r="S1303" s="40">
        <v>2007</v>
      </c>
      <c r="T1303" s="40">
        <v>2008</v>
      </c>
      <c r="U1303" s="40">
        <v>2009</v>
      </c>
      <c r="V1303" s="40">
        <v>2010</v>
      </c>
      <c r="W1303" s="40">
        <v>2011</v>
      </c>
      <c r="X1303" s="40">
        <v>2012</v>
      </c>
      <c r="Y1303" s="40">
        <v>2013</v>
      </c>
      <c r="Z1303" s="40">
        <v>2014</v>
      </c>
      <c r="AA1303" s="40">
        <v>2015</v>
      </c>
      <c r="AB1303" s="40">
        <v>2016</v>
      </c>
      <c r="AC1303" s="40">
        <v>2017</v>
      </c>
      <c r="AD1303" s="40">
        <v>2018</v>
      </c>
      <c r="AE1303" s="40">
        <v>2019</v>
      </c>
      <c r="AF1303" s="40">
        <v>2020</v>
      </c>
      <c r="AG1303" s="40">
        <v>2021</v>
      </c>
      <c r="AH1303" s="40">
        <v>2022</v>
      </c>
      <c r="AI1303" s="40">
        <v>2023</v>
      </c>
      <c r="AJ1303" s="40"/>
      <c r="AK1303" s="40"/>
      <c r="AL1303" s="40"/>
      <c r="AM1303" s="40"/>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40"/>
      <c r="CE1303" s="40"/>
      <c r="CF1303" s="40"/>
      <c r="CG1303" s="40"/>
      <c r="CH1303" s="40"/>
      <c r="CI1303" s="40"/>
      <c r="CJ1303" s="40"/>
      <c r="CK1303" s="40"/>
      <c r="CL1303" s="40"/>
      <c r="CM1303" s="40"/>
      <c r="CN1303" s="40"/>
      <c r="CO1303" s="40"/>
      <c r="CP1303" s="40"/>
      <c r="CQ1303" s="40"/>
      <c r="CR1303" s="40"/>
      <c r="CS1303" s="40"/>
      <c r="CT1303" s="40"/>
      <c r="CU1303" s="40"/>
    </row>
    <row r="1304" spans="1:99" x14ac:dyDescent="0.3">
      <c r="A1304" s="39"/>
      <c r="B1304" s="40" t="s">
        <v>6449</v>
      </c>
      <c r="C1304" s="40"/>
      <c r="D1304" s="40"/>
      <c r="E1304" s="40"/>
      <c r="F1304" s="40" t="s">
        <v>2041</v>
      </c>
      <c r="G1304" s="40"/>
      <c r="H1304" s="40" t="s">
        <v>6450</v>
      </c>
      <c r="I1304" s="40" t="s">
        <v>6450</v>
      </c>
      <c r="J1304" s="40"/>
      <c r="K1304" s="40"/>
      <c r="L1304" s="40" t="s">
        <v>30</v>
      </c>
      <c r="M1304" s="40" t="s">
        <v>31</v>
      </c>
      <c r="N1304" s="40"/>
      <c r="O1304" s="40"/>
      <c r="P1304" s="40"/>
      <c r="Q1304" s="40"/>
      <c r="R1304" s="40"/>
      <c r="S1304" s="40"/>
      <c r="T1304" s="40"/>
      <c r="U1304" s="40"/>
      <c r="V1304" s="40"/>
      <c r="W1304" s="40"/>
      <c r="X1304" s="40"/>
      <c r="Y1304" s="40"/>
      <c r="Z1304" s="40"/>
      <c r="AA1304" s="40"/>
      <c r="AB1304" s="40"/>
      <c r="AC1304" s="40"/>
      <c r="AD1304" s="40"/>
      <c r="AE1304" s="40"/>
      <c r="AF1304" s="40"/>
      <c r="AG1304" s="40"/>
      <c r="AH1304" s="40"/>
      <c r="AI1304" s="40"/>
      <c r="AJ1304" s="40"/>
      <c r="AK1304" s="40"/>
      <c r="AL1304" s="40"/>
      <c r="AM1304" s="40"/>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40"/>
      <c r="CE1304" s="40"/>
      <c r="CF1304" s="40"/>
      <c r="CG1304" s="40"/>
      <c r="CH1304" s="40"/>
      <c r="CI1304" s="40"/>
      <c r="CJ1304" s="40"/>
      <c r="CK1304" s="40"/>
      <c r="CL1304" s="40"/>
      <c r="CM1304" s="40"/>
      <c r="CN1304" s="40"/>
      <c r="CO1304" s="40"/>
      <c r="CP1304" s="40"/>
      <c r="CQ1304" s="40"/>
      <c r="CR1304" s="40"/>
      <c r="CS1304" s="40"/>
      <c r="CT1304" s="40"/>
      <c r="CU1304" s="40"/>
    </row>
    <row r="1305" spans="1:99" x14ac:dyDescent="0.3">
      <c r="A1305" s="39" t="s">
        <v>2220</v>
      </c>
      <c r="B1305" s="40" t="s">
        <v>6451</v>
      </c>
      <c r="C1305" s="40"/>
      <c r="D1305" s="40" t="s">
        <v>1815</v>
      </c>
      <c r="E1305" s="40"/>
      <c r="F1305" s="40" t="s">
        <v>2041</v>
      </c>
      <c r="G1305" s="40"/>
      <c r="H1305" s="40" t="s">
        <v>6452</v>
      </c>
      <c r="I1305" s="40" t="s">
        <v>6452</v>
      </c>
      <c r="J1305" s="40"/>
      <c r="K1305" s="40"/>
      <c r="L1305" s="40" t="s">
        <v>10</v>
      </c>
      <c r="M1305" s="40" t="s">
        <v>11</v>
      </c>
      <c r="N1305" s="40"/>
      <c r="O1305" s="40"/>
      <c r="P1305" s="40"/>
      <c r="Q1305" s="40"/>
      <c r="R1305" s="40"/>
      <c r="S1305" s="40"/>
      <c r="T1305" s="40"/>
      <c r="U1305" s="40"/>
      <c r="V1305" s="40"/>
      <c r="W1305" s="40"/>
      <c r="X1305" s="40"/>
      <c r="Y1305" s="40"/>
      <c r="Z1305" s="40"/>
      <c r="AA1305" s="40"/>
      <c r="AB1305" s="40"/>
      <c r="AC1305" s="40"/>
      <c r="AD1305" s="40"/>
      <c r="AE1305" s="40"/>
      <c r="AF1305" s="40"/>
      <c r="AG1305" s="40"/>
      <c r="AH1305" s="40"/>
      <c r="AI1305" s="40"/>
      <c r="AJ1305" s="40"/>
      <c r="AK1305" s="40"/>
      <c r="AL1305" s="40"/>
      <c r="AM1305" s="40"/>
      <c r="AN1305" s="40"/>
      <c r="AO1305" s="40"/>
      <c r="AP1305" s="40"/>
      <c r="AQ1305" s="40"/>
      <c r="AR1305" s="40"/>
      <c r="AS1305" s="40"/>
      <c r="AT1305" s="40"/>
      <c r="AU1305" s="40"/>
      <c r="AV1305" s="40"/>
      <c r="AW1305" s="40"/>
      <c r="AX1305" s="40"/>
      <c r="AY1305" s="40"/>
      <c r="AZ1305" s="40"/>
      <c r="BA1305" s="40"/>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40"/>
      <c r="CE1305" s="40"/>
      <c r="CF1305" s="40"/>
      <c r="CG1305" s="40"/>
      <c r="CH1305" s="40"/>
      <c r="CI1305" s="40"/>
      <c r="CJ1305" s="40"/>
      <c r="CK1305" s="40"/>
      <c r="CL1305" s="40"/>
      <c r="CM1305" s="40"/>
      <c r="CN1305" s="40"/>
      <c r="CO1305" s="40"/>
      <c r="CP1305" s="40"/>
      <c r="CQ1305" s="40"/>
      <c r="CR1305" s="40"/>
      <c r="CS1305" s="40"/>
      <c r="CT1305" s="40"/>
      <c r="CU1305" s="40"/>
    </row>
    <row r="1306" spans="1:99" x14ac:dyDescent="0.3">
      <c r="A1306" s="39" t="s">
        <v>2221</v>
      </c>
      <c r="B1306" s="40" t="s">
        <v>6453</v>
      </c>
      <c r="C1306" s="40"/>
      <c r="D1306" s="40" t="s">
        <v>1815</v>
      </c>
      <c r="E1306" s="40" t="s">
        <v>4472</v>
      </c>
      <c r="F1306" s="40" t="s">
        <v>2041</v>
      </c>
      <c r="G1306" s="40"/>
      <c r="H1306" s="40" t="s">
        <v>6454</v>
      </c>
      <c r="I1306" s="40" t="s">
        <v>6454</v>
      </c>
      <c r="J1306" s="40"/>
      <c r="K1306" s="40"/>
      <c r="L1306" s="40" t="s">
        <v>10</v>
      </c>
      <c r="M1306" s="40" t="s">
        <v>11</v>
      </c>
      <c r="N1306" s="40"/>
      <c r="O1306" s="40"/>
      <c r="P1306" s="40"/>
      <c r="Q1306" s="40"/>
      <c r="R1306" s="40"/>
      <c r="S1306" s="40"/>
      <c r="T1306" s="40"/>
      <c r="U1306" s="40"/>
      <c r="V1306" s="40"/>
      <c r="W1306" s="40"/>
      <c r="X1306" s="40"/>
      <c r="Y1306" s="40"/>
      <c r="Z1306" s="40"/>
      <c r="AA1306" s="40"/>
      <c r="AB1306" s="40"/>
      <c r="AC1306" s="40"/>
      <c r="AD1306" s="40"/>
      <c r="AE1306" s="40"/>
      <c r="AF1306" s="40"/>
      <c r="AG1306" s="40"/>
      <c r="AH1306" s="40"/>
      <c r="AI1306" s="40"/>
      <c r="AJ1306" s="40"/>
      <c r="AK1306" s="40"/>
      <c r="AL1306" s="40"/>
      <c r="AM1306" s="40"/>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40"/>
      <c r="CE1306" s="40"/>
      <c r="CF1306" s="40"/>
      <c r="CG1306" s="40"/>
      <c r="CH1306" s="40"/>
      <c r="CI1306" s="40"/>
      <c r="CJ1306" s="40"/>
      <c r="CK1306" s="40"/>
      <c r="CL1306" s="40"/>
      <c r="CM1306" s="40"/>
      <c r="CN1306" s="40"/>
      <c r="CO1306" s="40"/>
      <c r="CP1306" s="40"/>
      <c r="CQ1306" s="40"/>
      <c r="CR1306" s="40"/>
      <c r="CS1306" s="40"/>
      <c r="CT1306" s="40"/>
      <c r="CU1306" s="40"/>
    </row>
    <row r="1307" spans="1:99" x14ac:dyDescent="0.3">
      <c r="A1307" s="39" t="s">
        <v>2223</v>
      </c>
      <c r="B1307" s="40" t="s">
        <v>6455</v>
      </c>
      <c r="C1307" s="40"/>
      <c r="D1307" s="40" t="s">
        <v>1815</v>
      </c>
      <c r="E1307" s="40"/>
      <c r="F1307" s="40" t="s">
        <v>2041</v>
      </c>
      <c r="G1307" s="40"/>
      <c r="H1307" s="40" t="s">
        <v>6456</v>
      </c>
      <c r="I1307" s="40" t="s">
        <v>6456</v>
      </c>
      <c r="J1307" s="40"/>
      <c r="K1307" s="40"/>
      <c r="L1307" s="40" t="s">
        <v>10</v>
      </c>
      <c r="M1307" s="40" t="s">
        <v>11</v>
      </c>
      <c r="N1307" s="40"/>
      <c r="O1307" s="40"/>
      <c r="P1307" s="40"/>
      <c r="Q1307" s="40"/>
      <c r="R1307" s="40"/>
      <c r="S1307" s="40"/>
      <c r="T1307" s="40"/>
      <c r="U1307" s="40"/>
      <c r="V1307" s="40"/>
      <c r="W1307" s="40"/>
      <c r="X1307" s="40"/>
      <c r="Y1307" s="40"/>
      <c r="Z1307" s="40"/>
      <c r="AA1307" s="40"/>
      <c r="AB1307" s="40"/>
      <c r="AC1307" s="40"/>
      <c r="AD1307" s="40"/>
      <c r="AE1307" s="40"/>
      <c r="AF1307" s="40"/>
      <c r="AG1307" s="40"/>
      <c r="AH1307" s="40"/>
      <c r="AI1307" s="40"/>
      <c r="AJ1307" s="40"/>
      <c r="AK1307" s="40"/>
      <c r="AL1307" s="40"/>
      <c r="AM1307" s="40"/>
      <c r="AN1307" s="40"/>
      <c r="AO1307" s="40"/>
      <c r="AP1307" s="40"/>
      <c r="AQ1307" s="40"/>
      <c r="AR1307" s="40"/>
      <c r="AS1307" s="40"/>
      <c r="AT1307" s="40"/>
      <c r="AU1307" s="40"/>
      <c r="AV1307" s="40"/>
      <c r="AW1307" s="40"/>
      <c r="AX1307" s="40"/>
      <c r="AY1307" s="40"/>
      <c r="AZ1307" s="40"/>
      <c r="BA1307" s="40"/>
      <c r="BB1307" s="40"/>
      <c r="BC1307" s="40"/>
      <c r="BD1307" s="40"/>
      <c r="BE1307" s="40"/>
      <c r="BF1307" s="40"/>
      <c r="BG1307" s="40"/>
      <c r="BH1307" s="40"/>
      <c r="BI1307" s="40"/>
      <c r="BJ1307" s="40"/>
      <c r="BK1307" s="40"/>
      <c r="BL1307" s="40"/>
      <c r="BM1307" s="40"/>
      <c r="BN1307" s="40"/>
      <c r="BO1307" s="40"/>
      <c r="BP1307" s="40"/>
      <c r="BQ1307" s="40"/>
      <c r="BR1307" s="40"/>
      <c r="BS1307" s="40"/>
      <c r="BT1307" s="40"/>
      <c r="BU1307" s="40"/>
      <c r="BV1307" s="40"/>
      <c r="BW1307" s="40"/>
      <c r="BX1307" s="40"/>
      <c r="BY1307" s="40"/>
      <c r="BZ1307" s="40"/>
      <c r="CA1307" s="40"/>
      <c r="CB1307" s="40"/>
      <c r="CC1307" s="40"/>
      <c r="CD1307" s="40"/>
      <c r="CE1307" s="40"/>
      <c r="CF1307" s="40"/>
      <c r="CG1307" s="40"/>
      <c r="CH1307" s="40"/>
      <c r="CI1307" s="40"/>
      <c r="CJ1307" s="40"/>
      <c r="CK1307" s="40"/>
      <c r="CL1307" s="40"/>
      <c r="CM1307" s="40"/>
      <c r="CN1307" s="40"/>
      <c r="CO1307" s="40"/>
      <c r="CP1307" s="40"/>
      <c r="CQ1307" s="40"/>
      <c r="CR1307" s="40"/>
      <c r="CS1307" s="40"/>
      <c r="CT1307" s="40"/>
      <c r="CU1307" s="40"/>
    </row>
    <row r="1308" spans="1:99" x14ac:dyDescent="0.3">
      <c r="A1308" s="39" t="s">
        <v>2225</v>
      </c>
      <c r="B1308" s="40" t="s">
        <v>6457</v>
      </c>
      <c r="C1308" s="40"/>
      <c r="D1308" s="40" t="s">
        <v>1815</v>
      </c>
      <c r="E1308" s="40"/>
      <c r="F1308" s="40" t="s">
        <v>2041</v>
      </c>
      <c r="G1308" s="40"/>
      <c r="H1308" s="40" t="s">
        <v>6458</v>
      </c>
      <c r="I1308" s="40" t="s">
        <v>6458</v>
      </c>
      <c r="J1308" s="40"/>
      <c r="K1308" s="40"/>
      <c r="L1308" s="40" t="s">
        <v>10</v>
      </c>
      <c r="M1308" s="40" t="s">
        <v>11</v>
      </c>
      <c r="N1308" s="40"/>
      <c r="O1308" s="40"/>
      <c r="P1308" s="40"/>
      <c r="Q1308" s="40"/>
      <c r="R1308" s="40"/>
      <c r="S1308" s="40"/>
      <c r="T1308" s="40"/>
      <c r="U1308" s="40"/>
      <c r="V1308" s="40"/>
      <c r="W1308" s="40"/>
      <c r="X1308" s="40"/>
      <c r="Y1308" s="40"/>
      <c r="Z1308" s="40"/>
      <c r="AA1308" s="40"/>
      <c r="AB1308" s="40"/>
      <c r="AC1308" s="40"/>
      <c r="AD1308" s="40"/>
      <c r="AE1308" s="40"/>
      <c r="AF1308" s="40"/>
      <c r="AG1308" s="40"/>
      <c r="AH1308" s="40"/>
      <c r="AI1308" s="40"/>
      <c r="AJ1308" s="40"/>
      <c r="AK1308" s="40"/>
      <c r="AL1308" s="40"/>
      <c r="AM1308" s="40"/>
      <c r="AN1308" s="40"/>
      <c r="AO1308" s="40"/>
      <c r="AP1308" s="40"/>
      <c r="AQ1308" s="40"/>
      <c r="AR1308" s="40"/>
      <c r="AS1308" s="40"/>
      <c r="AT1308" s="40"/>
      <c r="AU1308" s="40"/>
      <c r="AV1308" s="40"/>
      <c r="AW1308" s="40"/>
      <c r="AX1308" s="40"/>
      <c r="AY1308" s="40"/>
      <c r="AZ1308" s="40"/>
      <c r="BA1308" s="40"/>
      <c r="BB1308" s="40"/>
      <c r="BC1308" s="40"/>
      <c r="BD1308" s="40"/>
      <c r="BE1308" s="40"/>
      <c r="BF1308" s="40"/>
      <c r="BG1308" s="40"/>
      <c r="BH1308" s="40"/>
      <c r="BI1308" s="40"/>
      <c r="BJ1308" s="40"/>
      <c r="BK1308" s="40"/>
      <c r="BL1308" s="40"/>
      <c r="BM1308" s="40"/>
      <c r="BN1308" s="40"/>
      <c r="BO1308" s="40"/>
      <c r="BP1308" s="40"/>
      <c r="BQ1308" s="40"/>
      <c r="BR1308" s="40"/>
      <c r="BS1308" s="40"/>
      <c r="BT1308" s="40"/>
      <c r="BU1308" s="40"/>
      <c r="BV1308" s="40"/>
      <c r="BW1308" s="40"/>
      <c r="BX1308" s="40"/>
      <c r="BY1308" s="40"/>
      <c r="BZ1308" s="40"/>
      <c r="CA1308" s="40"/>
      <c r="CB1308" s="40"/>
      <c r="CC1308" s="40"/>
      <c r="CD1308" s="40"/>
      <c r="CE1308" s="40"/>
      <c r="CF1308" s="40"/>
      <c r="CG1308" s="40"/>
      <c r="CH1308" s="40"/>
      <c r="CI1308" s="40"/>
      <c r="CJ1308" s="40"/>
      <c r="CK1308" s="40"/>
      <c r="CL1308" s="40"/>
      <c r="CM1308" s="40"/>
      <c r="CN1308" s="40"/>
      <c r="CO1308" s="40"/>
      <c r="CP1308" s="40"/>
      <c r="CQ1308" s="40"/>
      <c r="CR1308" s="40"/>
      <c r="CS1308" s="40"/>
      <c r="CT1308" s="40"/>
      <c r="CU1308" s="40"/>
    </row>
    <row r="1309" spans="1:99" x14ac:dyDescent="0.3">
      <c r="A1309" s="39" t="s">
        <v>2226</v>
      </c>
      <c r="B1309" s="40" t="s">
        <v>6459</v>
      </c>
      <c r="C1309" s="40"/>
      <c r="D1309" s="40" t="s">
        <v>1815</v>
      </c>
      <c r="E1309" s="40" t="s">
        <v>4472</v>
      </c>
      <c r="F1309" s="40" t="s">
        <v>2041</v>
      </c>
      <c r="G1309" s="40"/>
      <c r="H1309" s="40" t="s">
        <v>6460</v>
      </c>
      <c r="I1309" s="40" t="s">
        <v>6460</v>
      </c>
      <c r="J1309" s="40"/>
      <c r="K1309" s="40"/>
      <c r="L1309" s="40" t="s">
        <v>10</v>
      </c>
      <c r="M1309" s="40" t="s">
        <v>11</v>
      </c>
      <c r="N1309" s="40"/>
      <c r="O1309" s="40"/>
      <c r="P1309" s="40"/>
      <c r="Q1309" s="40"/>
      <c r="R1309" s="40"/>
      <c r="S1309" s="40"/>
      <c r="T1309" s="40"/>
      <c r="U1309" s="40"/>
      <c r="V1309" s="40"/>
      <c r="W1309" s="40"/>
      <c r="X1309" s="40"/>
      <c r="Y1309" s="40"/>
      <c r="Z1309" s="40"/>
      <c r="AA1309" s="40"/>
      <c r="AB1309" s="40"/>
      <c r="AC1309" s="40"/>
      <c r="AD1309" s="40"/>
      <c r="AE1309" s="40"/>
      <c r="AF1309" s="40"/>
      <c r="AG1309" s="40"/>
      <c r="AH1309" s="40"/>
      <c r="AI1309" s="40"/>
      <c r="AJ1309" s="40"/>
      <c r="AK1309" s="40"/>
      <c r="AL1309" s="40"/>
      <c r="AM1309" s="40"/>
      <c r="AN1309" s="40"/>
      <c r="AO1309" s="40"/>
      <c r="AP1309" s="40"/>
      <c r="AQ1309" s="40"/>
      <c r="AR1309" s="40"/>
      <c r="AS1309" s="40"/>
      <c r="AT1309" s="40"/>
      <c r="AU1309" s="40"/>
      <c r="AV1309" s="40"/>
      <c r="AW1309" s="40"/>
      <c r="AX1309" s="40"/>
      <c r="AY1309" s="40"/>
      <c r="AZ1309" s="40"/>
      <c r="BA1309" s="40"/>
      <c r="BB1309" s="40"/>
      <c r="BC1309" s="40"/>
      <c r="BD1309" s="40"/>
      <c r="BE1309" s="40"/>
      <c r="BF1309" s="40"/>
      <c r="BG1309" s="40"/>
      <c r="BH1309" s="40"/>
      <c r="BI1309" s="40"/>
      <c r="BJ1309" s="40"/>
      <c r="BK1309" s="40"/>
      <c r="BL1309" s="40"/>
      <c r="BM1309" s="40"/>
      <c r="BN1309" s="40"/>
      <c r="BO1309" s="40"/>
      <c r="BP1309" s="40"/>
      <c r="BQ1309" s="40"/>
      <c r="BR1309" s="40"/>
      <c r="BS1309" s="40"/>
      <c r="BT1309" s="40"/>
      <c r="BU1309" s="40"/>
      <c r="BV1309" s="40"/>
      <c r="BW1309" s="40"/>
      <c r="BX1309" s="40"/>
      <c r="BY1309" s="40"/>
      <c r="BZ1309" s="40"/>
      <c r="CA1309" s="40"/>
      <c r="CB1309" s="40"/>
      <c r="CC1309" s="40"/>
      <c r="CD1309" s="40"/>
      <c r="CE1309" s="40"/>
      <c r="CF1309" s="40"/>
      <c r="CG1309" s="40"/>
      <c r="CH1309" s="40"/>
      <c r="CI1309" s="40"/>
      <c r="CJ1309" s="40"/>
      <c r="CK1309" s="40"/>
      <c r="CL1309" s="40"/>
      <c r="CM1309" s="40"/>
      <c r="CN1309" s="40"/>
      <c r="CO1309" s="40"/>
      <c r="CP1309" s="40"/>
      <c r="CQ1309" s="40"/>
      <c r="CR1309" s="40"/>
      <c r="CS1309" s="40"/>
      <c r="CT1309" s="40"/>
      <c r="CU1309" s="40"/>
    </row>
    <row r="1310" spans="1:99" x14ac:dyDescent="0.3">
      <c r="A1310" s="39" t="s">
        <v>2227</v>
      </c>
      <c r="B1310" s="40" t="s">
        <v>6461</v>
      </c>
      <c r="C1310" s="40"/>
      <c r="D1310" s="40" t="s">
        <v>1815</v>
      </c>
      <c r="E1310" s="40"/>
      <c r="F1310" s="40" t="s">
        <v>2041</v>
      </c>
      <c r="G1310" s="40"/>
      <c r="H1310" s="40" t="s">
        <v>6462</v>
      </c>
      <c r="I1310" s="40" t="s">
        <v>6462</v>
      </c>
      <c r="J1310" s="40"/>
      <c r="K1310" s="40"/>
      <c r="L1310" s="40" t="s">
        <v>10</v>
      </c>
      <c r="M1310" s="40" t="s">
        <v>11</v>
      </c>
      <c r="N1310" s="40"/>
      <c r="O1310" s="40"/>
      <c r="P1310" s="40"/>
      <c r="Q1310" s="40"/>
      <c r="R1310" s="40"/>
      <c r="S1310" s="40"/>
      <c r="T1310" s="40"/>
      <c r="U1310" s="40"/>
      <c r="V1310" s="40"/>
      <c r="W1310" s="40"/>
      <c r="X1310" s="40"/>
      <c r="Y1310" s="40"/>
      <c r="Z1310" s="40"/>
      <c r="AA1310" s="40"/>
      <c r="AB1310" s="40"/>
      <c r="AC1310" s="40"/>
      <c r="AD1310" s="40"/>
      <c r="AE1310" s="40"/>
      <c r="AF1310" s="40"/>
      <c r="AG1310" s="40"/>
      <c r="AH1310" s="40"/>
      <c r="AI1310" s="40"/>
      <c r="AJ1310" s="40"/>
      <c r="AK1310" s="40"/>
      <c r="AL1310" s="40"/>
      <c r="AM1310" s="40"/>
      <c r="AN1310" s="40"/>
      <c r="AO1310" s="40"/>
      <c r="AP1310" s="40"/>
      <c r="AQ1310" s="40"/>
      <c r="AR1310" s="40"/>
      <c r="AS1310" s="40"/>
      <c r="AT1310" s="40"/>
      <c r="AU1310" s="40"/>
      <c r="AV1310" s="40"/>
      <c r="AW1310" s="40"/>
      <c r="AX1310" s="40"/>
      <c r="AY1310" s="40"/>
      <c r="AZ1310" s="40"/>
      <c r="BA1310" s="40"/>
      <c r="BB1310" s="40"/>
      <c r="BC1310" s="40"/>
      <c r="BD1310" s="40"/>
      <c r="BE1310" s="40"/>
      <c r="BF1310" s="40"/>
      <c r="BG1310" s="40"/>
      <c r="BH1310" s="40"/>
      <c r="BI1310" s="40"/>
      <c r="BJ1310" s="40"/>
      <c r="BK1310" s="40"/>
      <c r="BL1310" s="40"/>
      <c r="BM1310" s="40"/>
      <c r="BN1310" s="40"/>
      <c r="BO1310" s="40"/>
      <c r="BP1310" s="40"/>
      <c r="BQ1310" s="40"/>
      <c r="BR1310" s="40"/>
      <c r="BS1310" s="40"/>
      <c r="BT1310" s="40"/>
      <c r="BU1310" s="40"/>
      <c r="BV1310" s="40"/>
      <c r="BW1310" s="40"/>
      <c r="BX1310" s="40"/>
      <c r="BY1310" s="40"/>
      <c r="BZ1310" s="40"/>
      <c r="CA1310" s="40"/>
      <c r="CB1310" s="40"/>
      <c r="CC1310" s="40"/>
      <c r="CD1310" s="40"/>
      <c r="CE1310" s="40"/>
      <c r="CF1310" s="40"/>
      <c r="CG1310" s="40"/>
      <c r="CH1310" s="40"/>
      <c r="CI1310" s="40"/>
      <c r="CJ1310" s="40"/>
      <c r="CK1310" s="40"/>
      <c r="CL1310" s="40"/>
      <c r="CM1310" s="40"/>
      <c r="CN1310" s="40"/>
      <c r="CO1310" s="40"/>
      <c r="CP1310" s="40"/>
      <c r="CQ1310" s="40"/>
      <c r="CR1310" s="40"/>
      <c r="CS1310" s="40"/>
      <c r="CT1310" s="40"/>
      <c r="CU1310" s="40"/>
    </row>
    <row r="1311" spans="1:99" x14ac:dyDescent="0.3">
      <c r="A1311" s="39" t="s">
        <v>2228</v>
      </c>
      <c r="B1311" s="40" t="s">
        <v>6463</v>
      </c>
      <c r="C1311" s="40"/>
      <c r="D1311" s="40" t="s">
        <v>1815</v>
      </c>
      <c r="E1311" s="40"/>
      <c r="F1311" s="40" t="s">
        <v>2041</v>
      </c>
      <c r="G1311" s="40"/>
      <c r="H1311" s="40" t="s">
        <v>6464</v>
      </c>
      <c r="I1311" s="40" t="s">
        <v>6464</v>
      </c>
      <c r="J1311" s="40"/>
      <c r="K1311" s="40"/>
      <c r="L1311" s="40" t="s">
        <v>10</v>
      </c>
      <c r="M1311" s="40" t="s">
        <v>11</v>
      </c>
      <c r="N1311" s="40"/>
      <c r="O1311" s="40"/>
      <c r="P1311" s="40"/>
      <c r="Q1311" s="40"/>
      <c r="R1311" s="40"/>
      <c r="S1311" s="40"/>
      <c r="T1311" s="40"/>
      <c r="U1311" s="40"/>
      <c r="V1311" s="40"/>
      <c r="W1311" s="40"/>
      <c r="X1311" s="40"/>
      <c r="Y1311" s="40"/>
      <c r="Z1311" s="40"/>
      <c r="AA1311" s="40"/>
      <c r="AB1311" s="40"/>
      <c r="AC1311" s="40"/>
      <c r="AD1311" s="40"/>
      <c r="AE1311" s="40"/>
      <c r="AF1311" s="40"/>
      <c r="AG1311" s="40"/>
      <c r="AH1311" s="40"/>
      <c r="AI1311" s="40"/>
      <c r="AJ1311" s="40"/>
      <c r="AK1311" s="40"/>
      <c r="AL1311" s="40"/>
      <c r="AM1311" s="40"/>
      <c r="AN1311" s="40"/>
      <c r="AO1311" s="40"/>
      <c r="AP1311" s="40"/>
      <c r="AQ1311" s="40"/>
      <c r="AR1311" s="40"/>
      <c r="AS1311" s="40"/>
      <c r="AT1311" s="40"/>
      <c r="AU1311" s="40"/>
      <c r="AV1311" s="40"/>
      <c r="AW1311" s="40"/>
      <c r="AX1311" s="40"/>
      <c r="AY1311" s="40"/>
      <c r="AZ1311" s="40"/>
      <c r="BA1311" s="40"/>
      <c r="BB1311" s="40"/>
      <c r="BC1311" s="40"/>
      <c r="BD1311" s="40"/>
      <c r="BE1311" s="40"/>
      <c r="BF1311" s="40"/>
      <c r="BG1311" s="40"/>
      <c r="BH1311" s="40"/>
      <c r="BI1311" s="40"/>
      <c r="BJ1311" s="40"/>
      <c r="BK1311" s="40"/>
      <c r="BL1311" s="40"/>
      <c r="BM1311" s="40"/>
      <c r="BN1311" s="40"/>
      <c r="BO1311" s="40"/>
      <c r="BP1311" s="40"/>
      <c r="BQ1311" s="40"/>
      <c r="BR1311" s="40"/>
      <c r="BS1311" s="40"/>
      <c r="BT1311" s="40"/>
      <c r="BU1311" s="40"/>
      <c r="BV1311" s="40"/>
      <c r="BW1311" s="40"/>
      <c r="BX1311" s="40"/>
      <c r="BY1311" s="40"/>
      <c r="BZ1311" s="40"/>
      <c r="CA1311" s="40"/>
      <c r="CB1311" s="40"/>
      <c r="CC1311" s="40"/>
      <c r="CD1311" s="40"/>
      <c r="CE1311" s="40"/>
      <c r="CF1311" s="40"/>
      <c r="CG1311" s="40"/>
      <c r="CH1311" s="40"/>
      <c r="CI1311" s="40"/>
      <c r="CJ1311" s="40"/>
      <c r="CK1311" s="40"/>
      <c r="CL1311" s="40"/>
      <c r="CM1311" s="40"/>
      <c r="CN1311" s="40"/>
      <c r="CO1311" s="40"/>
      <c r="CP1311" s="40"/>
      <c r="CQ1311" s="40"/>
      <c r="CR1311" s="40"/>
      <c r="CS1311" s="40"/>
      <c r="CT1311" s="40"/>
      <c r="CU1311" s="40"/>
    </row>
    <row r="1312" spans="1:99" x14ac:dyDescent="0.3">
      <c r="A1312" s="39" t="s">
        <v>2229</v>
      </c>
      <c r="B1312" s="40" t="s">
        <v>6465</v>
      </c>
      <c r="C1312" s="40"/>
      <c r="D1312" s="40" t="s">
        <v>1815</v>
      </c>
      <c r="E1312" s="40" t="s">
        <v>4472</v>
      </c>
      <c r="F1312" s="40" t="s">
        <v>2041</v>
      </c>
      <c r="G1312" s="40"/>
      <c r="H1312" s="40" t="s">
        <v>6466</v>
      </c>
      <c r="I1312" s="40" t="s">
        <v>6466</v>
      </c>
      <c r="J1312" s="40"/>
      <c r="K1312" s="40"/>
      <c r="L1312" s="40" t="s">
        <v>10</v>
      </c>
      <c r="M1312" s="40" t="s">
        <v>11</v>
      </c>
      <c r="N1312" s="40"/>
      <c r="O1312" s="40"/>
      <c r="P1312" s="40"/>
      <c r="Q1312" s="40"/>
      <c r="R1312" s="40"/>
      <c r="S1312" s="40"/>
      <c r="T1312" s="40"/>
      <c r="U1312" s="40"/>
      <c r="V1312" s="40"/>
      <c r="W1312" s="40"/>
      <c r="X1312" s="40"/>
      <c r="Y1312" s="40"/>
      <c r="Z1312" s="40"/>
      <c r="AA1312" s="40"/>
      <c r="AB1312" s="40"/>
      <c r="AC1312" s="40"/>
      <c r="AD1312" s="40"/>
      <c r="AE1312" s="40"/>
      <c r="AF1312" s="40"/>
      <c r="AG1312" s="40"/>
      <c r="AH1312" s="40"/>
      <c r="AI1312" s="40"/>
      <c r="AJ1312" s="40"/>
      <c r="AK1312" s="40"/>
      <c r="AL1312" s="40"/>
      <c r="AM1312" s="40"/>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40"/>
      <c r="CE1312" s="40"/>
      <c r="CF1312" s="40"/>
      <c r="CG1312" s="40"/>
      <c r="CH1312" s="40"/>
      <c r="CI1312" s="40"/>
      <c r="CJ1312" s="40"/>
      <c r="CK1312" s="40"/>
      <c r="CL1312" s="40"/>
      <c r="CM1312" s="40"/>
      <c r="CN1312" s="40"/>
      <c r="CO1312" s="40"/>
      <c r="CP1312" s="40"/>
      <c r="CQ1312" s="40"/>
      <c r="CR1312" s="40"/>
      <c r="CS1312" s="40"/>
      <c r="CT1312" s="40"/>
      <c r="CU1312" s="40"/>
    </row>
    <row r="1313" spans="1:99" x14ac:dyDescent="0.3">
      <c r="A1313" s="39" t="s">
        <v>2230</v>
      </c>
      <c r="B1313" s="40" t="s">
        <v>6467</v>
      </c>
      <c r="C1313" s="40"/>
      <c r="D1313" s="40" t="s">
        <v>1815</v>
      </c>
      <c r="E1313" s="40"/>
      <c r="F1313" s="40" t="s">
        <v>2041</v>
      </c>
      <c r="G1313" s="40"/>
      <c r="H1313" s="40" t="s">
        <v>6468</v>
      </c>
      <c r="I1313" s="40" t="s">
        <v>6468</v>
      </c>
      <c r="J1313" s="40"/>
      <c r="K1313" s="40"/>
      <c r="L1313" s="40" t="s">
        <v>10</v>
      </c>
      <c r="M1313" s="40" t="s">
        <v>11</v>
      </c>
      <c r="N1313" s="40"/>
      <c r="O1313" s="40"/>
      <c r="P1313" s="40"/>
      <c r="Q1313" s="40"/>
      <c r="R1313" s="40"/>
      <c r="S1313" s="40"/>
      <c r="T1313" s="40"/>
      <c r="U1313" s="40"/>
      <c r="V1313" s="40"/>
      <c r="W1313" s="40"/>
      <c r="X1313" s="40"/>
      <c r="Y1313" s="40"/>
      <c r="Z1313" s="40"/>
      <c r="AA1313" s="40"/>
      <c r="AB1313" s="40"/>
      <c r="AC1313" s="40"/>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0"/>
      <c r="CM1313" s="40"/>
      <c r="CN1313" s="40"/>
      <c r="CO1313" s="40"/>
      <c r="CP1313" s="40"/>
      <c r="CQ1313" s="40"/>
      <c r="CR1313" s="40"/>
      <c r="CS1313" s="40"/>
      <c r="CT1313" s="40"/>
      <c r="CU1313" s="40"/>
    </row>
    <row r="1314" spans="1:99" x14ac:dyDescent="0.3">
      <c r="A1314" s="39" t="s">
        <v>2234</v>
      </c>
      <c r="B1314" s="40" t="s">
        <v>6469</v>
      </c>
      <c r="C1314" s="40"/>
      <c r="D1314" s="40" t="s">
        <v>1813</v>
      </c>
      <c r="E1314" s="40"/>
      <c r="F1314" s="40" t="s">
        <v>2041</v>
      </c>
      <c r="G1314" s="40"/>
      <c r="H1314" s="40" t="s">
        <v>6470</v>
      </c>
      <c r="I1314" s="40" t="s">
        <v>6470</v>
      </c>
      <c r="J1314" s="40"/>
      <c r="K1314" s="40"/>
      <c r="L1314" s="40" t="s">
        <v>4</v>
      </c>
      <c r="M1314" s="40" t="s">
        <v>14</v>
      </c>
      <c r="N1314" s="40">
        <v>2</v>
      </c>
      <c r="O1314" s="40" t="s">
        <v>16</v>
      </c>
      <c r="P1314" s="40" t="s">
        <v>114</v>
      </c>
      <c r="Q1314" s="40"/>
      <c r="R1314" s="40"/>
      <c r="S1314" s="40"/>
      <c r="T1314" s="40"/>
      <c r="U1314" s="40"/>
      <c r="V1314" s="40"/>
      <c r="W1314" s="40"/>
      <c r="X1314" s="40"/>
      <c r="Y1314" s="40"/>
      <c r="Z1314" s="40"/>
      <c r="AA1314" s="40"/>
      <c r="AB1314" s="40"/>
      <c r="AC1314" s="40"/>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0"/>
      <c r="CM1314" s="40"/>
      <c r="CN1314" s="40"/>
      <c r="CO1314" s="40"/>
      <c r="CP1314" s="40"/>
      <c r="CQ1314" s="40"/>
      <c r="CR1314" s="40"/>
      <c r="CS1314" s="40"/>
      <c r="CT1314" s="40"/>
      <c r="CU1314" s="40"/>
    </row>
    <row r="1315" spans="1:99" x14ac:dyDescent="0.3">
      <c r="A1315" s="39"/>
      <c r="B1315" s="40" t="s">
        <v>6471</v>
      </c>
      <c r="C1315" s="40"/>
      <c r="D1315" s="40"/>
      <c r="E1315" s="40"/>
      <c r="F1315" s="40" t="s">
        <v>2041</v>
      </c>
      <c r="G1315" s="40"/>
      <c r="H1315" s="40" t="s">
        <v>6472</v>
      </c>
      <c r="I1315" s="40" t="s">
        <v>6472</v>
      </c>
      <c r="J1315" s="40"/>
      <c r="K1315" s="40"/>
      <c r="L1315" s="40" t="s">
        <v>1</v>
      </c>
      <c r="M1315" s="40" t="s">
        <v>11</v>
      </c>
      <c r="N1315" s="40"/>
      <c r="O1315" s="40"/>
      <c r="P1315" s="40"/>
      <c r="Q1315" s="40"/>
      <c r="R1315" s="40"/>
      <c r="S1315" s="40"/>
      <c r="T1315" s="40"/>
      <c r="U1315" s="40"/>
      <c r="V1315" s="40"/>
      <c r="W1315" s="40"/>
      <c r="X1315" s="40"/>
      <c r="Y1315" s="40"/>
      <c r="Z1315" s="40"/>
      <c r="AA1315" s="40"/>
      <c r="AB1315" s="40"/>
      <c r="AC1315" s="40"/>
      <c r="AD1315" s="40"/>
      <c r="AE1315" s="40"/>
      <c r="AF1315" s="40"/>
      <c r="AG1315" s="40"/>
      <c r="AH1315" s="40"/>
      <c r="AI1315" s="40"/>
      <c r="AJ1315" s="40"/>
      <c r="AK1315" s="40"/>
      <c r="AL1315" s="40"/>
      <c r="AM1315" s="40"/>
      <c r="AN1315" s="40"/>
      <c r="AO1315" s="40"/>
      <c r="AP1315" s="40"/>
      <c r="AQ1315" s="40"/>
      <c r="AR1315" s="40"/>
      <c r="AS1315" s="40"/>
      <c r="AT1315" s="40"/>
      <c r="AU1315" s="40"/>
      <c r="AV1315" s="40"/>
      <c r="AW1315" s="40"/>
      <c r="AX1315" s="40"/>
      <c r="AY1315" s="40"/>
      <c r="AZ1315" s="40"/>
      <c r="BA1315" s="40"/>
      <c r="BB1315" s="40"/>
      <c r="BC1315" s="40"/>
      <c r="BD1315" s="40"/>
      <c r="BE1315" s="40"/>
      <c r="BF1315" s="40"/>
      <c r="BG1315" s="40"/>
      <c r="BH1315" s="40"/>
      <c r="BI1315" s="40"/>
      <c r="BJ1315" s="40"/>
      <c r="BK1315" s="40"/>
      <c r="BL1315" s="40"/>
      <c r="BM1315" s="40"/>
      <c r="BN1315" s="40"/>
      <c r="BO1315" s="40"/>
      <c r="BP1315" s="40"/>
      <c r="BQ1315" s="40"/>
      <c r="BR1315" s="40"/>
      <c r="BS1315" s="40"/>
      <c r="BT1315" s="40"/>
      <c r="BU1315" s="40"/>
      <c r="BV1315" s="40"/>
      <c r="BW1315" s="40"/>
      <c r="BX1315" s="40"/>
      <c r="BY1315" s="40"/>
      <c r="BZ1315" s="40"/>
      <c r="CA1315" s="40"/>
      <c r="CB1315" s="40"/>
      <c r="CC1315" s="40"/>
      <c r="CD1315" s="40"/>
      <c r="CE1315" s="40"/>
      <c r="CF1315" s="40"/>
      <c r="CG1315" s="40"/>
      <c r="CH1315" s="40"/>
      <c r="CI1315" s="40"/>
      <c r="CJ1315" s="40"/>
      <c r="CK1315" s="40"/>
      <c r="CL1315" s="40"/>
      <c r="CM1315" s="40"/>
      <c r="CN1315" s="40"/>
      <c r="CO1315" s="40"/>
      <c r="CP1315" s="40"/>
      <c r="CQ1315" s="40"/>
      <c r="CR1315" s="40"/>
      <c r="CS1315" s="40"/>
      <c r="CT1315" s="40"/>
      <c r="CU1315" s="40"/>
    </row>
    <row r="1316" spans="1:99" x14ac:dyDescent="0.3">
      <c r="A1316" s="39"/>
      <c r="B1316" s="40" t="s">
        <v>6473</v>
      </c>
      <c r="C1316" s="40"/>
      <c r="D1316" s="40"/>
      <c r="E1316" s="40"/>
      <c r="F1316" s="40" t="s">
        <v>2041</v>
      </c>
      <c r="G1316" s="40"/>
      <c r="H1316" s="40" t="s">
        <v>6474</v>
      </c>
      <c r="I1316" s="40" t="s">
        <v>6474</v>
      </c>
      <c r="J1316" s="40"/>
      <c r="K1316" s="40"/>
      <c r="L1316" s="40" t="s">
        <v>30</v>
      </c>
      <c r="M1316" s="40" t="s">
        <v>31</v>
      </c>
      <c r="N1316" s="40"/>
      <c r="O1316" s="40"/>
      <c r="P1316" s="40"/>
      <c r="Q1316" s="40"/>
      <c r="R1316" s="40"/>
      <c r="S1316" s="40"/>
      <c r="T1316" s="40"/>
      <c r="U1316" s="40"/>
      <c r="V1316" s="40"/>
      <c r="W1316" s="40"/>
      <c r="X1316" s="40"/>
      <c r="Y1316" s="40"/>
      <c r="Z1316" s="40"/>
      <c r="AA1316" s="40"/>
      <c r="AB1316" s="40"/>
      <c r="AC1316" s="40"/>
      <c r="AD1316" s="40"/>
      <c r="AE1316" s="40"/>
      <c r="AF1316" s="40"/>
      <c r="AG1316" s="40"/>
      <c r="AH1316" s="40"/>
      <c r="AI1316" s="40"/>
      <c r="AJ1316" s="40"/>
      <c r="AK1316" s="40"/>
      <c r="AL1316" s="40"/>
      <c r="AM1316" s="40"/>
      <c r="AN1316" s="40"/>
      <c r="AO1316" s="40"/>
      <c r="AP1316" s="40"/>
      <c r="AQ1316" s="40"/>
      <c r="AR1316" s="40"/>
      <c r="AS1316" s="40"/>
      <c r="AT1316" s="40"/>
      <c r="AU1316" s="40"/>
      <c r="AV1316" s="40"/>
      <c r="AW1316" s="40"/>
      <c r="AX1316" s="40"/>
      <c r="AY1316" s="40"/>
      <c r="AZ1316" s="40"/>
      <c r="BA1316" s="40"/>
      <c r="BB1316" s="40"/>
      <c r="BC1316" s="40"/>
      <c r="BD1316" s="40"/>
      <c r="BE1316" s="40"/>
      <c r="BF1316" s="40"/>
      <c r="BG1316" s="40"/>
      <c r="BH1316" s="40"/>
      <c r="BI1316" s="40"/>
      <c r="BJ1316" s="40"/>
      <c r="BK1316" s="40"/>
      <c r="BL1316" s="40"/>
      <c r="BM1316" s="40"/>
      <c r="BN1316" s="40"/>
      <c r="BO1316" s="40"/>
      <c r="BP1316" s="40"/>
      <c r="BQ1316" s="40"/>
      <c r="BR1316" s="40"/>
      <c r="BS1316" s="40"/>
      <c r="BT1316" s="40"/>
      <c r="BU1316" s="40"/>
      <c r="BV1316" s="40"/>
      <c r="BW1316" s="40"/>
      <c r="BX1316" s="40"/>
      <c r="BY1316" s="40"/>
      <c r="BZ1316" s="40"/>
      <c r="CA1316" s="40"/>
      <c r="CB1316" s="40"/>
      <c r="CC1316" s="40"/>
      <c r="CD1316" s="40"/>
      <c r="CE1316" s="40"/>
      <c r="CF1316" s="40"/>
      <c r="CG1316" s="40"/>
      <c r="CH1316" s="40"/>
      <c r="CI1316" s="40"/>
      <c r="CJ1316" s="40"/>
      <c r="CK1316" s="40"/>
      <c r="CL1316" s="40"/>
      <c r="CM1316" s="40"/>
      <c r="CN1316" s="40"/>
      <c r="CO1316" s="40"/>
      <c r="CP1316" s="40"/>
      <c r="CQ1316" s="40"/>
      <c r="CR1316" s="40"/>
      <c r="CS1316" s="40"/>
      <c r="CT1316" s="40"/>
      <c r="CU1316" s="40"/>
    </row>
    <row r="1317" spans="1:99" x14ac:dyDescent="0.3">
      <c r="A1317" s="39" t="s">
        <v>2235</v>
      </c>
      <c r="B1317" s="40" t="s">
        <v>6475</v>
      </c>
      <c r="C1317" s="40"/>
      <c r="D1317" s="40" t="s">
        <v>1822</v>
      </c>
      <c r="E1317" s="40"/>
      <c r="F1317" s="40" t="s">
        <v>2041</v>
      </c>
      <c r="G1317" s="40"/>
      <c r="H1317" s="40" t="s">
        <v>6476</v>
      </c>
      <c r="I1317" s="40" t="s">
        <v>6476</v>
      </c>
      <c r="J1317" s="40"/>
      <c r="K1317" s="40"/>
      <c r="L1317" s="40" t="s">
        <v>10</v>
      </c>
      <c r="M1317" s="40" t="s">
        <v>11</v>
      </c>
      <c r="N1317" s="40"/>
      <c r="O1317" s="40"/>
      <c r="P1317" s="40"/>
      <c r="Q1317" s="40"/>
      <c r="R1317" s="40"/>
      <c r="S1317" s="40"/>
      <c r="T1317" s="40"/>
      <c r="U1317" s="40"/>
      <c r="V1317" s="40"/>
      <c r="W1317" s="40"/>
      <c r="X1317" s="40"/>
      <c r="Y1317" s="40"/>
      <c r="Z1317" s="40"/>
      <c r="AA1317" s="40"/>
      <c r="AB1317" s="40"/>
      <c r="AC1317" s="40"/>
      <c r="AD1317" s="40"/>
      <c r="AE1317" s="40"/>
      <c r="AF1317" s="40"/>
      <c r="AG1317" s="40"/>
      <c r="AH1317" s="40"/>
      <c r="AI1317" s="40"/>
      <c r="AJ1317" s="40"/>
      <c r="AK1317" s="40"/>
      <c r="AL1317" s="40"/>
      <c r="AM1317" s="40"/>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40"/>
      <c r="CE1317" s="40"/>
      <c r="CF1317" s="40"/>
      <c r="CG1317" s="40"/>
      <c r="CH1317" s="40"/>
      <c r="CI1317" s="40"/>
      <c r="CJ1317" s="40"/>
      <c r="CK1317" s="40"/>
      <c r="CL1317" s="40"/>
      <c r="CM1317" s="40"/>
      <c r="CN1317" s="40"/>
      <c r="CO1317" s="40"/>
      <c r="CP1317" s="40"/>
      <c r="CQ1317" s="40"/>
      <c r="CR1317" s="40"/>
      <c r="CS1317" s="40"/>
      <c r="CT1317" s="40"/>
      <c r="CU1317" s="40"/>
    </row>
    <row r="1318" spans="1:99" x14ac:dyDescent="0.3">
      <c r="A1318" s="39" t="s">
        <v>2236</v>
      </c>
      <c r="B1318" s="40" t="s">
        <v>6477</v>
      </c>
      <c r="C1318" s="40"/>
      <c r="D1318" s="40" t="s">
        <v>1822</v>
      </c>
      <c r="E1318" s="40" t="s">
        <v>4472</v>
      </c>
      <c r="F1318" s="40" t="s">
        <v>2041</v>
      </c>
      <c r="G1318" s="40"/>
      <c r="H1318" s="40" t="s">
        <v>6478</v>
      </c>
      <c r="I1318" s="40" t="s">
        <v>6478</v>
      </c>
      <c r="J1318" s="40"/>
      <c r="K1318" s="40"/>
      <c r="L1318" s="40" t="s">
        <v>10</v>
      </c>
      <c r="M1318" s="40" t="s">
        <v>11</v>
      </c>
      <c r="N1318" s="40"/>
      <c r="O1318" s="40"/>
      <c r="P1318" s="40"/>
      <c r="Q1318" s="40"/>
      <c r="R1318" s="40"/>
      <c r="S1318" s="40"/>
      <c r="T1318" s="40"/>
      <c r="U1318" s="40"/>
      <c r="V1318" s="40"/>
      <c r="W1318" s="40"/>
      <c r="X1318" s="40"/>
      <c r="Y1318" s="40"/>
      <c r="Z1318" s="40"/>
      <c r="AA1318" s="40"/>
      <c r="AB1318" s="40"/>
      <c r="AC1318" s="40"/>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0"/>
      <c r="CM1318" s="40"/>
      <c r="CN1318" s="40"/>
      <c r="CO1318" s="40"/>
      <c r="CP1318" s="40"/>
      <c r="CQ1318" s="40"/>
      <c r="CR1318" s="40"/>
      <c r="CS1318" s="40"/>
      <c r="CT1318" s="40"/>
      <c r="CU1318" s="40"/>
    </row>
    <row r="1319" spans="1:99" x14ac:dyDescent="0.3">
      <c r="A1319" s="39" t="s">
        <v>2237</v>
      </c>
      <c r="B1319" s="40" t="s">
        <v>6479</v>
      </c>
      <c r="C1319" s="40"/>
      <c r="D1319" s="40" t="s">
        <v>1822</v>
      </c>
      <c r="E1319" s="40"/>
      <c r="F1319" s="40" t="s">
        <v>2041</v>
      </c>
      <c r="G1319" s="40"/>
      <c r="H1319" s="40" t="s">
        <v>6480</v>
      </c>
      <c r="I1319" s="40" t="s">
        <v>6480</v>
      </c>
      <c r="J1319" s="40"/>
      <c r="K1319" s="40"/>
      <c r="L1319" s="40" t="s">
        <v>10</v>
      </c>
      <c r="M1319" s="40" t="s">
        <v>11</v>
      </c>
      <c r="N1319" s="40"/>
      <c r="O1319" s="40"/>
      <c r="P1319" s="40"/>
      <c r="Q1319" s="40"/>
      <c r="R1319" s="40"/>
      <c r="S1319" s="40"/>
      <c r="T1319" s="40"/>
      <c r="U1319" s="40"/>
      <c r="V1319" s="40"/>
      <c r="W1319" s="40"/>
      <c r="X1319" s="40"/>
      <c r="Y1319" s="40"/>
      <c r="Z1319" s="40"/>
      <c r="AA1319" s="40"/>
      <c r="AB1319" s="40"/>
      <c r="AC1319" s="40"/>
      <c r="AD1319" s="40"/>
      <c r="AE1319" s="40"/>
      <c r="AF1319" s="40"/>
      <c r="AG1319" s="40"/>
      <c r="AH1319" s="40"/>
      <c r="AI1319" s="40"/>
      <c r="AJ1319" s="40"/>
      <c r="AK1319" s="40"/>
      <c r="AL1319" s="40"/>
      <c r="AM1319" s="40"/>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40"/>
      <c r="CE1319" s="40"/>
      <c r="CF1319" s="40"/>
      <c r="CG1319" s="40"/>
      <c r="CH1319" s="40"/>
      <c r="CI1319" s="40"/>
      <c r="CJ1319" s="40"/>
      <c r="CK1319" s="40"/>
      <c r="CL1319" s="40"/>
      <c r="CM1319" s="40"/>
      <c r="CN1319" s="40"/>
      <c r="CO1319" s="40"/>
      <c r="CP1319" s="40"/>
      <c r="CQ1319" s="40"/>
      <c r="CR1319" s="40"/>
      <c r="CS1319" s="40"/>
      <c r="CT1319" s="40"/>
      <c r="CU1319" s="40"/>
    </row>
    <row r="1320" spans="1:99" x14ac:dyDescent="0.3">
      <c r="A1320" s="39" t="s">
        <v>2262</v>
      </c>
      <c r="B1320" s="40" t="s">
        <v>6481</v>
      </c>
      <c r="C1320" s="40"/>
      <c r="D1320" s="40" t="s">
        <v>1822</v>
      </c>
      <c r="E1320" s="40"/>
      <c r="F1320" s="40" t="s">
        <v>2041</v>
      </c>
      <c r="G1320" s="40"/>
      <c r="H1320" s="40" t="s">
        <v>6482</v>
      </c>
      <c r="I1320" s="40" t="s">
        <v>6482</v>
      </c>
      <c r="J1320" s="40"/>
      <c r="K1320" s="40"/>
      <c r="L1320" s="40" t="s">
        <v>10</v>
      </c>
      <c r="M1320" s="40" t="s">
        <v>11</v>
      </c>
      <c r="N1320" s="40"/>
      <c r="O1320" s="40"/>
      <c r="P1320" s="40"/>
      <c r="Q1320" s="40"/>
      <c r="R1320" s="40"/>
      <c r="S1320" s="40"/>
      <c r="T1320" s="40"/>
      <c r="U1320" s="40"/>
      <c r="V1320" s="40"/>
      <c r="W1320" s="40"/>
      <c r="X1320" s="40"/>
      <c r="Y1320" s="40"/>
      <c r="Z1320" s="40"/>
      <c r="AA1320" s="40"/>
      <c r="AB1320" s="40"/>
      <c r="AC1320" s="40"/>
      <c r="AD1320" s="40"/>
      <c r="AE1320" s="40"/>
      <c r="AF1320" s="40"/>
      <c r="AG1320" s="40"/>
      <c r="AH1320" s="40"/>
      <c r="AI1320" s="40"/>
      <c r="AJ1320" s="40"/>
      <c r="AK1320" s="40"/>
      <c r="AL1320" s="40"/>
      <c r="AM1320" s="40"/>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40"/>
      <c r="CE1320" s="40"/>
      <c r="CF1320" s="40"/>
      <c r="CG1320" s="40"/>
      <c r="CH1320" s="40"/>
      <c r="CI1320" s="40"/>
      <c r="CJ1320" s="40"/>
      <c r="CK1320" s="40"/>
      <c r="CL1320" s="40"/>
      <c r="CM1320" s="40"/>
      <c r="CN1320" s="40"/>
      <c r="CO1320" s="40"/>
      <c r="CP1320" s="40"/>
      <c r="CQ1320" s="40"/>
      <c r="CR1320" s="40"/>
      <c r="CS1320" s="40"/>
      <c r="CT1320" s="40"/>
      <c r="CU1320" s="40"/>
    </row>
    <row r="1321" spans="1:99" x14ac:dyDescent="0.3">
      <c r="A1321" s="39" t="s">
        <v>2264</v>
      </c>
      <c r="B1321" s="40" t="s">
        <v>6483</v>
      </c>
      <c r="C1321" s="40"/>
      <c r="D1321" s="40" t="s">
        <v>1822</v>
      </c>
      <c r="E1321" s="40" t="s">
        <v>4472</v>
      </c>
      <c r="F1321" s="40" t="s">
        <v>2041</v>
      </c>
      <c r="G1321" s="40"/>
      <c r="H1321" s="40" t="s">
        <v>6484</v>
      </c>
      <c r="I1321" s="40" t="s">
        <v>6484</v>
      </c>
      <c r="J1321" s="40"/>
      <c r="K1321" s="40"/>
      <c r="L1321" s="40" t="s">
        <v>10</v>
      </c>
      <c r="M1321" s="40" t="s">
        <v>11</v>
      </c>
      <c r="N1321" s="40"/>
      <c r="O1321" s="40"/>
      <c r="P1321" s="40"/>
      <c r="Q1321" s="40"/>
      <c r="R1321" s="40"/>
      <c r="S1321" s="40"/>
      <c r="T1321" s="40"/>
      <c r="U1321" s="40"/>
      <c r="V1321" s="40"/>
      <c r="W1321" s="40"/>
      <c r="X1321" s="40"/>
      <c r="Y1321" s="40"/>
      <c r="Z1321" s="40"/>
      <c r="AA1321" s="40"/>
      <c r="AB1321" s="40"/>
      <c r="AC1321" s="40"/>
      <c r="AD1321" s="40"/>
      <c r="AE1321" s="40"/>
      <c r="AF1321" s="40"/>
      <c r="AG1321" s="40"/>
      <c r="AH1321" s="40"/>
      <c r="AI1321" s="40"/>
      <c r="AJ1321" s="40"/>
      <c r="AK1321" s="40"/>
      <c r="AL1321" s="40"/>
      <c r="AM1321" s="40"/>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40"/>
      <c r="CE1321" s="40"/>
      <c r="CF1321" s="40"/>
      <c r="CG1321" s="40"/>
      <c r="CH1321" s="40"/>
      <c r="CI1321" s="40"/>
      <c r="CJ1321" s="40"/>
      <c r="CK1321" s="40"/>
      <c r="CL1321" s="40"/>
      <c r="CM1321" s="40"/>
      <c r="CN1321" s="40"/>
      <c r="CO1321" s="40"/>
      <c r="CP1321" s="40"/>
      <c r="CQ1321" s="40"/>
      <c r="CR1321" s="40"/>
      <c r="CS1321" s="40"/>
      <c r="CT1321" s="40"/>
      <c r="CU1321" s="40"/>
    </row>
    <row r="1322" spans="1:99" x14ac:dyDescent="0.3">
      <c r="A1322" s="39" t="s">
        <v>2265</v>
      </c>
      <c r="B1322" s="40" t="s">
        <v>6485</v>
      </c>
      <c r="C1322" s="40"/>
      <c r="D1322" s="40" t="s">
        <v>1822</v>
      </c>
      <c r="E1322" s="40"/>
      <c r="F1322" s="40" t="s">
        <v>2041</v>
      </c>
      <c r="G1322" s="40"/>
      <c r="H1322" s="40" t="s">
        <v>6486</v>
      </c>
      <c r="I1322" s="40" t="s">
        <v>6486</v>
      </c>
      <c r="J1322" s="40"/>
      <c r="K1322" s="40"/>
      <c r="L1322" s="40" t="s">
        <v>10</v>
      </c>
      <c r="M1322" s="40" t="s">
        <v>11</v>
      </c>
      <c r="N1322" s="40"/>
      <c r="O1322" s="40"/>
      <c r="P1322" s="40"/>
      <c r="Q1322" s="40"/>
      <c r="R1322" s="40"/>
      <c r="S1322" s="40"/>
      <c r="T1322" s="40"/>
      <c r="U1322" s="40"/>
      <c r="V1322" s="40"/>
      <c r="W1322" s="40"/>
      <c r="X1322" s="40"/>
      <c r="Y1322" s="40"/>
      <c r="Z1322" s="40"/>
      <c r="AA1322" s="40"/>
      <c r="AB1322" s="40"/>
      <c r="AC1322" s="40"/>
      <c r="AD1322" s="40"/>
      <c r="AE1322" s="40"/>
      <c r="AF1322" s="40"/>
      <c r="AG1322" s="40"/>
      <c r="AH1322" s="40"/>
      <c r="AI1322" s="40"/>
      <c r="AJ1322" s="40"/>
      <c r="AK1322" s="40"/>
      <c r="AL1322" s="40"/>
      <c r="AM1322" s="40"/>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40"/>
      <c r="CE1322" s="40"/>
      <c r="CF1322" s="40"/>
      <c r="CG1322" s="40"/>
      <c r="CH1322" s="40"/>
      <c r="CI1322" s="40"/>
      <c r="CJ1322" s="40"/>
      <c r="CK1322" s="40"/>
      <c r="CL1322" s="40"/>
      <c r="CM1322" s="40"/>
      <c r="CN1322" s="40"/>
      <c r="CO1322" s="40"/>
      <c r="CP1322" s="40"/>
      <c r="CQ1322" s="40"/>
      <c r="CR1322" s="40"/>
      <c r="CS1322" s="40"/>
      <c r="CT1322" s="40"/>
      <c r="CU1322" s="40"/>
    </row>
    <row r="1323" spans="1:99" x14ac:dyDescent="0.3">
      <c r="A1323" s="39" t="s">
        <v>2266</v>
      </c>
      <c r="B1323" s="40" t="s">
        <v>6487</v>
      </c>
      <c r="C1323" s="40"/>
      <c r="D1323" s="40" t="s">
        <v>1822</v>
      </c>
      <c r="E1323" s="40"/>
      <c r="F1323" s="40" t="s">
        <v>2041</v>
      </c>
      <c r="G1323" s="40"/>
      <c r="H1323" s="40" t="s">
        <v>6488</v>
      </c>
      <c r="I1323" s="40" t="s">
        <v>6488</v>
      </c>
      <c r="J1323" s="40"/>
      <c r="K1323" s="40"/>
      <c r="L1323" s="40" t="s">
        <v>10</v>
      </c>
      <c r="M1323" s="40" t="s">
        <v>11</v>
      </c>
      <c r="N1323" s="40"/>
      <c r="O1323" s="40"/>
      <c r="P1323" s="40"/>
      <c r="Q1323" s="40"/>
      <c r="R1323" s="40"/>
      <c r="S1323" s="40"/>
      <c r="T1323" s="40"/>
      <c r="U1323" s="40"/>
      <c r="V1323" s="40"/>
      <c r="W1323" s="40"/>
      <c r="X1323" s="40"/>
      <c r="Y1323" s="40"/>
      <c r="Z1323" s="40"/>
      <c r="AA1323" s="40"/>
      <c r="AB1323" s="40"/>
      <c r="AC1323" s="40"/>
      <c r="AD1323" s="40"/>
      <c r="AE1323" s="40"/>
      <c r="AF1323" s="40"/>
      <c r="AG1323" s="40"/>
      <c r="AH1323" s="40"/>
      <c r="AI1323" s="40"/>
      <c r="AJ1323" s="40"/>
      <c r="AK1323" s="40"/>
      <c r="AL1323" s="40"/>
      <c r="AM1323" s="40"/>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40"/>
      <c r="CE1323" s="40"/>
      <c r="CF1323" s="40"/>
      <c r="CG1323" s="40"/>
      <c r="CH1323" s="40"/>
      <c r="CI1323" s="40"/>
      <c r="CJ1323" s="40"/>
      <c r="CK1323" s="40"/>
      <c r="CL1323" s="40"/>
      <c r="CM1323" s="40"/>
      <c r="CN1323" s="40"/>
      <c r="CO1323" s="40"/>
      <c r="CP1323" s="40"/>
      <c r="CQ1323" s="40"/>
      <c r="CR1323" s="40"/>
      <c r="CS1323" s="40"/>
      <c r="CT1323" s="40"/>
      <c r="CU1323" s="40"/>
    </row>
    <row r="1324" spans="1:99" x14ac:dyDescent="0.3">
      <c r="A1324" s="39" t="s">
        <v>2267</v>
      </c>
      <c r="B1324" s="40" t="s">
        <v>6489</v>
      </c>
      <c r="C1324" s="40"/>
      <c r="D1324" s="40" t="s">
        <v>1822</v>
      </c>
      <c r="E1324" s="40" t="s">
        <v>4472</v>
      </c>
      <c r="F1324" s="40" t="s">
        <v>2041</v>
      </c>
      <c r="G1324" s="40"/>
      <c r="H1324" s="40" t="s">
        <v>6490</v>
      </c>
      <c r="I1324" s="40" t="s">
        <v>6490</v>
      </c>
      <c r="J1324" s="40"/>
      <c r="K1324" s="40"/>
      <c r="L1324" s="40" t="s">
        <v>10</v>
      </c>
      <c r="M1324" s="40" t="s">
        <v>11</v>
      </c>
      <c r="N1324" s="40"/>
      <c r="O1324" s="40"/>
      <c r="P1324" s="40"/>
      <c r="Q1324" s="40"/>
      <c r="R1324" s="40"/>
      <c r="S1324" s="40"/>
      <c r="T1324" s="40"/>
      <c r="U1324" s="40"/>
      <c r="V1324" s="40"/>
      <c r="W1324" s="40"/>
      <c r="X1324" s="40"/>
      <c r="Y1324" s="40"/>
      <c r="Z1324" s="40"/>
      <c r="AA1324" s="40"/>
      <c r="AB1324" s="40"/>
      <c r="AC1324" s="40"/>
      <c r="AD1324" s="40"/>
      <c r="AE1324" s="40"/>
      <c r="AF1324" s="40"/>
      <c r="AG1324" s="40"/>
      <c r="AH1324" s="40"/>
      <c r="AI1324" s="40"/>
      <c r="AJ1324" s="40"/>
      <c r="AK1324" s="40"/>
      <c r="AL1324" s="40"/>
      <c r="AM1324" s="40"/>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40"/>
      <c r="CE1324" s="40"/>
      <c r="CF1324" s="40"/>
      <c r="CG1324" s="40"/>
      <c r="CH1324" s="40"/>
      <c r="CI1324" s="40"/>
      <c r="CJ1324" s="40"/>
      <c r="CK1324" s="40"/>
      <c r="CL1324" s="40"/>
      <c r="CM1324" s="40"/>
      <c r="CN1324" s="40"/>
      <c r="CO1324" s="40"/>
      <c r="CP1324" s="40"/>
      <c r="CQ1324" s="40"/>
      <c r="CR1324" s="40"/>
      <c r="CS1324" s="40"/>
      <c r="CT1324" s="40"/>
      <c r="CU1324" s="40"/>
    </row>
    <row r="1325" spans="1:99" x14ac:dyDescent="0.3">
      <c r="A1325" s="39" t="s">
        <v>2292</v>
      </c>
      <c r="B1325" s="40" t="s">
        <v>6491</v>
      </c>
      <c r="C1325" s="40"/>
      <c r="D1325" s="40" t="s">
        <v>1822</v>
      </c>
      <c r="E1325" s="40"/>
      <c r="F1325" s="40" t="s">
        <v>2041</v>
      </c>
      <c r="G1325" s="40"/>
      <c r="H1325" s="40" t="s">
        <v>6492</v>
      </c>
      <c r="I1325" s="40" t="s">
        <v>6492</v>
      </c>
      <c r="J1325" s="40"/>
      <c r="K1325" s="40"/>
      <c r="L1325" s="40" t="s">
        <v>10</v>
      </c>
      <c r="M1325" s="40" t="s">
        <v>11</v>
      </c>
      <c r="N1325" s="40"/>
      <c r="O1325" s="40"/>
      <c r="P1325" s="40"/>
      <c r="Q1325" s="40"/>
      <c r="R1325" s="40"/>
      <c r="S1325" s="40"/>
      <c r="T1325" s="40"/>
      <c r="U1325" s="40"/>
      <c r="V1325" s="40"/>
      <c r="W1325" s="40"/>
      <c r="X1325" s="40"/>
      <c r="Y1325" s="40"/>
      <c r="Z1325" s="40"/>
      <c r="AA1325" s="40"/>
      <c r="AB1325" s="40"/>
      <c r="AC1325" s="40"/>
      <c r="AD1325" s="40"/>
      <c r="AE1325" s="40"/>
      <c r="AF1325" s="40"/>
      <c r="AG1325" s="40"/>
      <c r="AH1325" s="40"/>
      <c r="AI1325" s="40"/>
      <c r="AJ1325" s="40"/>
      <c r="AK1325" s="40"/>
      <c r="AL1325" s="40"/>
      <c r="AM1325" s="40"/>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40"/>
      <c r="CE1325" s="40"/>
      <c r="CF1325" s="40"/>
      <c r="CG1325" s="40"/>
      <c r="CH1325" s="40"/>
      <c r="CI1325" s="40"/>
      <c r="CJ1325" s="40"/>
      <c r="CK1325" s="40"/>
      <c r="CL1325" s="40"/>
      <c r="CM1325" s="40"/>
      <c r="CN1325" s="40"/>
      <c r="CO1325" s="40"/>
      <c r="CP1325" s="40"/>
      <c r="CQ1325" s="40"/>
      <c r="CR1325" s="40"/>
      <c r="CS1325" s="40"/>
      <c r="CT1325" s="40"/>
      <c r="CU1325" s="40"/>
    </row>
    <row r="1326" spans="1:99" x14ac:dyDescent="0.3">
      <c r="A1326" s="39" t="s">
        <v>2293</v>
      </c>
      <c r="B1326" s="40" t="s">
        <v>6493</v>
      </c>
      <c r="C1326" s="40"/>
      <c r="D1326" s="40" t="s">
        <v>1822</v>
      </c>
      <c r="E1326" s="40"/>
      <c r="F1326" s="40" t="s">
        <v>2041</v>
      </c>
      <c r="G1326" s="40"/>
      <c r="H1326" s="40" t="s">
        <v>6494</v>
      </c>
      <c r="I1326" s="40" t="s">
        <v>6494</v>
      </c>
      <c r="J1326" s="40"/>
      <c r="K1326" s="40"/>
      <c r="L1326" s="40" t="s">
        <v>10</v>
      </c>
      <c r="M1326" s="40" t="s">
        <v>11</v>
      </c>
      <c r="N1326" s="40"/>
      <c r="O1326" s="40"/>
      <c r="P1326" s="40"/>
      <c r="Q1326" s="40"/>
      <c r="R1326" s="40"/>
      <c r="S1326" s="40"/>
      <c r="T1326" s="40"/>
      <c r="U1326" s="40"/>
      <c r="V1326" s="40"/>
      <c r="W1326" s="40"/>
      <c r="X1326" s="40"/>
      <c r="Y1326" s="40"/>
      <c r="Z1326" s="40"/>
      <c r="AA1326" s="40"/>
      <c r="AB1326" s="40"/>
      <c r="AC1326" s="40"/>
      <c r="AD1326" s="40"/>
      <c r="AE1326" s="40"/>
      <c r="AF1326" s="40"/>
      <c r="AG1326" s="40"/>
      <c r="AH1326" s="40"/>
      <c r="AI1326" s="40"/>
      <c r="AJ1326" s="40"/>
      <c r="AK1326" s="40"/>
      <c r="AL1326" s="40"/>
      <c r="AM1326" s="40"/>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40"/>
      <c r="CE1326" s="40"/>
      <c r="CF1326" s="40"/>
      <c r="CG1326" s="40"/>
      <c r="CH1326" s="40"/>
      <c r="CI1326" s="40"/>
      <c r="CJ1326" s="40"/>
      <c r="CK1326" s="40"/>
      <c r="CL1326" s="40"/>
      <c r="CM1326" s="40"/>
      <c r="CN1326" s="40"/>
      <c r="CO1326" s="40"/>
      <c r="CP1326" s="40"/>
      <c r="CQ1326" s="40"/>
      <c r="CR1326" s="40"/>
      <c r="CS1326" s="40"/>
      <c r="CT1326" s="40"/>
      <c r="CU1326" s="40"/>
    </row>
    <row r="1327" spans="1:99" x14ac:dyDescent="0.3">
      <c r="A1327" s="39" t="s">
        <v>2294</v>
      </c>
      <c r="B1327" s="40" t="s">
        <v>6495</v>
      </c>
      <c r="C1327" s="40"/>
      <c r="D1327" s="40" t="s">
        <v>1822</v>
      </c>
      <c r="E1327" s="40" t="s">
        <v>4472</v>
      </c>
      <c r="F1327" s="40" t="s">
        <v>2041</v>
      </c>
      <c r="G1327" s="40"/>
      <c r="H1327" s="40" t="s">
        <v>6496</v>
      </c>
      <c r="I1327" s="40" t="s">
        <v>6496</v>
      </c>
      <c r="J1327" s="40"/>
      <c r="K1327" s="40"/>
      <c r="L1327" s="40" t="s">
        <v>10</v>
      </c>
      <c r="M1327" s="40" t="s">
        <v>11</v>
      </c>
      <c r="N1327" s="40"/>
      <c r="O1327" s="40"/>
      <c r="P1327" s="40"/>
      <c r="Q1327" s="40"/>
      <c r="R1327" s="40"/>
      <c r="S1327" s="40"/>
      <c r="T1327" s="40"/>
      <c r="U1327" s="40"/>
      <c r="V1327" s="40"/>
      <c r="W1327" s="40"/>
      <c r="X1327" s="40"/>
      <c r="Y1327" s="40"/>
      <c r="Z1327" s="40"/>
      <c r="AA1327" s="40"/>
      <c r="AB1327" s="40"/>
      <c r="AC1327" s="40"/>
      <c r="AD1327" s="40"/>
      <c r="AE1327" s="40"/>
      <c r="AF1327" s="40"/>
      <c r="AG1327" s="40"/>
      <c r="AH1327" s="40"/>
      <c r="AI1327" s="40"/>
      <c r="AJ1327" s="40"/>
      <c r="AK1327" s="40"/>
      <c r="AL1327" s="40"/>
      <c r="AM1327" s="40"/>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40"/>
      <c r="CE1327" s="40"/>
      <c r="CF1327" s="40"/>
      <c r="CG1327" s="40"/>
      <c r="CH1327" s="40"/>
      <c r="CI1327" s="40"/>
      <c r="CJ1327" s="40"/>
      <c r="CK1327" s="40"/>
      <c r="CL1327" s="40"/>
      <c r="CM1327" s="40"/>
      <c r="CN1327" s="40"/>
      <c r="CO1327" s="40"/>
      <c r="CP1327" s="40"/>
      <c r="CQ1327" s="40"/>
      <c r="CR1327" s="40"/>
      <c r="CS1327" s="40"/>
      <c r="CT1327" s="40"/>
      <c r="CU1327" s="40"/>
    </row>
    <row r="1328" spans="1:99" x14ac:dyDescent="0.3">
      <c r="A1328" s="39" t="s">
        <v>2295</v>
      </c>
      <c r="B1328" s="40" t="s">
        <v>6497</v>
      </c>
      <c r="C1328" s="40"/>
      <c r="D1328" s="40" t="s">
        <v>1822</v>
      </c>
      <c r="E1328" s="40"/>
      <c r="F1328" s="40" t="s">
        <v>2041</v>
      </c>
      <c r="G1328" s="40"/>
      <c r="H1328" s="40" t="s">
        <v>6498</v>
      </c>
      <c r="I1328" s="40" t="s">
        <v>6498</v>
      </c>
      <c r="J1328" s="40"/>
      <c r="K1328" s="40"/>
      <c r="L1328" s="40" t="s">
        <v>10</v>
      </c>
      <c r="M1328" s="40" t="s">
        <v>11</v>
      </c>
      <c r="N1328" s="40"/>
      <c r="O1328" s="40"/>
      <c r="P1328" s="40"/>
      <c r="Q1328" s="40"/>
      <c r="R1328" s="40"/>
      <c r="S1328" s="40"/>
      <c r="T1328" s="40"/>
      <c r="U1328" s="40"/>
      <c r="V1328" s="40"/>
      <c r="W1328" s="40"/>
      <c r="X1328" s="40"/>
      <c r="Y1328" s="40"/>
      <c r="Z1328" s="40"/>
      <c r="AA1328" s="40"/>
      <c r="AB1328" s="40"/>
      <c r="AC1328" s="40"/>
      <c r="AD1328" s="40"/>
      <c r="AE1328" s="40"/>
      <c r="AF1328" s="40"/>
      <c r="AG1328" s="40"/>
      <c r="AH1328" s="40"/>
      <c r="AI1328" s="40"/>
      <c r="AJ1328" s="40"/>
      <c r="AK1328" s="40"/>
      <c r="AL1328" s="40"/>
      <c r="AM1328" s="40"/>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40"/>
      <c r="CE1328" s="40"/>
      <c r="CF1328" s="40"/>
      <c r="CG1328" s="40"/>
      <c r="CH1328" s="40"/>
      <c r="CI1328" s="40"/>
      <c r="CJ1328" s="40"/>
      <c r="CK1328" s="40"/>
      <c r="CL1328" s="40"/>
      <c r="CM1328" s="40"/>
      <c r="CN1328" s="40"/>
      <c r="CO1328" s="40"/>
      <c r="CP1328" s="40"/>
      <c r="CQ1328" s="40"/>
      <c r="CR1328" s="40"/>
      <c r="CS1328" s="40"/>
      <c r="CT1328" s="40"/>
      <c r="CU1328" s="40"/>
    </row>
    <row r="1329" spans="1:99" x14ac:dyDescent="0.3">
      <c r="A1329" s="39" t="s">
        <v>4373</v>
      </c>
      <c r="B1329" s="40" t="s">
        <v>6499</v>
      </c>
      <c r="C1329" s="40"/>
      <c r="D1329" s="40" t="s">
        <v>1822</v>
      </c>
      <c r="E1329" s="40"/>
      <c r="F1329" s="40" t="s">
        <v>2041</v>
      </c>
      <c r="G1329" s="40"/>
      <c r="H1329" s="40" t="s">
        <v>6500</v>
      </c>
      <c r="I1329" s="40" t="s">
        <v>6500</v>
      </c>
      <c r="J1329" s="40"/>
      <c r="K1329" s="40"/>
      <c r="L1329" s="40" t="s">
        <v>10</v>
      </c>
      <c r="M1329" s="40" t="s">
        <v>11</v>
      </c>
      <c r="N1329" s="40"/>
      <c r="O1329" s="40"/>
      <c r="P1329" s="40"/>
      <c r="Q1329" s="40"/>
      <c r="R1329" s="40"/>
      <c r="S1329" s="40"/>
      <c r="T1329" s="40"/>
      <c r="U1329" s="40"/>
      <c r="V1329" s="40"/>
      <c r="W1329" s="40"/>
      <c r="X1329" s="40"/>
      <c r="Y1329" s="40"/>
      <c r="Z1329" s="40"/>
      <c r="AA1329" s="40"/>
      <c r="AB1329" s="40"/>
      <c r="AC1329" s="40"/>
      <c r="AD1329" s="40"/>
      <c r="AE1329" s="40"/>
      <c r="AF1329" s="40"/>
      <c r="AG1329" s="40"/>
      <c r="AH1329" s="40"/>
      <c r="AI1329" s="40"/>
      <c r="AJ1329" s="40"/>
      <c r="AK1329" s="40"/>
      <c r="AL1329" s="40"/>
      <c r="AM1329" s="40"/>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40"/>
      <c r="CE1329" s="40"/>
      <c r="CF1329" s="40"/>
      <c r="CG1329" s="40"/>
      <c r="CH1329" s="40"/>
      <c r="CI1329" s="40"/>
      <c r="CJ1329" s="40"/>
      <c r="CK1329" s="40"/>
      <c r="CL1329" s="40"/>
      <c r="CM1329" s="40"/>
      <c r="CN1329" s="40"/>
      <c r="CO1329" s="40"/>
      <c r="CP1329" s="40"/>
      <c r="CQ1329" s="40"/>
      <c r="CR1329" s="40"/>
      <c r="CS1329" s="40"/>
      <c r="CT1329" s="40"/>
      <c r="CU1329" s="40"/>
    </row>
    <row r="1330" spans="1:99" x14ac:dyDescent="0.3">
      <c r="A1330" s="39" t="s">
        <v>4374</v>
      </c>
      <c r="B1330" s="40" t="s">
        <v>6501</v>
      </c>
      <c r="C1330" s="40"/>
      <c r="D1330" s="40" t="s">
        <v>1822</v>
      </c>
      <c r="E1330" s="40" t="s">
        <v>4472</v>
      </c>
      <c r="F1330" s="40" t="s">
        <v>2041</v>
      </c>
      <c r="G1330" s="40"/>
      <c r="H1330" s="40" t="s">
        <v>6502</v>
      </c>
      <c r="I1330" s="40" t="s">
        <v>6502</v>
      </c>
      <c r="J1330" s="40"/>
      <c r="K1330" s="40"/>
      <c r="L1330" s="40" t="s">
        <v>10</v>
      </c>
      <c r="M1330" s="40" t="s">
        <v>11</v>
      </c>
      <c r="N1330" s="40"/>
      <c r="O1330" s="40"/>
      <c r="P1330" s="40"/>
      <c r="Q1330" s="40"/>
      <c r="R1330" s="40"/>
      <c r="S1330" s="40"/>
      <c r="T1330" s="40"/>
      <c r="U1330" s="40"/>
      <c r="V1330" s="40"/>
      <c r="W1330" s="40"/>
      <c r="X1330" s="40"/>
      <c r="Y1330" s="40"/>
      <c r="Z1330" s="40"/>
      <c r="AA1330" s="40"/>
      <c r="AB1330" s="40"/>
      <c r="AC1330" s="40"/>
      <c r="AD1330" s="40"/>
      <c r="AE1330" s="40"/>
      <c r="AF1330" s="40"/>
      <c r="AG1330" s="40"/>
      <c r="AH1330" s="40"/>
      <c r="AI1330" s="40"/>
      <c r="AJ1330" s="40"/>
      <c r="AK1330" s="40"/>
      <c r="AL1330" s="40"/>
      <c r="AM1330" s="40"/>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40"/>
      <c r="CE1330" s="40"/>
      <c r="CF1330" s="40"/>
      <c r="CG1330" s="40"/>
      <c r="CH1330" s="40"/>
      <c r="CI1330" s="40"/>
      <c r="CJ1330" s="40"/>
      <c r="CK1330" s="40"/>
      <c r="CL1330" s="40"/>
      <c r="CM1330" s="40"/>
      <c r="CN1330" s="40"/>
      <c r="CO1330" s="40"/>
      <c r="CP1330" s="40"/>
      <c r="CQ1330" s="40"/>
      <c r="CR1330" s="40"/>
      <c r="CS1330" s="40"/>
      <c r="CT1330" s="40"/>
      <c r="CU1330" s="40"/>
    </row>
    <row r="1331" spans="1:99" x14ac:dyDescent="0.3">
      <c r="A1331" s="39" t="s">
        <v>2296</v>
      </c>
      <c r="B1331" s="40" t="s">
        <v>6503</v>
      </c>
      <c r="C1331" s="40"/>
      <c r="D1331" s="40" t="s">
        <v>1822</v>
      </c>
      <c r="E1331" s="40"/>
      <c r="F1331" s="40" t="s">
        <v>2041</v>
      </c>
      <c r="G1331" s="40"/>
      <c r="H1331" s="40" t="s">
        <v>6504</v>
      </c>
      <c r="I1331" s="40" t="s">
        <v>6504</v>
      </c>
      <c r="J1331" s="40"/>
      <c r="K1331" s="40"/>
      <c r="L1331" s="40" t="s">
        <v>10</v>
      </c>
      <c r="M1331" s="40" t="s">
        <v>11</v>
      </c>
      <c r="N1331" s="40"/>
      <c r="O1331" s="40"/>
      <c r="P1331" s="40"/>
      <c r="Q1331" s="40"/>
      <c r="R1331" s="40"/>
      <c r="S1331" s="40"/>
      <c r="T1331" s="40"/>
      <c r="U1331" s="40"/>
      <c r="V1331" s="40"/>
      <c r="W1331" s="40"/>
      <c r="X1331" s="40"/>
      <c r="Y1331" s="40"/>
      <c r="Z1331" s="40"/>
      <c r="AA1331" s="40"/>
      <c r="AB1331" s="40"/>
      <c r="AC1331" s="40"/>
      <c r="AD1331" s="40"/>
      <c r="AE1331" s="40"/>
      <c r="AF1331" s="40"/>
      <c r="AG1331" s="40"/>
      <c r="AH1331" s="40"/>
      <c r="AI1331" s="40"/>
      <c r="AJ1331" s="40"/>
      <c r="AK1331" s="40"/>
      <c r="AL1331" s="40"/>
      <c r="AM1331" s="40"/>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40"/>
      <c r="CE1331" s="40"/>
      <c r="CF1331" s="40"/>
      <c r="CG1331" s="40"/>
      <c r="CH1331" s="40"/>
      <c r="CI1331" s="40"/>
      <c r="CJ1331" s="40"/>
      <c r="CK1331" s="40"/>
      <c r="CL1331" s="40"/>
      <c r="CM1331" s="40"/>
      <c r="CN1331" s="40"/>
      <c r="CO1331" s="40"/>
      <c r="CP1331" s="40"/>
      <c r="CQ1331" s="40"/>
      <c r="CR1331" s="40"/>
      <c r="CS1331" s="40"/>
      <c r="CT1331" s="40"/>
      <c r="CU1331" s="40"/>
    </row>
    <row r="1332" spans="1:99" x14ac:dyDescent="0.3">
      <c r="A1332" s="39" t="s">
        <v>2297</v>
      </c>
      <c r="B1332" s="40" t="s">
        <v>6505</v>
      </c>
      <c r="C1332" s="40"/>
      <c r="D1332" s="40" t="s">
        <v>1822</v>
      </c>
      <c r="E1332" s="40"/>
      <c r="F1332" s="40" t="s">
        <v>2041</v>
      </c>
      <c r="G1332" s="40"/>
      <c r="H1332" s="40" t="s">
        <v>6506</v>
      </c>
      <c r="I1332" s="40" t="s">
        <v>6506</v>
      </c>
      <c r="J1332" s="40"/>
      <c r="K1332" s="40"/>
      <c r="L1332" s="40" t="s">
        <v>10</v>
      </c>
      <c r="M1332" s="40" t="s">
        <v>11</v>
      </c>
      <c r="N1332" s="40"/>
      <c r="O1332" s="40"/>
      <c r="P1332" s="40"/>
      <c r="Q1332" s="40"/>
      <c r="R1332" s="40"/>
      <c r="S1332" s="40"/>
      <c r="T1332" s="40"/>
      <c r="U1332" s="40"/>
      <c r="V1332" s="40"/>
      <c r="W1332" s="40"/>
      <c r="X1332" s="40"/>
      <c r="Y1332" s="40"/>
      <c r="Z1332" s="40"/>
      <c r="AA1332" s="40"/>
      <c r="AB1332" s="40"/>
      <c r="AC1332" s="40"/>
      <c r="AD1332" s="40"/>
      <c r="AE1332" s="40"/>
      <c r="AF1332" s="40"/>
      <c r="AG1332" s="40"/>
      <c r="AH1332" s="40"/>
      <c r="AI1332" s="40"/>
      <c r="AJ1332" s="40"/>
      <c r="AK1332" s="40"/>
      <c r="AL1332" s="40"/>
      <c r="AM1332" s="40"/>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40"/>
      <c r="CE1332" s="40"/>
      <c r="CF1332" s="40"/>
      <c r="CG1332" s="40"/>
      <c r="CH1332" s="40"/>
      <c r="CI1332" s="40"/>
      <c r="CJ1332" s="40"/>
      <c r="CK1332" s="40"/>
      <c r="CL1332" s="40"/>
      <c r="CM1332" s="40"/>
      <c r="CN1332" s="40"/>
      <c r="CO1332" s="40"/>
      <c r="CP1332" s="40"/>
      <c r="CQ1332" s="40"/>
      <c r="CR1332" s="40"/>
      <c r="CS1332" s="40"/>
      <c r="CT1332" s="40"/>
      <c r="CU1332" s="40"/>
    </row>
    <row r="1333" spans="1:99" x14ac:dyDescent="0.3">
      <c r="A1333" s="39" t="s">
        <v>2298</v>
      </c>
      <c r="B1333" s="40" t="s">
        <v>6507</v>
      </c>
      <c r="C1333" s="40"/>
      <c r="D1333" s="40" t="s">
        <v>1822</v>
      </c>
      <c r="E1333" s="40" t="s">
        <v>4472</v>
      </c>
      <c r="F1333" s="40" t="s">
        <v>2041</v>
      </c>
      <c r="G1333" s="40"/>
      <c r="H1333" s="40" t="s">
        <v>6508</v>
      </c>
      <c r="I1333" s="40" t="s">
        <v>6508</v>
      </c>
      <c r="J1333" s="40"/>
      <c r="K1333" s="40"/>
      <c r="L1333" s="40" t="s">
        <v>10</v>
      </c>
      <c r="M1333" s="40" t="s">
        <v>11</v>
      </c>
      <c r="N1333" s="40"/>
      <c r="O1333" s="40"/>
      <c r="P1333" s="40"/>
      <c r="Q1333" s="40"/>
      <c r="R1333" s="40"/>
      <c r="S1333" s="40"/>
      <c r="T1333" s="40"/>
      <c r="U1333" s="40"/>
      <c r="V1333" s="40"/>
      <c r="W1333" s="40"/>
      <c r="X1333" s="40"/>
      <c r="Y1333" s="40"/>
      <c r="Z1333" s="40"/>
      <c r="AA1333" s="40"/>
      <c r="AB1333" s="40"/>
      <c r="AC1333" s="40"/>
      <c r="AD1333" s="40"/>
      <c r="AE1333" s="40"/>
      <c r="AF1333" s="40"/>
      <c r="AG1333" s="40"/>
      <c r="AH1333" s="40"/>
      <c r="AI1333" s="40"/>
      <c r="AJ1333" s="40"/>
      <c r="AK1333" s="40"/>
      <c r="AL1333" s="40"/>
      <c r="AM1333" s="40"/>
      <c r="AN1333" s="40"/>
      <c r="AO1333" s="40"/>
      <c r="AP1333" s="40"/>
      <c r="AQ1333" s="40"/>
      <c r="AR1333" s="40"/>
      <c r="AS1333" s="40"/>
      <c r="AT1333" s="40"/>
      <c r="AU1333" s="40"/>
      <c r="AV1333" s="40"/>
      <c r="AW1333" s="40"/>
      <c r="AX1333" s="40"/>
      <c r="AY1333" s="40"/>
      <c r="AZ1333" s="40"/>
      <c r="BA1333" s="40"/>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40"/>
      <c r="CE1333" s="40"/>
      <c r="CF1333" s="40"/>
      <c r="CG1333" s="40"/>
      <c r="CH1333" s="40"/>
      <c r="CI1333" s="40"/>
      <c r="CJ1333" s="40"/>
      <c r="CK1333" s="40"/>
      <c r="CL1333" s="40"/>
      <c r="CM1333" s="40"/>
      <c r="CN1333" s="40"/>
      <c r="CO1333" s="40"/>
      <c r="CP1333" s="40"/>
      <c r="CQ1333" s="40"/>
      <c r="CR1333" s="40"/>
      <c r="CS1333" s="40"/>
      <c r="CT1333" s="40"/>
      <c r="CU1333" s="40"/>
    </row>
    <row r="1334" spans="1:99" x14ac:dyDescent="0.3">
      <c r="A1334" s="39" t="s">
        <v>2299</v>
      </c>
      <c r="B1334" s="40" t="s">
        <v>6509</v>
      </c>
      <c r="C1334" s="40"/>
      <c r="D1334" s="40" t="s">
        <v>1822</v>
      </c>
      <c r="E1334" s="40"/>
      <c r="F1334" s="40" t="s">
        <v>2041</v>
      </c>
      <c r="G1334" s="40"/>
      <c r="H1334" s="40" t="s">
        <v>6510</v>
      </c>
      <c r="I1334" s="40" t="s">
        <v>6510</v>
      </c>
      <c r="J1334" s="40"/>
      <c r="K1334" s="40"/>
      <c r="L1334" s="40" t="s">
        <v>10</v>
      </c>
      <c r="M1334" s="40" t="s">
        <v>11</v>
      </c>
      <c r="N1334" s="40"/>
      <c r="O1334" s="40"/>
      <c r="P1334" s="40"/>
      <c r="Q1334" s="40"/>
      <c r="R1334" s="40"/>
      <c r="S1334" s="40"/>
      <c r="T1334" s="40"/>
      <c r="U1334" s="40"/>
      <c r="V1334" s="40"/>
      <c r="W1334" s="40"/>
      <c r="X1334" s="40"/>
      <c r="Y1334" s="40"/>
      <c r="Z1334" s="40"/>
      <c r="AA1334" s="40"/>
      <c r="AB1334" s="40"/>
      <c r="AC1334" s="40"/>
      <c r="AD1334" s="40"/>
      <c r="AE1334" s="40"/>
      <c r="AF1334" s="40"/>
      <c r="AG1334" s="40"/>
      <c r="AH1334" s="40"/>
      <c r="AI1334" s="40"/>
      <c r="AJ1334" s="40"/>
      <c r="AK1334" s="40"/>
      <c r="AL1334" s="40"/>
      <c r="AM1334" s="40"/>
      <c r="AN1334" s="40"/>
      <c r="AO1334" s="40"/>
      <c r="AP1334" s="40"/>
      <c r="AQ1334" s="40"/>
      <c r="AR1334" s="40"/>
      <c r="AS1334" s="40"/>
      <c r="AT1334" s="40"/>
      <c r="AU1334" s="40"/>
      <c r="AV1334" s="40"/>
      <c r="AW1334" s="40"/>
      <c r="AX1334" s="40"/>
      <c r="AY1334" s="40"/>
      <c r="AZ1334" s="40"/>
      <c r="BA1334" s="40"/>
      <c r="BB1334" s="40"/>
      <c r="BC1334" s="40"/>
      <c r="BD1334" s="40"/>
      <c r="BE1334" s="40"/>
      <c r="BF1334" s="40"/>
      <c r="BG1334" s="40"/>
      <c r="BH1334" s="40"/>
      <c r="BI1334" s="40"/>
      <c r="BJ1334" s="40"/>
      <c r="BK1334" s="40"/>
      <c r="BL1334" s="40"/>
      <c r="BM1334" s="40"/>
      <c r="BN1334" s="40"/>
      <c r="BO1334" s="40"/>
      <c r="BP1334" s="40"/>
      <c r="BQ1334" s="40"/>
      <c r="BR1334" s="40"/>
      <c r="BS1334" s="40"/>
      <c r="BT1334" s="40"/>
      <c r="BU1334" s="40"/>
      <c r="BV1334" s="40"/>
      <c r="BW1334" s="40"/>
      <c r="BX1334" s="40"/>
      <c r="BY1334" s="40"/>
      <c r="BZ1334" s="40"/>
      <c r="CA1334" s="40"/>
      <c r="CB1334" s="40"/>
      <c r="CC1334" s="40"/>
      <c r="CD1334" s="40"/>
      <c r="CE1334" s="40"/>
      <c r="CF1334" s="40"/>
      <c r="CG1334" s="40"/>
      <c r="CH1334" s="40"/>
      <c r="CI1334" s="40"/>
      <c r="CJ1334" s="40"/>
      <c r="CK1334" s="40"/>
      <c r="CL1334" s="40"/>
      <c r="CM1334" s="40"/>
      <c r="CN1334" s="40"/>
      <c r="CO1334" s="40"/>
      <c r="CP1334" s="40"/>
      <c r="CQ1334" s="40"/>
      <c r="CR1334" s="40"/>
      <c r="CS1334" s="40"/>
      <c r="CT1334" s="40"/>
      <c r="CU1334" s="40"/>
    </row>
    <row r="1335" spans="1:99" x14ac:dyDescent="0.3">
      <c r="A1335" s="39" t="s">
        <v>4375</v>
      </c>
      <c r="B1335" s="40" t="s">
        <v>6511</v>
      </c>
      <c r="C1335" s="40"/>
      <c r="D1335" s="40" t="s">
        <v>1822</v>
      </c>
      <c r="E1335" s="40"/>
      <c r="F1335" s="40" t="s">
        <v>2041</v>
      </c>
      <c r="G1335" s="40"/>
      <c r="H1335" s="40" t="s">
        <v>6512</v>
      </c>
      <c r="I1335" s="40" t="s">
        <v>6512</v>
      </c>
      <c r="J1335" s="40"/>
      <c r="K1335" s="40"/>
      <c r="L1335" s="40" t="s">
        <v>10</v>
      </c>
      <c r="M1335" s="40" t="s">
        <v>11</v>
      </c>
      <c r="N1335" s="40"/>
      <c r="O1335" s="40"/>
      <c r="P1335" s="40"/>
      <c r="Q1335" s="40"/>
      <c r="R1335" s="40"/>
      <c r="S1335" s="40"/>
      <c r="T1335" s="40"/>
      <c r="U1335" s="40"/>
      <c r="V1335" s="40"/>
      <c r="W1335" s="40"/>
      <c r="X1335" s="40"/>
      <c r="Y1335" s="40"/>
      <c r="Z1335" s="40"/>
      <c r="AA1335" s="40"/>
      <c r="AB1335" s="40"/>
      <c r="AC1335" s="40"/>
      <c r="AD1335" s="40"/>
      <c r="AE1335" s="40"/>
      <c r="AF1335" s="40"/>
      <c r="AG1335" s="40"/>
      <c r="AH1335" s="40"/>
      <c r="AI1335" s="40"/>
      <c r="AJ1335" s="40"/>
      <c r="AK1335" s="40"/>
      <c r="AL1335" s="40"/>
      <c r="AM1335" s="40"/>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40"/>
      <c r="CE1335" s="40"/>
      <c r="CF1335" s="40"/>
      <c r="CG1335" s="40"/>
      <c r="CH1335" s="40"/>
      <c r="CI1335" s="40"/>
      <c r="CJ1335" s="40"/>
      <c r="CK1335" s="40"/>
      <c r="CL1335" s="40"/>
      <c r="CM1335" s="40"/>
      <c r="CN1335" s="40"/>
      <c r="CO1335" s="40"/>
      <c r="CP1335" s="40"/>
      <c r="CQ1335" s="40"/>
      <c r="CR1335" s="40"/>
      <c r="CS1335" s="40"/>
      <c r="CT1335" s="40"/>
      <c r="CU1335" s="40"/>
    </row>
    <row r="1336" spans="1:99" x14ac:dyDescent="0.3">
      <c r="A1336" s="39" t="s">
        <v>4376</v>
      </c>
      <c r="B1336" s="40" t="s">
        <v>6513</v>
      </c>
      <c r="C1336" s="40"/>
      <c r="D1336" s="40" t="s">
        <v>1822</v>
      </c>
      <c r="E1336" s="40" t="s">
        <v>4472</v>
      </c>
      <c r="F1336" s="40" t="s">
        <v>2041</v>
      </c>
      <c r="G1336" s="40"/>
      <c r="H1336" s="40" t="s">
        <v>6514</v>
      </c>
      <c r="I1336" s="40" t="s">
        <v>6514</v>
      </c>
      <c r="J1336" s="40"/>
      <c r="K1336" s="40"/>
      <c r="L1336" s="40" t="s">
        <v>10</v>
      </c>
      <c r="M1336" s="40" t="s">
        <v>11</v>
      </c>
      <c r="N1336" s="40"/>
      <c r="O1336" s="40"/>
      <c r="P1336" s="40"/>
      <c r="Q1336" s="40"/>
      <c r="R1336" s="40"/>
      <c r="S1336" s="40"/>
      <c r="T1336" s="40"/>
      <c r="U1336" s="40"/>
      <c r="V1336" s="40"/>
      <c r="W1336" s="40"/>
      <c r="X1336" s="40"/>
      <c r="Y1336" s="40"/>
      <c r="Z1336" s="40"/>
      <c r="AA1336" s="40"/>
      <c r="AB1336" s="40"/>
      <c r="AC1336" s="40"/>
      <c r="AD1336" s="40"/>
      <c r="AE1336" s="40"/>
      <c r="AF1336" s="40"/>
      <c r="AG1336" s="40"/>
      <c r="AH1336" s="40"/>
      <c r="AI1336" s="40"/>
      <c r="AJ1336" s="40"/>
      <c r="AK1336" s="40"/>
      <c r="AL1336" s="40"/>
      <c r="AM1336" s="40"/>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40"/>
      <c r="CE1336" s="40"/>
      <c r="CF1336" s="40"/>
      <c r="CG1336" s="40"/>
      <c r="CH1336" s="40"/>
      <c r="CI1336" s="40"/>
      <c r="CJ1336" s="40"/>
      <c r="CK1336" s="40"/>
      <c r="CL1336" s="40"/>
      <c r="CM1336" s="40"/>
      <c r="CN1336" s="40"/>
      <c r="CO1336" s="40"/>
      <c r="CP1336" s="40"/>
      <c r="CQ1336" s="40"/>
      <c r="CR1336" s="40"/>
      <c r="CS1336" s="40"/>
      <c r="CT1336" s="40"/>
      <c r="CU1336" s="40"/>
    </row>
    <row r="1337" spans="1:99" x14ac:dyDescent="0.3">
      <c r="A1337" s="39" t="s">
        <v>4377</v>
      </c>
      <c r="B1337" s="40" t="s">
        <v>6515</v>
      </c>
      <c r="C1337" s="40"/>
      <c r="D1337" s="40" t="s">
        <v>1822</v>
      </c>
      <c r="E1337" s="40"/>
      <c r="F1337" s="40" t="s">
        <v>2041</v>
      </c>
      <c r="G1337" s="40"/>
      <c r="H1337" s="40" t="s">
        <v>6516</v>
      </c>
      <c r="I1337" s="40" t="s">
        <v>6516</v>
      </c>
      <c r="J1337" s="40"/>
      <c r="K1337" s="40"/>
      <c r="L1337" s="40" t="s">
        <v>10</v>
      </c>
      <c r="M1337" s="40" t="s">
        <v>11</v>
      </c>
      <c r="N1337" s="40"/>
      <c r="O1337" s="40"/>
      <c r="P1337" s="40"/>
      <c r="Q1337" s="40"/>
      <c r="R1337" s="40"/>
      <c r="S1337" s="40"/>
      <c r="T1337" s="40"/>
      <c r="U1337" s="40"/>
      <c r="V1337" s="40"/>
      <c r="W1337" s="40"/>
      <c r="X1337" s="40"/>
      <c r="Y1337" s="40"/>
      <c r="Z1337" s="40"/>
      <c r="AA1337" s="40"/>
      <c r="AB1337" s="40"/>
      <c r="AC1337" s="40"/>
      <c r="AD1337" s="40"/>
      <c r="AE1337" s="40"/>
      <c r="AF1337" s="40"/>
      <c r="AG1337" s="40"/>
      <c r="AH1337" s="40"/>
      <c r="AI1337" s="40"/>
      <c r="AJ1337" s="40"/>
      <c r="AK1337" s="40"/>
      <c r="AL1337" s="40"/>
      <c r="AM1337" s="40"/>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40"/>
      <c r="CE1337" s="40"/>
      <c r="CF1337" s="40"/>
      <c r="CG1337" s="40"/>
      <c r="CH1337" s="40"/>
      <c r="CI1337" s="40"/>
      <c r="CJ1337" s="40"/>
      <c r="CK1337" s="40"/>
      <c r="CL1337" s="40"/>
      <c r="CM1337" s="40"/>
      <c r="CN1337" s="40"/>
      <c r="CO1337" s="40"/>
      <c r="CP1337" s="40"/>
      <c r="CQ1337" s="40"/>
      <c r="CR1337" s="40"/>
      <c r="CS1337" s="40"/>
      <c r="CT1337" s="40"/>
      <c r="CU1337" s="40"/>
    </row>
    <row r="1338" spans="1:99" x14ac:dyDescent="0.3">
      <c r="A1338" s="39" t="s">
        <v>4378</v>
      </c>
      <c r="B1338" s="40" t="s">
        <v>6517</v>
      </c>
      <c r="C1338" s="40"/>
      <c r="D1338" s="40" t="s">
        <v>1822</v>
      </c>
      <c r="E1338" s="40"/>
      <c r="F1338" s="40" t="s">
        <v>2041</v>
      </c>
      <c r="G1338" s="40"/>
      <c r="H1338" s="40" t="s">
        <v>6518</v>
      </c>
      <c r="I1338" s="40" t="s">
        <v>6518</v>
      </c>
      <c r="J1338" s="40"/>
      <c r="K1338" s="40"/>
      <c r="L1338" s="40" t="s">
        <v>10</v>
      </c>
      <c r="M1338" s="40" t="s">
        <v>11</v>
      </c>
      <c r="N1338" s="40"/>
      <c r="O1338" s="40"/>
      <c r="P1338" s="40"/>
      <c r="Q1338" s="40"/>
      <c r="R1338" s="40"/>
      <c r="S1338" s="40"/>
      <c r="T1338" s="40"/>
      <c r="U1338" s="40"/>
      <c r="V1338" s="40"/>
      <c r="W1338" s="40"/>
      <c r="X1338" s="40"/>
      <c r="Y1338" s="40"/>
      <c r="Z1338" s="40"/>
      <c r="AA1338" s="40"/>
      <c r="AB1338" s="40"/>
      <c r="AC1338" s="40"/>
      <c r="AD1338" s="40"/>
      <c r="AE1338" s="40"/>
      <c r="AF1338" s="40"/>
      <c r="AG1338" s="40"/>
      <c r="AH1338" s="40"/>
      <c r="AI1338" s="40"/>
      <c r="AJ1338" s="40"/>
      <c r="AK1338" s="40"/>
      <c r="AL1338" s="40"/>
      <c r="AM1338" s="40"/>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40"/>
      <c r="CE1338" s="40"/>
      <c r="CF1338" s="40"/>
      <c r="CG1338" s="40"/>
      <c r="CH1338" s="40"/>
      <c r="CI1338" s="40"/>
      <c r="CJ1338" s="40"/>
      <c r="CK1338" s="40"/>
      <c r="CL1338" s="40"/>
      <c r="CM1338" s="40"/>
      <c r="CN1338" s="40"/>
      <c r="CO1338" s="40"/>
      <c r="CP1338" s="40"/>
      <c r="CQ1338" s="40"/>
      <c r="CR1338" s="40"/>
      <c r="CS1338" s="40"/>
      <c r="CT1338" s="40"/>
      <c r="CU1338" s="40"/>
    </row>
    <row r="1339" spans="1:99" x14ac:dyDescent="0.3">
      <c r="A1339" s="39" t="s">
        <v>4379</v>
      </c>
      <c r="B1339" s="40" t="s">
        <v>6519</v>
      </c>
      <c r="C1339" s="40"/>
      <c r="D1339" s="40" t="s">
        <v>1822</v>
      </c>
      <c r="E1339" s="40" t="s">
        <v>4472</v>
      </c>
      <c r="F1339" s="40" t="s">
        <v>2041</v>
      </c>
      <c r="G1339" s="40"/>
      <c r="H1339" s="40" t="s">
        <v>6520</v>
      </c>
      <c r="I1339" s="40" t="s">
        <v>6520</v>
      </c>
      <c r="J1339" s="40"/>
      <c r="K1339" s="40"/>
      <c r="L1339" s="40" t="s">
        <v>10</v>
      </c>
      <c r="M1339" s="40" t="s">
        <v>11</v>
      </c>
      <c r="N1339" s="40"/>
      <c r="O1339" s="40"/>
      <c r="P1339" s="40"/>
      <c r="Q1339" s="40"/>
      <c r="R1339" s="40"/>
      <c r="S1339" s="40"/>
      <c r="T1339" s="40"/>
      <c r="U1339" s="40"/>
      <c r="V1339" s="40"/>
      <c r="W1339" s="40"/>
      <c r="X1339" s="40"/>
      <c r="Y1339" s="40"/>
      <c r="Z1339" s="40"/>
      <c r="AA1339" s="40"/>
      <c r="AB1339" s="40"/>
      <c r="AC1339" s="40"/>
      <c r="AD1339" s="40"/>
      <c r="AE1339" s="40"/>
      <c r="AF1339" s="40"/>
      <c r="AG1339" s="40"/>
      <c r="AH1339" s="40"/>
      <c r="AI1339" s="40"/>
      <c r="AJ1339" s="40"/>
      <c r="AK1339" s="40"/>
      <c r="AL1339" s="40"/>
      <c r="AM1339" s="40"/>
      <c r="AN1339" s="40"/>
      <c r="AO1339" s="40"/>
      <c r="AP1339" s="40"/>
      <c r="AQ1339" s="40"/>
      <c r="AR1339" s="40"/>
      <c r="AS1339" s="40"/>
      <c r="AT1339" s="40"/>
      <c r="AU1339" s="40"/>
      <c r="AV1339" s="40"/>
      <c r="AW1339" s="40"/>
      <c r="AX1339" s="40"/>
      <c r="AY1339" s="40"/>
      <c r="AZ1339" s="40"/>
      <c r="BA1339" s="40"/>
      <c r="BB1339" s="40"/>
      <c r="BC1339" s="40"/>
      <c r="BD1339" s="40"/>
      <c r="BE1339" s="40"/>
      <c r="BF1339" s="40"/>
      <c r="BG1339" s="40"/>
      <c r="BH1339" s="40"/>
      <c r="BI1339" s="40"/>
      <c r="BJ1339" s="40"/>
      <c r="BK1339" s="40"/>
      <c r="BL1339" s="40"/>
      <c r="BM1339" s="40"/>
      <c r="BN1339" s="40"/>
      <c r="BO1339" s="40"/>
      <c r="BP1339" s="40"/>
      <c r="BQ1339" s="40"/>
      <c r="BR1339" s="40"/>
      <c r="BS1339" s="40"/>
      <c r="BT1339" s="40"/>
      <c r="BU1339" s="40"/>
      <c r="BV1339" s="40"/>
      <c r="BW1339" s="40"/>
      <c r="BX1339" s="40"/>
      <c r="BY1339" s="40"/>
      <c r="BZ1339" s="40"/>
      <c r="CA1339" s="40"/>
      <c r="CB1339" s="40"/>
      <c r="CC1339" s="40"/>
      <c r="CD1339" s="40"/>
      <c r="CE1339" s="40"/>
      <c r="CF1339" s="40"/>
      <c r="CG1339" s="40"/>
      <c r="CH1339" s="40"/>
      <c r="CI1339" s="40"/>
      <c r="CJ1339" s="40"/>
      <c r="CK1339" s="40"/>
      <c r="CL1339" s="40"/>
      <c r="CM1339" s="40"/>
      <c r="CN1339" s="40"/>
      <c r="CO1339" s="40"/>
      <c r="CP1339" s="40"/>
      <c r="CQ1339" s="40"/>
      <c r="CR1339" s="40"/>
      <c r="CS1339" s="40"/>
      <c r="CT1339" s="40"/>
      <c r="CU1339" s="40"/>
    </row>
    <row r="1340" spans="1:99" x14ac:dyDescent="0.3">
      <c r="A1340" s="39" t="s">
        <v>4380</v>
      </c>
      <c r="B1340" s="40" t="s">
        <v>6521</v>
      </c>
      <c r="C1340" s="40"/>
      <c r="D1340" s="40" t="s">
        <v>1822</v>
      </c>
      <c r="E1340" s="40"/>
      <c r="F1340" s="40" t="s">
        <v>2041</v>
      </c>
      <c r="G1340" s="40"/>
      <c r="H1340" s="40" t="s">
        <v>6522</v>
      </c>
      <c r="I1340" s="40" t="s">
        <v>6522</v>
      </c>
      <c r="J1340" s="40"/>
      <c r="K1340" s="40"/>
      <c r="L1340" s="40" t="s">
        <v>10</v>
      </c>
      <c r="M1340" s="40" t="s">
        <v>11</v>
      </c>
      <c r="N1340" s="40"/>
      <c r="O1340" s="40"/>
      <c r="P1340" s="40"/>
      <c r="Q1340" s="40"/>
      <c r="R1340" s="40"/>
      <c r="S1340" s="40"/>
      <c r="T1340" s="40"/>
      <c r="U1340" s="40"/>
      <c r="V1340" s="40"/>
      <c r="W1340" s="40"/>
      <c r="X1340" s="40"/>
      <c r="Y1340" s="40"/>
      <c r="Z1340" s="40"/>
      <c r="AA1340" s="40"/>
      <c r="AB1340" s="40"/>
      <c r="AC1340" s="40"/>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0"/>
      <c r="CM1340" s="40"/>
      <c r="CN1340" s="40"/>
      <c r="CO1340" s="40"/>
      <c r="CP1340" s="40"/>
      <c r="CQ1340" s="40"/>
      <c r="CR1340" s="40"/>
      <c r="CS1340" s="40"/>
      <c r="CT1340" s="40"/>
      <c r="CU1340" s="40"/>
    </row>
    <row r="1341" spans="1:99" x14ac:dyDescent="0.3">
      <c r="A1341" s="39" t="s">
        <v>4381</v>
      </c>
      <c r="B1341" s="40" t="s">
        <v>6523</v>
      </c>
      <c r="C1341" s="40"/>
      <c r="D1341" s="40" t="s">
        <v>1822</v>
      </c>
      <c r="E1341" s="40"/>
      <c r="F1341" s="40" t="s">
        <v>2041</v>
      </c>
      <c r="G1341" s="40"/>
      <c r="H1341" s="40" t="s">
        <v>6524</v>
      </c>
      <c r="I1341" s="40" t="s">
        <v>6524</v>
      </c>
      <c r="J1341" s="40"/>
      <c r="K1341" s="40"/>
      <c r="L1341" s="40" t="s">
        <v>10</v>
      </c>
      <c r="M1341" s="40" t="s">
        <v>11</v>
      </c>
      <c r="N1341" s="40"/>
      <c r="O1341" s="40"/>
      <c r="P1341" s="40"/>
      <c r="Q1341" s="40"/>
      <c r="R1341" s="40"/>
      <c r="S1341" s="40"/>
      <c r="T1341" s="40"/>
      <c r="U1341" s="40"/>
      <c r="V1341" s="40"/>
      <c r="W1341" s="40"/>
      <c r="X1341" s="40"/>
      <c r="Y1341" s="40"/>
      <c r="Z1341" s="40"/>
      <c r="AA1341" s="40"/>
      <c r="AB1341" s="40"/>
      <c r="AC1341" s="40"/>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0"/>
      <c r="CM1341" s="40"/>
      <c r="CN1341" s="40"/>
      <c r="CO1341" s="40"/>
      <c r="CP1341" s="40"/>
      <c r="CQ1341" s="40"/>
      <c r="CR1341" s="40"/>
      <c r="CS1341" s="40"/>
      <c r="CT1341" s="40"/>
      <c r="CU1341" s="40"/>
    </row>
    <row r="1342" spans="1:99" x14ac:dyDescent="0.3">
      <c r="A1342" s="39" t="s">
        <v>4382</v>
      </c>
      <c r="B1342" s="40" t="s">
        <v>6525</v>
      </c>
      <c r="C1342" s="40"/>
      <c r="D1342" s="40" t="s">
        <v>1822</v>
      </c>
      <c r="E1342" s="40" t="s">
        <v>4472</v>
      </c>
      <c r="F1342" s="40" t="s">
        <v>2041</v>
      </c>
      <c r="G1342" s="40"/>
      <c r="H1342" s="40" t="s">
        <v>6526</v>
      </c>
      <c r="I1342" s="40" t="s">
        <v>6526</v>
      </c>
      <c r="J1342" s="40"/>
      <c r="K1342" s="40"/>
      <c r="L1342" s="40" t="s">
        <v>10</v>
      </c>
      <c r="M1342" s="40" t="s">
        <v>11</v>
      </c>
      <c r="N1342" s="40"/>
      <c r="O1342" s="40"/>
      <c r="P1342" s="40"/>
      <c r="Q1342" s="40"/>
      <c r="R1342" s="40"/>
      <c r="S1342" s="40"/>
      <c r="T1342" s="40"/>
      <c r="U1342" s="40"/>
      <c r="V1342" s="40"/>
      <c r="W1342" s="40"/>
      <c r="X1342" s="40"/>
      <c r="Y1342" s="40"/>
      <c r="Z1342" s="40"/>
      <c r="AA1342" s="40"/>
      <c r="AB1342" s="40"/>
      <c r="AC1342" s="40"/>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0"/>
      <c r="CM1342" s="40"/>
      <c r="CN1342" s="40"/>
      <c r="CO1342" s="40"/>
      <c r="CP1342" s="40"/>
      <c r="CQ1342" s="40"/>
      <c r="CR1342" s="40"/>
      <c r="CS1342" s="40"/>
      <c r="CT1342" s="40"/>
      <c r="CU1342" s="40"/>
    </row>
    <row r="1343" spans="1:99" x14ac:dyDescent="0.3">
      <c r="A1343" s="39" t="s">
        <v>4383</v>
      </c>
      <c r="B1343" s="40" t="s">
        <v>6527</v>
      </c>
      <c r="C1343" s="40"/>
      <c r="D1343" s="40" t="s">
        <v>1822</v>
      </c>
      <c r="E1343" s="40"/>
      <c r="F1343" s="40" t="s">
        <v>2041</v>
      </c>
      <c r="G1343" s="40"/>
      <c r="H1343" s="40" t="s">
        <v>6528</v>
      </c>
      <c r="I1343" s="40" t="s">
        <v>6528</v>
      </c>
      <c r="J1343" s="40"/>
      <c r="K1343" s="40"/>
      <c r="L1343" s="40" t="s">
        <v>10</v>
      </c>
      <c r="M1343" s="40" t="s">
        <v>11</v>
      </c>
      <c r="N1343" s="40"/>
      <c r="O1343" s="40"/>
      <c r="P1343" s="40"/>
      <c r="Q1343" s="40"/>
      <c r="R1343" s="40"/>
      <c r="S1343" s="40"/>
      <c r="T1343" s="40"/>
      <c r="U1343" s="40"/>
      <c r="V1343" s="40"/>
      <c r="W1343" s="40"/>
      <c r="X1343" s="40"/>
      <c r="Y1343" s="40"/>
      <c r="Z1343" s="40"/>
      <c r="AA1343" s="40"/>
      <c r="AB1343" s="40"/>
      <c r="AC1343" s="40"/>
      <c r="AD1343" s="40"/>
      <c r="AE1343" s="40"/>
      <c r="AF1343" s="40"/>
      <c r="AG1343" s="40"/>
      <c r="AH1343" s="40"/>
      <c r="AI1343" s="40"/>
      <c r="AJ1343" s="40"/>
      <c r="AK1343" s="40"/>
      <c r="AL1343" s="40"/>
      <c r="AM1343" s="40"/>
      <c r="AN1343" s="40"/>
      <c r="AO1343" s="40"/>
      <c r="AP1343" s="40"/>
      <c r="AQ1343" s="40"/>
      <c r="AR1343" s="40"/>
      <c r="AS1343" s="40"/>
      <c r="AT1343" s="40"/>
      <c r="AU1343" s="40"/>
      <c r="AV1343" s="40"/>
      <c r="AW1343" s="40"/>
      <c r="AX1343" s="40"/>
      <c r="AY1343" s="40"/>
      <c r="AZ1343" s="40"/>
      <c r="BA1343" s="40"/>
      <c r="BB1343" s="40"/>
      <c r="BC1343" s="40"/>
      <c r="BD1343" s="40"/>
      <c r="BE1343" s="40"/>
      <c r="BF1343" s="40"/>
      <c r="BG1343" s="40"/>
      <c r="BH1343" s="40"/>
      <c r="BI1343" s="40"/>
      <c r="BJ1343" s="40"/>
      <c r="BK1343" s="40"/>
      <c r="BL1343" s="40"/>
      <c r="BM1343" s="40"/>
      <c r="BN1343" s="40"/>
      <c r="BO1343" s="40"/>
      <c r="BP1343" s="40"/>
      <c r="BQ1343" s="40"/>
      <c r="BR1343" s="40"/>
      <c r="BS1343" s="40"/>
      <c r="BT1343" s="40"/>
      <c r="BU1343" s="40"/>
      <c r="BV1343" s="40"/>
      <c r="BW1343" s="40"/>
      <c r="BX1343" s="40"/>
      <c r="BY1343" s="40"/>
      <c r="BZ1343" s="40"/>
      <c r="CA1343" s="40"/>
      <c r="CB1343" s="40"/>
      <c r="CC1343" s="40"/>
      <c r="CD1343" s="40"/>
      <c r="CE1343" s="40"/>
      <c r="CF1343" s="40"/>
      <c r="CG1343" s="40"/>
      <c r="CH1343" s="40"/>
      <c r="CI1343" s="40"/>
      <c r="CJ1343" s="40"/>
      <c r="CK1343" s="40"/>
      <c r="CL1343" s="40"/>
      <c r="CM1343" s="40"/>
      <c r="CN1343" s="40"/>
      <c r="CO1343" s="40"/>
      <c r="CP1343" s="40"/>
      <c r="CQ1343" s="40"/>
      <c r="CR1343" s="40"/>
      <c r="CS1343" s="40"/>
      <c r="CT1343" s="40"/>
      <c r="CU1343" s="40"/>
    </row>
    <row r="1344" spans="1:99" x14ac:dyDescent="0.3">
      <c r="A1344" s="39"/>
      <c r="B1344" s="40" t="s">
        <v>6529</v>
      </c>
      <c r="C1344" s="40"/>
      <c r="D1344" s="40"/>
      <c r="E1344" s="40"/>
      <c r="F1344" s="40" t="s">
        <v>2041</v>
      </c>
      <c r="G1344" s="40"/>
      <c r="H1344" s="40" t="s">
        <v>6530</v>
      </c>
      <c r="I1344" s="40" t="s">
        <v>6530</v>
      </c>
      <c r="J1344" s="40"/>
      <c r="K1344" s="40"/>
      <c r="L1344" s="40" t="s">
        <v>1</v>
      </c>
      <c r="M1344" s="40" t="s">
        <v>11</v>
      </c>
      <c r="N1344" s="40"/>
      <c r="O1344" s="40"/>
      <c r="P1344" s="40"/>
      <c r="Q1344" s="40"/>
      <c r="R1344" s="40"/>
      <c r="S1344" s="40"/>
      <c r="T1344" s="40"/>
      <c r="U1344" s="40"/>
      <c r="V1344" s="40"/>
      <c r="W1344" s="40"/>
      <c r="X1344" s="40"/>
      <c r="Y1344" s="40"/>
      <c r="Z1344" s="40"/>
      <c r="AA1344" s="40"/>
      <c r="AB1344" s="40"/>
      <c r="AC1344" s="40"/>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0"/>
      <c r="CM1344" s="40"/>
      <c r="CN1344" s="40"/>
      <c r="CO1344" s="40"/>
      <c r="CP1344" s="40"/>
      <c r="CQ1344" s="40"/>
      <c r="CR1344" s="40"/>
      <c r="CS1344" s="40"/>
      <c r="CT1344" s="40"/>
      <c r="CU1344" s="40"/>
    </row>
    <row r="1345" spans="1:99" x14ac:dyDescent="0.3">
      <c r="A1345" s="39"/>
      <c r="B1345" s="40" t="s">
        <v>6531</v>
      </c>
      <c r="C1345" s="40"/>
      <c r="D1345" s="40"/>
      <c r="E1345" s="40"/>
      <c r="F1345" s="40" t="s">
        <v>2041</v>
      </c>
      <c r="G1345" s="40"/>
      <c r="H1345" s="40" t="s">
        <v>6532</v>
      </c>
      <c r="I1345" s="40" t="s">
        <v>6532</v>
      </c>
      <c r="J1345" s="40"/>
      <c r="K1345" s="40"/>
      <c r="L1345" s="40" t="s">
        <v>30</v>
      </c>
      <c r="M1345" s="40" t="s">
        <v>31</v>
      </c>
      <c r="N1345" s="40"/>
      <c r="O1345" s="40"/>
      <c r="P1345" s="40"/>
      <c r="Q1345" s="40"/>
      <c r="R1345" s="40"/>
      <c r="S1345" s="40"/>
      <c r="T1345" s="40"/>
      <c r="U1345" s="40"/>
      <c r="V1345" s="40"/>
      <c r="W1345" s="40"/>
      <c r="X1345" s="40"/>
      <c r="Y1345" s="40"/>
      <c r="Z1345" s="40"/>
      <c r="AA1345" s="40"/>
      <c r="AB1345" s="40"/>
      <c r="AC1345" s="40"/>
      <c r="AD1345" s="40"/>
      <c r="AE1345" s="40"/>
      <c r="AF1345" s="40"/>
      <c r="AG1345" s="40"/>
      <c r="AH1345" s="40"/>
      <c r="AI1345" s="40"/>
      <c r="AJ1345" s="40"/>
      <c r="AK1345" s="40"/>
      <c r="AL1345" s="40"/>
      <c r="AM1345" s="40"/>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40"/>
      <c r="CE1345" s="40"/>
      <c r="CF1345" s="40"/>
      <c r="CG1345" s="40"/>
      <c r="CH1345" s="40"/>
      <c r="CI1345" s="40"/>
      <c r="CJ1345" s="40"/>
      <c r="CK1345" s="40"/>
      <c r="CL1345" s="40"/>
      <c r="CM1345" s="40"/>
      <c r="CN1345" s="40"/>
      <c r="CO1345" s="40"/>
      <c r="CP1345" s="40"/>
      <c r="CQ1345" s="40"/>
      <c r="CR1345" s="40"/>
      <c r="CS1345" s="40"/>
      <c r="CT1345" s="40"/>
      <c r="CU1345" s="40"/>
    </row>
    <row r="1346" spans="1:99" x14ac:dyDescent="0.3">
      <c r="A1346" s="39" t="s">
        <v>4387</v>
      </c>
      <c r="B1346" s="40" t="s">
        <v>6533</v>
      </c>
      <c r="C1346" s="40"/>
      <c r="D1346" s="40" t="s">
        <v>1822</v>
      </c>
      <c r="E1346" s="40"/>
      <c r="F1346" s="40" t="s">
        <v>2041</v>
      </c>
      <c r="G1346" s="40"/>
      <c r="H1346" s="40" t="s">
        <v>6534</v>
      </c>
      <c r="I1346" s="40" t="s">
        <v>6534</v>
      </c>
      <c r="J1346" s="40"/>
      <c r="K1346" s="40"/>
      <c r="L1346" s="40" t="s">
        <v>10</v>
      </c>
      <c r="M1346" s="40" t="s">
        <v>11</v>
      </c>
      <c r="N1346" s="40"/>
      <c r="O1346" s="40"/>
      <c r="P1346" s="40"/>
      <c r="Q1346" s="40"/>
      <c r="R1346" s="40"/>
      <c r="S1346" s="40"/>
      <c r="T1346" s="40"/>
      <c r="U1346" s="40"/>
      <c r="V1346" s="40"/>
      <c r="W1346" s="40"/>
      <c r="X1346" s="40"/>
      <c r="Y1346" s="40"/>
      <c r="Z1346" s="40"/>
      <c r="AA1346" s="40"/>
      <c r="AB1346" s="40"/>
      <c r="AC1346" s="40"/>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0"/>
      <c r="CM1346" s="40"/>
      <c r="CN1346" s="40"/>
      <c r="CO1346" s="40"/>
      <c r="CP1346" s="40"/>
      <c r="CQ1346" s="40"/>
      <c r="CR1346" s="40"/>
      <c r="CS1346" s="40"/>
      <c r="CT1346" s="40"/>
      <c r="CU1346" s="40"/>
    </row>
    <row r="1347" spans="1:99" x14ac:dyDescent="0.3">
      <c r="A1347" s="39" t="s">
        <v>4388</v>
      </c>
      <c r="B1347" s="40" t="s">
        <v>6535</v>
      </c>
      <c r="C1347" s="40"/>
      <c r="D1347" s="40" t="s">
        <v>1822</v>
      </c>
      <c r="E1347" s="40"/>
      <c r="F1347" s="40" t="s">
        <v>2041</v>
      </c>
      <c r="G1347" s="40"/>
      <c r="H1347" s="40" t="s">
        <v>6536</v>
      </c>
      <c r="I1347" s="40" t="s">
        <v>6536</v>
      </c>
      <c r="J1347" s="40"/>
      <c r="K1347" s="40"/>
      <c r="L1347" s="40" t="s">
        <v>10</v>
      </c>
      <c r="M1347" s="40" t="s">
        <v>11</v>
      </c>
      <c r="N1347" s="40"/>
      <c r="O1347" s="40"/>
      <c r="P1347" s="40"/>
      <c r="Q1347" s="40"/>
      <c r="R1347" s="40"/>
      <c r="S1347" s="40"/>
      <c r="T1347" s="40"/>
      <c r="U1347" s="40"/>
      <c r="V1347" s="40"/>
      <c r="W1347" s="40"/>
      <c r="X1347" s="40"/>
      <c r="Y1347" s="40"/>
      <c r="Z1347" s="40"/>
      <c r="AA1347" s="40"/>
      <c r="AB1347" s="40"/>
      <c r="AC1347" s="40"/>
      <c r="AD1347" s="40"/>
      <c r="AE1347" s="40"/>
      <c r="AF1347" s="40"/>
      <c r="AG1347" s="40"/>
      <c r="AH1347" s="40"/>
      <c r="AI1347" s="40"/>
      <c r="AJ1347" s="40"/>
      <c r="AK1347" s="40"/>
      <c r="AL1347" s="40"/>
      <c r="AM1347" s="40"/>
      <c r="AN1347" s="40"/>
      <c r="AO1347" s="40"/>
      <c r="AP1347" s="40"/>
      <c r="AQ1347" s="40"/>
      <c r="AR1347" s="40"/>
      <c r="AS1347" s="40"/>
      <c r="AT1347" s="40"/>
      <c r="AU1347" s="40"/>
      <c r="AV1347" s="40"/>
      <c r="AW1347" s="40"/>
      <c r="AX1347" s="40"/>
      <c r="AY1347" s="40"/>
      <c r="AZ1347" s="40"/>
      <c r="BA1347" s="40"/>
      <c r="BB1347" s="40"/>
      <c r="BC1347" s="40"/>
      <c r="BD1347" s="40"/>
      <c r="BE1347" s="40"/>
      <c r="BF1347" s="40"/>
      <c r="BG1347" s="40"/>
      <c r="BH1347" s="40"/>
      <c r="BI1347" s="40"/>
      <c r="BJ1347" s="40"/>
      <c r="BK1347" s="40"/>
      <c r="BL1347" s="40"/>
      <c r="BM1347" s="40"/>
      <c r="BN1347" s="40"/>
      <c r="BO1347" s="40"/>
      <c r="BP1347" s="40"/>
      <c r="BQ1347" s="40"/>
      <c r="BR1347" s="40"/>
      <c r="BS1347" s="40"/>
      <c r="BT1347" s="40"/>
      <c r="BU1347" s="40"/>
      <c r="BV1347" s="40"/>
      <c r="BW1347" s="40"/>
      <c r="BX1347" s="40"/>
      <c r="BY1347" s="40"/>
      <c r="BZ1347" s="40"/>
      <c r="CA1347" s="40"/>
      <c r="CB1347" s="40"/>
      <c r="CC1347" s="40"/>
      <c r="CD1347" s="40"/>
      <c r="CE1347" s="40"/>
      <c r="CF1347" s="40"/>
      <c r="CG1347" s="40"/>
      <c r="CH1347" s="40"/>
      <c r="CI1347" s="40"/>
      <c r="CJ1347" s="40"/>
      <c r="CK1347" s="40"/>
      <c r="CL1347" s="40"/>
      <c r="CM1347" s="40"/>
      <c r="CN1347" s="40"/>
      <c r="CO1347" s="40"/>
      <c r="CP1347" s="40"/>
      <c r="CQ1347" s="40"/>
      <c r="CR1347" s="40"/>
      <c r="CS1347" s="40"/>
      <c r="CT1347" s="40"/>
      <c r="CU1347" s="40"/>
    </row>
    <row r="1348" spans="1:99" x14ac:dyDescent="0.3">
      <c r="A1348" s="39"/>
      <c r="B1348" s="40" t="s">
        <v>6537</v>
      </c>
      <c r="C1348" s="40"/>
      <c r="D1348" s="40"/>
      <c r="E1348" s="40"/>
      <c r="F1348" s="40" t="s">
        <v>2041</v>
      </c>
      <c r="G1348" s="40"/>
      <c r="H1348" s="40" t="s">
        <v>6538</v>
      </c>
      <c r="I1348" s="40" t="s">
        <v>6538</v>
      </c>
      <c r="J1348" s="40"/>
      <c r="K1348" s="40"/>
      <c r="L1348" s="40" t="s">
        <v>1</v>
      </c>
      <c r="M1348" s="40" t="s">
        <v>11</v>
      </c>
      <c r="N1348" s="40"/>
      <c r="O1348" s="40"/>
      <c r="P1348" s="40"/>
      <c r="Q1348" s="40"/>
      <c r="R1348" s="40"/>
      <c r="S1348" s="40"/>
      <c r="T1348" s="40"/>
      <c r="U1348" s="40"/>
      <c r="V1348" s="40"/>
      <c r="W1348" s="40"/>
      <c r="X1348" s="40"/>
      <c r="Y1348" s="40"/>
      <c r="Z1348" s="40"/>
      <c r="AA1348" s="40"/>
      <c r="AB1348" s="40"/>
      <c r="AC1348" s="40"/>
      <c r="AD1348" s="40"/>
      <c r="AE1348" s="40"/>
      <c r="AF1348" s="40"/>
      <c r="AG1348" s="40"/>
      <c r="AH1348" s="40"/>
      <c r="AI1348" s="40"/>
      <c r="AJ1348" s="40"/>
      <c r="AK1348" s="40"/>
      <c r="AL1348" s="40"/>
      <c r="AM1348" s="40"/>
      <c r="AN1348" s="40"/>
      <c r="AO1348" s="40"/>
      <c r="AP1348" s="40"/>
      <c r="AQ1348" s="40"/>
      <c r="AR1348" s="40"/>
      <c r="AS1348" s="40"/>
      <c r="AT1348" s="40"/>
      <c r="AU1348" s="40"/>
      <c r="AV1348" s="40"/>
      <c r="AW1348" s="40"/>
      <c r="AX1348" s="40"/>
      <c r="AY1348" s="40"/>
      <c r="AZ1348" s="40"/>
      <c r="BA1348" s="40"/>
      <c r="BB1348" s="40"/>
      <c r="BC1348" s="40"/>
      <c r="BD1348" s="40"/>
      <c r="BE1348" s="40"/>
      <c r="BF1348" s="40"/>
      <c r="BG1348" s="40"/>
      <c r="BH1348" s="40"/>
      <c r="BI1348" s="40"/>
      <c r="BJ1348" s="40"/>
      <c r="BK1348" s="40"/>
      <c r="BL1348" s="40"/>
      <c r="BM1348" s="40"/>
      <c r="BN1348" s="40"/>
      <c r="BO1348" s="40"/>
      <c r="BP1348" s="40"/>
      <c r="BQ1348" s="40"/>
      <c r="BR1348" s="40"/>
      <c r="BS1348" s="40"/>
      <c r="BT1348" s="40"/>
      <c r="BU1348" s="40"/>
      <c r="BV1348" s="40"/>
      <c r="BW1348" s="40"/>
      <c r="BX1348" s="40"/>
      <c r="BY1348" s="40"/>
      <c r="BZ1348" s="40"/>
      <c r="CA1348" s="40"/>
      <c r="CB1348" s="40"/>
      <c r="CC1348" s="40"/>
      <c r="CD1348" s="40"/>
      <c r="CE1348" s="40"/>
      <c r="CF1348" s="40"/>
      <c r="CG1348" s="40"/>
      <c r="CH1348" s="40"/>
      <c r="CI1348" s="40"/>
      <c r="CJ1348" s="40"/>
      <c r="CK1348" s="40"/>
      <c r="CL1348" s="40"/>
      <c r="CM1348" s="40"/>
      <c r="CN1348" s="40"/>
      <c r="CO1348" s="40"/>
      <c r="CP1348" s="40"/>
      <c r="CQ1348" s="40"/>
      <c r="CR1348" s="40"/>
      <c r="CS1348" s="40"/>
      <c r="CT1348" s="40"/>
      <c r="CU1348" s="40"/>
    </row>
    <row r="1349" spans="1:99" x14ac:dyDescent="0.3">
      <c r="A1349" s="39" t="s">
        <v>4390</v>
      </c>
      <c r="B1349" s="40" t="s">
        <v>6539</v>
      </c>
      <c r="C1349" s="40" t="s">
        <v>6540</v>
      </c>
      <c r="D1349" s="40" t="s">
        <v>6541</v>
      </c>
      <c r="E1349" s="40"/>
      <c r="F1349" s="40" t="s">
        <v>2041</v>
      </c>
      <c r="G1349" s="40"/>
      <c r="H1349" s="40" t="s">
        <v>6542</v>
      </c>
      <c r="I1349" s="40" t="s">
        <v>6543</v>
      </c>
      <c r="J1349" s="40"/>
      <c r="K1349" s="40"/>
      <c r="L1349" s="40" t="s">
        <v>4</v>
      </c>
      <c r="M1349" s="40" t="s">
        <v>17</v>
      </c>
      <c r="N1349" s="40">
        <v>1</v>
      </c>
      <c r="O1349" s="40" t="s">
        <v>6541</v>
      </c>
      <c r="P1349" s="40"/>
      <c r="Q1349" s="40"/>
      <c r="R1349" s="40"/>
      <c r="S1349" s="40"/>
      <c r="T1349" s="40"/>
      <c r="U1349" s="40"/>
      <c r="V1349" s="40"/>
      <c r="W1349" s="40"/>
      <c r="X1349" s="40"/>
      <c r="Y1349" s="40"/>
      <c r="Z1349" s="40"/>
      <c r="AA1349" s="40"/>
      <c r="AB1349" s="40"/>
      <c r="AC1349" s="40"/>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0"/>
      <c r="CM1349" s="40"/>
      <c r="CN1349" s="40"/>
      <c r="CO1349" s="40"/>
      <c r="CP1349" s="40"/>
      <c r="CQ1349" s="40"/>
      <c r="CR1349" s="40"/>
      <c r="CS1349" s="40"/>
      <c r="CT1349" s="40"/>
      <c r="CU1349" s="40"/>
    </row>
    <row r="1350" spans="1:99" x14ac:dyDescent="0.3">
      <c r="A1350" s="39" t="s">
        <v>4390</v>
      </c>
      <c r="B1350" s="40" t="s">
        <v>6539</v>
      </c>
      <c r="C1350" s="40" t="s">
        <v>6540</v>
      </c>
      <c r="D1350" s="40" t="s">
        <v>6544</v>
      </c>
      <c r="E1350" s="40"/>
      <c r="F1350" s="40" t="s">
        <v>2041</v>
      </c>
      <c r="G1350" s="40"/>
      <c r="H1350" s="40" t="s">
        <v>6545</v>
      </c>
      <c r="I1350" s="40" t="s">
        <v>6543</v>
      </c>
      <c r="J1350" s="40"/>
      <c r="K1350" s="40"/>
      <c r="L1350" s="40" t="s">
        <v>4</v>
      </c>
      <c r="M1350" s="40" t="s">
        <v>17</v>
      </c>
      <c r="N1350" s="40">
        <v>1</v>
      </c>
      <c r="O1350" s="40" t="s">
        <v>6544</v>
      </c>
      <c r="P1350" s="40"/>
      <c r="Q1350" s="40"/>
      <c r="R1350" s="40"/>
      <c r="S1350" s="40"/>
      <c r="T1350" s="40"/>
      <c r="U1350" s="40"/>
      <c r="V1350" s="40"/>
      <c r="W1350" s="40"/>
      <c r="X1350" s="40"/>
      <c r="Y1350" s="40"/>
      <c r="Z1350" s="40"/>
      <c r="AA1350" s="40"/>
      <c r="AB1350" s="40"/>
      <c r="AC1350" s="40"/>
      <c r="AD1350" s="40"/>
      <c r="AE1350" s="40"/>
      <c r="AF1350" s="40"/>
      <c r="AG1350" s="40"/>
      <c r="AH1350" s="40"/>
      <c r="AI1350" s="40"/>
      <c r="AJ1350" s="40"/>
      <c r="AK1350" s="40"/>
      <c r="AL1350" s="40"/>
      <c r="AM1350" s="40"/>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40"/>
      <c r="CE1350" s="40"/>
      <c r="CF1350" s="40"/>
      <c r="CG1350" s="40"/>
      <c r="CH1350" s="40"/>
      <c r="CI1350" s="40"/>
      <c r="CJ1350" s="40"/>
      <c r="CK1350" s="40"/>
      <c r="CL1350" s="40"/>
      <c r="CM1350" s="40"/>
      <c r="CN1350" s="40"/>
      <c r="CO1350" s="40"/>
      <c r="CP1350" s="40"/>
      <c r="CQ1350" s="40"/>
      <c r="CR1350" s="40"/>
      <c r="CS1350" s="40"/>
      <c r="CT1350" s="40"/>
      <c r="CU1350" s="40"/>
    </row>
    <row r="1351" spans="1:99" x14ac:dyDescent="0.3">
      <c r="A1351" s="39" t="s">
        <v>4390</v>
      </c>
      <c r="B1351" s="40" t="s">
        <v>6539</v>
      </c>
      <c r="C1351" s="40" t="s">
        <v>6540</v>
      </c>
      <c r="D1351" s="40" t="s">
        <v>6546</v>
      </c>
      <c r="E1351" s="40"/>
      <c r="F1351" s="40" t="s">
        <v>2041</v>
      </c>
      <c r="G1351" s="40"/>
      <c r="H1351" s="40" t="s">
        <v>6547</v>
      </c>
      <c r="I1351" s="40" t="s">
        <v>6543</v>
      </c>
      <c r="J1351" s="40"/>
      <c r="K1351" s="40"/>
      <c r="L1351" s="40" t="s">
        <v>4</v>
      </c>
      <c r="M1351" s="40" t="s">
        <v>17</v>
      </c>
      <c r="N1351" s="40">
        <v>1</v>
      </c>
      <c r="O1351" s="40" t="s">
        <v>6546</v>
      </c>
      <c r="P1351" s="40"/>
      <c r="Q1351" s="40"/>
      <c r="R1351" s="40"/>
      <c r="S1351" s="40"/>
      <c r="T1351" s="40"/>
      <c r="U1351" s="40"/>
      <c r="V1351" s="40"/>
      <c r="W1351" s="40"/>
      <c r="X1351" s="40"/>
      <c r="Y1351" s="40"/>
      <c r="Z1351" s="40"/>
      <c r="AA1351" s="40"/>
      <c r="AB1351" s="40"/>
      <c r="AC1351" s="40"/>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0"/>
      <c r="CM1351" s="40"/>
      <c r="CN1351" s="40"/>
      <c r="CO1351" s="40"/>
      <c r="CP1351" s="40"/>
      <c r="CQ1351" s="40"/>
      <c r="CR1351" s="40"/>
      <c r="CS1351" s="40"/>
      <c r="CT1351" s="40"/>
      <c r="CU1351" s="40"/>
    </row>
    <row r="1352" spans="1:99" x14ac:dyDescent="0.3">
      <c r="A1352" s="39" t="s">
        <v>4390</v>
      </c>
      <c r="B1352" s="40" t="s">
        <v>6539</v>
      </c>
      <c r="C1352" s="40" t="s">
        <v>6540</v>
      </c>
      <c r="D1352" s="40" t="s">
        <v>6548</v>
      </c>
      <c r="E1352" s="40"/>
      <c r="F1352" s="40" t="s">
        <v>2041</v>
      </c>
      <c r="G1352" s="40"/>
      <c r="H1352" s="40" t="s">
        <v>6549</v>
      </c>
      <c r="I1352" s="40" t="s">
        <v>6543</v>
      </c>
      <c r="J1352" s="40"/>
      <c r="K1352" s="40"/>
      <c r="L1352" s="40" t="s">
        <v>4</v>
      </c>
      <c r="M1352" s="40" t="s">
        <v>17</v>
      </c>
      <c r="N1352" s="40">
        <v>1</v>
      </c>
      <c r="O1352" s="40" t="s">
        <v>6548</v>
      </c>
      <c r="P1352" s="40"/>
      <c r="Q1352" s="40"/>
      <c r="R1352" s="40"/>
      <c r="S1352" s="40"/>
      <c r="T1352" s="40"/>
      <c r="U1352" s="40"/>
      <c r="V1352" s="40"/>
      <c r="W1352" s="40"/>
      <c r="X1352" s="40"/>
      <c r="Y1352" s="40"/>
      <c r="Z1352" s="40"/>
      <c r="AA1352" s="40"/>
      <c r="AB1352" s="40"/>
      <c r="AC1352" s="40"/>
      <c r="AD1352" s="40"/>
      <c r="AE1352" s="40"/>
      <c r="AF1352" s="40"/>
      <c r="AG1352" s="40"/>
      <c r="AH1352" s="40"/>
      <c r="AI1352" s="40"/>
      <c r="AJ1352" s="40"/>
      <c r="AK1352" s="40"/>
      <c r="AL1352" s="40"/>
      <c r="AM1352" s="40"/>
      <c r="AN1352" s="40"/>
      <c r="AO1352" s="40"/>
      <c r="AP1352" s="40"/>
      <c r="AQ1352" s="40"/>
      <c r="AR1352" s="40"/>
      <c r="AS1352" s="40"/>
      <c r="AT1352" s="40"/>
      <c r="AU1352" s="40"/>
      <c r="AV1352" s="40"/>
      <c r="AW1352" s="40"/>
      <c r="AX1352" s="40"/>
      <c r="AY1352" s="40"/>
      <c r="AZ1352" s="40"/>
      <c r="BA1352" s="40"/>
      <c r="BB1352" s="40"/>
      <c r="BC1352" s="40"/>
      <c r="BD1352" s="40"/>
      <c r="BE1352" s="40"/>
      <c r="BF1352" s="40"/>
      <c r="BG1352" s="40"/>
      <c r="BH1352" s="40"/>
      <c r="BI1352" s="40"/>
      <c r="BJ1352" s="40"/>
      <c r="BK1352" s="40"/>
      <c r="BL1352" s="40"/>
      <c r="BM1352" s="40"/>
      <c r="BN1352" s="40"/>
      <c r="BO1352" s="40"/>
      <c r="BP1352" s="40"/>
      <c r="BQ1352" s="40"/>
      <c r="BR1352" s="40"/>
      <c r="BS1352" s="40"/>
      <c r="BT1352" s="40"/>
      <c r="BU1352" s="40"/>
      <c r="BV1352" s="40"/>
      <c r="BW1352" s="40"/>
      <c r="BX1352" s="40"/>
      <c r="BY1352" s="40"/>
      <c r="BZ1352" s="40"/>
      <c r="CA1352" s="40"/>
      <c r="CB1352" s="40"/>
      <c r="CC1352" s="40"/>
      <c r="CD1352" s="40"/>
      <c r="CE1352" s="40"/>
      <c r="CF1352" s="40"/>
      <c r="CG1352" s="40"/>
      <c r="CH1352" s="40"/>
      <c r="CI1352" s="40"/>
      <c r="CJ1352" s="40"/>
      <c r="CK1352" s="40"/>
      <c r="CL1352" s="40"/>
      <c r="CM1352" s="40"/>
      <c r="CN1352" s="40"/>
      <c r="CO1352" s="40"/>
      <c r="CP1352" s="40"/>
      <c r="CQ1352" s="40"/>
      <c r="CR1352" s="40"/>
      <c r="CS1352" s="40"/>
      <c r="CT1352" s="40"/>
      <c r="CU1352" s="40"/>
    </row>
    <row r="1353" spans="1:99" x14ac:dyDescent="0.3">
      <c r="A1353" s="39" t="s">
        <v>4390</v>
      </c>
      <c r="B1353" s="40" t="s">
        <v>6539</v>
      </c>
      <c r="C1353" s="40" t="s">
        <v>6540</v>
      </c>
      <c r="D1353" s="40" t="s">
        <v>6550</v>
      </c>
      <c r="E1353" s="40"/>
      <c r="F1353" s="40" t="s">
        <v>2041</v>
      </c>
      <c r="G1353" s="40"/>
      <c r="H1353" s="40" t="s">
        <v>6551</v>
      </c>
      <c r="I1353" s="40" t="s">
        <v>6543</v>
      </c>
      <c r="J1353" s="40"/>
      <c r="K1353" s="40"/>
      <c r="L1353" s="40" t="s">
        <v>4</v>
      </c>
      <c r="M1353" s="40" t="s">
        <v>17</v>
      </c>
      <c r="N1353" s="40">
        <v>1</v>
      </c>
      <c r="O1353" s="40" t="s">
        <v>6550</v>
      </c>
      <c r="P1353" s="40"/>
      <c r="Q1353" s="40"/>
      <c r="R1353" s="40"/>
      <c r="S1353" s="40"/>
      <c r="T1353" s="40"/>
      <c r="U1353" s="40"/>
      <c r="V1353" s="40"/>
      <c r="W1353" s="40"/>
      <c r="X1353" s="40"/>
      <c r="Y1353" s="40"/>
      <c r="Z1353" s="40"/>
      <c r="AA1353" s="40"/>
      <c r="AB1353" s="40"/>
      <c r="AC1353" s="40"/>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0"/>
      <c r="CM1353" s="40"/>
      <c r="CN1353" s="40"/>
      <c r="CO1353" s="40"/>
      <c r="CP1353" s="40"/>
      <c r="CQ1353" s="40"/>
      <c r="CR1353" s="40"/>
      <c r="CS1353" s="40"/>
      <c r="CT1353" s="40"/>
      <c r="CU1353" s="40"/>
    </row>
    <row r="1354" spans="1:99" x14ac:dyDescent="0.3">
      <c r="A1354" s="39" t="s">
        <v>4390</v>
      </c>
      <c r="B1354" s="40" t="s">
        <v>6539</v>
      </c>
      <c r="C1354" s="40" t="s">
        <v>6540</v>
      </c>
      <c r="D1354" s="40" t="s">
        <v>6552</v>
      </c>
      <c r="E1354" s="40"/>
      <c r="F1354" s="40" t="s">
        <v>2041</v>
      </c>
      <c r="G1354" s="40"/>
      <c r="H1354" s="40" t="s">
        <v>6553</v>
      </c>
      <c r="I1354" s="40" t="s">
        <v>6543</v>
      </c>
      <c r="J1354" s="40"/>
      <c r="K1354" s="40"/>
      <c r="L1354" s="40" t="s">
        <v>4</v>
      </c>
      <c r="M1354" s="40" t="s">
        <v>17</v>
      </c>
      <c r="N1354" s="40">
        <v>1</v>
      </c>
      <c r="O1354" s="40" t="s">
        <v>6552</v>
      </c>
      <c r="P1354" s="40"/>
      <c r="Q1354" s="40"/>
      <c r="R1354" s="40"/>
      <c r="S1354" s="40"/>
      <c r="T1354" s="40"/>
      <c r="U1354" s="40"/>
      <c r="V1354" s="40"/>
      <c r="W1354" s="40"/>
      <c r="X1354" s="40"/>
      <c r="Y1354" s="40"/>
      <c r="Z1354" s="40"/>
      <c r="AA1354" s="40"/>
      <c r="AB1354" s="40"/>
      <c r="AC1354" s="40"/>
      <c r="AD1354" s="40"/>
      <c r="AE1354" s="40"/>
      <c r="AF1354" s="40"/>
      <c r="AG1354" s="40"/>
      <c r="AH1354" s="40"/>
      <c r="AI1354" s="40"/>
      <c r="AJ1354" s="40"/>
      <c r="AK1354" s="40"/>
      <c r="AL1354" s="40"/>
      <c r="AM1354" s="40"/>
      <c r="AN1354" s="40"/>
      <c r="AO1354" s="40"/>
      <c r="AP1354" s="40"/>
      <c r="AQ1354" s="40"/>
      <c r="AR1354" s="40"/>
      <c r="AS1354" s="40"/>
      <c r="AT1354" s="40"/>
      <c r="AU1354" s="40"/>
      <c r="AV1354" s="40"/>
      <c r="AW1354" s="40"/>
      <c r="AX1354" s="40"/>
      <c r="AY1354" s="40"/>
      <c r="AZ1354" s="40"/>
      <c r="BA1354" s="40"/>
      <c r="BB1354" s="40"/>
      <c r="BC1354" s="40"/>
      <c r="BD1354" s="40"/>
      <c r="BE1354" s="40"/>
      <c r="BF1354" s="40"/>
      <c r="BG1354" s="40"/>
      <c r="BH1354" s="40"/>
      <c r="BI1354" s="40"/>
      <c r="BJ1354" s="40"/>
      <c r="BK1354" s="40"/>
      <c r="BL1354" s="40"/>
      <c r="BM1354" s="40"/>
      <c r="BN1354" s="40"/>
      <c r="BO1354" s="40"/>
      <c r="BP1354" s="40"/>
      <c r="BQ1354" s="40"/>
      <c r="BR1354" s="40"/>
      <c r="BS1354" s="40"/>
      <c r="BT1354" s="40"/>
      <c r="BU1354" s="40"/>
      <c r="BV1354" s="40"/>
      <c r="BW1354" s="40"/>
      <c r="BX1354" s="40"/>
      <c r="BY1354" s="40"/>
      <c r="BZ1354" s="40"/>
      <c r="CA1354" s="40"/>
      <c r="CB1354" s="40"/>
      <c r="CC1354" s="40"/>
      <c r="CD1354" s="40"/>
      <c r="CE1354" s="40"/>
      <c r="CF1354" s="40"/>
      <c r="CG1354" s="40"/>
      <c r="CH1354" s="40"/>
      <c r="CI1354" s="40"/>
      <c r="CJ1354" s="40"/>
      <c r="CK1354" s="40"/>
      <c r="CL1354" s="40"/>
      <c r="CM1354" s="40"/>
      <c r="CN1354" s="40"/>
      <c r="CO1354" s="40"/>
      <c r="CP1354" s="40"/>
      <c r="CQ1354" s="40"/>
      <c r="CR1354" s="40"/>
      <c r="CS1354" s="40"/>
      <c r="CT1354" s="40"/>
      <c r="CU1354" s="40"/>
    </row>
    <row r="1355" spans="1:99" x14ac:dyDescent="0.3">
      <c r="A1355" s="39" t="s">
        <v>4390</v>
      </c>
      <c r="B1355" s="40" t="s">
        <v>6539</v>
      </c>
      <c r="C1355" s="40" t="s">
        <v>6540</v>
      </c>
      <c r="D1355" s="40" t="s">
        <v>6554</v>
      </c>
      <c r="E1355" s="40"/>
      <c r="F1355" s="40" t="s">
        <v>2041</v>
      </c>
      <c r="G1355" s="40"/>
      <c r="H1355" s="40" t="s">
        <v>6555</v>
      </c>
      <c r="I1355" s="40" t="s">
        <v>6543</v>
      </c>
      <c r="J1355" s="40"/>
      <c r="K1355" s="40"/>
      <c r="L1355" s="40" t="s">
        <v>4</v>
      </c>
      <c r="M1355" s="40" t="s">
        <v>17</v>
      </c>
      <c r="N1355" s="40">
        <v>1</v>
      </c>
      <c r="O1355" s="40" t="s">
        <v>6554</v>
      </c>
      <c r="P1355" s="40"/>
      <c r="Q1355" s="40"/>
      <c r="R1355" s="40"/>
      <c r="S1355" s="40"/>
      <c r="T1355" s="40"/>
      <c r="U1355" s="40"/>
      <c r="V1355" s="40"/>
      <c r="W1355" s="40"/>
      <c r="X1355" s="40"/>
      <c r="Y1355" s="40"/>
      <c r="Z1355" s="40"/>
      <c r="AA1355" s="40"/>
      <c r="AB1355" s="40"/>
      <c r="AC1355" s="40"/>
      <c r="AD1355" s="40"/>
      <c r="AE1355" s="40"/>
      <c r="AF1355" s="40"/>
      <c r="AG1355" s="40"/>
      <c r="AH1355" s="40"/>
      <c r="AI1355" s="40"/>
      <c r="AJ1355" s="40"/>
      <c r="AK1355" s="40"/>
      <c r="AL1355" s="40"/>
      <c r="AM1355" s="40"/>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40"/>
      <c r="CE1355" s="40"/>
      <c r="CF1355" s="40"/>
      <c r="CG1355" s="40"/>
      <c r="CH1355" s="40"/>
      <c r="CI1355" s="40"/>
      <c r="CJ1355" s="40"/>
      <c r="CK1355" s="40"/>
      <c r="CL1355" s="40"/>
      <c r="CM1355" s="40"/>
      <c r="CN1355" s="40"/>
      <c r="CO1355" s="40"/>
      <c r="CP1355" s="40"/>
      <c r="CQ1355" s="40"/>
      <c r="CR1355" s="40"/>
      <c r="CS1355" s="40"/>
      <c r="CT1355" s="40"/>
      <c r="CU1355" s="40"/>
    </row>
    <row r="1356" spans="1:99" x14ac:dyDescent="0.3">
      <c r="A1356" s="39" t="s">
        <v>4390</v>
      </c>
      <c r="B1356" s="40" t="s">
        <v>6539</v>
      </c>
      <c r="C1356" s="40" t="s">
        <v>6540</v>
      </c>
      <c r="D1356" s="40" t="s">
        <v>9</v>
      </c>
      <c r="E1356" s="40"/>
      <c r="F1356" s="40" t="s">
        <v>2041</v>
      </c>
      <c r="G1356" s="40"/>
      <c r="H1356" s="40" t="s">
        <v>6556</v>
      </c>
      <c r="I1356" s="40" t="s">
        <v>6543</v>
      </c>
      <c r="J1356" s="40"/>
      <c r="K1356" s="40"/>
      <c r="L1356" s="40" t="s">
        <v>4</v>
      </c>
      <c r="M1356" s="40" t="s">
        <v>17</v>
      </c>
      <c r="N1356" s="40">
        <v>1</v>
      </c>
      <c r="O1356" s="40" t="s">
        <v>9</v>
      </c>
      <c r="P1356" s="40"/>
      <c r="Q1356" s="40"/>
      <c r="R1356" s="40"/>
      <c r="S1356" s="40"/>
      <c r="T1356" s="40"/>
      <c r="U1356" s="40"/>
      <c r="V1356" s="40"/>
      <c r="W1356" s="40"/>
      <c r="X1356" s="40"/>
      <c r="Y1356" s="40"/>
      <c r="Z1356" s="40"/>
      <c r="AA1356" s="40"/>
      <c r="AB1356" s="40"/>
      <c r="AC1356" s="40"/>
      <c r="AD1356" s="40"/>
      <c r="AE1356" s="40"/>
      <c r="AF1356" s="40"/>
      <c r="AG1356" s="40"/>
      <c r="AH1356" s="40"/>
      <c r="AI1356" s="40"/>
      <c r="AJ1356" s="40"/>
      <c r="AK1356" s="40"/>
      <c r="AL1356" s="40"/>
      <c r="AM1356" s="40"/>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40"/>
      <c r="CE1356" s="40"/>
      <c r="CF1356" s="40"/>
      <c r="CG1356" s="40"/>
      <c r="CH1356" s="40"/>
      <c r="CI1356" s="40"/>
      <c r="CJ1356" s="40"/>
      <c r="CK1356" s="40"/>
      <c r="CL1356" s="40"/>
      <c r="CM1356" s="40"/>
      <c r="CN1356" s="40"/>
      <c r="CO1356" s="40"/>
      <c r="CP1356" s="40"/>
      <c r="CQ1356" s="40"/>
      <c r="CR1356" s="40"/>
      <c r="CS1356" s="40"/>
      <c r="CT1356" s="40"/>
      <c r="CU1356" s="40"/>
    </row>
    <row r="1357" spans="1:99" x14ac:dyDescent="0.3">
      <c r="A1357" s="39" t="s">
        <v>5403</v>
      </c>
      <c r="B1357" s="40" t="s">
        <v>6557</v>
      </c>
      <c r="C1357" s="40"/>
      <c r="D1357" s="40"/>
      <c r="E1357" s="40"/>
      <c r="F1357" s="40" t="s">
        <v>2041</v>
      </c>
      <c r="G1357" s="40"/>
      <c r="H1357" s="40" t="s">
        <v>6558</v>
      </c>
      <c r="I1357" s="40" t="s">
        <v>6558</v>
      </c>
      <c r="J1357" s="40" t="s">
        <v>6543</v>
      </c>
      <c r="K1357" s="40" t="s">
        <v>9</v>
      </c>
      <c r="L1357" s="40" t="s">
        <v>10</v>
      </c>
      <c r="M1357" s="40" t="s">
        <v>47</v>
      </c>
      <c r="N1357" s="40"/>
      <c r="O1357" s="40"/>
      <c r="P1357" s="40"/>
      <c r="Q1357" s="40"/>
      <c r="R1357" s="40"/>
      <c r="S1357" s="40"/>
      <c r="T1357" s="40"/>
      <c r="U1357" s="40"/>
      <c r="V1357" s="40"/>
      <c r="W1357" s="40"/>
      <c r="X1357" s="40"/>
      <c r="Y1357" s="40"/>
      <c r="Z1357" s="40"/>
      <c r="AA1357" s="40"/>
      <c r="AB1357" s="40"/>
      <c r="AC1357" s="40"/>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0"/>
      <c r="CM1357" s="40"/>
      <c r="CN1357" s="40"/>
      <c r="CO1357" s="40"/>
      <c r="CP1357" s="40"/>
      <c r="CQ1357" s="40"/>
      <c r="CR1357" s="40"/>
      <c r="CS1357" s="40"/>
      <c r="CT1357" s="40"/>
      <c r="CU1357" s="40"/>
    </row>
    <row r="1358" spans="1:99" x14ac:dyDescent="0.3">
      <c r="A1358" s="39" t="s">
        <v>4391</v>
      </c>
      <c r="B1358" s="40" t="s">
        <v>6559</v>
      </c>
      <c r="C1358" s="40"/>
      <c r="D1358" s="40" t="s">
        <v>1813</v>
      </c>
      <c r="E1358" s="40"/>
      <c r="F1358" s="40" t="s">
        <v>2041</v>
      </c>
      <c r="G1358" s="40"/>
      <c r="H1358" s="40" t="s">
        <v>6560</v>
      </c>
      <c r="I1358" s="40" t="s">
        <v>6560</v>
      </c>
      <c r="J1358" s="40"/>
      <c r="K1358" s="40"/>
      <c r="L1358" s="40" t="s">
        <v>4</v>
      </c>
      <c r="M1358" s="40" t="s">
        <v>14</v>
      </c>
      <c r="N1358" s="40">
        <v>2</v>
      </c>
      <c r="O1358" s="40" t="s">
        <v>16</v>
      </c>
      <c r="P1358" s="40" t="s">
        <v>114</v>
      </c>
      <c r="Q1358" s="40"/>
      <c r="R1358" s="40"/>
      <c r="S1358" s="40"/>
      <c r="T1358" s="40"/>
      <c r="U1358" s="40"/>
      <c r="V1358" s="40"/>
      <c r="W1358" s="40"/>
      <c r="X1358" s="40"/>
      <c r="Y1358" s="40"/>
      <c r="Z1358" s="40"/>
      <c r="AA1358" s="40"/>
      <c r="AB1358" s="40"/>
      <c r="AC1358" s="40"/>
      <c r="AD1358" s="40"/>
      <c r="AE1358" s="40"/>
      <c r="AF1358" s="40"/>
      <c r="AG1358" s="40"/>
      <c r="AH1358" s="40"/>
      <c r="AI1358" s="40"/>
      <c r="AJ1358" s="40"/>
      <c r="AK1358" s="40"/>
      <c r="AL1358" s="40"/>
      <c r="AM1358" s="40"/>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40"/>
      <c r="CE1358" s="40"/>
      <c r="CF1358" s="40"/>
      <c r="CG1358" s="40"/>
      <c r="CH1358" s="40"/>
      <c r="CI1358" s="40"/>
      <c r="CJ1358" s="40"/>
      <c r="CK1358" s="40"/>
      <c r="CL1358" s="40"/>
      <c r="CM1358" s="40"/>
      <c r="CN1358" s="40"/>
      <c r="CO1358" s="40"/>
      <c r="CP1358" s="40"/>
      <c r="CQ1358" s="40"/>
      <c r="CR1358" s="40"/>
      <c r="CS1358" s="40"/>
      <c r="CT1358" s="40"/>
      <c r="CU1358" s="40"/>
    </row>
    <row r="1359" spans="1:99" x14ac:dyDescent="0.3">
      <c r="A1359" s="39" t="s">
        <v>4903</v>
      </c>
      <c r="B1359" s="40" t="s">
        <v>6561</v>
      </c>
      <c r="C1359" s="40"/>
      <c r="D1359" s="40" t="s">
        <v>1813</v>
      </c>
      <c r="E1359" s="40"/>
      <c r="F1359" s="40" t="s">
        <v>2041</v>
      </c>
      <c r="G1359" s="40"/>
      <c r="H1359" s="40" t="s">
        <v>6562</v>
      </c>
      <c r="I1359" s="40" t="s">
        <v>6562</v>
      </c>
      <c r="J1359" s="40" t="s">
        <v>6560</v>
      </c>
      <c r="K1359" s="40" t="s">
        <v>16</v>
      </c>
      <c r="L1359" s="40" t="s">
        <v>4</v>
      </c>
      <c r="M1359" s="40" t="s">
        <v>14</v>
      </c>
      <c r="N1359" s="40">
        <v>2</v>
      </c>
      <c r="O1359" s="40" t="s">
        <v>16</v>
      </c>
      <c r="P1359" s="40" t="s">
        <v>114</v>
      </c>
      <c r="Q1359" s="40"/>
      <c r="R1359" s="40"/>
      <c r="S1359" s="40"/>
      <c r="T1359" s="40"/>
      <c r="U1359" s="40"/>
      <c r="V1359" s="40"/>
      <c r="W1359" s="40"/>
      <c r="X1359" s="40"/>
      <c r="Y1359" s="40"/>
      <c r="Z1359" s="40"/>
      <c r="AA1359" s="40"/>
      <c r="AB1359" s="40"/>
      <c r="AC1359" s="40"/>
      <c r="AD1359" s="40"/>
      <c r="AE1359" s="40"/>
      <c r="AF1359" s="40"/>
      <c r="AG1359" s="40"/>
      <c r="AH1359" s="40"/>
      <c r="AI1359" s="40"/>
      <c r="AJ1359" s="40"/>
      <c r="AK1359" s="40"/>
      <c r="AL1359" s="40"/>
      <c r="AM1359" s="40"/>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40"/>
      <c r="CE1359" s="40"/>
      <c r="CF1359" s="40"/>
      <c r="CG1359" s="40"/>
      <c r="CH1359" s="40"/>
      <c r="CI1359" s="40"/>
      <c r="CJ1359" s="40"/>
      <c r="CK1359" s="40"/>
      <c r="CL1359" s="40"/>
      <c r="CM1359" s="40"/>
      <c r="CN1359" s="40"/>
      <c r="CO1359" s="40"/>
      <c r="CP1359" s="40"/>
      <c r="CQ1359" s="40"/>
      <c r="CR1359" s="40"/>
      <c r="CS1359" s="40"/>
      <c r="CT1359" s="40"/>
      <c r="CU1359" s="40"/>
    </row>
    <row r="1360" spans="1:99" x14ac:dyDescent="0.3">
      <c r="A1360" s="39"/>
      <c r="B1360" s="40" t="s">
        <v>6563</v>
      </c>
      <c r="C1360" s="40"/>
      <c r="D1360" s="40"/>
      <c r="E1360" s="40"/>
      <c r="F1360" s="40" t="s">
        <v>2041</v>
      </c>
      <c r="G1360" s="40"/>
      <c r="H1360" s="40" t="s">
        <v>6564</v>
      </c>
      <c r="I1360" s="40" t="s">
        <v>6564</v>
      </c>
      <c r="J1360" s="40"/>
      <c r="K1360" s="40"/>
      <c r="L1360" s="40" t="s">
        <v>1</v>
      </c>
      <c r="M1360" s="40" t="s">
        <v>2</v>
      </c>
      <c r="N1360" s="40"/>
      <c r="O1360" s="40"/>
      <c r="P1360" s="40"/>
      <c r="Q1360" s="40"/>
      <c r="R1360" s="40"/>
      <c r="S1360" s="40"/>
      <c r="T1360" s="40"/>
      <c r="U1360" s="40"/>
      <c r="V1360" s="40"/>
      <c r="W1360" s="40"/>
      <c r="X1360" s="40"/>
      <c r="Y1360" s="40"/>
      <c r="Z1360" s="40"/>
      <c r="AA1360" s="40"/>
      <c r="AB1360" s="40"/>
      <c r="AC1360" s="40"/>
      <c r="AD1360" s="40"/>
      <c r="AE1360" s="40"/>
      <c r="AF1360" s="40"/>
      <c r="AG1360" s="40"/>
      <c r="AH1360" s="40"/>
      <c r="AI1360" s="40"/>
      <c r="AJ1360" s="40"/>
      <c r="AK1360" s="40"/>
      <c r="AL1360" s="40"/>
      <c r="AM1360" s="40"/>
      <c r="AN1360" s="40"/>
      <c r="AO1360" s="40"/>
      <c r="AP1360" s="40"/>
      <c r="AQ1360" s="40"/>
      <c r="AR1360" s="40"/>
      <c r="AS1360" s="40"/>
      <c r="AT1360" s="40"/>
      <c r="AU1360" s="40"/>
      <c r="AV1360" s="40"/>
      <c r="AW1360" s="40"/>
      <c r="AX1360" s="40"/>
      <c r="AY1360" s="40"/>
      <c r="AZ1360" s="40"/>
      <c r="BA1360" s="40"/>
      <c r="BB1360" s="40"/>
      <c r="BC1360" s="40"/>
      <c r="BD1360" s="40"/>
      <c r="BE1360" s="40"/>
      <c r="BF1360" s="40"/>
      <c r="BG1360" s="40"/>
      <c r="BH1360" s="40"/>
      <c r="BI1360" s="40"/>
      <c r="BJ1360" s="40"/>
      <c r="BK1360" s="40"/>
      <c r="BL1360" s="40"/>
      <c r="BM1360" s="40"/>
      <c r="BN1360" s="40"/>
      <c r="BO1360" s="40"/>
      <c r="BP1360" s="40"/>
      <c r="BQ1360" s="40"/>
      <c r="BR1360" s="40"/>
      <c r="BS1360" s="40"/>
      <c r="BT1360" s="40"/>
      <c r="BU1360" s="40"/>
      <c r="BV1360" s="40"/>
      <c r="BW1360" s="40"/>
      <c r="BX1360" s="40"/>
      <c r="BY1360" s="40"/>
      <c r="BZ1360" s="40"/>
      <c r="CA1360" s="40"/>
      <c r="CB1360" s="40"/>
      <c r="CC1360" s="40"/>
      <c r="CD1360" s="40"/>
      <c r="CE1360" s="40"/>
      <c r="CF1360" s="40"/>
      <c r="CG1360" s="40"/>
      <c r="CH1360" s="40"/>
      <c r="CI1360" s="40"/>
      <c r="CJ1360" s="40"/>
      <c r="CK1360" s="40"/>
      <c r="CL1360" s="40"/>
      <c r="CM1360" s="40"/>
      <c r="CN1360" s="40"/>
      <c r="CO1360" s="40"/>
      <c r="CP1360" s="40"/>
      <c r="CQ1360" s="40"/>
      <c r="CR1360" s="40"/>
      <c r="CS1360" s="40"/>
      <c r="CT1360" s="40"/>
      <c r="CU1360" s="40"/>
    </row>
    <row r="1361" spans="1:99" x14ac:dyDescent="0.3">
      <c r="A1361" s="39"/>
      <c r="B1361" s="40" t="s">
        <v>6565</v>
      </c>
      <c r="C1361" s="40"/>
      <c r="D1361" s="40"/>
      <c r="E1361" s="40"/>
      <c r="F1361" s="40" t="s">
        <v>2041</v>
      </c>
      <c r="G1361" s="40"/>
      <c r="H1361" s="40" t="s">
        <v>6566</v>
      </c>
      <c r="I1361" s="40" t="s">
        <v>6566</v>
      </c>
      <c r="J1361" s="40"/>
      <c r="K1361" s="40"/>
      <c r="L1361" s="40" t="s">
        <v>1</v>
      </c>
      <c r="M1361" s="40" t="s">
        <v>2</v>
      </c>
      <c r="N1361" s="40"/>
      <c r="O1361" s="40"/>
      <c r="P1361" s="40"/>
      <c r="Q1361" s="40"/>
      <c r="R1361" s="40"/>
      <c r="S1361" s="40"/>
      <c r="T1361" s="40"/>
      <c r="U1361" s="40"/>
      <c r="V1361" s="40"/>
      <c r="W1361" s="40"/>
      <c r="X1361" s="40"/>
      <c r="Y1361" s="40"/>
      <c r="Z1361" s="40"/>
      <c r="AA1361" s="40"/>
      <c r="AB1361" s="40"/>
      <c r="AC1361" s="40"/>
      <c r="AD1361" s="40"/>
      <c r="AE1361" s="40"/>
      <c r="AF1361" s="40"/>
      <c r="AG1361" s="40"/>
      <c r="AH1361" s="40"/>
      <c r="AI1361" s="40"/>
      <c r="AJ1361" s="40"/>
      <c r="AK1361" s="40"/>
      <c r="AL1361" s="40"/>
      <c r="AM1361" s="40"/>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40"/>
      <c r="CE1361" s="40"/>
      <c r="CF1361" s="40"/>
      <c r="CG1361" s="40"/>
      <c r="CH1361" s="40"/>
      <c r="CI1361" s="40"/>
      <c r="CJ1361" s="40"/>
      <c r="CK1361" s="40"/>
      <c r="CL1361" s="40"/>
      <c r="CM1361" s="40"/>
      <c r="CN1361" s="40"/>
      <c r="CO1361" s="40"/>
      <c r="CP1361" s="40"/>
      <c r="CQ1361" s="40"/>
      <c r="CR1361" s="40"/>
      <c r="CS1361" s="40"/>
      <c r="CT1361" s="40"/>
      <c r="CU1361" s="40"/>
    </row>
    <row r="1362" spans="1:99" x14ac:dyDescent="0.3">
      <c r="A1362" s="39" t="s">
        <v>4392</v>
      </c>
      <c r="B1362" s="40" t="s">
        <v>6567</v>
      </c>
      <c r="C1362" s="40"/>
      <c r="D1362" s="40" t="s">
        <v>1813</v>
      </c>
      <c r="E1362" s="40"/>
      <c r="F1362" s="40" t="s">
        <v>2041</v>
      </c>
      <c r="G1362" s="40"/>
      <c r="H1362" s="40" t="s">
        <v>788</v>
      </c>
      <c r="I1362" s="40" t="s">
        <v>788</v>
      </c>
      <c r="J1362" s="40"/>
      <c r="K1362" s="40"/>
      <c r="L1362" s="40" t="s">
        <v>4</v>
      </c>
      <c r="M1362" s="40" t="s">
        <v>5</v>
      </c>
      <c r="N1362" s="40">
        <v>2</v>
      </c>
      <c r="O1362" s="40" t="s">
        <v>16</v>
      </c>
      <c r="P1362" s="40" t="s">
        <v>114</v>
      </c>
      <c r="Q1362" s="40"/>
      <c r="R1362" s="40"/>
      <c r="S1362" s="40"/>
      <c r="T1362" s="40"/>
      <c r="U1362" s="40"/>
      <c r="V1362" s="40"/>
      <c r="W1362" s="40"/>
      <c r="X1362" s="40"/>
      <c r="Y1362" s="40"/>
      <c r="Z1362" s="40"/>
      <c r="AA1362" s="40"/>
      <c r="AB1362" s="40"/>
      <c r="AC1362" s="40"/>
      <c r="AD1362" s="40"/>
      <c r="AE1362" s="40"/>
      <c r="AF1362" s="40"/>
      <c r="AG1362" s="40"/>
      <c r="AH1362" s="40"/>
      <c r="AI1362" s="40"/>
      <c r="AJ1362" s="40"/>
      <c r="AK1362" s="40"/>
      <c r="AL1362" s="40"/>
      <c r="AM1362" s="40"/>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40"/>
      <c r="CE1362" s="40"/>
      <c r="CF1362" s="40"/>
      <c r="CG1362" s="40"/>
      <c r="CH1362" s="40"/>
      <c r="CI1362" s="40"/>
      <c r="CJ1362" s="40"/>
      <c r="CK1362" s="40"/>
      <c r="CL1362" s="40"/>
      <c r="CM1362" s="40"/>
      <c r="CN1362" s="40"/>
      <c r="CO1362" s="40"/>
      <c r="CP1362" s="40"/>
      <c r="CQ1362" s="40"/>
      <c r="CR1362" s="40"/>
      <c r="CS1362" s="40"/>
      <c r="CT1362" s="40"/>
      <c r="CU1362" s="40"/>
    </row>
    <row r="1363" spans="1:99" x14ac:dyDescent="0.3">
      <c r="A1363" s="39"/>
      <c r="B1363" s="40" t="s">
        <v>6568</v>
      </c>
      <c r="C1363" s="40"/>
      <c r="D1363" s="40"/>
      <c r="E1363" s="40"/>
      <c r="F1363" s="40" t="s">
        <v>2041</v>
      </c>
      <c r="G1363" s="40"/>
      <c r="H1363" s="40" t="s">
        <v>789</v>
      </c>
      <c r="I1363" s="40" t="s">
        <v>789</v>
      </c>
      <c r="J1363" s="40" t="s">
        <v>788</v>
      </c>
      <c r="K1363" s="40" t="s">
        <v>16</v>
      </c>
      <c r="L1363" s="40" t="s">
        <v>1</v>
      </c>
      <c r="M1363" s="40" t="s">
        <v>11</v>
      </c>
      <c r="N1363" s="40"/>
      <c r="O1363" s="40"/>
      <c r="P1363" s="40"/>
      <c r="Q1363" s="40"/>
      <c r="R1363" s="40"/>
      <c r="S1363" s="40"/>
      <c r="T1363" s="40"/>
      <c r="U1363" s="40"/>
      <c r="V1363" s="40"/>
      <c r="W1363" s="40"/>
      <c r="X1363" s="40"/>
      <c r="Y1363" s="40"/>
      <c r="Z1363" s="40"/>
      <c r="AA1363" s="40"/>
      <c r="AB1363" s="40"/>
      <c r="AC1363" s="40"/>
      <c r="AD1363" s="40"/>
      <c r="AE1363" s="40"/>
      <c r="AF1363" s="40"/>
      <c r="AG1363" s="40"/>
      <c r="AH1363" s="40"/>
      <c r="AI1363" s="40"/>
      <c r="AJ1363" s="40"/>
      <c r="AK1363" s="40"/>
      <c r="AL1363" s="40"/>
      <c r="AM1363" s="40"/>
      <c r="AN1363" s="40"/>
      <c r="AO1363" s="40"/>
      <c r="AP1363" s="40"/>
      <c r="AQ1363" s="40"/>
      <c r="AR1363" s="40"/>
      <c r="AS1363" s="40"/>
      <c r="AT1363" s="40"/>
      <c r="AU1363" s="40"/>
      <c r="AV1363" s="40"/>
      <c r="AW1363" s="40"/>
      <c r="AX1363" s="40"/>
      <c r="AY1363" s="40"/>
      <c r="AZ1363" s="40"/>
      <c r="BA1363" s="40"/>
      <c r="BB1363" s="40"/>
      <c r="BC1363" s="40"/>
      <c r="BD1363" s="40"/>
      <c r="BE1363" s="40"/>
      <c r="BF1363" s="40"/>
      <c r="BG1363" s="40"/>
      <c r="BH1363" s="40"/>
      <c r="BI1363" s="40"/>
      <c r="BJ1363" s="40"/>
      <c r="BK1363" s="40"/>
      <c r="BL1363" s="40"/>
      <c r="BM1363" s="40"/>
      <c r="BN1363" s="40"/>
      <c r="BO1363" s="40"/>
      <c r="BP1363" s="40"/>
      <c r="BQ1363" s="40"/>
      <c r="BR1363" s="40"/>
      <c r="BS1363" s="40"/>
      <c r="BT1363" s="40"/>
      <c r="BU1363" s="40"/>
      <c r="BV1363" s="40"/>
      <c r="BW1363" s="40"/>
      <c r="BX1363" s="40"/>
      <c r="BY1363" s="40"/>
      <c r="BZ1363" s="40"/>
      <c r="CA1363" s="40"/>
      <c r="CB1363" s="40"/>
      <c r="CC1363" s="40"/>
      <c r="CD1363" s="40"/>
      <c r="CE1363" s="40"/>
      <c r="CF1363" s="40"/>
      <c r="CG1363" s="40"/>
      <c r="CH1363" s="40"/>
      <c r="CI1363" s="40"/>
      <c r="CJ1363" s="40"/>
      <c r="CK1363" s="40"/>
      <c r="CL1363" s="40"/>
      <c r="CM1363" s="40"/>
      <c r="CN1363" s="40"/>
      <c r="CO1363" s="40"/>
      <c r="CP1363" s="40"/>
      <c r="CQ1363" s="40"/>
      <c r="CR1363" s="40"/>
      <c r="CS1363" s="40"/>
      <c r="CT1363" s="40"/>
      <c r="CU1363" s="40"/>
    </row>
    <row r="1364" spans="1:99" x14ac:dyDescent="0.3">
      <c r="A1364" s="39"/>
      <c r="B1364" s="40" t="s">
        <v>6569</v>
      </c>
      <c r="C1364" s="40"/>
      <c r="D1364" s="40"/>
      <c r="E1364" s="40"/>
      <c r="F1364" s="40" t="s">
        <v>2041</v>
      </c>
      <c r="G1364" s="40"/>
      <c r="H1364" s="40" t="s">
        <v>6570</v>
      </c>
      <c r="I1364" s="40" t="s">
        <v>6570</v>
      </c>
      <c r="J1364" s="40" t="s">
        <v>788</v>
      </c>
      <c r="K1364" s="40" t="s">
        <v>16</v>
      </c>
      <c r="L1364" s="40" t="s">
        <v>30</v>
      </c>
      <c r="M1364" s="40" t="s">
        <v>31</v>
      </c>
      <c r="N1364" s="40"/>
      <c r="O1364" s="40"/>
      <c r="P1364" s="40"/>
      <c r="Q1364" s="40"/>
      <c r="R1364" s="40"/>
      <c r="S1364" s="40"/>
      <c r="T1364" s="40"/>
      <c r="U1364" s="40"/>
      <c r="V1364" s="40"/>
      <c r="W1364" s="40"/>
      <c r="X1364" s="40"/>
      <c r="Y1364" s="40"/>
      <c r="Z1364" s="40"/>
      <c r="AA1364" s="40"/>
      <c r="AB1364" s="40"/>
      <c r="AC1364" s="40"/>
      <c r="AD1364" s="40"/>
      <c r="AE1364" s="40"/>
      <c r="AF1364" s="40"/>
      <c r="AG1364" s="40"/>
      <c r="AH1364" s="40"/>
      <c r="AI1364" s="40"/>
      <c r="AJ1364" s="40"/>
      <c r="AK1364" s="40"/>
      <c r="AL1364" s="40"/>
      <c r="AM1364" s="40"/>
      <c r="AN1364" s="40"/>
      <c r="AO1364" s="40"/>
      <c r="AP1364" s="40"/>
      <c r="AQ1364" s="40"/>
      <c r="AR1364" s="40"/>
      <c r="AS1364" s="40"/>
      <c r="AT1364" s="40"/>
      <c r="AU1364" s="40"/>
      <c r="AV1364" s="40"/>
      <c r="AW1364" s="40"/>
      <c r="AX1364" s="40"/>
      <c r="AY1364" s="40"/>
      <c r="AZ1364" s="40"/>
      <c r="BA1364" s="40"/>
      <c r="BB1364" s="40"/>
      <c r="BC1364" s="40"/>
      <c r="BD1364" s="40"/>
      <c r="BE1364" s="40"/>
      <c r="BF1364" s="40"/>
      <c r="BG1364" s="40"/>
      <c r="BH1364" s="40"/>
      <c r="BI1364" s="40"/>
      <c r="BJ1364" s="40"/>
      <c r="BK1364" s="40"/>
      <c r="BL1364" s="40"/>
      <c r="BM1364" s="40"/>
      <c r="BN1364" s="40"/>
      <c r="BO1364" s="40"/>
      <c r="BP1364" s="40"/>
      <c r="BQ1364" s="40"/>
      <c r="BR1364" s="40"/>
      <c r="BS1364" s="40"/>
      <c r="BT1364" s="40"/>
      <c r="BU1364" s="40"/>
      <c r="BV1364" s="40"/>
      <c r="BW1364" s="40"/>
      <c r="BX1364" s="40"/>
      <c r="BY1364" s="40"/>
      <c r="BZ1364" s="40"/>
      <c r="CA1364" s="40"/>
      <c r="CB1364" s="40"/>
      <c r="CC1364" s="40"/>
      <c r="CD1364" s="40"/>
      <c r="CE1364" s="40"/>
      <c r="CF1364" s="40"/>
      <c r="CG1364" s="40"/>
      <c r="CH1364" s="40"/>
      <c r="CI1364" s="40"/>
      <c r="CJ1364" s="40"/>
      <c r="CK1364" s="40"/>
      <c r="CL1364" s="40"/>
      <c r="CM1364" s="40"/>
      <c r="CN1364" s="40"/>
      <c r="CO1364" s="40"/>
      <c r="CP1364" s="40"/>
      <c r="CQ1364" s="40"/>
      <c r="CR1364" s="40"/>
      <c r="CS1364" s="40"/>
      <c r="CT1364" s="40"/>
      <c r="CU1364" s="40"/>
    </row>
    <row r="1365" spans="1:99" x14ac:dyDescent="0.3">
      <c r="A1365" s="39" t="s">
        <v>6571</v>
      </c>
      <c r="B1365" s="40" t="s">
        <v>6572</v>
      </c>
      <c r="C1365" s="40"/>
      <c r="D1365" s="40" t="s">
        <v>1822</v>
      </c>
      <c r="E1365" s="40"/>
      <c r="F1365" s="40" t="s">
        <v>2041</v>
      </c>
      <c r="G1365" s="40"/>
      <c r="H1365" s="40" t="s">
        <v>6573</v>
      </c>
      <c r="I1365" s="40" t="s">
        <v>6573</v>
      </c>
      <c r="J1365" s="40" t="s">
        <v>788</v>
      </c>
      <c r="K1365" s="40" t="s">
        <v>16</v>
      </c>
      <c r="L1365" s="40" t="s">
        <v>10</v>
      </c>
      <c r="M1365" s="40" t="s">
        <v>11</v>
      </c>
      <c r="N1365" s="40"/>
      <c r="O1365" s="40"/>
      <c r="P1365" s="40"/>
      <c r="Q1365" s="40"/>
      <c r="R1365" s="40"/>
      <c r="S1365" s="40"/>
      <c r="T1365" s="40"/>
      <c r="U1365" s="40"/>
      <c r="V1365" s="40"/>
      <c r="W1365" s="40"/>
      <c r="X1365" s="40"/>
      <c r="Y1365" s="40"/>
      <c r="Z1365" s="40"/>
      <c r="AA1365" s="40"/>
      <c r="AB1365" s="40"/>
      <c r="AC1365" s="40"/>
      <c r="AD1365" s="40"/>
      <c r="AE1365" s="40"/>
      <c r="AF1365" s="40"/>
      <c r="AG1365" s="40"/>
      <c r="AH1365" s="40"/>
      <c r="AI1365" s="40"/>
      <c r="AJ1365" s="40"/>
      <c r="AK1365" s="40"/>
      <c r="AL1365" s="40"/>
      <c r="AM1365" s="40"/>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40"/>
      <c r="CE1365" s="40"/>
      <c r="CF1365" s="40"/>
      <c r="CG1365" s="40"/>
      <c r="CH1365" s="40"/>
      <c r="CI1365" s="40"/>
      <c r="CJ1365" s="40"/>
      <c r="CK1365" s="40"/>
      <c r="CL1365" s="40"/>
      <c r="CM1365" s="40"/>
      <c r="CN1365" s="40"/>
      <c r="CO1365" s="40"/>
      <c r="CP1365" s="40"/>
      <c r="CQ1365" s="40"/>
      <c r="CR1365" s="40"/>
      <c r="CS1365" s="40"/>
      <c r="CT1365" s="40"/>
      <c r="CU1365" s="40"/>
    </row>
    <row r="1366" spans="1:99" x14ac:dyDescent="0.3">
      <c r="A1366" s="39" t="s">
        <v>6574</v>
      </c>
      <c r="B1366" s="40" t="s">
        <v>6575</v>
      </c>
      <c r="C1366" s="40"/>
      <c r="D1366" s="40" t="s">
        <v>1822</v>
      </c>
      <c r="E1366" s="40" t="s">
        <v>4472</v>
      </c>
      <c r="F1366" s="40" t="s">
        <v>2041</v>
      </c>
      <c r="G1366" s="40"/>
      <c r="H1366" s="40" t="s">
        <v>6576</v>
      </c>
      <c r="I1366" s="40" t="s">
        <v>6576</v>
      </c>
      <c r="J1366" s="40" t="s">
        <v>788</v>
      </c>
      <c r="K1366" s="40" t="s">
        <v>16</v>
      </c>
      <c r="L1366" s="40" t="s">
        <v>10</v>
      </c>
      <c r="M1366" s="40" t="s">
        <v>11</v>
      </c>
      <c r="N1366" s="40"/>
      <c r="O1366" s="40"/>
      <c r="P1366" s="40"/>
      <c r="Q1366" s="40"/>
      <c r="R1366" s="40"/>
      <c r="S1366" s="40"/>
      <c r="T1366" s="40"/>
      <c r="U1366" s="40"/>
      <c r="V1366" s="40"/>
      <c r="W1366" s="40"/>
      <c r="X1366" s="40"/>
      <c r="Y1366" s="40"/>
      <c r="Z1366" s="40"/>
      <c r="AA1366" s="40"/>
      <c r="AB1366" s="40"/>
      <c r="AC1366" s="40"/>
      <c r="AD1366" s="40"/>
      <c r="AE1366" s="40"/>
      <c r="AF1366" s="40"/>
      <c r="AG1366" s="40"/>
      <c r="AH1366" s="40"/>
      <c r="AI1366" s="40"/>
      <c r="AJ1366" s="40"/>
      <c r="AK1366" s="40"/>
      <c r="AL1366" s="40"/>
      <c r="AM1366" s="40"/>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40"/>
      <c r="CE1366" s="40"/>
      <c r="CF1366" s="40"/>
      <c r="CG1366" s="40"/>
      <c r="CH1366" s="40"/>
      <c r="CI1366" s="40"/>
      <c r="CJ1366" s="40"/>
      <c r="CK1366" s="40"/>
      <c r="CL1366" s="40"/>
      <c r="CM1366" s="40"/>
      <c r="CN1366" s="40"/>
      <c r="CO1366" s="40"/>
      <c r="CP1366" s="40"/>
      <c r="CQ1366" s="40"/>
      <c r="CR1366" s="40"/>
      <c r="CS1366" s="40"/>
      <c r="CT1366" s="40"/>
      <c r="CU1366" s="40"/>
    </row>
    <row r="1367" spans="1:99" x14ac:dyDescent="0.3">
      <c r="A1367" s="39" t="s">
        <v>6577</v>
      </c>
      <c r="B1367" s="40" t="s">
        <v>6578</v>
      </c>
      <c r="C1367" s="40"/>
      <c r="D1367" s="40" t="s">
        <v>1822</v>
      </c>
      <c r="E1367" s="40"/>
      <c r="F1367" s="40" t="s">
        <v>2041</v>
      </c>
      <c r="G1367" s="40"/>
      <c r="H1367" s="40" t="s">
        <v>6579</v>
      </c>
      <c r="I1367" s="40" t="s">
        <v>6579</v>
      </c>
      <c r="J1367" s="40" t="s">
        <v>788</v>
      </c>
      <c r="K1367" s="40" t="s">
        <v>16</v>
      </c>
      <c r="L1367" s="40" t="s">
        <v>10</v>
      </c>
      <c r="M1367" s="40" t="s">
        <v>11</v>
      </c>
      <c r="N1367" s="40"/>
      <c r="O1367" s="40"/>
      <c r="P1367" s="40"/>
      <c r="Q1367" s="40"/>
      <c r="R1367" s="40"/>
      <c r="S1367" s="40"/>
      <c r="T1367" s="40"/>
      <c r="U1367" s="40"/>
      <c r="V1367" s="40"/>
      <c r="W1367" s="40"/>
      <c r="X1367" s="40"/>
      <c r="Y1367" s="40"/>
      <c r="Z1367" s="40"/>
      <c r="AA1367" s="40"/>
      <c r="AB1367" s="40"/>
      <c r="AC1367" s="40"/>
      <c r="AD1367" s="40"/>
      <c r="AE1367" s="40"/>
      <c r="AF1367" s="40"/>
      <c r="AG1367" s="40"/>
      <c r="AH1367" s="40"/>
      <c r="AI1367" s="40"/>
      <c r="AJ1367" s="40"/>
      <c r="AK1367" s="40"/>
      <c r="AL1367" s="40"/>
      <c r="AM1367" s="40"/>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40"/>
      <c r="CE1367" s="40"/>
      <c r="CF1367" s="40"/>
      <c r="CG1367" s="40"/>
      <c r="CH1367" s="40"/>
      <c r="CI1367" s="40"/>
      <c r="CJ1367" s="40"/>
      <c r="CK1367" s="40"/>
      <c r="CL1367" s="40"/>
      <c r="CM1367" s="40"/>
      <c r="CN1367" s="40"/>
      <c r="CO1367" s="40"/>
      <c r="CP1367" s="40"/>
      <c r="CQ1367" s="40"/>
      <c r="CR1367" s="40"/>
      <c r="CS1367" s="40"/>
      <c r="CT1367" s="40"/>
      <c r="CU1367" s="40"/>
    </row>
    <row r="1368" spans="1:99" x14ac:dyDescent="0.3">
      <c r="A1368" s="39" t="s">
        <v>4393</v>
      </c>
      <c r="B1368" s="40" t="s">
        <v>6580</v>
      </c>
      <c r="C1368" s="40"/>
      <c r="D1368" s="40" t="s">
        <v>1813</v>
      </c>
      <c r="E1368" s="40"/>
      <c r="F1368" s="40" t="s">
        <v>2041</v>
      </c>
      <c r="G1368" s="40"/>
      <c r="H1368" s="40" t="s">
        <v>6581</v>
      </c>
      <c r="I1368" s="40" t="s">
        <v>6581</v>
      </c>
      <c r="J1368" s="40"/>
      <c r="K1368" s="40"/>
      <c r="L1368" s="40" t="s">
        <v>4</v>
      </c>
      <c r="M1368" s="40" t="s">
        <v>14</v>
      </c>
      <c r="N1368" s="40">
        <v>2</v>
      </c>
      <c r="O1368" s="40" t="s">
        <v>16</v>
      </c>
      <c r="P1368" s="40" t="s">
        <v>114</v>
      </c>
      <c r="Q1368" s="40"/>
      <c r="R1368" s="40"/>
      <c r="S1368" s="40"/>
      <c r="T1368" s="40"/>
      <c r="U1368" s="40"/>
      <c r="V1368" s="40"/>
      <c r="W1368" s="40"/>
      <c r="X1368" s="40"/>
      <c r="Y1368" s="40"/>
      <c r="Z1368" s="40"/>
      <c r="AA1368" s="40"/>
      <c r="AB1368" s="40"/>
      <c r="AC1368" s="40"/>
      <c r="AD1368" s="40"/>
      <c r="AE1368" s="40"/>
      <c r="AF1368" s="40"/>
      <c r="AG1368" s="40"/>
      <c r="AH1368" s="40"/>
      <c r="AI1368" s="40"/>
      <c r="AJ1368" s="40"/>
      <c r="AK1368" s="40"/>
      <c r="AL1368" s="40"/>
      <c r="AM1368" s="40"/>
      <c r="AN1368" s="40"/>
      <c r="AO1368" s="40"/>
      <c r="AP1368" s="40"/>
      <c r="AQ1368" s="40"/>
      <c r="AR1368" s="40"/>
      <c r="AS1368" s="40"/>
      <c r="AT1368" s="40"/>
      <c r="AU1368" s="40"/>
      <c r="AV1368" s="40"/>
      <c r="AW1368" s="40"/>
      <c r="AX1368" s="40"/>
      <c r="AY1368" s="40"/>
      <c r="AZ1368" s="40"/>
      <c r="BA1368" s="40"/>
      <c r="BB1368" s="40"/>
      <c r="BC1368" s="40"/>
      <c r="BD1368" s="40"/>
      <c r="BE1368" s="40"/>
      <c r="BF1368" s="40"/>
      <c r="BG1368" s="40"/>
      <c r="BH1368" s="40"/>
      <c r="BI1368" s="40"/>
      <c r="BJ1368" s="40"/>
      <c r="BK1368" s="40"/>
      <c r="BL1368" s="40"/>
      <c r="BM1368" s="40"/>
      <c r="BN1368" s="40"/>
      <c r="BO1368" s="40"/>
      <c r="BP1368" s="40"/>
      <c r="BQ1368" s="40"/>
      <c r="BR1368" s="40"/>
      <c r="BS1368" s="40"/>
      <c r="BT1368" s="40"/>
      <c r="BU1368" s="40"/>
      <c r="BV1368" s="40"/>
      <c r="BW1368" s="40"/>
      <c r="BX1368" s="40"/>
      <c r="BY1368" s="40"/>
      <c r="BZ1368" s="40"/>
      <c r="CA1368" s="40"/>
      <c r="CB1368" s="40"/>
      <c r="CC1368" s="40"/>
      <c r="CD1368" s="40"/>
      <c r="CE1368" s="40"/>
      <c r="CF1368" s="40"/>
      <c r="CG1368" s="40"/>
      <c r="CH1368" s="40"/>
      <c r="CI1368" s="40"/>
      <c r="CJ1368" s="40"/>
      <c r="CK1368" s="40"/>
      <c r="CL1368" s="40"/>
      <c r="CM1368" s="40"/>
      <c r="CN1368" s="40"/>
      <c r="CO1368" s="40"/>
      <c r="CP1368" s="40"/>
      <c r="CQ1368" s="40"/>
      <c r="CR1368" s="40"/>
      <c r="CS1368" s="40"/>
      <c r="CT1368" s="40"/>
      <c r="CU1368" s="40"/>
    </row>
    <row r="1369" spans="1:99" x14ac:dyDescent="0.3">
      <c r="A1369" s="39" t="s">
        <v>4394</v>
      </c>
      <c r="B1369" s="40" t="s">
        <v>6582</v>
      </c>
      <c r="C1369" s="40"/>
      <c r="D1369" s="40" t="s">
        <v>1813</v>
      </c>
      <c r="E1369" s="40"/>
      <c r="F1369" s="40" t="s">
        <v>2041</v>
      </c>
      <c r="G1369" s="40"/>
      <c r="H1369" s="40" t="s">
        <v>6583</v>
      </c>
      <c r="I1369" s="40" t="s">
        <v>6583</v>
      </c>
      <c r="J1369" s="40"/>
      <c r="K1369" s="40"/>
      <c r="L1369" s="40" t="s">
        <v>4</v>
      </c>
      <c r="M1369" s="40" t="s">
        <v>14</v>
      </c>
      <c r="N1369" s="40">
        <v>2</v>
      </c>
      <c r="O1369" s="40" t="s">
        <v>16</v>
      </c>
      <c r="P1369" s="40" t="s">
        <v>114</v>
      </c>
      <c r="Q1369" s="40"/>
      <c r="R1369" s="40"/>
      <c r="S1369" s="40"/>
      <c r="T1369" s="40"/>
      <c r="U1369" s="40"/>
      <c r="V1369" s="40"/>
      <c r="W1369" s="40"/>
      <c r="X1369" s="40"/>
      <c r="Y1369" s="40"/>
      <c r="Z1369" s="40"/>
      <c r="AA1369" s="40"/>
      <c r="AB1369" s="40"/>
      <c r="AC1369" s="40"/>
      <c r="AD1369" s="40"/>
      <c r="AE1369" s="40"/>
      <c r="AF1369" s="40"/>
      <c r="AG1369" s="40"/>
      <c r="AH1369" s="40"/>
      <c r="AI1369" s="40"/>
      <c r="AJ1369" s="40"/>
      <c r="AK1369" s="40"/>
      <c r="AL1369" s="40"/>
      <c r="AM1369" s="40"/>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40"/>
      <c r="CE1369" s="40"/>
      <c r="CF1369" s="40"/>
      <c r="CG1369" s="40"/>
      <c r="CH1369" s="40"/>
      <c r="CI1369" s="40"/>
      <c r="CJ1369" s="40"/>
      <c r="CK1369" s="40"/>
      <c r="CL1369" s="40"/>
      <c r="CM1369" s="40"/>
      <c r="CN1369" s="40"/>
      <c r="CO1369" s="40"/>
      <c r="CP1369" s="40"/>
      <c r="CQ1369" s="40"/>
      <c r="CR1369" s="40"/>
      <c r="CS1369" s="40"/>
      <c r="CT1369" s="40"/>
      <c r="CU1369" s="40"/>
    </row>
    <row r="1370" spans="1:99" x14ac:dyDescent="0.3">
      <c r="A1370" s="39"/>
      <c r="B1370" s="40" t="s">
        <v>6584</v>
      </c>
      <c r="C1370" s="40"/>
      <c r="D1370" s="40"/>
      <c r="E1370" s="40"/>
      <c r="F1370" s="40" t="s">
        <v>2041</v>
      </c>
      <c r="G1370" s="40"/>
      <c r="H1370" s="40" t="s">
        <v>6585</v>
      </c>
      <c r="I1370" s="40" t="s">
        <v>6585</v>
      </c>
      <c r="J1370" s="40"/>
      <c r="K1370" s="40"/>
      <c r="L1370" s="40" t="s">
        <v>1</v>
      </c>
      <c r="M1370" s="40" t="s">
        <v>2</v>
      </c>
      <c r="N1370" s="40"/>
      <c r="O1370" s="40"/>
      <c r="P1370" s="40"/>
      <c r="Q1370" s="40"/>
      <c r="R1370" s="40"/>
      <c r="S1370" s="40"/>
      <c r="T1370" s="40"/>
      <c r="U1370" s="40"/>
      <c r="V1370" s="40"/>
      <c r="W1370" s="40"/>
      <c r="X1370" s="40"/>
      <c r="Y1370" s="40"/>
      <c r="Z1370" s="40"/>
      <c r="AA1370" s="40"/>
      <c r="AB1370" s="40"/>
      <c r="AC1370" s="40"/>
      <c r="AD1370" s="40"/>
      <c r="AE1370" s="40"/>
      <c r="AF1370" s="40"/>
      <c r="AG1370" s="40"/>
      <c r="AH1370" s="40"/>
      <c r="AI1370" s="40"/>
      <c r="AJ1370" s="40"/>
      <c r="AK1370" s="40"/>
      <c r="AL1370" s="40"/>
      <c r="AM1370" s="40"/>
      <c r="AN1370" s="40"/>
      <c r="AO1370" s="40"/>
      <c r="AP1370" s="40"/>
      <c r="AQ1370" s="40"/>
      <c r="AR1370" s="40"/>
      <c r="AS1370" s="40"/>
      <c r="AT1370" s="40"/>
      <c r="AU1370" s="40"/>
      <c r="AV1370" s="40"/>
      <c r="AW1370" s="40"/>
      <c r="AX1370" s="40"/>
      <c r="AY1370" s="40"/>
      <c r="AZ1370" s="40"/>
      <c r="BA1370" s="40"/>
      <c r="BB1370" s="40"/>
      <c r="BC1370" s="40"/>
      <c r="BD1370" s="40"/>
      <c r="BE1370" s="40"/>
      <c r="BF1370" s="40"/>
      <c r="BG1370" s="40"/>
      <c r="BH1370" s="40"/>
      <c r="BI1370" s="40"/>
      <c r="BJ1370" s="40"/>
      <c r="BK1370" s="40"/>
      <c r="BL1370" s="40"/>
      <c r="BM1370" s="40"/>
      <c r="BN1370" s="40"/>
      <c r="BO1370" s="40"/>
      <c r="BP1370" s="40"/>
      <c r="BQ1370" s="40"/>
      <c r="BR1370" s="40"/>
      <c r="BS1370" s="40"/>
      <c r="BT1370" s="40"/>
      <c r="BU1370" s="40"/>
      <c r="BV1370" s="40"/>
      <c r="BW1370" s="40"/>
      <c r="BX1370" s="40"/>
      <c r="BY1370" s="40"/>
      <c r="BZ1370" s="40"/>
      <c r="CA1370" s="40"/>
      <c r="CB1370" s="40"/>
      <c r="CC1370" s="40"/>
      <c r="CD1370" s="40"/>
      <c r="CE1370" s="40"/>
      <c r="CF1370" s="40"/>
      <c r="CG1370" s="40"/>
      <c r="CH1370" s="40"/>
      <c r="CI1370" s="40"/>
      <c r="CJ1370" s="40"/>
      <c r="CK1370" s="40"/>
      <c r="CL1370" s="40"/>
      <c r="CM1370" s="40"/>
      <c r="CN1370" s="40"/>
      <c r="CO1370" s="40"/>
      <c r="CP1370" s="40"/>
      <c r="CQ1370" s="40"/>
      <c r="CR1370" s="40"/>
      <c r="CS1370" s="40"/>
      <c r="CT1370" s="40"/>
      <c r="CU1370" s="40"/>
    </row>
    <row r="1371" spans="1:99" x14ac:dyDescent="0.3">
      <c r="A1371" s="39" t="s">
        <v>4395</v>
      </c>
      <c r="B1371" s="40" t="s">
        <v>6586</v>
      </c>
      <c r="C1371" s="40" t="s">
        <v>6587</v>
      </c>
      <c r="D1371" s="40" t="s">
        <v>1813</v>
      </c>
      <c r="E1371" s="40"/>
      <c r="F1371" s="40" t="s">
        <v>2041</v>
      </c>
      <c r="G1371" s="40"/>
      <c r="H1371" s="40" t="s">
        <v>787</v>
      </c>
      <c r="I1371" s="40" t="s">
        <v>787</v>
      </c>
      <c r="J1371" s="40"/>
      <c r="K1371" s="40"/>
      <c r="L1371" s="40" t="s">
        <v>4</v>
      </c>
      <c r="M1371" s="40" t="s">
        <v>5</v>
      </c>
      <c r="N1371" s="40">
        <v>2</v>
      </c>
      <c r="O1371" s="40" t="s">
        <v>16</v>
      </c>
      <c r="P1371" s="40" t="s">
        <v>114</v>
      </c>
      <c r="Q1371" s="40"/>
      <c r="R1371" s="40"/>
      <c r="S1371" s="40"/>
      <c r="T1371" s="40"/>
      <c r="U1371" s="40"/>
      <c r="V1371" s="40"/>
      <c r="W1371" s="40"/>
      <c r="X1371" s="40"/>
      <c r="Y1371" s="40"/>
      <c r="Z1371" s="40"/>
      <c r="AA1371" s="40"/>
      <c r="AB1371" s="40"/>
      <c r="AC1371" s="40"/>
      <c r="AD1371" s="40"/>
      <c r="AE1371" s="40"/>
      <c r="AF1371" s="40"/>
      <c r="AG1371" s="40"/>
      <c r="AH1371" s="40"/>
      <c r="AI1371" s="40"/>
      <c r="AJ1371" s="40"/>
      <c r="AK1371" s="40"/>
      <c r="AL1371" s="40"/>
      <c r="AM1371" s="40"/>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40"/>
      <c r="CE1371" s="40"/>
      <c r="CF1371" s="40"/>
      <c r="CG1371" s="40"/>
      <c r="CH1371" s="40"/>
      <c r="CI1371" s="40"/>
      <c r="CJ1371" s="40"/>
      <c r="CK1371" s="40"/>
      <c r="CL1371" s="40"/>
      <c r="CM1371" s="40"/>
      <c r="CN1371" s="40"/>
      <c r="CO1371" s="40"/>
      <c r="CP1371" s="40"/>
      <c r="CQ1371" s="40"/>
      <c r="CR1371" s="40"/>
      <c r="CS1371" s="40"/>
      <c r="CT1371" s="40"/>
      <c r="CU1371" s="40"/>
    </row>
    <row r="1372" spans="1:99" x14ac:dyDescent="0.3">
      <c r="A1372" s="39" t="s">
        <v>6588</v>
      </c>
      <c r="B1372" s="40" t="s">
        <v>6589</v>
      </c>
      <c r="C1372" s="40"/>
      <c r="D1372" s="40" t="s">
        <v>1813</v>
      </c>
      <c r="E1372" s="40"/>
      <c r="F1372" s="40" t="s">
        <v>2041</v>
      </c>
      <c r="G1372" s="40"/>
      <c r="H1372" s="40" t="s">
        <v>6590</v>
      </c>
      <c r="I1372" s="40" t="s">
        <v>6590</v>
      </c>
      <c r="J1372" s="40" t="s">
        <v>787</v>
      </c>
      <c r="K1372" s="40" t="s">
        <v>16</v>
      </c>
      <c r="L1372" s="40" t="s">
        <v>4</v>
      </c>
      <c r="M1372" s="40" t="s">
        <v>14</v>
      </c>
      <c r="N1372" s="40">
        <v>2</v>
      </c>
      <c r="O1372" s="40" t="s">
        <v>16</v>
      </c>
      <c r="P1372" s="40" t="s">
        <v>114</v>
      </c>
      <c r="Q1372" s="40"/>
      <c r="R1372" s="40"/>
      <c r="S1372" s="40"/>
      <c r="T1372" s="40"/>
      <c r="U1372" s="40"/>
      <c r="V1372" s="40"/>
      <c r="W1372" s="40"/>
      <c r="X1372" s="40"/>
      <c r="Y1372" s="40"/>
      <c r="Z1372" s="40"/>
      <c r="AA1372" s="40"/>
      <c r="AB1372" s="40"/>
      <c r="AC1372" s="40"/>
      <c r="AD1372" s="40"/>
      <c r="AE1372" s="40"/>
      <c r="AF1372" s="40"/>
      <c r="AG1372" s="40"/>
      <c r="AH1372" s="40"/>
      <c r="AI1372" s="40"/>
      <c r="AJ1372" s="40"/>
      <c r="AK1372" s="40"/>
      <c r="AL1372" s="40"/>
      <c r="AM1372" s="40"/>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40"/>
      <c r="CE1372" s="40"/>
      <c r="CF1372" s="40"/>
      <c r="CG1372" s="40"/>
      <c r="CH1372" s="40"/>
      <c r="CI1372" s="40"/>
      <c r="CJ1372" s="40"/>
      <c r="CK1372" s="40"/>
      <c r="CL1372" s="40"/>
      <c r="CM1372" s="40"/>
      <c r="CN1372" s="40"/>
      <c r="CO1372" s="40"/>
      <c r="CP1372" s="40"/>
      <c r="CQ1372" s="40"/>
      <c r="CR1372" s="40"/>
      <c r="CS1372" s="40"/>
      <c r="CT1372" s="40"/>
      <c r="CU1372" s="40"/>
    </row>
    <row r="1373" spans="1:99" x14ac:dyDescent="0.3">
      <c r="A1373" s="39" t="s">
        <v>6591</v>
      </c>
      <c r="B1373" s="40" t="s">
        <v>6592</v>
      </c>
      <c r="C1373" s="40"/>
      <c r="D1373" s="40" t="s">
        <v>1813</v>
      </c>
      <c r="E1373" s="40"/>
      <c r="F1373" s="40" t="s">
        <v>2041</v>
      </c>
      <c r="G1373" s="40"/>
      <c r="H1373" s="40" t="s">
        <v>6593</v>
      </c>
      <c r="I1373" s="40" t="s">
        <v>6593</v>
      </c>
      <c r="J1373" s="40" t="s">
        <v>787</v>
      </c>
      <c r="K1373" s="40" t="s">
        <v>16</v>
      </c>
      <c r="L1373" s="40" t="s">
        <v>4</v>
      </c>
      <c r="M1373" s="40" t="s">
        <v>14</v>
      </c>
      <c r="N1373" s="40">
        <v>2</v>
      </c>
      <c r="O1373" s="40" t="s">
        <v>16</v>
      </c>
      <c r="P1373" s="40" t="s">
        <v>114</v>
      </c>
      <c r="Q1373" s="40"/>
      <c r="R1373" s="40"/>
      <c r="S1373" s="40"/>
      <c r="T1373" s="40"/>
      <c r="U1373" s="40"/>
      <c r="V1373" s="40"/>
      <c r="W1373" s="40"/>
      <c r="X1373" s="40"/>
      <c r="Y1373" s="40"/>
      <c r="Z1373" s="40"/>
      <c r="AA1373" s="40"/>
      <c r="AB1373" s="40"/>
      <c r="AC1373" s="40"/>
      <c r="AD1373" s="40"/>
      <c r="AE1373" s="40"/>
      <c r="AF1373" s="40"/>
      <c r="AG1373" s="40"/>
      <c r="AH1373" s="40"/>
      <c r="AI1373" s="40"/>
      <c r="AJ1373" s="40"/>
      <c r="AK1373" s="40"/>
      <c r="AL1373" s="40"/>
      <c r="AM1373" s="40"/>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40"/>
      <c r="CE1373" s="40"/>
      <c r="CF1373" s="40"/>
      <c r="CG1373" s="40"/>
      <c r="CH1373" s="40"/>
      <c r="CI1373" s="40"/>
      <c r="CJ1373" s="40"/>
      <c r="CK1373" s="40"/>
      <c r="CL1373" s="40"/>
      <c r="CM1373" s="40"/>
      <c r="CN1373" s="40"/>
      <c r="CO1373" s="40"/>
      <c r="CP1373" s="40"/>
      <c r="CQ1373" s="40"/>
      <c r="CR1373" s="40"/>
      <c r="CS1373" s="40"/>
      <c r="CT1373" s="40"/>
      <c r="CU1373" s="40"/>
    </row>
    <row r="1374" spans="1:99" x14ac:dyDescent="0.3">
      <c r="A1374" s="39" t="s">
        <v>6594</v>
      </c>
      <c r="B1374" s="40" t="s">
        <v>6595</v>
      </c>
      <c r="C1374" s="40"/>
      <c r="D1374" s="40" t="s">
        <v>1813</v>
      </c>
      <c r="E1374" s="40"/>
      <c r="F1374" s="40" t="s">
        <v>2041</v>
      </c>
      <c r="G1374" s="40"/>
      <c r="H1374" s="40" t="s">
        <v>6596</v>
      </c>
      <c r="I1374" s="40" t="s">
        <v>6596</v>
      </c>
      <c r="J1374" s="40" t="s">
        <v>787</v>
      </c>
      <c r="K1374" s="40" t="s">
        <v>16</v>
      </c>
      <c r="L1374" s="40" t="s">
        <v>4</v>
      </c>
      <c r="M1374" s="40" t="s">
        <v>14</v>
      </c>
      <c r="N1374" s="40">
        <v>2</v>
      </c>
      <c r="O1374" s="40" t="s">
        <v>16</v>
      </c>
      <c r="P1374" s="40" t="s">
        <v>114</v>
      </c>
      <c r="Q1374" s="40"/>
      <c r="R1374" s="40"/>
      <c r="S1374" s="40"/>
      <c r="T1374" s="40"/>
      <c r="U1374" s="40"/>
      <c r="V1374" s="40"/>
      <c r="W1374" s="40"/>
      <c r="X1374" s="40"/>
      <c r="Y1374" s="40"/>
      <c r="Z1374" s="40"/>
      <c r="AA1374" s="40"/>
      <c r="AB1374" s="40"/>
      <c r="AC1374" s="40"/>
      <c r="AD1374" s="40"/>
      <c r="AE1374" s="40"/>
      <c r="AF1374" s="40"/>
      <c r="AG1374" s="40"/>
      <c r="AH1374" s="40"/>
      <c r="AI1374" s="40"/>
      <c r="AJ1374" s="40"/>
      <c r="AK1374" s="40"/>
      <c r="AL1374" s="40"/>
      <c r="AM1374" s="40"/>
      <c r="AN1374" s="40"/>
      <c r="AO1374" s="40"/>
      <c r="AP1374" s="40"/>
      <c r="AQ1374" s="40"/>
      <c r="AR1374" s="40"/>
      <c r="AS1374" s="40"/>
      <c r="AT1374" s="40"/>
      <c r="AU1374" s="40"/>
      <c r="AV1374" s="40"/>
      <c r="AW1374" s="40"/>
      <c r="AX1374" s="40"/>
      <c r="AY1374" s="40"/>
      <c r="AZ1374" s="40"/>
      <c r="BA1374" s="40"/>
      <c r="BB1374" s="40"/>
      <c r="BC1374" s="40"/>
      <c r="BD1374" s="40"/>
      <c r="BE1374" s="40"/>
      <c r="BF1374" s="40"/>
      <c r="BG1374" s="40"/>
      <c r="BH1374" s="40"/>
      <c r="BI1374" s="40"/>
      <c r="BJ1374" s="40"/>
      <c r="BK1374" s="40"/>
      <c r="BL1374" s="40"/>
      <c r="BM1374" s="40"/>
      <c r="BN1374" s="40"/>
      <c r="BO1374" s="40"/>
      <c r="BP1374" s="40"/>
      <c r="BQ1374" s="40"/>
      <c r="BR1374" s="40"/>
      <c r="BS1374" s="40"/>
      <c r="BT1374" s="40"/>
      <c r="BU1374" s="40"/>
      <c r="BV1374" s="40"/>
      <c r="BW1374" s="40"/>
      <c r="BX1374" s="40"/>
      <c r="BY1374" s="40"/>
      <c r="BZ1374" s="40"/>
      <c r="CA1374" s="40"/>
      <c r="CB1374" s="40"/>
      <c r="CC1374" s="40"/>
      <c r="CD1374" s="40"/>
      <c r="CE1374" s="40"/>
      <c r="CF1374" s="40"/>
      <c r="CG1374" s="40"/>
      <c r="CH1374" s="40"/>
      <c r="CI1374" s="40"/>
      <c r="CJ1374" s="40"/>
      <c r="CK1374" s="40"/>
      <c r="CL1374" s="40"/>
      <c r="CM1374" s="40"/>
      <c r="CN1374" s="40"/>
      <c r="CO1374" s="40"/>
      <c r="CP1374" s="40"/>
      <c r="CQ1374" s="40"/>
      <c r="CR1374" s="40"/>
      <c r="CS1374" s="40"/>
      <c r="CT1374" s="40"/>
      <c r="CU1374" s="40"/>
    </row>
    <row r="1375" spans="1:99" x14ac:dyDescent="0.3">
      <c r="A1375" s="39" t="s">
        <v>6597</v>
      </c>
      <c r="B1375" s="40" t="s">
        <v>6598</v>
      </c>
      <c r="C1375" s="40"/>
      <c r="D1375" s="40" t="s">
        <v>1813</v>
      </c>
      <c r="E1375" s="40"/>
      <c r="F1375" s="40" t="s">
        <v>2041</v>
      </c>
      <c r="G1375" s="40"/>
      <c r="H1375" s="40" t="s">
        <v>6599</v>
      </c>
      <c r="I1375" s="40" t="s">
        <v>6599</v>
      </c>
      <c r="J1375" s="40" t="s">
        <v>787</v>
      </c>
      <c r="K1375" s="40" t="s">
        <v>16</v>
      </c>
      <c r="L1375" s="40" t="s">
        <v>4</v>
      </c>
      <c r="M1375" s="40" t="s">
        <v>14</v>
      </c>
      <c r="N1375" s="40">
        <v>2</v>
      </c>
      <c r="O1375" s="40" t="s">
        <v>16</v>
      </c>
      <c r="P1375" s="40" t="s">
        <v>114</v>
      </c>
      <c r="Q1375" s="40"/>
      <c r="R1375" s="40"/>
      <c r="S1375" s="40"/>
      <c r="T1375" s="40"/>
      <c r="U1375" s="40"/>
      <c r="V1375" s="40"/>
      <c r="W1375" s="40"/>
      <c r="X1375" s="40"/>
      <c r="Y1375" s="40"/>
      <c r="Z1375" s="40"/>
      <c r="AA1375" s="40"/>
      <c r="AB1375" s="40"/>
      <c r="AC1375" s="40"/>
      <c r="AD1375" s="40"/>
      <c r="AE1375" s="40"/>
      <c r="AF1375" s="40"/>
      <c r="AG1375" s="40"/>
      <c r="AH1375" s="40"/>
      <c r="AI1375" s="40"/>
      <c r="AJ1375" s="40"/>
      <c r="AK1375" s="40"/>
      <c r="AL1375" s="40"/>
      <c r="AM1375" s="40"/>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40"/>
      <c r="CE1375" s="40"/>
      <c r="CF1375" s="40"/>
      <c r="CG1375" s="40"/>
      <c r="CH1375" s="40"/>
      <c r="CI1375" s="40"/>
      <c r="CJ1375" s="40"/>
      <c r="CK1375" s="40"/>
      <c r="CL1375" s="40"/>
      <c r="CM1375" s="40"/>
      <c r="CN1375" s="40"/>
      <c r="CO1375" s="40"/>
      <c r="CP1375" s="40"/>
      <c r="CQ1375" s="40"/>
      <c r="CR1375" s="40"/>
      <c r="CS1375" s="40"/>
      <c r="CT1375" s="40"/>
      <c r="CU1375" s="40"/>
    </row>
    <row r="1376" spans="1:99" x14ac:dyDescent="0.3">
      <c r="A1376" s="39" t="s">
        <v>6600</v>
      </c>
      <c r="B1376" s="40" t="s">
        <v>6601</v>
      </c>
      <c r="C1376" s="40"/>
      <c r="D1376" s="40" t="s">
        <v>1813</v>
      </c>
      <c r="E1376" s="40"/>
      <c r="F1376" s="40" t="s">
        <v>2041</v>
      </c>
      <c r="G1376" s="40"/>
      <c r="H1376" s="40" t="s">
        <v>6602</v>
      </c>
      <c r="I1376" s="40" t="s">
        <v>6602</v>
      </c>
      <c r="J1376" s="40" t="s">
        <v>787</v>
      </c>
      <c r="K1376" s="40" t="s">
        <v>16</v>
      </c>
      <c r="L1376" s="40" t="s">
        <v>4</v>
      </c>
      <c r="M1376" s="40" t="s">
        <v>14</v>
      </c>
      <c r="N1376" s="40">
        <v>2</v>
      </c>
      <c r="O1376" s="40" t="s">
        <v>16</v>
      </c>
      <c r="P1376" s="40" t="s">
        <v>114</v>
      </c>
      <c r="Q1376" s="40"/>
      <c r="R1376" s="40"/>
      <c r="S1376" s="40"/>
      <c r="T1376" s="40"/>
      <c r="U1376" s="40"/>
      <c r="V1376" s="40"/>
      <c r="W1376" s="40"/>
      <c r="X1376" s="40"/>
      <c r="Y1376" s="40"/>
      <c r="Z1376" s="40"/>
      <c r="AA1376" s="40"/>
      <c r="AB1376" s="40"/>
      <c r="AC1376" s="40"/>
      <c r="AD1376" s="40"/>
      <c r="AE1376" s="40"/>
      <c r="AF1376" s="40"/>
      <c r="AG1376" s="40"/>
      <c r="AH1376" s="40"/>
      <c r="AI1376" s="40"/>
      <c r="AJ1376" s="40"/>
      <c r="AK1376" s="40"/>
      <c r="AL1376" s="40"/>
      <c r="AM1376" s="40"/>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40"/>
      <c r="CE1376" s="40"/>
      <c r="CF1376" s="40"/>
      <c r="CG1376" s="40"/>
      <c r="CH1376" s="40"/>
      <c r="CI1376" s="40"/>
      <c r="CJ1376" s="40"/>
      <c r="CK1376" s="40"/>
      <c r="CL1376" s="40"/>
      <c r="CM1376" s="40"/>
      <c r="CN1376" s="40"/>
      <c r="CO1376" s="40"/>
      <c r="CP1376" s="40"/>
      <c r="CQ1376" s="40"/>
      <c r="CR1376" s="40"/>
      <c r="CS1376" s="40"/>
      <c r="CT1376" s="40"/>
      <c r="CU1376" s="40"/>
    </row>
    <row r="1377" spans="1:99" x14ac:dyDescent="0.3">
      <c r="A1377" s="39" t="s">
        <v>6603</v>
      </c>
      <c r="B1377" s="40" t="s">
        <v>6604</v>
      </c>
      <c r="C1377" s="40"/>
      <c r="D1377" s="40" t="s">
        <v>1813</v>
      </c>
      <c r="E1377" s="40"/>
      <c r="F1377" s="40" t="s">
        <v>2041</v>
      </c>
      <c r="G1377" s="40"/>
      <c r="H1377" s="40" t="s">
        <v>6605</v>
      </c>
      <c r="I1377" s="40" t="s">
        <v>6605</v>
      </c>
      <c r="J1377" s="40" t="s">
        <v>787</v>
      </c>
      <c r="K1377" s="40" t="s">
        <v>16</v>
      </c>
      <c r="L1377" s="40" t="s">
        <v>4</v>
      </c>
      <c r="M1377" s="40" t="s">
        <v>14</v>
      </c>
      <c r="N1377" s="40">
        <v>2</v>
      </c>
      <c r="O1377" s="40" t="s">
        <v>16</v>
      </c>
      <c r="P1377" s="40" t="s">
        <v>114</v>
      </c>
      <c r="Q1377" s="40"/>
      <c r="R1377" s="40"/>
      <c r="S1377" s="40"/>
      <c r="T1377" s="40"/>
      <c r="U1377" s="40"/>
      <c r="V1377" s="40"/>
      <c r="W1377" s="40"/>
      <c r="X1377" s="40"/>
      <c r="Y1377" s="40"/>
      <c r="Z1377" s="40"/>
      <c r="AA1377" s="40"/>
      <c r="AB1377" s="40"/>
      <c r="AC1377" s="40"/>
      <c r="AD1377" s="40"/>
      <c r="AE1377" s="40"/>
      <c r="AF1377" s="40"/>
      <c r="AG1377" s="40"/>
      <c r="AH1377" s="40"/>
      <c r="AI1377" s="40"/>
      <c r="AJ1377" s="40"/>
      <c r="AK1377" s="40"/>
      <c r="AL1377" s="40"/>
      <c r="AM1377" s="40"/>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40"/>
      <c r="CE1377" s="40"/>
      <c r="CF1377" s="40"/>
      <c r="CG1377" s="40"/>
      <c r="CH1377" s="40"/>
      <c r="CI1377" s="40"/>
      <c r="CJ1377" s="40"/>
      <c r="CK1377" s="40"/>
      <c r="CL1377" s="40"/>
      <c r="CM1377" s="40"/>
      <c r="CN1377" s="40"/>
      <c r="CO1377" s="40"/>
      <c r="CP1377" s="40"/>
      <c r="CQ1377" s="40"/>
      <c r="CR1377" s="40"/>
      <c r="CS1377" s="40"/>
      <c r="CT1377" s="40"/>
      <c r="CU1377" s="40"/>
    </row>
    <row r="1378" spans="1:99" x14ac:dyDescent="0.3">
      <c r="A1378" s="39" t="s">
        <v>6606</v>
      </c>
      <c r="B1378" s="40" t="s">
        <v>6607</v>
      </c>
      <c r="C1378" s="40" t="s">
        <v>6608</v>
      </c>
      <c r="D1378" s="40" t="s">
        <v>1813</v>
      </c>
      <c r="E1378" s="40"/>
      <c r="F1378" s="40" t="s">
        <v>2041</v>
      </c>
      <c r="G1378" s="40"/>
      <c r="H1378" s="40" t="s">
        <v>6609</v>
      </c>
      <c r="I1378" s="40" t="s">
        <v>6609</v>
      </c>
      <c r="J1378" s="40" t="s">
        <v>787</v>
      </c>
      <c r="K1378" s="40" t="s">
        <v>16</v>
      </c>
      <c r="L1378" s="40" t="s">
        <v>4</v>
      </c>
      <c r="M1378" s="40" t="s">
        <v>14</v>
      </c>
      <c r="N1378" s="40">
        <v>2</v>
      </c>
      <c r="O1378" s="40" t="s">
        <v>16</v>
      </c>
      <c r="P1378" s="40" t="s">
        <v>114</v>
      </c>
      <c r="Q1378" s="40"/>
      <c r="R1378" s="40"/>
      <c r="S1378" s="40"/>
      <c r="T1378" s="40"/>
      <c r="U1378" s="40"/>
      <c r="V1378" s="40"/>
      <c r="W1378" s="40"/>
      <c r="X1378" s="40"/>
      <c r="Y1378" s="40"/>
      <c r="Z1378" s="40"/>
      <c r="AA1378" s="40"/>
      <c r="AB1378" s="40"/>
      <c r="AC1378" s="40"/>
      <c r="AD1378" s="40"/>
      <c r="AE1378" s="40"/>
      <c r="AF1378" s="40"/>
      <c r="AG1378" s="40"/>
      <c r="AH1378" s="40"/>
      <c r="AI1378" s="40"/>
      <c r="AJ1378" s="40"/>
      <c r="AK1378" s="40"/>
      <c r="AL1378" s="40"/>
      <c r="AM1378" s="40"/>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40"/>
      <c r="CE1378" s="40"/>
      <c r="CF1378" s="40"/>
      <c r="CG1378" s="40"/>
      <c r="CH1378" s="40"/>
      <c r="CI1378" s="40"/>
      <c r="CJ1378" s="40"/>
      <c r="CK1378" s="40"/>
      <c r="CL1378" s="40"/>
      <c r="CM1378" s="40"/>
      <c r="CN1378" s="40"/>
      <c r="CO1378" s="40"/>
      <c r="CP1378" s="40"/>
      <c r="CQ1378" s="40"/>
      <c r="CR1378" s="40"/>
      <c r="CS1378" s="40"/>
      <c r="CT1378" s="40"/>
      <c r="CU1378" s="40"/>
    </row>
    <row r="1379" spans="1:99" x14ac:dyDescent="0.3">
      <c r="A1379" s="39" t="s">
        <v>6610</v>
      </c>
      <c r="B1379" s="40" t="s">
        <v>6611</v>
      </c>
      <c r="C1379" s="40"/>
      <c r="D1379" s="40" t="s">
        <v>1813</v>
      </c>
      <c r="E1379" s="40"/>
      <c r="F1379" s="40" t="s">
        <v>2041</v>
      </c>
      <c r="G1379" s="40"/>
      <c r="H1379" s="40" t="s">
        <v>6612</v>
      </c>
      <c r="I1379" s="40" t="s">
        <v>6612</v>
      </c>
      <c r="J1379" s="40" t="s">
        <v>787</v>
      </c>
      <c r="K1379" s="40" t="s">
        <v>16</v>
      </c>
      <c r="L1379" s="40" t="s">
        <v>4</v>
      </c>
      <c r="M1379" s="40" t="s">
        <v>14</v>
      </c>
      <c r="N1379" s="40">
        <v>2</v>
      </c>
      <c r="O1379" s="40" t="s">
        <v>16</v>
      </c>
      <c r="P1379" s="40" t="s">
        <v>114</v>
      </c>
      <c r="Q1379" s="40"/>
      <c r="R1379" s="40"/>
      <c r="S1379" s="40"/>
      <c r="T1379" s="40"/>
      <c r="U1379" s="40"/>
      <c r="V1379" s="40"/>
      <c r="W1379" s="40"/>
      <c r="X1379" s="40"/>
      <c r="Y1379" s="40"/>
      <c r="Z1379" s="40"/>
      <c r="AA1379" s="40"/>
      <c r="AB1379" s="40"/>
      <c r="AC1379" s="40"/>
      <c r="AD1379" s="40"/>
      <c r="AE1379" s="40"/>
      <c r="AF1379" s="40"/>
      <c r="AG1379" s="40"/>
      <c r="AH1379" s="40"/>
      <c r="AI1379" s="40"/>
      <c r="AJ1379" s="40"/>
      <c r="AK1379" s="40"/>
      <c r="AL1379" s="40"/>
      <c r="AM1379" s="40"/>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40"/>
      <c r="CE1379" s="40"/>
      <c r="CF1379" s="40"/>
      <c r="CG1379" s="40"/>
      <c r="CH1379" s="40"/>
      <c r="CI1379" s="40"/>
      <c r="CJ1379" s="40"/>
      <c r="CK1379" s="40"/>
      <c r="CL1379" s="40"/>
      <c r="CM1379" s="40"/>
      <c r="CN1379" s="40"/>
      <c r="CO1379" s="40"/>
      <c r="CP1379" s="40"/>
      <c r="CQ1379" s="40"/>
      <c r="CR1379" s="40"/>
      <c r="CS1379" s="40"/>
      <c r="CT1379" s="40"/>
      <c r="CU1379" s="40"/>
    </row>
    <row r="1380" spans="1:99" x14ac:dyDescent="0.3">
      <c r="A1380" s="39"/>
      <c r="B1380" s="40" t="s">
        <v>6613</v>
      </c>
      <c r="C1380" s="40"/>
      <c r="D1380" s="40"/>
      <c r="E1380" s="40"/>
      <c r="F1380" s="40" t="s">
        <v>2041</v>
      </c>
      <c r="G1380" s="40"/>
      <c r="H1380" s="40" t="s">
        <v>6614</v>
      </c>
      <c r="I1380" s="40" t="s">
        <v>6614</v>
      </c>
      <c r="J1380" s="40" t="s">
        <v>787</v>
      </c>
      <c r="K1380" s="40" t="s">
        <v>16</v>
      </c>
      <c r="L1380" s="40" t="s">
        <v>1</v>
      </c>
      <c r="M1380" s="40" t="s">
        <v>11</v>
      </c>
      <c r="N1380" s="40"/>
      <c r="O1380" s="40"/>
      <c r="P1380" s="40"/>
      <c r="Q1380" s="40"/>
      <c r="R1380" s="40"/>
      <c r="S1380" s="40"/>
      <c r="T1380" s="40"/>
      <c r="U1380" s="40"/>
      <c r="V1380" s="40"/>
      <c r="W1380" s="40"/>
      <c r="X1380" s="40"/>
      <c r="Y1380" s="40"/>
      <c r="Z1380" s="40"/>
      <c r="AA1380" s="40"/>
      <c r="AB1380" s="40"/>
      <c r="AC1380" s="40"/>
      <c r="AD1380" s="40"/>
      <c r="AE1380" s="40"/>
      <c r="AF1380" s="40"/>
      <c r="AG1380" s="40"/>
      <c r="AH1380" s="40"/>
      <c r="AI1380" s="40"/>
      <c r="AJ1380" s="40"/>
      <c r="AK1380" s="40"/>
      <c r="AL1380" s="40"/>
      <c r="AM1380" s="40"/>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40"/>
      <c r="CE1380" s="40"/>
      <c r="CF1380" s="40"/>
      <c r="CG1380" s="40"/>
      <c r="CH1380" s="40"/>
      <c r="CI1380" s="40"/>
      <c r="CJ1380" s="40"/>
      <c r="CK1380" s="40"/>
      <c r="CL1380" s="40"/>
      <c r="CM1380" s="40"/>
      <c r="CN1380" s="40"/>
      <c r="CO1380" s="40"/>
      <c r="CP1380" s="40"/>
      <c r="CQ1380" s="40"/>
      <c r="CR1380" s="40"/>
      <c r="CS1380" s="40"/>
      <c r="CT1380" s="40"/>
      <c r="CU1380" s="40"/>
    </row>
    <row r="1381" spans="1:99" x14ac:dyDescent="0.3">
      <c r="A1381" s="39"/>
      <c r="B1381" s="40" t="s">
        <v>6615</v>
      </c>
      <c r="C1381" s="40"/>
      <c r="D1381" s="40"/>
      <c r="E1381" s="40"/>
      <c r="F1381" s="40" t="s">
        <v>2041</v>
      </c>
      <c r="G1381" s="40"/>
      <c r="H1381" s="40" t="s">
        <v>6616</v>
      </c>
      <c r="I1381" s="40" t="s">
        <v>6616</v>
      </c>
      <c r="J1381" s="40" t="s">
        <v>787</v>
      </c>
      <c r="K1381" s="40" t="s">
        <v>16</v>
      </c>
      <c r="L1381" s="40" t="s">
        <v>30</v>
      </c>
      <c r="M1381" s="40" t="s">
        <v>31</v>
      </c>
      <c r="N1381" s="40"/>
      <c r="O1381" s="40"/>
      <c r="P1381" s="40"/>
      <c r="Q1381" s="40"/>
      <c r="R1381" s="40"/>
      <c r="S1381" s="40"/>
      <c r="T1381" s="40"/>
      <c r="U1381" s="40"/>
      <c r="V1381" s="40"/>
      <c r="W1381" s="40"/>
      <c r="X1381" s="40"/>
      <c r="Y1381" s="40"/>
      <c r="Z1381" s="40"/>
      <c r="AA1381" s="40"/>
      <c r="AB1381" s="40"/>
      <c r="AC1381" s="40"/>
      <c r="AD1381" s="40"/>
      <c r="AE1381" s="40"/>
      <c r="AF1381" s="40"/>
      <c r="AG1381" s="40"/>
      <c r="AH1381" s="40"/>
      <c r="AI1381" s="40"/>
      <c r="AJ1381" s="40"/>
      <c r="AK1381" s="40"/>
      <c r="AL1381" s="40"/>
      <c r="AM1381" s="40"/>
      <c r="AN1381" s="40"/>
      <c r="AO1381" s="40"/>
      <c r="AP1381" s="40"/>
      <c r="AQ1381" s="40"/>
      <c r="AR1381" s="40"/>
      <c r="AS1381" s="40"/>
      <c r="AT1381" s="40"/>
      <c r="AU1381" s="40"/>
      <c r="AV1381" s="40"/>
      <c r="AW1381" s="40"/>
      <c r="AX1381" s="40"/>
      <c r="AY1381" s="40"/>
      <c r="AZ1381" s="40"/>
      <c r="BA1381" s="40"/>
      <c r="BB1381" s="40"/>
      <c r="BC1381" s="40"/>
      <c r="BD1381" s="40"/>
      <c r="BE1381" s="40"/>
      <c r="BF1381" s="40"/>
      <c r="BG1381" s="40"/>
      <c r="BH1381" s="40"/>
      <c r="BI1381" s="40"/>
      <c r="BJ1381" s="40"/>
      <c r="BK1381" s="40"/>
      <c r="BL1381" s="40"/>
      <c r="BM1381" s="40"/>
      <c r="BN1381" s="40"/>
      <c r="BO1381" s="40"/>
      <c r="BP1381" s="40"/>
      <c r="BQ1381" s="40"/>
      <c r="BR1381" s="40"/>
      <c r="BS1381" s="40"/>
      <c r="BT1381" s="40"/>
      <c r="BU1381" s="40"/>
      <c r="BV1381" s="40"/>
      <c r="BW1381" s="40"/>
      <c r="BX1381" s="40"/>
      <c r="BY1381" s="40"/>
      <c r="BZ1381" s="40"/>
      <c r="CA1381" s="40"/>
      <c r="CB1381" s="40"/>
      <c r="CC1381" s="40"/>
      <c r="CD1381" s="40"/>
      <c r="CE1381" s="40"/>
      <c r="CF1381" s="40"/>
      <c r="CG1381" s="40"/>
      <c r="CH1381" s="40"/>
      <c r="CI1381" s="40"/>
      <c r="CJ1381" s="40"/>
      <c r="CK1381" s="40"/>
      <c r="CL1381" s="40"/>
      <c r="CM1381" s="40"/>
      <c r="CN1381" s="40"/>
      <c r="CO1381" s="40"/>
      <c r="CP1381" s="40"/>
      <c r="CQ1381" s="40"/>
      <c r="CR1381" s="40"/>
      <c r="CS1381" s="40"/>
      <c r="CT1381" s="40"/>
      <c r="CU1381" s="40"/>
    </row>
    <row r="1382" spans="1:99" x14ac:dyDescent="0.3">
      <c r="A1382" s="39" t="s">
        <v>6617</v>
      </c>
      <c r="B1382" s="40" t="s">
        <v>6618</v>
      </c>
      <c r="C1382" s="40"/>
      <c r="D1382" s="40" t="s">
        <v>1822</v>
      </c>
      <c r="E1382" s="40"/>
      <c r="F1382" s="40" t="s">
        <v>2041</v>
      </c>
      <c r="G1382" s="40"/>
      <c r="H1382" s="40" t="s">
        <v>6619</v>
      </c>
      <c r="I1382" s="40" t="s">
        <v>6619</v>
      </c>
      <c r="J1382" s="40" t="s">
        <v>787</v>
      </c>
      <c r="K1382" s="40" t="s">
        <v>16</v>
      </c>
      <c r="L1382" s="40" t="s">
        <v>10</v>
      </c>
      <c r="M1382" s="40" t="s">
        <v>11</v>
      </c>
      <c r="N1382" s="40"/>
      <c r="O1382" s="40"/>
      <c r="P1382" s="40"/>
      <c r="Q1382" s="40"/>
      <c r="R1382" s="40"/>
      <c r="S1382" s="40"/>
      <c r="T1382" s="40"/>
      <c r="U1382" s="40"/>
      <c r="V1382" s="40"/>
      <c r="W1382" s="40"/>
      <c r="X1382" s="40"/>
      <c r="Y1382" s="40"/>
      <c r="Z1382" s="40"/>
      <c r="AA1382" s="40"/>
      <c r="AB1382" s="40"/>
      <c r="AC1382" s="40"/>
      <c r="AD1382" s="40"/>
      <c r="AE1382" s="40"/>
      <c r="AF1382" s="40"/>
      <c r="AG1382" s="40"/>
      <c r="AH1382" s="40"/>
      <c r="AI1382" s="40"/>
      <c r="AJ1382" s="40"/>
      <c r="AK1382" s="40"/>
      <c r="AL1382" s="40"/>
      <c r="AM1382" s="40"/>
      <c r="AN1382" s="40"/>
      <c r="AO1382" s="40"/>
      <c r="AP1382" s="40"/>
      <c r="AQ1382" s="40"/>
      <c r="AR1382" s="40"/>
      <c r="AS1382" s="40"/>
      <c r="AT1382" s="40"/>
      <c r="AU1382" s="40"/>
      <c r="AV1382" s="40"/>
      <c r="AW1382" s="40"/>
      <c r="AX1382" s="40"/>
      <c r="AY1382" s="40"/>
      <c r="AZ1382" s="40"/>
      <c r="BA1382" s="40"/>
      <c r="BB1382" s="40"/>
      <c r="BC1382" s="40"/>
      <c r="BD1382" s="40"/>
      <c r="BE1382" s="40"/>
      <c r="BF1382" s="40"/>
      <c r="BG1382" s="40"/>
      <c r="BH1382" s="40"/>
      <c r="BI1382" s="40"/>
      <c r="BJ1382" s="40"/>
      <c r="BK1382" s="40"/>
      <c r="BL1382" s="40"/>
      <c r="BM1382" s="40"/>
      <c r="BN1382" s="40"/>
      <c r="BO1382" s="40"/>
      <c r="BP1382" s="40"/>
      <c r="BQ1382" s="40"/>
      <c r="BR1382" s="40"/>
      <c r="BS1382" s="40"/>
      <c r="BT1382" s="40"/>
      <c r="BU1382" s="40"/>
      <c r="BV1382" s="40"/>
      <c r="BW1382" s="40"/>
      <c r="BX1382" s="40"/>
      <c r="BY1382" s="40"/>
      <c r="BZ1382" s="40"/>
      <c r="CA1382" s="40"/>
      <c r="CB1382" s="40"/>
      <c r="CC1382" s="40"/>
      <c r="CD1382" s="40"/>
      <c r="CE1382" s="40"/>
      <c r="CF1382" s="40"/>
      <c r="CG1382" s="40"/>
      <c r="CH1382" s="40"/>
      <c r="CI1382" s="40"/>
      <c r="CJ1382" s="40"/>
      <c r="CK1382" s="40"/>
      <c r="CL1382" s="40"/>
      <c r="CM1382" s="40"/>
      <c r="CN1382" s="40"/>
      <c r="CO1382" s="40"/>
      <c r="CP1382" s="40"/>
      <c r="CQ1382" s="40"/>
      <c r="CR1382" s="40"/>
      <c r="CS1382" s="40"/>
      <c r="CT1382" s="40"/>
      <c r="CU1382" s="40"/>
    </row>
    <row r="1383" spans="1:99" x14ac:dyDescent="0.3">
      <c r="A1383" s="39" t="s">
        <v>6620</v>
      </c>
      <c r="B1383" s="40" t="s">
        <v>6621</v>
      </c>
      <c r="C1383" s="40"/>
      <c r="D1383" s="40" t="s">
        <v>1822</v>
      </c>
      <c r="E1383" s="40" t="s">
        <v>4472</v>
      </c>
      <c r="F1383" s="40" t="s">
        <v>2041</v>
      </c>
      <c r="G1383" s="40"/>
      <c r="H1383" s="40" t="s">
        <v>6622</v>
      </c>
      <c r="I1383" s="40" t="s">
        <v>6622</v>
      </c>
      <c r="J1383" s="40" t="s">
        <v>787</v>
      </c>
      <c r="K1383" s="40" t="s">
        <v>16</v>
      </c>
      <c r="L1383" s="40" t="s">
        <v>10</v>
      </c>
      <c r="M1383" s="40" t="s">
        <v>11</v>
      </c>
      <c r="N1383" s="40"/>
      <c r="O1383" s="40"/>
      <c r="P1383" s="40"/>
      <c r="Q1383" s="40"/>
      <c r="R1383" s="40"/>
      <c r="S1383" s="40"/>
      <c r="T1383" s="40"/>
      <c r="U1383" s="40"/>
      <c r="V1383" s="40"/>
      <c r="W1383" s="40"/>
      <c r="X1383" s="40"/>
      <c r="Y1383" s="40"/>
      <c r="Z1383" s="40"/>
      <c r="AA1383" s="40"/>
      <c r="AB1383" s="40"/>
      <c r="AC1383" s="40"/>
      <c r="AD1383" s="40"/>
      <c r="AE1383" s="40"/>
      <c r="AF1383" s="40"/>
      <c r="AG1383" s="40"/>
      <c r="AH1383" s="40"/>
      <c r="AI1383" s="40"/>
      <c r="AJ1383" s="40"/>
      <c r="AK1383" s="40"/>
      <c r="AL1383" s="40"/>
      <c r="AM1383" s="40"/>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40"/>
      <c r="CE1383" s="40"/>
      <c r="CF1383" s="40"/>
      <c r="CG1383" s="40"/>
      <c r="CH1383" s="40"/>
      <c r="CI1383" s="40"/>
      <c r="CJ1383" s="40"/>
      <c r="CK1383" s="40"/>
      <c r="CL1383" s="40"/>
      <c r="CM1383" s="40"/>
      <c r="CN1383" s="40"/>
      <c r="CO1383" s="40"/>
      <c r="CP1383" s="40"/>
      <c r="CQ1383" s="40"/>
      <c r="CR1383" s="40"/>
      <c r="CS1383" s="40"/>
      <c r="CT1383" s="40"/>
      <c r="CU1383" s="40"/>
    </row>
    <row r="1384" spans="1:99" x14ac:dyDescent="0.3">
      <c r="A1384" s="39" t="s">
        <v>6623</v>
      </c>
      <c r="B1384" s="40" t="s">
        <v>6624</v>
      </c>
      <c r="C1384" s="40"/>
      <c r="D1384" s="40" t="s">
        <v>1822</v>
      </c>
      <c r="E1384" s="40"/>
      <c r="F1384" s="40" t="s">
        <v>2041</v>
      </c>
      <c r="G1384" s="40"/>
      <c r="H1384" s="40" t="s">
        <v>6625</v>
      </c>
      <c r="I1384" s="40" t="s">
        <v>6625</v>
      </c>
      <c r="J1384" s="40" t="s">
        <v>787</v>
      </c>
      <c r="K1384" s="40" t="s">
        <v>16</v>
      </c>
      <c r="L1384" s="40" t="s">
        <v>10</v>
      </c>
      <c r="M1384" s="40" t="s">
        <v>11</v>
      </c>
      <c r="N1384" s="40"/>
      <c r="O1384" s="40"/>
      <c r="P1384" s="40"/>
      <c r="Q1384" s="40"/>
      <c r="R1384" s="40"/>
      <c r="S1384" s="40"/>
      <c r="T1384" s="40"/>
      <c r="U1384" s="40"/>
      <c r="V1384" s="40"/>
      <c r="W1384" s="40"/>
      <c r="X1384" s="40"/>
      <c r="Y1384" s="40"/>
      <c r="Z1384" s="40"/>
      <c r="AA1384" s="40"/>
      <c r="AB1384" s="40"/>
      <c r="AC1384" s="40"/>
      <c r="AD1384" s="40"/>
      <c r="AE1384" s="40"/>
      <c r="AF1384" s="40"/>
      <c r="AG1384" s="40"/>
      <c r="AH1384" s="40"/>
      <c r="AI1384" s="40"/>
      <c r="AJ1384" s="40"/>
      <c r="AK1384" s="40"/>
      <c r="AL1384" s="40"/>
      <c r="AM1384" s="40"/>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40"/>
      <c r="CE1384" s="40"/>
      <c r="CF1384" s="40"/>
      <c r="CG1384" s="40"/>
      <c r="CH1384" s="40"/>
      <c r="CI1384" s="40"/>
      <c r="CJ1384" s="40"/>
      <c r="CK1384" s="40"/>
      <c r="CL1384" s="40"/>
      <c r="CM1384" s="40"/>
      <c r="CN1384" s="40"/>
      <c r="CO1384" s="40"/>
      <c r="CP1384" s="40"/>
      <c r="CQ1384" s="40"/>
      <c r="CR1384" s="40"/>
      <c r="CS1384" s="40"/>
      <c r="CT1384" s="40"/>
      <c r="CU1384" s="40"/>
    </row>
    <row r="1385" spans="1:99" x14ac:dyDescent="0.3">
      <c r="A1385" s="39"/>
      <c r="B1385" s="40" t="s">
        <v>6626</v>
      </c>
      <c r="C1385" s="40"/>
      <c r="D1385" s="40"/>
      <c r="E1385" s="40"/>
      <c r="F1385" s="40" t="s">
        <v>2041</v>
      </c>
      <c r="G1385" s="40"/>
      <c r="H1385" s="40" t="s">
        <v>6627</v>
      </c>
      <c r="I1385" s="40" t="s">
        <v>6627</v>
      </c>
      <c r="J1385" s="40" t="s">
        <v>787</v>
      </c>
      <c r="K1385" s="40" t="s">
        <v>16</v>
      </c>
      <c r="L1385" s="40" t="s">
        <v>30</v>
      </c>
      <c r="M1385" s="40" t="s">
        <v>31</v>
      </c>
      <c r="N1385" s="40"/>
      <c r="O1385" s="40"/>
      <c r="P1385" s="40"/>
      <c r="Q1385" s="40"/>
      <c r="R1385" s="40"/>
      <c r="S1385" s="40"/>
      <c r="T1385" s="40"/>
      <c r="U1385" s="40"/>
      <c r="V1385" s="40"/>
      <c r="W1385" s="40"/>
      <c r="X1385" s="40"/>
      <c r="Y1385" s="40"/>
      <c r="Z1385" s="40"/>
      <c r="AA1385" s="40"/>
      <c r="AB1385" s="40"/>
      <c r="AC1385" s="40"/>
      <c r="AD1385" s="40"/>
      <c r="AE1385" s="40"/>
      <c r="AF1385" s="40"/>
      <c r="AG1385" s="40"/>
      <c r="AH1385" s="40"/>
      <c r="AI1385" s="40"/>
      <c r="AJ1385" s="40"/>
      <c r="AK1385" s="40"/>
      <c r="AL1385" s="40"/>
      <c r="AM1385" s="40"/>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40"/>
      <c r="CE1385" s="40"/>
      <c r="CF1385" s="40"/>
      <c r="CG1385" s="40"/>
      <c r="CH1385" s="40"/>
      <c r="CI1385" s="40"/>
      <c r="CJ1385" s="40"/>
      <c r="CK1385" s="40"/>
      <c r="CL1385" s="40"/>
      <c r="CM1385" s="40"/>
      <c r="CN1385" s="40"/>
      <c r="CO1385" s="40"/>
      <c r="CP1385" s="40"/>
      <c r="CQ1385" s="40"/>
      <c r="CR1385" s="40"/>
      <c r="CS1385" s="40"/>
      <c r="CT1385" s="40"/>
      <c r="CU1385" s="40"/>
    </row>
    <row r="1386" spans="1:99" x14ac:dyDescent="0.3">
      <c r="A1386" s="39" t="s">
        <v>6628</v>
      </c>
      <c r="B1386" s="40" t="s">
        <v>6629</v>
      </c>
      <c r="C1386" s="40"/>
      <c r="D1386" s="40" t="s">
        <v>1822</v>
      </c>
      <c r="E1386" s="40"/>
      <c r="F1386" s="40" t="s">
        <v>2041</v>
      </c>
      <c r="G1386" s="40"/>
      <c r="H1386" s="40" t="s">
        <v>6630</v>
      </c>
      <c r="I1386" s="40" t="s">
        <v>6630</v>
      </c>
      <c r="J1386" s="40" t="s">
        <v>787</v>
      </c>
      <c r="K1386" s="40" t="s">
        <v>16</v>
      </c>
      <c r="L1386" s="40" t="s">
        <v>10</v>
      </c>
      <c r="M1386" s="40" t="s">
        <v>11</v>
      </c>
      <c r="N1386" s="40"/>
      <c r="O1386" s="40"/>
      <c r="P1386" s="40"/>
      <c r="Q1386" s="40"/>
      <c r="R1386" s="40"/>
      <c r="S1386" s="40"/>
      <c r="T1386" s="40"/>
      <c r="U1386" s="40"/>
      <c r="V1386" s="40"/>
      <c r="W1386" s="40"/>
      <c r="X1386" s="40"/>
      <c r="Y1386" s="40"/>
      <c r="Z1386" s="40"/>
      <c r="AA1386" s="40"/>
      <c r="AB1386" s="40"/>
      <c r="AC1386" s="40"/>
      <c r="AD1386" s="40"/>
      <c r="AE1386" s="40"/>
      <c r="AF1386" s="40"/>
      <c r="AG1386" s="40"/>
      <c r="AH1386" s="40"/>
      <c r="AI1386" s="40"/>
      <c r="AJ1386" s="40"/>
      <c r="AK1386" s="40"/>
      <c r="AL1386" s="40"/>
      <c r="AM1386" s="40"/>
      <c r="AN1386" s="40"/>
      <c r="AO1386" s="40"/>
      <c r="AP1386" s="40"/>
      <c r="AQ1386" s="40"/>
      <c r="AR1386" s="40"/>
      <c r="AS1386" s="40"/>
      <c r="AT1386" s="40"/>
      <c r="AU1386" s="40"/>
      <c r="AV1386" s="40"/>
      <c r="AW1386" s="40"/>
      <c r="AX1386" s="40"/>
      <c r="AY1386" s="40"/>
      <c r="AZ1386" s="40"/>
      <c r="BA1386" s="40"/>
      <c r="BB1386" s="40"/>
      <c r="BC1386" s="40"/>
      <c r="BD1386" s="40"/>
      <c r="BE1386" s="40"/>
      <c r="BF1386" s="40"/>
      <c r="BG1386" s="40"/>
      <c r="BH1386" s="40"/>
      <c r="BI1386" s="40"/>
      <c r="BJ1386" s="40"/>
      <c r="BK1386" s="40"/>
      <c r="BL1386" s="40"/>
      <c r="BM1386" s="40"/>
      <c r="BN1386" s="40"/>
      <c r="BO1386" s="40"/>
      <c r="BP1386" s="40"/>
      <c r="BQ1386" s="40"/>
      <c r="BR1386" s="40"/>
      <c r="BS1386" s="40"/>
      <c r="BT1386" s="40"/>
      <c r="BU1386" s="40"/>
      <c r="BV1386" s="40"/>
      <c r="BW1386" s="40"/>
      <c r="BX1386" s="40"/>
      <c r="BY1386" s="40"/>
      <c r="BZ1386" s="40"/>
      <c r="CA1386" s="40"/>
      <c r="CB1386" s="40"/>
      <c r="CC1386" s="40"/>
      <c r="CD1386" s="40"/>
      <c r="CE1386" s="40"/>
      <c r="CF1386" s="40"/>
      <c r="CG1386" s="40"/>
      <c r="CH1386" s="40"/>
      <c r="CI1386" s="40"/>
      <c r="CJ1386" s="40"/>
      <c r="CK1386" s="40"/>
      <c r="CL1386" s="40"/>
      <c r="CM1386" s="40"/>
      <c r="CN1386" s="40"/>
      <c r="CO1386" s="40"/>
      <c r="CP1386" s="40"/>
      <c r="CQ1386" s="40"/>
      <c r="CR1386" s="40"/>
      <c r="CS1386" s="40"/>
      <c r="CT1386" s="40"/>
      <c r="CU1386" s="40"/>
    </row>
    <row r="1387" spans="1:99" x14ac:dyDescent="0.3">
      <c r="A1387" s="39" t="s">
        <v>6631</v>
      </c>
      <c r="B1387" s="40" t="s">
        <v>6632</v>
      </c>
      <c r="C1387" s="40"/>
      <c r="D1387" s="40" t="s">
        <v>1822</v>
      </c>
      <c r="E1387" s="40" t="s">
        <v>4472</v>
      </c>
      <c r="F1387" s="40" t="s">
        <v>2041</v>
      </c>
      <c r="G1387" s="40"/>
      <c r="H1387" s="40" t="s">
        <v>6633</v>
      </c>
      <c r="I1387" s="40" t="s">
        <v>6633</v>
      </c>
      <c r="J1387" s="40" t="s">
        <v>787</v>
      </c>
      <c r="K1387" s="40" t="s">
        <v>16</v>
      </c>
      <c r="L1387" s="40" t="s">
        <v>10</v>
      </c>
      <c r="M1387" s="40" t="s">
        <v>11</v>
      </c>
      <c r="N1387" s="40"/>
      <c r="O1387" s="40"/>
      <c r="P1387" s="40"/>
      <c r="Q1387" s="40"/>
      <c r="R1387" s="40"/>
      <c r="S1387" s="40"/>
      <c r="T1387" s="40"/>
      <c r="U1387" s="40"/>
      <c r="V1387" s="40"/>
      <c r="W1387" s="40"/>
      <c r="X1387" s="40"/>
      <c r="Y1387" s="40"/>
      <c r="Z1387" s="40"/>
      <c r="AA1387" s="40"/>
      <c r="AB1387" s="40"/>
      <c r="AC1387" s="40"/>
      <c r="AD1387" s="40"/>
      <c r="AE1387" s="40"/>
      <c r="AF1387" s="40"/>
      <c r="AG1387" s="40"/>
      <c r="AH1387" s="40"/>
      <c r="AI1387" s="40"/>
      <c r="AJ1387" s="40"/>
      <c r="AK1387" s="40"/>
      <c r="AL1387" s="40"/>
      <c r="AM1387" s="40"/>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40"/>
      <c r="CE1387" s="40"/>
      <c r="CF1387" s="40"/>
      <c r="CG1387" s="40"/>
      <c r="CH1387" s="40"/>
      <c r="CI1387" s="40"/>
      <c r="CJ1387" s="40"/>
      <c r="CK1387" s="40"/>
      <c r="CL1387" s="40"/>
      <c r="CM1387" s="40"/>
      <c r="CN1387" s="40"/>
      <c r="CO1387" s="40"/>
      <c r="CP1387" s="40"/>
      <c r="CQ1387" s="40"/>
      <c r="CR1387" s="40"/>
      <c r="CS1387" s="40"/>
      <c r="CT1387" s="40"/>
      <c r="CU1387" s="40"/>
    </row>
    <row r="1388" spans="1:99" x14ac:dyDescent="0.3">
      <c r="A1388" s="39" t="s">
        <v>6634</v>
      </c>
      <c r="B1388" s="40" t="s">
        <v>6635</v>
      </c>
      <c r="C1388" s="40"/>
      <c r="D1388" s="40" t="s">
        <v>1822</v>
      </c>
      <c r="E1388" s="40"/>
      <c r="F1388" s="40" t="s">
        <v>2041</v>
      </c>
      <c r="G1388" s="40"/>
      <c r="H1388" s="40" t="s">
        <v>6636</v>
      </c>
      <c r="I1388" s="40" t="s">
        <v>6636</v>
      </c>
      <c r="J1388" s="40" t="s">
        <v>787</v>
      </c>
      <c r="K1388" s="40" t="s">
        <v>16</v>
      </c>
      <c r="L1388" s="40" t="s">
        <v>10</v>
      </c>
      <c r="M1388" s="40" t="s">
        <v>11</v>
      </c>
      <c r="N1388" s="40"/>
      <c r="O1388" s="40"/>
      <c r="P1388" s="40"/>
      <c r="Q1388" s="40"/>
      <c r="R1388" s="40"/>
      <c r="S1388" s="40"/>
      <c r="T1388" s="40"/>
      <c r="U1388" s="40"/>
      <c r="V1388" s="40"/>
      <c r="W1388" s="40"/>
      <c r="X1388" s="40"/>
      <c r="Y1388" s="40"/>
      <c r="Z1388" s="40"/>
      <c r="AA1388" s="40"/>
      <c r="AB1388" s="40"/>
      <c r="AC1388" s="40"/>
      <c r="AD1388" s="40"/>
      <c r="AE1388" s="40"/>
      <c r="AF1388" s="40"/>
      <c r="AG1388" s="40"/>
      <c r="AH1388" s="40"/>
      <c r="AI1388" s="40"/>
      <c r="AJ1388" s="40"/>
      <c r="AK1388" s="40"/>
      <c r="AL1388" s="40"/>
      <c r="AM1388" s="40"/>
      <c r="AN1388" s="40"/>
      <c r="AO1388" s="40"/>
      <c r="AP1388" s="40"/>
      <c r="AQ1388" s="40"/>
      <c r="AR1388" s="40"/>
      <c r="AS1388" s="40"/>
      <c r="AT1388" s="40"/>
      <c r="AU1388" s="40"/>
      <c r="AV1388" s="40"/>
      <c r="AW1388" s="40"/>
      <c r="AX1388" s="40"/>
      <c r="AY1388" s="40"/>
      <c r="AZ1388" s="40"/>
      <c r="BA1388" s="40"/>
      <c r="BB1388" s="40"/>
      <c r="BC1388" s="40"/>
      <c r="BD1388" s="40"/>
      <c r="BE1388" s="40"/>
      <c r="BF1388" s="40"/>
      <c r="BG1388" s="40"/>
      <c r="BH1388" s="40"/>
      <c r="BI1388" s="40"/>
      <c r="BJ1388" s="40"/>
      <c r="BK1388" s="40"/>
      <c r="BL1388" s="40"/>
      <c r="BM1388" s="40"/>
      <c r="BN1388" s="40"/>
      <c r="BO1388" s="40"/>
      <c r="BP1388" s="40"/>
      <c r="BQ1388" s="40"/>
      <c r="BR1388" s="40"/>
      <c r="BS1388" s="40"/>
      <c r="BT1388" s="40"/>
      <c r="BU1388" s="40"/>
      <c r="BV1388" s="40"/>
      <c r="BW1388" s="40"/>
      <c r="BX1388" s="40"/>
      <c r="BY1388" s="40"/>
      <c r="BZ1388" s="40"/>
      <c r="CA1388" s="40"/>
      <c r="CB1388" s="40"/>
      <c r="CC1388" s="40"/>
      <c r="CD1388" s="40"/>
      <c r="CE1388" s="40"/>
      <c r="CF1388" s="40"/>
      <c r="CG1388" s="40"/>
      <c r="CH1388" s="40"/>
      <c r="CI1388" s="40"/>
      <c r="CJ1388" s="40"/>
      <c r="CK1388" s="40"/>
      <c r="CL1388" s="40"/>
      <c r="CM1388" s="40"/>
      <c r="CN1388" s="40"/>
      <c r="CO1388" s="40"/>
      <c r="CP1388" s="40"/>
      <c r="CQ1388" s="40"/>
      <c r="CR1388" s="40"/>
      <c r="CS1388" s="40"/>
      <c r="CT1388" s="40"/>
      <c r="CU1388" s="40"/>
    </row>
    <row r="1389" spans="1:99" x14ac:dyDescent="0.3">
      <c r="A1389" s="39" t="s">
        <v>6637</v>
      </c>
      <c r="B1389" s="40" t="s">
        <v>6638</v>
      </c>
      <c r="C1389" s="40"/>
      <c r="D1389" s="40" t="s">
        <v>1822</v>
      </c>
      <c r="E1389" s="40"/>
      <c r="F1389" s="40" t="s">
        <v>2041</v>
      </c>
      <c r="G1389" s="40"/>
      <c r="H1389" s="40" t="s">
        <v>6639</v>
      </c>
      <c r="I1389" s="40" t="s">
        <v>6639</v>
      </c>
      <c r="J1389" s="40" t="s">
        <v>787</v>
      </c>
      <c r="K1389" s="40" t="s">
        <v>16</v>
      </c>
      <c r="L1389" s="40" t="s">
        <v>10</v>
      </c>
      <c r="M1389" s="40" t="s">
        <v>11</v>
      </c>
      <c r="N1389" s="40"/>
      <c r="O1389" s="40"/>
      <c r="P1389" s="40"/>
      <c r="Q1389" s="40"/>
      <c r="R1389" s="40"/>
      <c r="S1389" s="40"/>
      <c r="T1389" s="40"/>
      <c r="U1389" s="40"/>
      <c r="V1389" s="40"/>
      <c r="W1389" s="40"/>
      <c r="X1389" s="40"/>
      <c r="Y1389" s="40"/>
      <c r="Z1389" s="40"/>
      <c r="AA1389" s="40"/>
      <c r="AB1389" s="40"/>
      <c r="AC1389" s="40"/>
      <c r="AD1389" s="40"/>
      <c r="AE1389" s="40"/>
      <c r="AF1389" s="40"/>
      <c r="AG1389" s="40"/>
      <c r="AH1389" s="40"/>
      <c r="AI1389" s="40"/>
      <c r="AJ1389" s="40"/>
      <c r="AK1389" s="40"/>
      <c r="AL1389" s="40"/>
      <c r="AM1389" s="40"/>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40"/>
      <c r="CE1389" s="40"/>
      <c r="CF1389" s="40"/>
      <c r="CG1389" s="40"/>
      <c r="CH1389" s="40"/>
      <c r="CI1389" s="40"/>
      <c r="CJ1389" s="40"/>
      <c r="CK1389" s="40"/>
      <c r="CL1389" s="40"/>
      <c r="CM1389" s="40"/>
      <c r="CN1389" s="40"/>
      <c r="CO1389" s="40"/>
      <c r="CP1389" s="40"/>
      <c r="CQ1389" s="40"/>
      <c r="CR1389" s="40"/>
      <c r="CS1389" s="40"/>
      <c r="CT1389" s="40"/>
      <c r="CU1389" s="40"/>
    </row>
    <row r="1390" spans="1:99" x14ac:dyDescent="0.3">
      <c r="A1390" s="39" t="s">
        <v>6640</v>
      </c>
      <c r="B1390" s="40" t="s">
        <v>6641</v>
      </c>
      <c r="C1390" s="40"/>
      <c r="D1390" s="40" t="s">
        <v>1822</v>
      </c>
      <c r="E1390" s="40" t="s">
        <v>4472</v>
      </c>
      <c r="F1390" s="40" t="s">
        <v>2041</v>
      </c>
      <c r="G1390" s="40"/>
      <c r="H1390" s="40" t="s">
        <v>6642</v>
      </c>
      <c r="I1390" s="40" t="s">
        <v>6642</v>
      </c>
      <c r="J1390" s="40" t="s">
        <v>787</v>
      </c>
      <c r="K1390" s="40" t="s">
        <v>16</v>
      </c>
      <c r="L1390" s="40" t="s">
        <v>10</v>
      </c>
      <c r="M1390" s="40" t="s">
        <v>11</v>
      </c>
      <c r="N1390" s="40"/>
      <c r="O1390" s="40"/>
      <c r="P1390" s="40"/>
      <c r="Q1390" s="40"/>
      <c r="R1390" s="40"/>
      <c r="S1390" s="40"/>
      <c r="T1390" s="40"/>
      <c r="U1390" s="40"/>
      <c r="V1390" s="40"/>
      <c r="W1390" s="40"/>
      <c r="X1390" s="40"/>
      <c r="Y1390" s="40"/>
      <c r="Z1390" s="40"/>
      <c r="AA1390" s="40"/>
      <c r="AB1390" s="40"/>
      <c r="AC1390" s="40"/>
      <c r="AD1390" s="40"/>
      <c r="AE1390" s="40"/>
      <c r="AF1390" s="40"/>
      <c r="AG1390" s="40"/>
      <c r="AH1390" s="40"/>
      <c r="AI1390" s="40"/>
      <c r="AJ1390" s="40"/>
      <c r="AK1390" s="40"/>
      <c r="AL1390" s="40"/>
      <c r="AM1390" s="40"/>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40"/>
      <c r="CE1390" s="40"/>
      <c r="CF1390" s="40"/>
      <c r="CG1390" s="40"/>
      <c r="CH1390" s="40"/>
      <c r="CI1390" s="40"/>
      <c r="CJ1390" s="40"/>
      <c r="CK1390" s="40"/>
      <c r="CL1390" s="40"/>
      <c r="CM1390" s="40"/>
      <c r="CN1390" s="40"/>
      <c r="CO1390" s="40"/>
      <c r="CP1390" s="40"/>
      <c r="CQ1390" s="40"/>
      <c r="CR1390" s="40"/>
      <c r="CS1390" s="40"/>
      <c r="CT1390" s="40"/>
      <c r="CU1390" s="40"/>
    </row>
    <row r="1391" spans="1:99" x14ac:dyDescent="0.3">
      <c r="A1391" s="39" t="s">
        <v>6643</v>
      </c>
      <c r="B1391" s="40" t="s">
        <v>6644</v>
      </c>
      <c r="C1391" s="40"/>
      <c r="D1391" s="40" t="s">
        <v>1822</v>
      </c>
      <c r="E1391" s="40"/>
      <c r="F1391" s="40" t="s">
        <v>2041</v>
      </c>
      <c r="G1391" s="40"/>
      <c r="H1391" s="40" t="s">
        <v>6645</v>
      </c>
      <c r="I1391" s="40" t="s">
        <v>6645</v>
      </c>
      <c r="J1391" s="40" t="s">
        <v>787</v>
      </c>
      <c r="K1391" s="40" t="s">
        <v>16</v>
      </c>
      <c r="L1391" s="40" t="s">
        <v>10</v>
      </c>
      <c r="M1391" s="40" t="s">
        <v>11</v>
      </c>
      <c r="N1391" s="40"/>
      <c r="O1391" s="40"/>
      <c r="P1391" s="40"/>
      <c r="Q1391" s="40"/>
      <c r="R1391" s="40"/>
      <c r="S1391" s="40"/>
      <c r="T1391" s="40"/>
      <c r="U1391" s="40"/>
      <c r="V1391" s="40"/>
      <c r="W1391" s="40"/>
      <c r="X1391" s="40"/>
      <c r="Y1391" s="40"/>
      <c r="Z1391" s="40"/>
      <c r="AA1391" s="40"/>
      <c r="AB1391" s="40"/>
      <c r="AC1391" s="40"/>
      <c r="AD1391" s="40"/>
      <c r="AE1391" s="40"/>
      <c r="AF1391" s="40"/>
      <c r="AG1391" s="40"/>
      <c r="AH1391" s="40"/>
      <c r="AI1391" s="40"/>
      <c r="AJ1391" s="40"/>
      <c r="AK1391" s="40"/>
      <c r="AL1391" s="40"/>
      <c r="AM1391" s="40"/>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40"/>
      <c r="CE1391" s="40"/>
      <c r="CF1391" s="40"/>
      <c r="CG1391" s="40"/>
      <c r="CH1391" s="40"/>
      <c r="CI1391" s="40"/>
      <c r="CJ1391" s="40"/>
      <c r="CK1391" s="40"/>
      <c r="CL1391" s="40"/>
      <c r="CM1391" s="40"/>
      <c r="CN1391" s="40"/>
      <c r="CO1391" s="40"/>
      <c r="CP1391" s="40"/>
      <c r="CQ1391" s="40"/>
      <c r="CR1391" s="40"/>
      <c r="CS1391" s="40"/>
      <c r="CT1391" s="40"/>
      <c r="CU1391" s="40"/>
    </row>
    <row r="1392" spans="1:99" x14ac:dyDescent="0.3">
      <c r="A1392" s="39"/>
      <c r="B1392" s="40" t="s">
        <v>6646</v>
      </c>
      <c r="C1392" s="40"/>
      <c r="D1392" s="40"/>
      <c r="E1392" s="40"/>
      <c r="F1392" s="40" t="s">
        <v>2041</v>
      </c>
      <c r="G1392" s="40"/>
      <c r="H1392" s="40" t="s">
        <v>6647</v>
      </c>
      <c r="I1392" s="40" t="s">
        <v>6647</v>
      </c>
      <c r="J1392" s="40"/>
      <c r="K1392" s="40"/>
      <c r="L1392" s="40" t="s">
        <v>1</v>
      </c>
      <c r="M1392" s="40" t="s">
        <v>11</v>
      </c>
      <c r="N1392" s="40"/>
      <c r="O1392" s="40"/>
      <c r="P1392" s="40"/>
      <c r="Q1392" s="40"/>
      <c r="R1392" s="40"/>
      <c r="S1392" s="40"/>
      <c r="T1392" s="40"/>
      <c r="U1392" s="40"/>
      <c r="V1392" s="40"/>
      <c r="W1392" s="40"/>
      <c r="X1392" s="40"/>
      <c r="Y1392" s="40"/>
      <c r="Z1392" s="40"/>
      <c r="AA1392" s="40"/>
      <c r="AB1392" s="40"/>
      <c r="AC1392" s="40"/>
      <c r="AD1392" s="40"/>
      <c r="AE1392" s="40"/>
      <c r="AF1392" s="40"/>
      <c r="AG1392" s="40"/>
      <c r="AH1392" s="40"/>
      <c r="AI1392" s="40"/>
      <c r="AJ1392" s="40"/>
      <c r="AK1392" s="40"/>
      <c r="AL1392" s="40"/>
      <c r="AM1392" s="40"/>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40"/>
      <c r="CE1392" s="40"/>
      <c r="CF1392" s="40"/>
      <c r="CG1392" s="40"/>
      <c r="CH1392" s="40"/>
      <c r="CI1392" s="40"/>
      <c r="CJ1392" s="40"/>
      <c r="CK1392" s="40"/>
      <c r="CL1392" s="40"/>
      <c r="CM1392" s="40"/>
      <c r="CN1392" s="40"/>
      <c r="CO1392" s="40"/>
      <c r="CP1392" s="40"/>
      <c r="CQ1392" s="40"/>
      <c r="CR1392" s="40"/>
      <c r="CS1392" s="40"/>
      <c r="CT1392" s="40"/>
      <c r="CU1392" s="40"/>
    </row>
    <row r="1393" spans="1:99" x14ac:dyDescent="0.3">
      <c r="A1393" s="39" t="s">
        <v>4396</v>
      </c>
      <c r="B1393" s="40" t="s">
        <v>6648</v>
      </c>
      <c r="C1393" s="40"/>
      <c r="D1393" s="40" t="s">
        <v>1813</v>
      </c>
      <c r="E1393" s="40"/>
      <c r="F1393" s="40" t="s">
        <v>2041</v>
      </c>
      <c r="G1393" s="40"/>
      <c r="H1393" s="40" t="s">
        <v>6649</v>
      </c>
      <c r="I1393" s="40" t="s">
        <v>6649</v>
      </c>
      <c r="J1393" s="40"/>
      <c r="K1393" s="40"/>
      <c r="L1393" s="40" t="s">
        <v>4</v>
      </c>
      <c r="M1393" s="40" t="s">
        <v>14</v>
      </c>
      <c r="N1393" s="40">
        <v>2</v>
      </c>
      <c r="O1393" s="40" t="s">
        <v>16</v>
      </c>
      <c r="P1393" s="40" t="s">
        <v>114</v>
      </c>
      <c r="Q1393" s="40"/>
      <c r="R1393" s="40"/>
      <c r="S1393" s="40"/>
      <c r="T1393" s="40"/>
      <c r="U1393" s="40"/>
      <c r="V1393" s="40"/>
      <c r="W1393" s="40"/>
      <c r="X1393" s="40"/>
      <c r="Y1393" s="40"/>
      <c r="Z1393" s="40"/>
      <c r="AA1393" s="40"/>
      <c r="AB1393" s="40"/>
      <c r="AC1393" s="40"/>
      <c r="AD1393" s="40"/>
      <c r="AE1393" s="40"/>
      <c r="AF1393" s="40"/>
      <c r="AG1393" s="40"/>
      <c r="AH1393" s="40"/>
      <c r="AI1393" s="40"/>
      <c r="AJ1393" s="40"/>
      <c r="AK1393" s="40"/>
      <c r="AL1393" s="40"/>
      <c r="AM1393" s="40"/>
      <c r="AN1393" s="40"/>
      <c r="AO1393" s="40"/>
      <c r="AP1393" s="40"/>
      <c r="AQ1393" s="40"/>
      <c r="AR1393" s="40"/>
      <c r="AS1393" s="40"/>
      <c r="AT1393" s="40"/>
      <c r="AU1393" s="40"/>
      <c r="AV1393" s="40"/>
      <c r="AW1393" s="40"/>
      <c r="AX1393" s="40"/>
      <c r="AY1393" s="40"/>
      <c r="AZ1393" s="40"/>
      <c r="BA1393" s="40"/>
      <c r="BB1393" s="40"/>
      <c r="BC1393" s="40"/>
      <c r="BD1393" s="40"/>
      <c r="BE1393" s="40"/>
      <c r="BF1393" s="40"/>
      <c r="BG1393" s="40"/>
      <c r="BH1393" s="40"/>
      <c r="BI1393" s="40"/>
      <c r="BJ1393" s="40"/>
      <c r="BK1393" s="40"/>
      <c r="BL1393" s="40"/>
      <c r="BM1393" s="40"/>
      <c r="BN1393" s="40"/>
      <c r="BO1393" s="40"/>
      <c r="BP1393" s="40"/>
      <c r="BQ1393" s="40"/>
      <c r="BR1393" s="40"/>
      <c r="BS1393" s="40"/>
      <c r="BT1393" s="40"/>
      <c r="BU1393" s="40"/>
      <c r="BV1393" s="40"/>
      <c r="BW1393" s="40"/>
      <c r="BX1393" s="40"/>
      <c r="BY1393" s="40"/>
      <c r="BZ1393" s="40"/>
      <c r="CA1393" s="40"/>
      <c r="CB1393" s="40"/>
      <c r="CC1393" s="40"/>
      <c r="CD1393" s="40"/>
      <c r="CE1393" s="40"/>
      <c r="CF1393" s="40"/>
      <c r="CG1393" s="40"/>
      <c r="CH1393" s="40"/>
      <c r="CI1393" s="40"/>
      <c r="CJ1393" s="40"/>
      <c r="CK1393" s="40"/>
      <c r="CL1393" s="40"/>
      <c r="CM1393" s="40"/>
      <c r="CN1393" s="40"/>
      <c r="CO1393" s="40"/>
      <c r="CP1393" s="40"/>
      <c r="CQ1393" s="40"/>
      <c r="CR1393" s="40"/>
      <c r="CS1393" s="40"/>
      <c r="CT1393" s="40"/>
      <c r="CU1393" s="40"/>
    </row>
    <row r="1394" spans="1:99" x14ac:dyDescent="0.3">
      <c r="A1394" s="39"/>
      <c r="B1394" s="40" t="s">
        <v>6650</v>
      </c>
      <c r="C1394" s="40"/>
      <c r="D1394" s="40"/>
      <c r="E1394" s="40"/>
      <c r="F1394" s="40" t="s">
        <v>2041</v>
      </c>
      <c r="G1394" s="40"/>
      <c r="H1394" s="40" t="s">
        <v>6651</v>
      </c>
      <c r="I1394" s="40" t="s">
        <v>6651</v>
      </c>
      <c r="J1394" s="40" t="s">
        <v>6649</v>
      </c>
      <c r="K1394" s="40" t="s">
        <v>16</v>
      </c>
      <c r="L1394" s="40" t="s">
        <v>1</v>
      </c>
      <c r="M1394" s="40" t="s">
        <v>11</v>
      </c>
      <c r="N1394" s="40"/>
      <c r="O1394" s="40"/>
      <c r="P1394" s="40"/>
      <c r="Q1394" s="40"/>
      <c r="R1394" s="40"/>
      <c r="S1394" s="40"/>
      <c r="T1394" s="40"/>
      <c r="U1394" s="40"/>
      <c r="V1394" s="40"/>
      <c r="W1394" s="40"/>
      <c r="X1394" s="40"/>
      <c r="Y1394" s="40"/>
      <c r="Z1394" s="40"/>
      <c r="AA1394" s="40"/>
      <c r="AB1394" s="40"/>
      <c r="AC1394" s="40"/>
      <c r="AD1394" s="40"/>
      <c r="AE1394" s="40"/>
      <c r="AF1394" s="40"/>
      <c r="AG1394" s="40"/>
      <c r="AH1394" s="40"/>
      <c r="AI1394" s="40"/>
      <c r="AJ1394" s="40"/>
      <c r="AK1394" s="40"/>
      <c r="AL1394" s="40"/>
      <c r="AM1394" s="40"/>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40"/>
      <c r="CE1394" s="40"/>
      <c r="CF1394" s="40"/>
      <c r="CG1394" s="40"/>
      <c r="CH1394" s="40"/>
      <c r="CI1394" s="40"/>
      <c r="CJ1394" s="40"/>
      <c r="CK1394" s="40"/>
      <c r="CL1394" s="40"/>
      <c r="CM1394" s="40"/>
      <c r="CN1394" s="40"/>
      <c r="CO1394" s="40"/>
      <c r="CP1394" s="40"/>
      <c r="CQ1394" s="40"/>
      <c r="CR1394" s="40"/>
      <c r="CS1394" s="40"/>
      <c r="CT1394" s="40"/>
      <c r="CU1394" s="40"/>
    </row>
    <row r="1395" spans="1:99" x14ac:dyDescent="0.3">
      <c r="A1395" s="39"/>
      <c r="B1395" s="40" t="s">
        <v>6652</v>
      </c>
      <c r="C1395" s="40"/>
      <c r="D1395" s="40"/>
      <c r="E1395" s="40"/>
      <c r="F1395" s="40" t="s">
        <v>2041</v>
      </c>
      <c r="G1395" s="40"/>
      <c r="H1395" s="40" t="s">
        <v>6653</v>
      </c>
      <c r="I1395" s="40" t="s">
        <v>6653</v>
      </c>
      <c r="J1395" s="40" t="s">
        <v>6649</v>
      </c>
      <c r="K1395" s="40" t="s">
        <v>16</v>
      </c>
      <c r="L1395" s="40" t="s">
        <v>30</v>
      </c>
      <c r="M1395" s="40" t="s">
        <v>31</v>
      </c>
      <c r="N1395" s="40"/>
      <c r="O1395" s="40"/>
      <c r="P1395" s="40"/>
      <c r="Q1395" s="40"/>
      <c r="R1395" s="40"/>
      <c r="S1395" s="40"/>
      <c r="T1395" s="40"/>
      <c r="U1395" s="40"/>
      <c r="V1395" s="40"/>
      <c r="W1395" s="40"/>
      <c r="X1395" s="40"/>
      <c r="Y1395" s="40"/>
      <c r="Z1395" s="40"/>
      <c r="AA1395" s="40"/>
      <c r="AB1395" s="40"/>
      <c r="AC1395" s="40"/>
      <c r="AD1395" s="40"/>
      <c r="AE1395" s="40"/>
      <c r="AF1395" s="40"/>
      <c r="AG1395" s="40"/>
      <c r="AH1395" s="40"/>
      <c r="AI1395" s="40"/>
      <c r="AJ1395" s="40"/>
      <c r="AK1395" s="40"/>
      <c r="AL1395" s="40"/>
      <c r="AM1395" s="40"/>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40"/>
      <c r="CE1395" s="40"/>
      <c r="CF1395" s="40"/>
      <c r="CG1395" s="40"/>
      <c r="CH1395" s="40"/>
      <c r="CI1395" s="40"/>
      <c r="CJ1395" s="40"/>
      <c r="CK1395" s="40"/>
      <c r="CL1395" s="40"/>
      <c r="CM1395" s="40"/>
      <c r="CN1395" s="40"/>
      <c r="CO1395" s="40"/>
      <c r="CP1395" s="40"/>
      <c r="CQ1395" s="40"/>
      <c r="CR1395" s="40"/>
      <c r="CS1395" s="40"/>
      <c r="CT1395" s="40"/>
      <c r="CU1395" s="40"/>
    </row>
    <row r="1396" spans="1:99" x14ac:dyDescent="0.3">
      <c r="A1396" s="39" t="s">
        <v>6654</v>
      </c>
      <c r="B1396" s="40" t="s">
        <v>6655</v>
      </c>
      <c r="C1396" s="40"/>
      <c r="D1396" s="40" t="s">
        <v>1822</v>
      </c>
      <c r="E1396" s="40"/>
      <c r="F1396" s="40" t="s">
        <v>2041</v>
      </c>
      <c r="G1396" s="40"/>
      <c r="H1396" s="40" t="s">
        <v>6656</v>
      </c>
      <c r="I1396" s="40" t="s">
        <v>6656</v>
      </c>
      <c r="J1396" s="40" t="s">
        <v>6649</v>
      </c>
      <c r="K1396" s="40" t="s">
        <v>16</v>
      </c>
      <c r="L1396" s="40" t="s">
        <v>10</v>
      </c>
      <c r="M1396" s="40" t="s">
        <v>11</v>
      </c>
      <c r="N1396" s="40"/>
      <c r="O1396" s="40"/>
      <c r="P1396" s="40"/>
      <c r="Q1396" s="40"/>
      <c r="R1396" s="40"/>
      <c r="S1396" s="40"/>
      <c r="T1396" s="40"/>
      <c r="U1396" s="40"/>
      <c r="V1396" s="40"/>
      <c r="W1396" s="40"/>
      <c r="X1396" s="40"/>
      <c r="Y1396" s="40"/>
      <c r="Z1396" s="40"/>
      <c r="AA1396" s="40"/>
      <c r="AB1396" s="40"/>
      <c r="AC1396" s="40"/>
      <c r="AD1396" s="40"/>
      <c r="AE1396" s="40"/>
      <c r="AF1396" s="40"/>
      <c r="AG1396" s="40"/>
      <c r="AH1396" s="40"/>
      <c r="AI1396" s="40"/>
      <c r="AJ1396" s="40"/>
      <c r="AK1396" s="40"/>
      <c r="AL1396" s="40"/>
      <c r="AM1396" s="40"/>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40"/>
      <c r="CE1396" s="40"/>
      <c r="CF1396" s="40"/>
      <c r="CG1396" s="40"/>
      <c r="CH1396" s="40"/>
      <c r="CI1396" s="40"/>
      <c r="CJ1396" s="40"/>
      <c r="CK1396" s="40"/>
      <c r="CL1396" s="40"/>
      <c r="CM1396" s="40"/>
      <c r="CN1396" s="40"/>
      <c r="CO1396" s="40"/>
      <c r="CP1396" s="40"/>
      <c r="CQ1396" s="40"/>
      <c r="CR1396" s="40"/>
      <c r="CS1396" s="40"/>
      <c r="CT1396" s="40"/>
      <c r="CU1396" s="40"/>
    </row>
    <row r="1397" spans="1:99" x14ac:dyDescent="0.3">
      <c r="A1397" s="39" t="s">
        <v>6657</v>
      </c>
      <c r="B1397" s="40" t="s">
        <v>6658</v>
      </c>
      <c r="C1397" s="40"/>
      <c r="D1397" s="40" t="s">
        <v>1822</v>
      </c>
      <c r="E1397" s="40" t="s">
        <v>4472</v>
      </c>
      <c r="F1397" s="40" t="s">
        <v>2041</v>
      </c>
      <c r="G1397" s="40"/>
      <c r="H1397" s="40" t="s">
        <v>6659</v>
      </c>
      <c r="I1397" s="40" t="s">
        <v>6659</v>
      </c>
      <c r="J1397" s="40" t="s">
        <v>6649</v>
      </c>
      <c r="K1397" s="40" t="s">
        <v>16</v>
      </c>
      <c r="L1397" s="40" t="s">
        <v>10</v>
      </c>
      <c r="M1397" s="40" t="s">
        <v>11</v>
      </c>
      <c r="N1397" s="40"/>
      <c r="O1397" s="40"/>
      <c r="P1397" s="40"/>
      <c r="Q1397" s="40"/>
      <c r="R1397" s="40"/>
      <c r="S1397" s="40"/>
      <c r="T1397" s="40"/>
      <c r="U1397" s="40"/>
      <c r="V1397" s="40"/>
      <c r="W1397" s="40"/>
      <c r="X1397" s="40"/>
      <c r="Y1397" s="40"/>
      <c r="Z1397" s="40"/>
      <c r="AA1397" s="40"/>
      <c r="AB1397" s="40"/>
      <c r="AC1397" s="40"/>
      <c r="AD1397" s="40"/>
      <c r="AE1397" s="40"/>
      <c r="AF1397" s="40"/>
      <c r="AG1397" s="40"/>
      <c r="AH1397" s="40"/>
      <c r="AI1397" s="40"/>
      <c r="AJ1397" s="40"/>
      <c r="AK1397" s="40"/>
      <c r="AL1397" s="40"/>
      <c r="AM1397" s="40"/>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40"/>
      <c r="CE1397" s="40"/>
      <c r="CF1397" s="40"/>
      <c r="CG1397" s="40"/>
      <c r="CH1397" s="40"/>
      <c r="CI1397" s="40"/>
      <c r="CJ1397" s="40"/>
      <c r="CK1397" s="40"/>
      <c r="CL1397" s="40"/>
      <c r="CM1397" s="40"/>
      <c r="CN1397" s="40"/>
      <c r="CO1397" s="40"/>
      <c r="CP1397" s="40"/>
      <c r="CQ1397" s="40"/>
      <c r="CR1397" s="40"/>
      <c r="CS1397" s="40"/>
      <c r="CT1397" s="40"/>
      <c r="CU1397" s="40"/>
    </row>
    <row r="1398" spans="1:99" x14ac:dyDescent="0.3">
      <c r="A1398" s="39" t="s">
        <v>6660</v>
      </c>
      <c r="B1398" s="40" t="s">
        <v>6661</v>
      </c>
      <c r="C1398" s="40"/>
      <c r="D1398" s="40" t="s">
        <v>1822</v>
      </c>
      <c r="E1398" s="40"/>
      <c r="F1398" s="40" t="s">
        <v>2041</v>
      </c>
      <c r="G1398" s="40"/>
      <c r="H1398" s="40" t="s">
        <v>6662</v>
      </c>
      <c r="I1398" s="40" t="s">
        <v>6662</v>
      </c>
      <c r="J1398" s="40" t="s">
        <v>6649</v>
      </c>
      <c r="K1398" s="40" t="s">
        <v>16</v>
      </c>
      <c r="L1398" s="40" t="s">
        <v>10</v>
      </c>
      <c r="M1398" s="40" t="s">
        <v>11</v>
      </c>
      <c r="N1398" s="40"/>
      <c r="O1398" s="40"/>
      <c r="P1398" s="40"/>
      <c r="Q1398" s="40"/>
      <c r="R1398" s="40"/>
      <c r="S1398" s="40"/>
      <c r="T1398" s="40"/>
      <c r="U1398" s="40"/>
      <c r="V1398" s="40"/>
      <c r="W1398" s="40"/>
      <c r="X1398" s="40"/>
      <c r="Y1398" s="40"/>
      <c r="Z1398" s="40"/>
      <c r="AA1398" s="40"/>
      <c r="AB1398" s="40"/>
      <c r="AC1398" s="40"/>
      <c r="AD1398" s="40"/>
      <c r="AE1398" s="40"/>
      <c r="AF1398" s="40"/>
      <c r="AG1398" s="40"/>
      <c r="AH1398" s="40"/>
      <c r="AI1398" s="40"/>
      <c r="AJ1398" s="40"/>
      <c r="AK1398" s="40"/>
      <c r="AL1398" s="40"/>
      <c r="AM1398" s="40"/>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40"/>
      <c r="CE1398" s="40"/>
      <c r="CF1398" s="40"/>
      <c r="CG1398" s="40"/>
      <c r="CH1398" s="40"/>
      <c r="CI1398" s="40"/>
      <c r="CJ1398" s="40"/>
      <c r="CK1398" s="40"/>
      <c r="CL1398" s="40"/>
      <c r="CM1398" s="40"/>
      <c r="CN1398" s="40"/>
      <c r="CO1398" s="40"/>
      <c r="CP1398" s="40"/>
      <c r="CQ1398" s="40"/>
      <c r="CR1398" s="40"/>
      <c r="CS1398" s="40"/>
      <c r="CT1398" s="40"/>
      <c r="CU1398" s="40"/>
    </row>
    <row r="1399" spans="1:99" x14ac:dyDescent="0.3">
      <c r="A1399" s="39"/>
      <c r="B1399" s="40" t="s">
        <v>6663</v>
      </c>
      <c r="C1399" s="40"/>
      <c r="D1399" s="40"/>
      <c r="E1399" s="40"/>
      <c r="F1399" s="40" t="s">
        <v>2041</v>
      </c>
      <c r="G1399" s="40"/>
      <c r="H1399" s="40" t="s">
        <v>6664</v>
      </c>
      <c r="I1399" s="40" t="s">
        <v>6664</v>
      </c>
      <c r="J1399" s="40"/>
      <c r="K1399" s="40"/>
      <c r="L1399" s="40" t="s">
        <v>1</v>
      </c>
      <c r="M1399" s="40" t="s">
        <v>11</v>
      </c>
      <c r="N1399" s="40"/>
      <c r="O1399" s="40"/>
      <c r="P1399" s="40"/>
      <c r="Q1399" s="40"/>
      <c r="R1399" s="40"/>
      <c r="S1399" s="40"/>
      <c r="T1399" s="40"/>
      <c r="U1399" s="40"/>
      <c r="V1399" s="40"/>
      <c r="W1399" s="40"/>
      <c r="X1399" s="40"/>
      <c r="Y1399" s="40"/>
      <c r="Z1399" s="40"/>
      <c r="AA1399" s="40"/>
      <c r="AB1399" s="40"/>
      <c r="AC1399" s="40"/>
      <c r="AD1399" s="40"/>
      <c r="AE1399" s="40"/>
      <c r="AF1399" s="40"/>
      <c r="AG1399" s="40"/>
      <c r="AH1399" s="40"/>
      <c r="AI1399" s="40"/>
      <c r="AJ1399" s="40"/>
      <c r="AK1399" s="40"/>
      <c r="AL1399" s="40"/>
      <c r="AM1399" s="40"/>
      <c r="AN1399" s="40"/>
      <c r="AO1399" s="40"/>
      <c r="AP1399" s="40"/>
      <c r="AQ1399" s="40"/>
      <c r="AR1399" s="40"/>
      <c r="AS1399" s="40"/>
      <c r="AT1399" s="40"/>
      <c r="AU1399" s="40"/>
      <c r="AV1399" s="40"/>
      <c r="AW1399" s="40"/>
      <c r="AX1399" s="40"/>
      <c r="AY1399" s="40"/>
      <c r="AZ1399" s="40"/>
      <c r="BA1399" s="40"/>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40"/>
      <c r="CE1399" s="40"/>
      <c r="CF1399" s="40"/>
      <c r="CG1399" s="40"/>
      <c r="CH1399" s="40"/>
      <c r="CI1399" s="40"/>
      <c r="CJ1399" s="40"/>
      <c r="CK1399" s="40"/>
      <c r="CL1399" s="40"/>
      <c r="CM1399" s="40"/>
      <c r="CN1399" s="40"/>
      <c r="CO1399" s="40"/>
      <c r="CP1399" s="40"/>
      <c r="CQ1399" s="40"/>
      <c r="CR1399" s="40"/>
      <c r="CS1399" s="40"/>
      <c r="CT1399" s="40"/>
      <c r="CU1399" s="40"/>
    </row>
    <row r="1400" spans="1:99" x14ac:dyDescent="0.3">
      <c r="A1400" s="39" t="s">
        <v>4397</v>
      </c>
      <c r="B1400" s="40" t="s">
        <v>6665</v>
      </c>
      <c r="C1400" s="40"/>
      <c r="D1400" s="40" t="s">
        <v>1813</v>
      </c>
      <c r="E1400" s="40"/>
      <c r="F1400" s="40" t="s">
        <v>2041</v>
      </c>
      <c r="G1400" s="40"/>
      <c r="H1400" s="40" t="s">
        <v>6666</v>
      </c>
      <c r="I1400" s="40" t="s">
        <v>6666</v>
      </c>
      <c r="J1400" s="40"/>
      <c r="K1400" s="40"/>
      <c r="L1400" s="40" t="s">
        <v>4</v>
      </c>
      <c r="M1400" s="40" t="s">
        <v>14</v>
      </c>
      <c r="N1400" s="40">
        <v>2</v>
      </c>
      <c r="O1400" s="40" t="s">
        <v>16</v>
      </c>
      <c r="P1400" s="40" t="s">
        <v>114</v>
      </c>
      <c r="Q1400" s="40"/>
      <c r="R1400" s="40"/>
      <c r="S1400" s="40"/>
      <c r="T1400" s="40"/>
      <c r="U1400" s="40"/>
      <c r="V1400" s="40"/>
      <c r="W1400" s="40"/>
      <c r="X1400" s="40"/>
      <c r="Y1400" s="40"/>
      <c r="Z1400" s="40"/>
      <c r="AA1400" s="40"/>
      <c r="AB1400" s="40"/>
      <c r="AC1400" s="40"/>
      <c r="AD1400" s="40"/>
      <c r="AE1400" s="40"/>
      <c r="AF1400" s="40"/>
      <c r="AG1400" s="40"/>
      <c r="AH1400" s="40"/>
      <c r="AI1400" s="40"/>
      <c r="AJ1400" s="40"/>
      <c r="AK1400" s="40"/>
      <c r="AL1400" s="40"/>
      <c r="AM1400" s="40"/>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40"/>
      <c r="CE1400" s="40"/>
      <c r="CF1400" s="40"/>
      <c r="CG1400" s="40"/>
      <c r="CH1400" s="40"/>
      <c r="CI1400" s="40"/>
      <c r="CJ1400" s="40"/>
      <c r="CK1400" s="40"/>
      <c r="CL1400" s="40"/>
      <c r="CM1400" s="40"/>
      <c r="CN1400" s="40"/>
      <c r="CO1400" s="40"/>
      <c r="CP1400" s="40"/>
      <c r="CQ1400" s="40"/>
      <c r="CR1400" s="40"/>
      <c r="CS1400" s="40"/>
      <c r="CT1400" s="40"/>
      <c r="CU1400" s="40"/>
    </row>
    <row r="1401" spans="1:99" x14ac:dyDescent="0.3">
      <c r="A1401" s="39"/>
      <c r="B1401" s="40" t="s">
        <v>6667</v>
      </c>
      <c r="C1401" s="40"/>
      <c r="D1401" s="40"/>
      <c r="E1401" s="40"/>
      <c r="F1401" s="40" t="s">
        <v>2041</v>
      </c>
      <c r="G1401" s="40"/>
      <c r="H1401" s="40" t="s">
        <v>6668</v>
      </c>
      <c r="I1401" s="40" t="s">
        <v>6668</v>
      </c>
      <c r="J1401" s="40" t="s">
        <v>6666</v>
      </c>
      <c r="K1401" s="40" t="s">
        <v>16</v>
      </c>
      <c r="L1401" s="40" t="s">
        <v>30</v>
      </c>
      <c r="M1401" s="40" t="s">
        <v>31</v>
      </c>
      <c r="N1401" s="40"/>
      <c r="O1401" s="40"/>
      <c r="P1401" s="40"/>
      <c r="Q1401" s="40"/>
      <c r="R1401" s="40"/>
      <c r="S1401" s="40"/>
      <c r="T1401" s="40"/>
      <c r="U1401" s="40"/>
      <c r="V1401" s="40"/>
      <c r="W1401" s="40"/>
      <c r="X1401" s="40"/>
      <c r="Y1401" s="40"/>
      <c r="Z1401" s="40"/>
      <c r="AA1401" s="40"/>
      <c r="AB1401" s="40"/>
      <c r="AC1401" s="40"/>
      <c r="AD1401" s="40"/>
      <c r="AE1401" s="40"/>
      <c r="AF1401" s="40"/>
      <c r="AG1401" s="40"/>
      <c r="AH1401" s="40"/>
      <c r="AI1401" s="40"/>
      <c r="AJ1401" s="40"/>
      <c r="AK1401" s="40"/>
      <c r="AL1401" s="40"/>
      <c r="AM1401" s="40"/>
      <c r="AN1401" s="40"/>
      <c r="AO1401" s="40"/>
      <c r="AP1401" s="40"/>
      <c r="AQ1401" s="40"/>
      <c r="AR1401" s="40"/>
      <c r="AS1401" s="40"/>
      <c r="AT1401" s="40"/>
      <c r="AU1401" s="40"/>
      <c r="AV1401" s="40"/>
      <c r="AW1401" s="40"/>
      <c r="AX1401" s="40"/>
      <c r="AY1401" s="40"/>
      <c r="AZ1401" s="40"/>
      <c r="BA1401" s="40"/>
      <c r="BB1401" s="40"/>
      <c r="BC1401" s="40"/>
      <c r="BD1401" s="40"/>
      <c r="BE1401" s="40"/>
      <c r="BF1401" s="40"/>
      <c r="BG1401" s="40"/>
      <c r="BH1401" s="40"/>
      <c r="BI1401" s="40"/>
      <c r="BJ1401" s="40"/>
      <c r="BK1401" s="40"/>
      <c r="BL1401" s="40"/>
      <c r="BM1401" s="40"/>
      <c r="BN1401" s="40"/>
      <c r="BO1401" s="40"/>
      <c r="BP1401" s="40"/>
      <c r="BQ1401" s="40"/>
      <c r="BR1401" s="40"/>
      <c r="BS1401" s="40"/>
      <c r="BT1401" s="40"/>
      <c r="BU1401" s="40"/>
      <c r="BV1401" s="40"/>
      <c r="BW1401" s="40"/>
      <c r="BX1401" s="40"/>
      <c r="BY1401" s="40"/>
      <c r="BZ1401" s="40"/>
      <c r="CA1401" s="40"/>
      <c r="CB1401" s="40"/>
      <c r="CC1401" s="40"/>
      <c r="CD1401" s="40"/>
      <c r="CE1401" s="40"/>
      <c r="CF1401" s="40"/>
      <c r="CG1401" s="40"/>
      <c r="CH1401" s="40"/>
      <c r="CI1401" s="40"/>
      <c r="CJ1401" s="40"/>
      <c r="CK1401" s="40"/>
      <c r="CL1401" s="40"/>
      <c r="CM1401" s="40"/>
      <c r="CN1401" s="40"/>
      <c r="CO1401" s="40"/>
      <c r="CP1401" s="40"/>
      <c r="CQ1401" s="40"/>
      <c r="CR1401" s="40"/>
      <c r="CS1401" s="40"/>
      <c r="CT1401" s="40"/>
      <c r="CU1401" s="40"/>
    </row>
    <row r="1402" spans="1:99" x14ac:dyDescent="0.3">
      <c r="A1402" s="39" t="s">
        <v>6669</v>
      </c>
      <c r="B1402" s="40" t="s">
        <v>6670</v>
      </c>
      <c r="C1402" s="40"/>
      <c r="D1402" s="40" t="s">
        <v>1822</v>
      </c>
      <c r="E1402" s="40"/>
      <c r="F1402" s="40" t="s">
        <v>2041</v>
      </c>
      <c r="G1402" s="40"/>
      <c r="H1402" s="40" t="s">
        <v>6671</v>
      </c>
      <c r="I1402" s="40" t="s">
        <v>6671</v>
      </c>
      <c r="J1402" s="40" t="s">
        <v>6666</v>
      </c>
      <c r="K1402" s="40" t="s">
        <v>16</v>
      </c>
      <c r="L1402" s="40" t="s">
        <v>10</v>
      </c>
      <c r="M1402" s="40" t="s">
        <v>11</v>
      </c>
      <c r="N1402" s="40"/>
      <c r="O1402" s="40"/>
      <c r="P1402" s="40"/>
      <c r="Q1402" s="40"/>
      <c r="R1402" s="40"/>
      <c r="S1402" s="40"/>
      <c r="T1402" s="40"/>
      <c r="U1402" s="40"/>
      <c r="V1402" s="40"/>
      <c r="W1402" s="40"/>
      <c r="X1402" s="40"/>
      <c r="Y1402" s="40"/>
      <c r="Z1402" s="40"/>
      <c r="AA1402" s="40"/>
      <c r="AB1402" s="40"/>
      <c r="AC1402" s="40"/>
      <c r="AD1402" s="40"/>
      <c r="AE1402" s="40"/>
      <c r="AF1402" s="40"/>
      <c r="AG1402" s="40"/>
      <c r="AH1402" s="40"/>
      <c r="AI1402" s="40"/>
      <c r="AJ1402" s="40"/>
      <c r="AK1402" s="40"/>
      <c r="AL1402" s="40"/>
      <c r="AM1402" s="40"/>
      <c r="AN1402" s="40"/>
      <c r="AO1402" s="40"/>
      <c r="AP1402" s="40"/>
      <c r="AQ1402" s="40"/>
      <c r="AR1402" s="40"/>
      <c r="AS1402" s="40"/>
      <c r="AT1402" s="40"/>
      <c r="AU1402" s="40"/>
      <c r="AV1402" s="40"/>
      <c r="AW1402" s="40"/>
      <c r="AX1402" s="40"/>
      <c r="AY1402" s="40"/>
      <c r="AZ1402" s="40"/>
      <c r="BA1402" s="40"/>
      <c r="BB1402" s="40"/>
      <c r="BC1402" s="40"/>
      <c r="BD1402" s="40"/>
      <c r="BE1402" s="40"/>
      <c r="BF1402" s="40"/>
      <c r="BG1402" s="40"/>
      <c r="BH1402" s="40"/>
      <c r="BI1402" s="40"/>
      <c r="BJ1402" s="40"/>
      <c r="BK1402" s="40"/>
      <c r="BL1402" s="40"/>
      <c r="BM1402" s="40"/>
      <c r="BN1402" s="40"/>
      <c r="BO1402" s="40"/>
      <c r="BP1402" s="40"/>
      <c r="BQ1402" s="40"/>
      <c r="BR1402" s="40"/>
      <c r="BS1402" s="40"/>
      <c r="BT1402" s="40"/>
      <c r="BU1402" s="40"/>
      <c r="BV1402" s="40"/>
      <c r="BW1402" s="40"/>
      <c r="BX1402" s="40"/>
      <c r="BY1402" s="40"/>
      <c r="BZ1402" s="40"/>
      <c r="CA1402" s="40"/>
      <c r="CB1402" s="40"/>
      <c r="CC1402" s="40"/>
      <c r="CD1402" s="40"/>
      <c r="CE1402" s="40"/>
      <c r="CF1402" s="40"/>
      <c r="CG1402" s="40"/>
      <c r="CH1402" s="40"/>
      <c r="CI1402" s="40"/>
      <c r="CJ1402" s="40"/>
      <c r="CK1402" s="40"/>
      <c r="CL1402" s="40"/>
      <c r="CM1402" s="40"/>
      <c r="CN1402" s="40"/>
      <c r="CO1402" s="40"/>
      <c r="CP1402" s="40"/>
      <c r="CQ1402" s="40"/>
      <c r="CR1402" s="40"/>
      <c r="CS1402" s="40"/>
      <c r="CT1402" s="40"/>
      <c r="CU1402" s="40"/>
    </row>
    <row r="1403" spans="1:99" x14ac:dyDescent="0.3">
      <c r="A1403" s="39" t="s">
        <v>6672</v>
      </c>
      <c r="B1403" s="40" t="s">
        <v>6673</v>
      </c>
      <c r="C1403" s="40"/>
      <c r="D1403" s="40" t="s">
        <v>1822</v>
      </c>
      <c r="E1403" s="40" t="s">
        <v>4472</v>
      </c>
      <c r="F1403" s="40" t="s">
        <v>2041</v>
      </c>
      <c r="G1403" s="40"/>
      <c r="H1403" s="40" t="s">
        <v>6674</v>
      </c>
      <c r="I1403" s="40" t="s">
        <v>6674</v>
      </c>
      <c r="J1403" s="40" t="s">
        <v>6666</v>
      </c>
      <c r="K1403" s="40" t="s">
        <v>16</v>
      </c>
      <c r="L1403" s="40" t="s">
        <v>10</v>
      </c>
      <c r="M1403" s="40" t="s">
        <v>11</v>
      </c>
      <c r="N1403" s="40"/>
      <c r="O1403" s="40"/>
      <c r="P1403" s="40"/>
      <c r="Q1403" s="40"/>
      <c r="R1403" s="40"/>
      <c r="S1403" s="40"/>
      <c r="T1403" s="40"/>
      <c r="U1403" s="40"/>
      <c r="V1403" s="40"/>
      <c r="W1403" s="40"/>
      <c r="X1403" s="40"/>
      <c r="Y1403" s="40"/>
      <c r="Z1403" s="40"/>
      <c r="AA1403" s="40"/>
      <c r="AB1403" s="40"/>
      <c r="AC1403" s="40"/>
      <c r="AD1403" s="40"/>
      <c r="AE1403" s="40"/>
      <c r="AF1403" s="40"/>
      <c r="AG1403" s="40"/>
      <c r="AH1403" s="40"/>
      <c r="AI1403" s="40"/>
      <c r="AJ1403" s="40"/>
      <c r="AK1403" s="40"/>
      <c r="AL1403" s="40"/>
      <c r="AM1403" s="40"/>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40"/>
      <c r="CE1403" s="40"/>
      <c r="CF1403" s="40"/>
      <c r="CG1403" s="40"/>
      <c r="CH1403" s="40"/>
      <c r="CI1403" s="40"/>
      <c r="CJ1403" s="40"/>
      <c r="CK1403" s="40"/>
      <c r="CL1403" s="40"/>
      <c r="CM1403" s="40"/>
      <c r="CN1403" s="40"/>
      <c r="CO1403" s="40"/>
      <c r="CP1403" s="40"/>
      <c r="CQ1403" s="40"/>
      <c r="CR1403" s="40"/>
      <c r="CS1403" s="40"/>
      <c r="CT1403" s="40"/>
      <c r="CU1403" s="40"/>
    </row>
    <row r="1404" spans="1:99" x14ac:dyDescent="0.3">
      <c r="A1404" s="39" t="s">
        <v>6675</v>
      </c>
      <c r="B1404" s="40" t="s">
        <v>6676</v>
      </c>
      <c r="C1404" s="40"/>
      <c r="D1404" s="40" t="s">
        <v>1822</v>
      </c>
      <c r="E1404" s="40"/>
      <c r="F1404" s="40" t="s">
        <v>2041</v>
      </c>
      <c r="G1404" s="40"/>
      <c r="H1404" s="40" t="s">
        <v>6677</v>
      </c>
      <c r="I1404" s="40" t="s">
        <v>6677</v>
      </c>
      <c r="J1404" s="40" t="s">
        <v>6666</v>
      </c>
      <c r="K1404" s="40" t="s">
        <v>16</v>
      </c>
      <c r="L1404" s="40" t="s">
        <v>10</v>
      </c>
      <c r="M1404" s="40" t="s">
        <v>11</v>
      </c>
      <c r="N1404" s="40"/>
      <c r="O1404" s="40"/>
      <c r="P1404" s="40"/>
      <c r="Q1404" s="40"/>
      <c r="R1404" s="40"/>
      <c r="S1404" s="40"/>
      <c r="T1404" s="40"/>
      <c r="U1404" s="40"/>
      <c r="V1404" s="40"/>
      <c r="W1404" s="40"/>
      <c r="X1404" s="40"/>
      <c r="Y1404" s="40"/>
      <c r="Z1404" s="40"/>
      <c r="AA1404" s="40"/>
      <c r="AB1404" s="40"/>
      <c r="AC1404" s="40"/>
      <c r="AD1404" s="40"/>
      <c r="AE1404" s="40"/>
      <c r="AF1404" s="40"/>
      <c r="AG1404" s="40"/>
      <c r="AH1404" s="40"/>
      <c r="AI1404" s="40"/>
      <c r="AJ1404" s="40"/>
      <c r="AK1404" s="40"/>
      <c r="AL1404" s="40"/>
      <c r="AM1404" s="40"/>
      <c r="AN1404" s="40"/>
      <c r="AO1404" s="40"/>
      <c r="AP1404" s="40"/>
      <c r="AQ1404" s="40"/>
      <c r="AR1404" s="40"/>
      <c r="AS1404" s="40"/>
      <c r="AT1404" s="40"/>
      <c r="AU1404" s="40"/>
      <c r="AV1404" s="40"/>
      <c r="AW1404" s="40"/>
      <c r="AX1404" s="40"/>
      <c r="AY1404" s="40"/>
      <c r="AZ1404" s="40"/>
      <c r="BA1404" s="40"/>
      <c r="BB1404" s="40"/>
      <c r="BC1404" s="40"/>
      <c r="BD1404" s="40"/>
      <c r="BE1404" s="40"/>
      <c r="BF1404" s="40"/>
      <c r="BG1404" s="40"/>
      <c r="BH1404" s="40"/>
      <c r="BI1404" s="40"/>
      <c r="BJ1404" s="40"/>
      <c r="BK1404" s="40"/>
      <c r="BL1404" s="40"/>
      <c r="BM1404" s="40"/>
      <c r="BN1404" s="40"/>
      <c r="BO1404" s="40"/>
      <c r="BP1404" s="40"/>
      <c r="BQ1404" s="40"/>
      <c r="BR1404" s="40"/>
      <c r="BS1404" s="40"/>
      <c r="BT1404" s="40"/>
      <c r="BU1404" s="40"/>
      <c r="BV1404" s="40"/>
      <c r="BW1404" s="40"/>
      <c r="BX1404" s="40"/>
      <c r="BY1404" s="40"/>
      <c r="BZ1404" s="40"/>
      <c r="CA1404" s="40"/>
      <c r="CB1404" s="40"/>
      <c r="CC1404" s="40"/>
      <c r="CD1404" s="40"/>
      <c r="CE1404" s="40"/>
      <c r="CF1404" s="40"/>
      <c r="CG1404" s="40"/>
      <c r="CH1404" s="40"/>
      <c r="CI1404" s="40"/>
      <c r="CJ1404" s="40"/>
      <c r="CK1404" s="40"/>
      <c r="CL1404" s="40"/>
      <c r="CM1404" s="40"/>
      <c r="CN1404" s="40"/>
      <c r="CO1404" s="40"/>
      <c r="CP1404" s="40"/>
      <c r="CQ1404" s="40"/>
      <c r="CR1404" s="40"/>
      <c r="CS1404" s="40"/>
      <c r="CT1404" s="40"/>
      <c r="CU1404" s="40"/>
    </row>
    <row r="1405" spans="1:99" x14ac:dyDescent="0.3">
      <c r="A1405" s="39"/>
      <c r="B1405" s="40" t="s">
        <v>6678</v>
      </c>
      <c r="C1405" s="40"/>
      <c r="D1405" s="40"/>
      <c r="E1405" s="40"/>
      <c r="F1405" s="40" t="s">
        <v>2041</v>
      </c>
      <c r="G1405" s="40"/>
      <c r="H1405" s="40" t="s">
        <v>6679</v>
      </c>
      <c r="I1405" s="40" t="s">
        <v>6679</v>
      </c>
      <c r="J1405" s="40"/>
      <c r="K1405" s="40"/>
      <c r="L1405" s="40" t="s">
        <v>1</v>
      </c>
      <c r="M1405" s="40" t="s">
        <v>11</v>
      </c>
      <c r="N1405" s="40"/>
      <c r="O1405" s="40"/>
      <c r="P1405" s="40"/>
      <c r="Q1405" s="40"/>
      <c r="R1405" s="40"/>
      <c r="S1405" s="40"/>
      <c r="T1405" s="40"/>
      <c r="U1405" s="40"/>
      <c r="V1405" s="40"/>
      <c r="W1405" s="40"/>
      <c r="X1405" s="40"/>
      <c r="Y1405" s="40"/>
      <c r="Z1405" s="40"/>
      <c r="AA1405" s="40"/>
      <c r="AB1405" s="40"/>
      <c r="AC1405" s="40"/>
      <c r="AD1405" s="40"/>
      <c r="AE1405" s="40"/>
      <c r="AF1405" s="40"/>
      <c r="AG1405" s="40"/>
      <c r="AH1405" s="40"/>
      <c r="AI1405" s="40"/>
      <c r="AJ1405" s="40"/>
      <c r="AK1405" s="40"/>
      <c r="AL1405" s="40"/>
      <c r="AM1405" s="40"/>
      <c r="AN1405" s="40"/>
      <c r="AO1405" s="40"/>
      <c r="AP1405" s="40"/>
      <c r="AQ1405" s="40"/>
      <c r="AR1405" s="40"/>
      <c r="AS1405" s="40"/>
      <c r="AT1405" s="40"/>
      <c r="AU1405" s="40"/>
      <c r="AV1405" s="40"/>
      <c r="AW1405" s="40"/>
      <c r="AX1405" s="40"/>
      <c r="AY1405" s="40"/>
      <c r="AZ1405" s="40"/>
      <c r="BA1405" s="40"/>
      <c r="BB1405" s="40"/>
      <c r="BC1405" s="40"/>
      <c r="BD1405" s="40"/>
      <c r="BE1405" s="40"/>
      <c r="BF1405" s="40"/>
      <c r="BG1405" s="40"/>
      <c r="BH1405" s="40"/>
      <c r="BI1405" s="40"/>
      <c r="BJ1405" s="40"/>
      <c r="BK1405" s="40"/>
      <c r="BL1405" s="40"/>
      <c r="BM1405" s="40"/>
      <c r="BN1405" s="40"/>
      <c r="BO1405" s="40"/>
      <c r="BP1405" s="40"/>
      <c r="BQ1405" s="40"/>
      <c r="BR1405" s="40"/>
      <c r="BS1405" s="40"/>
      <c r="BT1405" s="40"/>
      <c r="BU1405" s="40"/>
      <c r="BV1405" s="40"/>
      <c r="BW1405" s="40"/>
      <c r="BX1405" s="40"/>
      <c r="BY1405" s="40"/>
      <c r="BZ1405" s="40"/>
      <c r="CA1405" s="40"/>
      <c r="CB1405" s="40"/>
      <c r="CC1405" s="40"/>
      <c r="CD1405" s="40"/>
      <c r="CE1405" s="40"/>
      <c r="CF1405" s="40"/>
      <c r="CG1405" s="40"/>
      <c r="CH1405" s="40"/>
      <c r="CI1405" s="40"/>
      <c r="CJ1405" s="40"/>
      <c r="CK1405" s="40"/>
      <c r="CL1405" s="40"/>
      <c r="CM1405" s="40"/>
      <c r="CN1405" s="40"/>
      <c r="CO1405" s="40"/>
      <c r="CP1405" s="40"/>
      <c r="CQ1405" s="40"/>
      <c r="CR1405" s="40"/>
      <c r="CS1405" s="40"/>
      <c r="CT1405" s="40"/>
      <c r="CU1405" s="40"/>
    </row>
    <row r="1406" spans="1:99" x14ac:dyDescent="0.3">
      <c r="A1406" s="39" t="s">
        <v>4398</v>
      </c>
      <c r="B1406" s="40" t="s">
        <v>6680</v>
      </c>
      <c r="C1406" s="40"/>
      <c r="D1406" s="40" t="s">
        <v>1813</v>
      </c>
      <c r="E1406" s="40"/>
      <c r="F1406" s="40" t="s">
        <v>2041</v>
      </c>
      <c r="G1406" s="40"/>
      <c r="H1406" s="40" t="s">
        <v>6681</v>
      </c>
      <c r="I1406" s="40" t="s">
        <v>6681</v>
      </c>
      <c r="J1406" s="40"/>
      <c r="K1406" s="40"/>
      <c r="L1406" s="40" t="s">
        <v>4</v>
      </c>
      <c r="M1406" s="40" t="s">
        <v>14</v>
      </c>
      <c r="N1406" s="40">
        <v>2</v>
      </c>
      <c r="O1406" s="40" t="s">
        <v>16</v>
      </c>
      <c r="P1406" s="40" t="s">
        <v>114</v>
      </c>
      <c r="Q1406" s="40"/>
      <c r="R1406" s="40"/>
      <c r="S1406" s="40"/>
      <c r="T1406" s="40"/>
      <c r="U1406" s="40"/>
      <c r="V1406" s="40"/>
      <c r="W1406" s="40"/>
      <c r="X1406" s="40"/>
      <c r="Y1406" s="40"/>
      <c r="Z1406" s="40"/>
      <c r="AA1406" s="40"/>
      <c r="AB1406" s="40"/>
      <c r="AC1406" s="40"/>
      <c r="AD1406" s="40"/>
      <c r="AE1406" s="40"/>
      <c r="AF1406" s="40"/>
      <c r="AG1406" s="40"/>
      <c r="AH1406" s="40"/>
      <c r="AI1406" s="40"/>
      <c r="AJ1406" s="40"/>
      <c r="AK1406" s="40"/>
      <c r="AL1406" s="40"/>
      <c r="AM1406" s="40"/>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40"/>
      <c r="CE1406" s="40"/>
      <c r="CF1406" s="40"/>
      <c r="CG1406" s="40"/>
      <c r="CH1406" s="40"/>
      <c r="CI1406" s="40"/>
      <c r="CJ1406" s="40"/>
      <c r="CK1406" s="40"/>
      <c r="CL1406" s="40"/>
      <c r="CM1406" s="40"/>
      <c r="CN1406" s="40"/>
      <c r="CO1406" s="40"/>
      <c r="CP1406" s="40"/>
      <c r="CQ1406" s="40"/>
      <c r="CR1406" s="40"/>
      <c r="CS1406" s="40"/>
      <c r="CT1406" s="40"/>
      <c r="CU1406" s="40"/>
    </row>
    <row r="1407" spans="1:99" x14ac:dyDescent="0.3">
      <c r="A1407" s="39"/>
      <c r="B1407" s="40" t="s">
        <v>6682</v>
      </c>
      <c r="C1407" s="40"/>
      <c r="D1407" s="40"/>
      <c r="E1407" s="40"/>
      <c r="F1407" s="40" t="s">
        <v>2041</v>
      </c>
      <c r="G1407" s="40"/>
      <c r="H1407" s="40" t="s">
        <v>6683</v>
      </c>
      <c r="I1407" s="40" t="s">
        <v>6683</v>
      </c>
      <c r="J1407" s="40" t="s">
        <v>6681</v>
      </c>
      <c r="K1407" s="40" t="s">
        <v>16</v>
      </c>
      <c r="L1407" s="40" t="s">
        <v>1</v>
      </c>
      <c r="M1407" s="40" t="s">
        <v>11</v>
      </c>
      <c r="N1407" s="40"/>
      <c r="O1407" s="40"/>
      <c r="P1407" s="40"/>
      <c r="Q1407" s="40"/>
      <c r="R1407" s="40"/>
      <c r="S1407" s="40"/>
      <c r="T1407" s="40"/>
      <c r="U1407" s="40"/>
      <c r="V1407" s="40"/>
      <c r="W1407" s="40"/>
      <c r="X1407" s="40"/>
      <c r="Y1407" s="40"/>
      <c r="Z1407" s="40"/>
      <c r="AA1407" s="40"/>
      <c r="AB1407" s="40"/>
      <c r="AC1407" s="40"/>
      <c r="AD1407" s="40"/>
      <c r="AE1407" s="40"/>
      <c r="AF1407" s="40"/>
      <c r="AG1407" s="40"/>
      <c r="AH1407" s="40"/>
      <c r="AI1407" s="40"/>
      <c r="AJ1407" s="40"/>
      <c r="AK1407" s="40"/>
      <c r="AL1407" s="40"/>
      <c r="AM1407" s="40"/>
      <c r="AN1407" s="40"/>
      <c r="AO1407" s="40"/>
      <c r="AP1407" s="40"/>
      <c r="AQ1407" s="40"/>
      <c r="AR1407" s="40"/>
      <c r="AS1407" s="40"/>
      <c r="AT1407" s="40"/>
      <c r="AU1407" s="40"/>
      <c r="AV1407" s="40"/>
      <c r="AW1407" s="40"/>
      <c r="AX1407" s="40"/>
      <c r="AY1407" s="40"/>
      <c r="AZ1407" s="40"/>
      <c r="BA1407" s="40"/>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40"/>
      <c r="CE1407" s="40"/>
      <c r="CF1407" s="40"/>
      <c r="CG1407" s="40"/>
      <c r="CH1407" s="40"/>
      <c r="CI1407" s="40"/>
      <c r="CJ1407" s="40"/>
      <c r="CK1407" s="40"/>
      <c r="CL1407" s="40"/>
      <c r="CM1407" s="40"/>
      <c r="CN1407" s="40"/>
      <c r="CO1407" s="40"/>
      <c r="CP1407" s="40"/>
      <c r="CQ1407" s="40"/>
      <c r="CR1407" s="40"/>
      <c r="CS1407" s="40"/>
      <c r="CT1407" s="40"/>
      <c r="CU1407" s="40"/>
    </row>
    <row r="1408" spans="1:99" x14ac:dyDescent="0.3">
      <c r="A1408" s="39"/>
      <c r="B1408" s="40" t="s">
        <v>6684</v>
      </c>
      <c r="C1408" s="40"/>
      <c r="D1408" s="40"/>
      <c r="E1408" s="40"/>
      <c r="F1408" s="40" t="s">
        <v>2041</v>
      </c>
      <c r="G1408" s="40"/>
      <c r="H1408" s="40" t="s">
        <v>6685</v>
      </c>
      <c r="I1408" s="40" t="s">
        <v>6685</v>
      </c>
      <c r="J1408" s="40" t="s">
        <v>6681</v>
      </c>
      <c r="K1408" s="40" t="s">
        <v>16</v>
      </c>
      <c r="L1408" s="40" t="s">
        <v>30</v>
      </c>
      <c r="M1408" s="40" t="s">
        <v>31</v>
      </c>
      <c r="N1408" s="40"/>
      <c r="O1408" s="40"/>
      <c r="P1408" s="40"/>
      <c r="Q1408" s="40"/>
      <c r="R1408" s="40"/>
      <c r="S1408" s="40"/>
      <c r="T1408" s="40"/>
      <c r="U1408" s="40"/>
      <c r="V1408" s="40"/>
      <c r="W1408" s="40"/>
      <c r="X1408" s="40"/>
      <c r="Y1408" s="40"/>
      <c r="Z1408" s="40"/>
      <c r="AA1408" s="40"/>
      <c r="AB1408" s="40"/>
      <c r="AC1408" s="40"/>
      <c r="AD1408" s="40"/>
      <c r="AE1408" s="40"/>
      <c r="AF1408" s="40"/>
      <c r="AG1408" s="40"/>
      <c r="AH1408" s="40"/>
      <c r="AI1408" s="40"/>
      <c r="AJ1408" s="40"/>
      <c r="AK1408" s="40"/>
      <c r="AL1408" s="40"/>
      <c r="AM1408" s="40"/>
      <c r="AN1408" s="40"/>
      <c r="AO1408" s="40"/>
      <c r="AP1408" s="40"/>
      <c r="AQ1408" s="40"/>
      <c r="AR1408" s="40"/>
      <c r="AS1408" s="40"/>
      <c r="AT1408" s="40"/>
      <c r="AU1408" s="40"/>
      <c r="AV1408" s="40"/>
      <c r="AW1408" s="40"/>
      <c r="AX1408" s="40"/>
      <c r="AY1408" s="40"/>
      <c r="AZ1408" s="40"/>
      <c r="BA1408" s="40"/>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40"/>
      <c r="CE1408" s="40"/>
      <c r="CF1408" s="40"/>
      <c r="CG1408" s="40"/>
      <c r="CH1408" s="40"/>
      <c r="CI1408" s="40"/>
      <c r="CJ1408" s="40"/>
      <c r="CK1408" s="40"/>
      <c r="CL1408" s="40"/>
      <c r="CM1408" s="40"/>
      <c r="CN1408" s="40"/>
      <c r="CO1408" s="40"/>
      <c r="CP1408" s="40"/>
      <c r="CQ1408" s="40"/>
      <c r="CR1408" s="40"/>
      <c r="CS1408" s="40"/>
      <c r="CT1408" s="40"/>
      <c r="CU1408" s="40"/>
    </row>
    <row r="1409" spans="1:99" x14ac:dyDescent="0.3">
      <c r="A1409" s="39" t="s">
        <v>6686</v>
      </c>
      <c r="B1409" s="40" t="s">
        <v>6687</v>
      </c>
      <c r="C1409" s="40"/>
      <c r="D1409" s="40" t="s">
        <v>1822</v>
      </c>
      <c r="E1409" s="40"/>
      <c r="F1409" s="40" t="s">
        <v>2041</v>
      </c>
      <c r="G1409" s="40"/>
      <c r="H1409" s="40" t="s">
        <v>6688</v>
      </c>
      <c r="I1409" s="40" t="s">
        <v>6688</v>
      </c>
      <c r="J1409" s="40" t="s">
        <v>6681</v>
      </c>
      <c r="K1409" s="40" t="s">
        <v>16</v>
      </c>
      <c r="L1409" s="40" t="s">
        <v>10</v>
      </c>
      <c r="M1409" s="40" t="s">
        <v>11</v>
      </c>
      <c r="N1409" s="40"/>
      <c r="O1409" s="40"/>
      <c r="P1409" s="40"/>
      <c r="Q1409" s="40"/>
      <c r="R1409" s="40"/>
      <c r="S1409" s="40"/>
      <c r="T1409" s="40"/>
      <c r="U1409" s="40"/>
      <c r="V1409" s="40"/>
      <c r="W1409" s="40"/>
      <c r="X1409" s="40"/>
      <c r="Y1409" s="40"/>
      <c r="Z1409" s="40"/>
      <c r="AA1409" s="40"/>
      <c r="AB1409" s="40"/>
      <c r="AC1409" s="40"/>
      <c r="AD1409" s="40"/>
      <c r="AE1409" s="40"/>
      <c r="AF1409" s="40"/>
      <c r="AG1409" s="40"/>
      <c r="AH1409" s="40"/>
      <c r="AI1409" s="40"/>
      <c r="AJ1409" s="40"/>
      <c r="AK1409" s="40"/>
      <c r="AL1409" s="40"/>
      <c r="AM1409" s="40"/>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40"/>
      <c r="CE1409" s="40"/>
      <c r="CF1409" s="40"/>
      <c r="CG1409" s="40"/>
      <c r="CH1409" s="40"/>
      <c r="CI1409" s="40"/>
      <c r="CJ1409" s="40"/>
      <c r="CK1409" s="40"/>
      <c r="CL1409" s="40"/>
      <c r="CM1409" s="40"/>
      <c r="CN1409" s="40"/>
      <c r="CO1409" s="40"/>
      <c r="CP1409" s="40"/>
      <c r="CQ1409" s="40"/>
      <c r="CR1409" s="40"/>
      <c r="CS1409" s="40"/>
      <c r="CT1409" s="40"/>
      <c r="CU1409" s="40"/>
    </row>
    <row r="1410" spans="1:99" x14ac:dyDescent="0.3">
      <c r="A1410" s="39" t="s">
        <v>6689</v>
      </c>
      <c r="B1410" s="40" t="s">
        <v>6690</v>
      </c>
      <c r="C1410" s="40"/>
      <c r="D1410" s="40" t="s">
        <v>1822</v>
      </c>
      <c r="E1410" s="40" t="s">
        <v>4472</v>
      </c>
      <c r="F1410" s="40" t="s">
        <v>2041</v>
      </c>
      <c r="G1410" s="40"/>
      <c r="H1410" s="40" t="s">
        <v>6691</v>
      </c>
      <c r="I1410" s="40" t="s">
        <v>6691</v>
      </c>
      <c r="J1410" s="40" t="s">
        <v>6681</v>
      </c>
      <c r="K1410" s="40" t="s">
        <v>16</v>
      </c>
      <c r="L1410" s="40" t="s">
        <v>10</v>
      </c>
      <c r="M1410" s="40" t="s">
        <v>11</v>
      </c>
      <c r="N1410" s="40"/>
      <c r="O1410" s="40"/>
      <c r="P1410" s="40"/>
      <c r="Q1410" s="40"/>
      <c r="R1410" s="40"/>
      <c r="S1410" s="40"/>
      <c r="T1410" s="40"/>
      <c r="U1410" s="40"/>
      <c r="V1410" s="40"/>
      <c r="W1410" s="40"/>
      <c r="X1410" s="40"/>
      <c r="Y1410" s="40"/>
      <c r="Z1410" s="40"/>
      <c r="AA1410" s="40"/>
      <c r="AB1410" s="40"/>
      <c r="AC1410" s="40"/>
      <c r="AD1410" s="40"/>
      <c r="AE1410" s="40"/>
      <c r="AF1410" s="40"/>
      <c r="AG1410" s="40"/>
      <c r="AH1410" s="40"/>
      <c r="AI1410" s="40"/>
      <c r="AJ1410" s="40"/>
      <c r="AK1410" s="40"/>
      <c r="AL1410" s="40"/>
      <c r="AM1410" s="40"/>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40"/>
      <c r="CE1410" s="40"/>
      <c r="CF1410" s="40"/>
      <c r="CG1410" s="40"/>
      <c r="CH1410" s="40"/>
      <c r="CI1410" s="40"/>
      <c r="CJ1410" s="40"/>
      <c r="CK1410" s="40"/>
      <c r="CL1410" s="40"/>
      <c r="CM1410" s="40"/>
      <c r="CN1410" s="40"/>
      <c r="CO1410" s="40"/>
      <c r="CP1410" s="40"/>
      <c r="CQ1410" s="40"/>
      <c r="CR1410" s="40"/>
      <c r="CS1410" s="40"/>
      <c r="CT1410" s="40"/>
      <c r="CU1410" s="40"/>
    </row>
    <row r="1411" spans="1:99" x14ac:dyDescent="0.3">
      <c r="A1411" s="39" t="s">
        <v>6692</v>
      </c>
      <c r="B1411" s="40" t="s">
        <v>6693</v>
      </c>
      <c r="C1411" s="40"/>
      <c r="D1411" s="40" t="s">
        <v>1822</v>
      </c>
      <c r="E1411" s="40"/>
      <c r="F1411" s="40" t="s">
        <v>2041</v>
      </c>
      <c r="G1411" s="40"/>
      <c r="H1411" s="40" t="s">
        <v>6694</v>
      </c>
      <c r="I1411" s="40" t="s">
        <v>6694</v>
      </c>
      <c r="J1411" s="40" t="s">
        <v>6681</v>
      </c>
      <c r="K1411" s="40" t="s">
        <v>16</v>
      </c>
      <c r="L1411" s="40" t="s">
        <v>10</v>
      </c>
      <c r="M1411" s="40" t="s">
        <v>11</v>
      </c>
      <c r="N1411" s="40"/>
      <c r="O1411" s="40"/>
      <c r="P1411" s="40"/>
      <c r="Q1411" s="40"/>
      <c r="R1411" s="40"/>
      <c r="S1411" s="40"/>
      <c r="T1411" s="40"/>
      <c r="U1411" s="40"/>
      <c r="V1411" s="40"/>
      <c r="W1411" s="40"/>
      <c r="X1411" s="40"/>
      <c r="Y1411" s="40"/>
      <c r="Z1411" s="40"/>
      <c r="AA1411" s="40"/>
      <c r="AB1411" s="40"/>
      <c r="AC1411" s="40"/>
      <c r="AD1411" s="40"/>
      <c r="AE1411" s="40"/>
      <c r="AF1411" s="40"/>
      <c r="AG1411" s="40"/>
      <c r="AH1411" s="40"/>
      <c r="AI1411" s="40"/>
      <c r="AJ1411" s="40"/>
      <c r="AK1411" s="40"/>
      <c r="AL1411" s="40"/>
      <c r="AM1411" s="40"/>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40"/>
      <c r="CE1411" s="40"/>
      <c r="CF1411" s="40"/>
      <c r="CG1411" s="40"/>
      <c r="CH1411" s="40"/>
      <c r="CI1411" s="40"/>
      <c r="CJ1411" s="40"/>
      <c r="CK1411" s="40"/>
      <c r="CL1411" s="40"/>
      <c r="CM1411" s="40"/>
      <c r="CN1411" s="40"/>
      <c r="CO1411" s="40"/>
      <c r="CP1411" s="40"/>
      <c r="CQ1411" s="40"/>
      <c r="CR1411" s="40"/>
      <c r="CS1411" s="40"/>
      <c r="CT1411" s="40"/>
      <c r="CU1411" s="40"/>
    </row>
    <row r="1412" spans="1:99" x14ac:dyDescent="0.3">
      <c r="A1412" s="39"/>
      <c r="B1412" s="40" t="s">
        <v>6695</v>
      </c>
      <c r="C1412" s="40"/>
      <c r="D1412" s="40"/>
      <c r="E1412" s="40"/>
      <c r="F1412" s="40" t="s">
        <v>2041</v>
      </c>
      <c r="G1412" s="40"/>
      <c r="H1412" s="40" t="s">
        <v>6696</v>
      </c>
      <c r="I1412" s="40" t="s">
        <v>6696</v>
      </c>
      <c r="J1412" s="40"/>
      <c r="K1412" s="40"/>
      <c r="L1412" s="40" t="s">
        <v>1</v>
      </c>
      <c r="M1412" s="40" t="s">
        <v>11</v>
      </c>
      <c r="N1412" s="40"/>
      <c r="O1412" s="40"/>
      <c r="P1412" s="40"/>
      <c r="Q1412" s="40"/>
      <c r="R1412" s="40"/>
      <c r="S1412" s="40"/>
      <c r="T1412" s="40"/>
      <c r="U1412" s="40"/>
      <c r="V1412" s="40"/>
      <c r="W1412" s="40"/>
      <c r="X1412" s="40"/>
      <c r="Y1412" s="40"/>
      <c r="Z1412" s="40"/>
      <c r="AA1412" s="40"/>
      <c r="AB1412" s="40"/>
      <c r="AC1412" s="40"/>
      <c r="AD1412" s="40"/>
      <c r="AE1412" s="40"/>
      <c r="AF1412" s="40"/>
      <c r="AG1412" s="40"/>
      <c r="AH1412" s="40"/>
      <c r="AI1412" s="40"/>
      <c r="AJ1412" s="40"/>
      <c r="AK1412" s="40"/>
      <c r="AL1412" s="40"/>
      <c r="AM1412" s="40"/>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40"/>
      <c r="CE1412" s="40"/>
      <c r="CF1412" s="40"/>
      <c r="CG1412" s="40"/>
      <c r="CH1412" s="40"/>
      <c r="CI1412" s="40"/>
      <c r="CJ1412" s="40"/>
      <c r="CK1412" s="40"/>
      <c r="CL1412" s="40"/>
      <c r="CM1412" s="40"/>
      <c r="CN1412" s="40"/>
      <c r="CO1412" s="40"/>
      <c r="CP1412" s="40"/>
      <c r="CQ1412" s="40"/>
      <c r="CR1412" s="40"/>
      <c r="CS1412" s="40"/>
      <c r="CT1412" s="40"/>
      <c r="CU1412" s="40"/>
    </row>
    <row r="1413" spans="1:99" x14ac:dyDescent="0.3">
      <c r="A1413" s="39" t="s">
        <v>4399</v>
      </c>
      <c r="B1413" s="40" t="s">
        <v>6697</v>
      </c>
      <c r="C1413" s="40"/>
      <c r="D1413" s="40" t="s">
        <v>1813</v>
      </c>
      <c r="E1413" s="40"/>
      <c r="F1413" s="40" t="s">
        <v>2041</v>
      </c>
      <c r="G1413" s="40"/>
      <c r="H1413" s="40" t="s">
        <v>6698</v>
      </c>
      <c r="I1413" s="40" t="s">
        <v>6698</v>
      </c>
      <c r="J1413" s="40"/>
      <c r="K1413" s="40"/>
      <c r="L1413" s="40" t="s">
        <v>4</v>
      </c>
      <c r="M1413" s="40" t="s">
        <v>14</v>
      </c>
      <c r="N1413" s="40">
        <v>2</v>
      </c>
      <c r="O1413" s="40" t="s">
        <v>16</v>
      </c>
      <c r="P1413" s="40" t="s">
        <v>114</v>
      </c>
      <c r="Q1413" s="40"/>
      <c r="R1413" s="40"/>
      <c r="S1413" s="40"/>
      <c r="T1413" s="40"/>
      <c r="U1413" s="40"/>
      <c r="V1413" s="40"/>
      <c r="W1413" s="40"/>
      <c r="X1413" s="40"/>
      <c r="Y1413" s="40"/>
      <c r="Z1413" s="40"/>
      <c r="AA1413" s="40"/>
      <c r="AB1413" s="40"/>
      <c r="AC1413" s="40"/>
      <c r="AD1413" s="40"/>
      <c r="AE1413" s="40"/>
      <c r="AF1413" s="40"/>
      <c r="AG1413" s="40"/>
      <c r="AH1413" s="40"/>
      <c r="AI1413" s="40"/>
      <c r="AJ1413" s="40"/>
      <c r="AK1413" s="40"/>
      <c r="AL1413" s="40"/>
      <c r="AM1413" s="40"/>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40"/>
      <c r="CE1413" s="40"/>
      <c r="CF1413" s="40"/>
      <c r="CG1413" s="40"/>
      <c r="CH1413" s="40"/>
      <c r="CI1413" s="40"/>
      <c r="CJ1413" s="40"/>
      <c r="CK1413" s="40"/>
      <c r="CL1413" s="40"/>
      <c r="CM1413" s="40"/>
      <c r="CN1413" s="40"/>
      <c r="CO1413" s="40"/>
      <c r="CP1413" s="40"/>
      <c r="CQ1413" s="40"/>
      <c r="CR1413" s="40"/>
      <c r="CS1413" s="40"/>
      <c r="CT1413" s="40"/>
      <c r="CU1413" s="40"/>
    </row>
    <row r="1414" spans="1:99" x14ac:dyDescent="0.3">
      <c r="A1414" s="39" t="s">
        <v>6699</v>
      </c>
      <c r="B1414" s="40" t="s">
        <v>6700</v>
      </c>
      <c r="C1414" s="40"/>
      <c r="D1414" s="40" t="s">
        <v>2028</v>
      </c>
      <c r="E1414" s="40"/>
      <c r="F1414" s="40" t="s">
        <v>2041</v>
      </c>
      <c r="G1414" s="40"/>
      <c r="H1414" s="40" t="s">
        <v>6701</v>
      </c>
      <c r="I1414" s="40" t="s">
        <v>6702</v>
      </c>
      <c r="J1414" s="40" t="s">
        <v>6698</v>
      </c>
      <c r="K1414" s="40" t="s">
        <v>16</v>
      </c>
      <c r="L1414" s="40" t="s">
        <v>4</v>
      </c>
      <c r="M1414" s="40" t="s">
        <v>17</v>
      </c>
      <c r="N1414" s="40">
        <v>1</v>
      </c>
      <c r="O1414" s="40" t="s">
        <v>2028</v>
      </c>
      <c r="P1414" s="40"/>
      <c r="Q1414" s="40"/>
      <c r="R1414" s="40"/>
      <c r="S1414" s="40"/>
      <c r="T1414" s="40"/>
      <c r="U1414" s="40"/>
      <c r="V1414" s="40"/>
      <c r="W1414" s="40"/>
      <c r="X1414" s="40"/>
      <c r="Y1414" s="40"/>
      <c r="Z1414" s="40"/>
      <c r="AA1414" s="40"/>
      <c r="AB1414" s="40"/>
      <c r="AC1414" s="40"/>
      <c r="AD1414" s="40"/>
      <c r="AE1414" s="40"/>
      <c r="AF1414" s="40"/>
      <c r="AG1414" s="40"/>
      <c r="AH1414" s="40"/>
      <c r="AI1414" s="40"/>
      <c r="AJ1414" s="40"/>
      <c r="AK1414" s="40"/>
      <c r="AL1414" s="40"/>
      <c r="AM1414" s="40"/>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40"/>
      <c r="CE1414" s="40"/>
      <c r="CF1414" s="40"/>
      <c r="CG1414" s="40"/>
      <c r="CH1414" s="40"/>
      <c r="CI1414" s="40"/>
      <c r="CJ1414" s="40"/>
      <c r="CK1414" s="40"/>
      <c r="CL1414" s="40"/>
      <c r="CM1414" s="40"/>
      <c r="CN1414" s="40"/>
      <c r="CO1414" s="40"/>
      <c r="CP1414" s="40"/>
      <c r="CQ1414" s="40"/>
      <c r="CR1414" s="40"/>
      <c r="CS1414" s="40"/>
      <c r="CT1414" s="40"/>
      <c r="CU1414" s="40"/>
    </row>
    <row r="1415" spans="1:99" x14ac:dyDescent="0.3">
      <c r="A1415" s="39" t="s">
        <v>6699</v>
      </c>
      <c r="B1415" s="40" t="s">
        <v>6700</v>
      </c>
      <c r="C1415" s="40"/>
      <c r="D1415" s="40" t="s">
        <v>2029</v>
      </c>
      <c r="E1415" s="40"/>
      <c r="F1415" s="40" t="s">
        <v>2041</v>
      </c>
      <c r="G1415" s="40"/>
      <c r="H1415" s="40" t="s">
        <v>6703</v>
      </c>
      <c r="I1415" s="40" t="s">
        <v>6702</v>
      </c>
      <c r="J1415" s="40" t="s">
        <v>6698</v>
      </c>
      <c r="K1415" s="40" t="s">
        <v>16</v>
      </c>
      <c r="L1415" s="40" t="s">
        <v>4</v>
      </c>
      <c r="M1415" s="40" t="s">
        <v>17</v>
      </c>
      <c r="N1415" s="40">
        <v>1</v>
      </c>
      <c r="O1415" s="40" t="s">
        <v>2029</v>
      </c>
      <c r="P1415" s="40"/>
      <c r="Q1415" s="40"/>
      <c r="R1415" s="40"/>
      <c r="S1415" s="40"/>
      <c r="T1415" s="40"/>
      <c r="U1415" s="40"/>
      <c r="V1415" s="40"/>
      <c r="W1415" s="40"/>
      <c r="X1415" s="40"/>
      <c r="Y1415" s="40"/>
      <c r="Z1415" s="40"/>
      <c r="AA1415" s="40"/>
      <c r="AB1415" s="40"/>
      <c r="AC1415" s="40"/>
      <c r="AD1415" s="40"/>
      <c r="AE1415" s="40"/>
      <c r="AF1415" s="40"/>
      <c r="AG1415" s="40"/>
      <c r="AH1415" s="40"/>
      <c r="AI1415" s="40"/>
      <c r="AJ1415" s="40"/>
      <c r="AK1415" s="40"/>
      <c r="AL1415" s="40"/>
      <c r="AM1415" s="40"/>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40"/>
      <c r="CE1415" s="40"/>
      <c r="CF1415" s="40"/>
      <c r="CG1415" s="40"/>
      <c r="CH1415" s="40"/>
      <c r="CI1415" s="40"/>
      <c r="CJ1415" s="40"/>
      <c r="CK1415" s="40"/>
      <c r="CL1415" s="40"/>
      <c r="CM1415" s="40"/>
      <c r="CN1415" s="40"/>
      <c r="CO1415" s="40"/>
      <c r="CP1415" s="40"/>
      <c r="CQ1415" s="40"/>
      <c r="CR1415" s="40"/>
      <c r="CS1415" s="40"/>
      <c r="CT1415" s="40"/>
      <c r="CU1415" s="40"/>
    </row>
    <row r="1416" spans="1:99" x14ac:dyDescent="0.3">
      <c r="A1416" s="39" t="s">
        <v>6699</v>
      </c>
      <c r="B1416" s="40" t="s">
        <v>6700</v>
      </c>
      <c r="C1416" s="40"/>
      <c r="D1416" s="40" t="s">
        <v>2030</v>
      </c>
      <c r="E1416" s="40"/>
      <c r="F1416" s="40" t="s">
        <v>2041</v>
      </c>
      <c r="G1416" s="40"/>
      <c r="H1416" s="40" t="s">
        <v>6704</v>
      </c>
      <c r="I1416" s="40" t="s">
        <v>6702</v>
      </c>
      <c r="J1416" s="40" t="s">
        <v>6698</v>
      </c>
      <c r="K1416" s="40" t="s">
        <v>16</v>
      </c>
      <c r="L1416" s="40" t="s">
        <v>4</v>
      </c>
      <c r="M1416" s="40" t="s">
        <v>17</v>
      </c>
      <c r="N1416" s="40">
        <v>1</v>
      </c>
      <c r="O1416" s="40" t="s">
        <v>2030</v>
      </c>
      <c r="P1416" s="40"/>
      <c r="Q1416" s="40"/>
      <c r="R1416" s="40"/>
      <c r="S1416" s="40"/>
      <c r="T1416" s="40"/>
      <c r="U1416" s="40"/>
      <c r="V1416" s="40"/>
      <c r="W1416" s="40"/>
      <c r="X1416" s="40"/>
      <c r="Y1416" s="40"/>
      <c r="Z1416" s="40"/>
      <c r="AA1416" s="40"/>
      <c r="AB1416" s="40"/>
      <c r="AC1416" s="40"/>
      <c r="AD1416" s="40"/>
      <c r="AE1416" s="40"/>
      <c r="AF1416" s="40"/>
      <c r="AG1416" s="40"/>
      <c r="AH1416" s="40"/>
      <c r="AI1416" s="40"/>
      <c r="AJ1416" s="40"/>
      <c r="AK1416" s="40"/>
      <c r="AL1416" s="40"/>
      <c r="AM1416" s="40"/>
      <c r="AN1416" s="40"/>
      <c r="AO1416" s="40"/>
      <c r="AP1416" s="40"/>
      <c r="AQ1416" s="40"/>
      <c r="AR1416" s="40"/>
      <c r="AS1416" s="40"/>
      <c r="AT1416" s="40"/>
      <c r="AU1416" s="40"/>
      <c r="AV1416" s="40"/>
      <c r="AW1416" s="40"/>
      <c r="AX1416" s="40"/>
      <c r="AY1416" s="40"/>
      <c r="AZ1416" s="40"/>
      <c r="BA1416" s="40"/>
      <c r="BB1416" s="40"/>
      <c r="BC1416" s="40"/>
      <c r="BD1416" s="40"/>
      <c r="BE1416" s="40"/>
      <c r="BF1416" s="40"/>
      <c r="BG1416" s="40"/>
      <c r="BH1416" s="40"/>
      <c r="BI1416" s="40"/>
      <c r="BJ1416" s="40"/>
      <c r="BK1416" s="40"/>
      <c r="BL1416" s="40"/>
      <c r="BM1416" s="40"/>
      <c r="BN1416" s="40"/>
      <c r="BO1416" s="40"/>
      <c r="BP1416" s="40"/>
      <c r="BQ1416" s="40"/>
      <c r="BR1416" s="40"/>
      <c r="BS1416" s="40"/>
      <c r="BT1416" s="40"/>
      <c r="BU1416" s="40"/>
      <c r="BV1416" s="40"/>
      <c r="BW1416" s="40"/>
      <c r="BX1416" s="40"/>
      <c r="BY1416" s="40"/>
      <c r="BZ1416" s="40"/>
      <c r="CA1416" s="40"/>
      <c r="CB1416" s="40"/>
      <c r="CC1416" s="40"/>
      <c r="CD1416" s="40"/>
      <c r="CE1416" s="40"/>
      <c r="CF1416" s="40"/>
      <c r="CG1416" s="40"/>
      <c r="CH1416" s="40"/>
      <c r="CI1416" s="40"/>
      <c r="CJ1416" s="40"/>
      <c r="CK1416" s="40"/>
      <c r="CL1416" s="40"/>
      <c r="CM1416" s="40"/>
      <c r="CN1416" s="40"/>
      <c r="CO1416" s="40"/>
      <c r="CP1416" s="40"/>
      <c r="CQ1416" s="40"/>
      <c r="CR1416" s="40"/>
      <c r="CS1416" s="40"/>
      <c r="CT1416" s="40"/>
      <c r="CU1416" s="40"/>
    </row>
    <row r="1417" spans="1:99" x14ac:dyDescent="0.3">
      <c r="A1417" s="39" t="s">
        <v>6699</v>
      </c>
      <c r="B1417" s="40" t="s">
        <v>6700</v>
      </c>
      <c r="C1417" s="40"/>
      <c r="D1417" s="40" t="s">
        <v>2031</v>
      </c>
      <c r="E1417" s="40"/>
      <c r="F1417" s="40" t="s">
        <v>2041</v>
      </c>
      <c r="G1417" s="40"/>
      <c r="H1417" s="40" t="s">
        <v>6705</v>
      </c>
      <c r="I1417" s="40" t="s">
        <v>6702</v>
      </c>
      <c r="J1417" s="40" t="s">
        <v>6698</v>
      </c>
      <c r="K1417" s="40" t="s">
        <v>16</v>
      </c>
      <c r="L1417" s="40" t="s">
        <v>4</v>
      </c>
      <c r="M1417" s="40" t="s">
        <v>17</v>
      </c>
      <c r="N1417" s="40">
        <v>1</v>
      </c>
      <c r="O1417" s="40" t="s">
        <v>2031</v>
      </c>
      <c r="P1417" s="40"/>
      <c r="Q1417" s="40"/>
      <c r="R1417" s="40"/>
      <c r="S1417" s="40"/>
      <c r="T1417" s="40"/>
      <c r="U1417" s="40"/>
      <c r="V1417" s="40"/>
      <c r="W1417" s="40"/>
      <c r="X1417" s="40"/>
      <c r="Y1417" s="40"/>
      <c r="Z1417" s="40"/>
      <c r="AA1417" s="40"/>
      <c r="AB1417" s="40"/>
      <c r="AC1417" s="40"/>
      <c r="AD1417" s="40"/>
      <c r="AE1417" s="40"/>
      <c r="AF1417" s="40"/>
      <c r="AG1417" s="40"/>
      <c r="AH1417" s="40"/>
      <c r="AI1417" s="40"/>
      <c r="AJ1417" s="40"/>
      <c r="AK1417" s="40"/>
      <c r="AL1417" s="40"/>
      <c r="AM1417" s="40"/>
      <c r="AN1417" s="40"/>
      <c r="AO1417" s="40"/>
      <c r="AP1417" s="40"/>
      <c r="AQ1417" s="40"/>
      <c r="AR1417" s="40"/>
      <c r="AS1417" s="40"/>
      <c r="AT1417" s="40"/>
      <c r="AU1417" s="40"/>
      <c r="AV1417" s="40"/>
      <c r="AW1417" s="40"/>
      <c r="AX1417" s="40"/>
      <c r="AY1417" s="40"/>
      <c r="AZ1417" s="40"/>
      <c r="BA1417" s="40"/>
      <c r="BB1417" s="40"/>
      <c r="BC1417" s="40"/>
      <c r="BD1417" s="40"/>
      <c r="BE1417" s="40"/>
      <c r="BF1417" s="40"/>
      <c r="BG1417" s="40"/>
      <c r="BH1417" s="40"/>
      <c r="BI1417" s="40"/>
      <c r="BJ1417" s="40"/>
      <c r="BK1417" s="40"/>
      <c r="BL1417" s="40"/>
      <c r="BM1417" s="40"/>
      <c r="BN1417" s="40"/>
      <c r="BO1417" s="40"/>
      <c r="BP1417" s="40"/>
      <c r="BQ1417" s="40"/>
      <c r="BR1417" s="40"/>
      <c r="BS1417" s="40"/>
      <c r="BT1417" s="40"/>
      <c r="BU1417" s="40"/>
      <c r="BV1417" s="40"/>
      <c r="BW1417" s="40"/>
      <c r="BX1417" s="40"/>
      <c r="BY1417" s="40"/>
      <c r="BZ1417" s="40"/>
      <c r="CA1417" s="40"/>
      <c r="CB1417" s="40"/>
      <c r="CC1417" s="40"/>
      <c r="CD1417" s="40"/>
      <c r="CE1417" s="40"/>
      <c r="CF1417" s="40"/>
      <c r="CG1417" s="40"/>
      <c r="CH1417" s="40"/>
      <c r="CI1417" s="40"/>
      <c r="CJ1417" s="40"/>
      <c r="CK1417" s="40"/>
      <c r="CL1417" s="40"/>
      <c r="CM1417" s="40"/>
      <c r="CN1417" s="40"/>
      <c r="CO1417" s="40"/>
      <c r="CP1417" s="40"/>
      <c r="CQ1417" s="40"/>
      <c r="CR1417" s="40"/>
      <c r="CS1417" s="40"/>
      <c r="CT1417" s="40"/>
      <c r="CU1417" s="40"/>
    </row>
    <row r="1418" spans="1:99" x14ac:dyDescent="0.3">
      <c r="A1418" s="39" t="s">
        <v>6699</v>
      </c>
      <c r="B1418" s="40" t="s">
        <v>6700</v>
      </c>
      <c r="C1418" s="40"/>
      <c r="D1418" s="40" t="s">
        <v>2032</v>
      </c>
      <c r="E1418" s="40"/>
      <c r="F1418" s="40" t="s">
        <v>2041</v>
      </c>
      <c r="G1418" s="40"/>
      <c r="H1418" s="40" t="s">
        <v>6706</v>
      </c>
      <c r="I1418" s="40" t="s">
        <v>6702</v>
      </c>
      <c r="J1418" s="40" t="s">
        <v>6698</v>
      </c>
      <c r="K1418" s="40" t="s">
        <v>16</v>
      </c>
      <c r="L1418" s="40" t="s">
        <v>4</v>
      </c>
      <c r="M1418" s="40" t="s">
        <v>17</v>
      </c>
      <c r="N1418" s="40">
        <v>1</v>
      </c>
      <c r="O1418" s="40" t="s">
        <v>2032</v>
      </c>
      <c r="P1418" s="40"/>
      <c r="Q1418" s="40"/>
      <c r="R1418" s="40"/>
      <c r="S1418" s="40"/>
      <c r="T1418" s="40"/>
      <c r="U1418" s="40"/>
      <c r="V1418" s="40"/>
      <c r="W1418" s="40"/>
      <c r="X1418" s="40"/>
      <c r="Y1418" s="40"/>
      <c r="Z1418" s="40"/>
      <c r="AA1418" s="40"/>
      <c r="AB1418" s="40"/>
      <c r="AC1418" s="40"/>
      <c r="AD1418" s="40"/>
      <c r="AE1418" s="40"/>
      <c r="AF1418" s="40"/>
      <c r="AG1418" s="40"/>
      <c r="AH1418" s="40"/>
      <c r="AI1418" s="40"/>
      <c r="AJ1418" s="40"/>
      <c r="AK1418" s="40"/>
      <c r="AL1418" s="40"/>
      <c r="AM1418" s="40"/>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40"/>
      <c r="CE1418" s="40"/>
      <c r="CF1418" s="40"/>
      <c r="CG1418" s="40"/>
      <c r="CH1418" s="40"/>
      <c r="CI1418" s="40"/>
      <c r="CJ1418" s="40"/>
      <c r="CK1418" s="40"/>
      <c r="CL1418" s="40"/>
      <c r="CM1418" s="40"/>
      <c r="CN1418" s="40"/>
      <c r="CO1418" s="40"/>
      <c r="CP1418" s="40"/>
      <c r="CQ1418" s="40"/>
      <c r="CR1418" s="40"/>
      <c r="CS1418" s="40"/>
      <c r="CT1418" s="40"/>
      <c r="CU1418" s="40"/>
    </row>
    <row r="1419" spans="1:99" x14ac:dyDescent="0.3">
      <c r="A1419" s="39" t="s">
        <v>6699</v>
      </c>
      <c r="B1419" s="40" t="s">
        <v>6700</v>
      </c>
      <c r="C1419" s="40"/>
      <c r="D1419" s="40" t="s">
        <v>2033</v>
      </c>
      <c r="E1419" s="40"/>
      <c r="F1419" s="40" t="s">
        <v>2041</v>
      </c>
      <c r="G1419" s="40"/>
      <c r="H1419" s="40" t="s">
        <v>6707</v>
      </c>
      <c r="I1419" s="40" t="s">
        <v>6702</v>
      </c>
      <c r="J1419" s="40" t="s">
        <v>6698</v>
      </c>
      <c r="K1419" s="40" t="s">
        <v>16</v>
      </c>
      <c r="L1419" s="40" t="s">
        <v>4</v>
      </c>
      <c r="M1419" s="40" t="s">
        <v>17</v>
      </c>
      <c r="N1419" s="40">
        <v>1</v>
      </c>
      <c r="O1419" s="40" t="s">
        <v>2033</v>
      </c>
      <c r="P1419" s="40"/>
      <c r="Q1419" s="40"/>
      <c r="R1419" s="40"/>
      <c r="S1419" s="40"/>
      <c r="T1419" s="40"/>
      <c r="U1419" s="40"/>
      <c r="V1419" s="40"/>
      <c r="W1419" s="40"/>
      <c r="X1419" s="40"/>
      <c r="Y1419" s="40"/>
      <c r="Z1419" s="40"/>
      <c r="AA1419" s="40"/>
      <c r="AB1419" s="40"/>
      <c r="AC1419" s="40"/>
      <c r="AD1419" s="40"/>
      <c r="AE1419" s="40"/>
      <c r="AF1419" s="40"/>
      <c r="AG1419" s="40"/>
      <c r="AH1419" s="40"/>
      <c r="AI1419" s="40"/>
      <c r="AJ1419" s="40"/>
      <c r="AK1419" s="40"/>
      <c r="AL1419" s="40"/>
      <c r="AM1419" s="40"/>
      <c r="AN1419" s="40"/>
      <c r="AO1419" s="40"/>
      <c r="AP1419" s="40"/>
      <c r="AQ1419" s="40"/>
      <c r="AR1419" s="40"/>
      <c r="AS1419" s="40"/>
      <c r="AT1419" s="40"/>
      <c r="AU1419" s="40"/>
      <c r="AV1419" s="40"/>
      <c r="AW1419" s="40"/>
      <c r="AX1419" s="40"/>
      <c r="AY1419" s="40"/>
      <c r="AZ1419" s="40"/>
      <c r="BA1419" s="40"/>
      <c r="BB1419" s="40"/>
      <c r="BC1419" s="40"/>
      <c r="BD1419" s="40"/>
      <c r="BE1419" s="40"/>
      <c r="BF1419" s="40"/>
      <c r="BG1419" s="40"/>
      <c r="BH1419" s="40"/>
      <c r="BI1419" s="40"/>
      <c r="BJ1419" s="40"/>
      <c r="BK1419" s="40"/>
      <c r="BL1419" s="40"/>
      <c r="BM1419" s="40"/>
      <c r="BN1419" s="40"/>
      <c r="BO1419" s="40"/>
      <c r="BP1419" s="40"/>
      <c r="BQ1419" s="40"/>
      <c r="BR1419" s="40"/>
      <c r="BS1419" s="40"/>
      <c r="BT1419" s="40"/>
      <c r="BU1419" s="40"/>
      <c r="BV1419" s="40"/>
      <c r="BW1419" s="40"/>
      <c r="BX1419" s="40"/>
      <c r="BY1419" s="40"/>
      <c r="BZ1419" s="40"/>
      <c r="CA1419" s="40"/>
      <c r="CB1419" s="40"/>
      <c r="CC1419" s="40"/>
      <c r="CD1419" s="40"/>
      <c r="CE1419" s="40"/>
      <c r="CF1419" s="40"/>
      <c r="CG1419" s="40"/>
      <c r="CH1419" s="40"/>
      <c r="CI1419" s="40"/>
      <c r="CJ1419" s="40"/>
      <c r="CK1419" s="40"/>
      <c r="CL1419" s="40"/>
      <c r="CM1419" s="40"/>
      <c r="CN1419" s="40"/>
      <c r="CO1419" s="40"/>
      <c r="CP1419" s="40"/>
      <c r="CQ1419" s="40"/>
      <c r="CR1419" s="40"/>
      <c r="CS1419" s="40"/>
      <c r="CT1419" s="40"/>
      <c r="CU1419" s="40"/>
    </row>
    <row r="1420" spans="1:99" x14ac:dyDescent="0.3">
      <c r="A1420" s="39" t="s">
        <v>6699</v>
      </c>
      <c r="B1420" s="40" t="s">
        <v>6700</v>
      </c>
      <c r="C1420" s="40"/>
      <c r="D1420" s="40" t="s">
        <v>6708</v>
      </c>
      <c r="E1420" s="40"/>
      <c r="F1420" s="40" t="s">
        <v>2041</v>
      </c>
      <c r="G1420" s="40"/>
      <c r="H1420" s="40" t="s">
        <v>6709</v>
      </c>
      <c r="I1420" s="40" t="s">
        <v>6702</v>
      </c>
      <c r="J1420" s="40" t="s">
        <v>6698</v>
      </c>
      <c r="K1420" s="40" t="s">
        <v>16</v>
      </c>
      <c r="L1420" s="40" t="s">
        <v>4</v>
      </c>
      <c r="M1420" s="40" t="s">
        <v>17</v>
      </c>
      <c r="N1420" s="40">
        <v>1</v>
      </c>
      <c r="O1420" s="40" t="s">
        <v>6708</v>
      </c>
      <c r="P1420" s="40"/>
      <c r="Q1420" s="40"/>
      <c r="R1420" s="40"/>
      <c r="S1420" s="40"/>
      <c r="T1420" s="40"/>
      <c r="U1420" s="40"/>
      <c r="V1420" s="40"/>
      <c r="W1420" s="40"/>
      <c r="X1420" s="40"/>
      <c r="Y1420" s="40"/>
      <c r="Z1420" s="40"/>
      <c r="AA1420" s="40"/>
      <c r="AB1420" s="40"/>
      <c r="AC1420" s="40"/>
      <c r="AD1420" s="40"/>
      <c r="AE1420" s="40"/>
      <c r="AF1420" s="40"/>
      <c r="AG1420" s="40"/>
      <c r="AH1420" s="40"/>
      <c r="AI1420" s="40"/>
      <c r="AJ1420" s="40"/>
      <c r="AK1420" s="40"/>
      <c r="AL1420" s="40"/>
      <c r="AM1420" s="40"/>
      <c r="AN1420" s="40"/>
      <c r="AO1420" s="40"/>
      <c r="AP1420" s="40"/>
      <c r="AQ1420" s="40"/>
      <c r="AR1420" s="40"/>
      <c r="AS1420" s="40"/>
      <c r="AT1420" s="40"/>
      <c r="AU1420" s="40"/>
      <c r="AV1420" s="40"/>
      <c r="AW1420" s="40"/>
      <c r="AX1420" s="40"/>
      <c r="AY1420" s="40"/>
      <c r="AZ1420" s="40"/>
      <c r="BA1420" s="40"/>
      <c r="BB1420" s="40"/>
      <c r="BC1420" s="40"/>
      <c r="BD1420" s="40"/>
      <c r="BE1420" s="40"/>
      <c r="BF1420" s="40"/>
      <c r="BG1420" s="40"/>
      <c r="BH1420" s="40"/>
      <c r="BI1420" s="40"/>
      <c r="BJ1420" s="40"/>
      <c r="BK1420" s="40"/>
      <c r="BL1420" s="40"/>
      <c r="BM1420" s="40"/>
      <c r="BN1420" s="40"/>
      <c r="BO1420" s="40"/>
      <c r="BP1420" s="40"/>
      <c r="BQ1420" s="40"/>
      <c r="BR1420" s="40"/>
      <c r="BS1420" s="40"/>
      <c r="BT1420" s="40"/>
      <c r="BU1420" s="40"/>
      <c r="BV1420" s="40"/>
      <c r="BW1420" s="40"/>
      <c r="BX1420" s="40"/>
      <c r="BY1420" s="40"/>
      <c r="BZ1420" s="40"/>
      <c r="CA1420" s="40"/>
      <c r="CB1420" s="40"/>
      <c r="CC1420" s="40"/>
      <c r="CD1420" s="40"/>
      <c r="CE1420" s="40"/>
      <c r="CF1420" s="40"/>
      <c r="CG1420" s="40"/>
      <c r="CH1420" s="40"/>
      <c r="CI1420" s="40"/>
      <c r="CJ1420" s="40"/>
      <c r="CK1420" s="40"/>
      <c r="CL1420" s="40"/>
      <c r="CM1420" s="40"/>
      <c r="CN1420" s="40"/>
      <c r="CO1420" s="40"/>
      <c r="CP1420" s="40"/>
      <c r="CQ1420" s="40"/>
      <c r="CR1420" s="40"/>
      <c r="CS1420" s="40"/>
      <c r="CT1420" s="40"/>
      <c r="CU1420" s="40"/>
    </row>
    <row r="1421" spans="1:99" x14ac:dyDescent="0.3">
      <c r="A1421" s="39" t="s">
        <v>6699</v>
      </c>
      <c r="B1421" s="40" t="s">
        <v>6700</v>
      </c>
      <c r="C1421" s="40"/>
      <c r="D1421" s="40" t="s">
        <v>2034</v>
      </c>
      <c r="E1421" s="40"/>
      <c r="F1421" s="40" t="s">
        <v>2041</v>
      </c>
      <c r="G1421" s="40"/>
      <c r="H1421" s="40" t="s">
        <v>6710</v>
      </c>
      <c r="I1421" s="40" t="s">
        <v>6702</v>
      </c>
      <c r="J1421" s="40" t="s">
        <v>6698</v>
      </c>
      <c r="K1421" s="40" t="s">
        <v>16</v>
      </c>
      <c r="L1421" s="40" t="s">
        <v>4</v>
      </c>
      <c r="M1421" s="40" t="s">
        <v>17</v>
      </c>
      <c r="N1421" s="40">
        <v>1</v>
      </c>
      <c r="O1421" s="40" t="s">
        <v>2034</v>
      </c>
      <c r="P1421" s="40"/>
      <c r="Q1421" s="40"/>
      <c r="R1421" s="40"/>
      <c r="S1421" s="40"/>
      <c r="T1421" s="40"/>
      <c r="U1421" s="40"/>
      <c r="V1421" s="40"/>
      <c r="W1421" s="40"/>
      <c r="X1421" s="40"/>
      <c r="Y1421" s="40"/>
      <c r="Z1421" s="40"/>
      <c r="AA1421" s="40"/>
      <c r="AB1421" s="40"/>
      <c r="AC1421" s="40"/>
      <c r="AD1421" s="40"/>
      <c r="AE1421" s="40"/>
      <c r="AF1421" s="40"/>
      <c r="AG1421" s="40"/>
      <c r="AH1421" s="40"/>
      <c r="AI1421" s="40"/>
      <c r="AJ1421" s="40"/>
      <c r="AK1421" s="40"/>
      <c r="AL1421" s="40"/>
      <c r="AM1421" s="40"/>
      <c r="AN1421" s="40"/>
      <c r="AO1421" s="40"/>
      <c r="AP1421" s="40"/>
      <c r="AQ1421" s="40"/>
      <c r="AR1421" s="40"/>
      <c r="AS1421" s="40"/>
      <c r="AT1421" s="40"/>
      <c r="AU1421" s="40"/>
      <c r="AV1421" s="40"/>
      <c r="AW1421" s="40"/>
      <c r="AX1421" s="40"/>
      <c r="AY1421" s="40"/>
      <c r="AZ1421" s="40"/>
      <c r="BA1421" s="40"/>
      <c r="BB1421" s="40"/>
      <c r="BC1421" s="40"/>
      <c r="BD1421" s="40"/>
      <c r="BE1421" s="40"/>
      <c r="BF1421" s="40"/>
      <c r="BG1421" s="40"/>
      <c r="BH1421" s="40"/>
      <c r="BI1421" s="40"/>
      <c r="BJ1421" s="40"/>
      <c r="BK1421" s="40"/>
      <c r="BL1421" s="40"/>
      <c r="BM1421" s="40"/>
      <c r="BN1421" s="40"/>
      <c r="BO1421" s="40"/>
      <c r="BP1421" s="40"/>
      <c r="BQ1421" s="40"/>
      <c r="BR1421" s="40"/>
      <c r="BS1421" s="40"/>
      <c r="BT1421" s="40"/>
      <c r="BU1421" s="40"/>
      <c r="BV1421" s="40"/>
      <c r="BW1421" s="40"/>
      <c r="BX1421" s="40"/>
      <c r="BY1421" s="40"/>
      <c r="BZ1421" s="40"/>
      <c r="CA1421" s="40"/>
      <c r="CB1421" s="40"/>
      <c r="CC1421" s="40"/>
      <c r="CD1421" s="40"/>
      <c r="CE1421" s="40"/>
      <c r="CF1421" s="40"/>
      <c r="CG1421" s="40"/>
      <c r="CH1421" s="40"/>
      <c r="CI1421" s="40"/>
      <c r="CJ1421" s="40"/>
      <c r="CK1421" s="40"/>
      <c r="CL1421" s="40"/>
      <c r="CM1421" s="40"/>
      <c r="CN1421" s="40"/>
      <c r="CO1421" s="40"/>
      <c r="CP1421" s="40"/>
      <c r="CQ1421" s="40"/>
      <c r="CR1421" s="40"/>
      <c r="CS1421" s="40"/>
      <c r="CT1421" s="40"/>
      <c r="CU1421" s="40"/>
    </row>
    <row r="1422" spans="1:99" x14ac:dyDescent="0.3">
      <c r="A1422" s="39" t="s">
        <v>6699</v>
      </c>
      <c r="B1422" s="40" t="s">
        <v>6700</v>
      </c>
      <c r="C1422" s="40"/>
      <c r="D1422" s="40" t="s">
        <v>9</v>
      </c>
      <c r="E1422" s="40"/>
      <c r="F1422" s="40" t="s">
        <v>2041</v>
      </c>
      <c r="G1422" s="40"/>
      <c r="H1422" s="40" t="s">
        <v>6711</v>
      </c>
      <c r="I1422" s="40" t="s">
        <v>6702</v>
      </c>
      <c r="J1422" s="40" t="s">
        <v>6698</v>
      </c>
      <c r="K1422" s="40" t="s">
        <v>16</v>
      </c>
      <c r="L1422" s="40" t="s">
        <v>4</v>
      </c>
      <c r="M1422" s="40" t="s">
        <v>17</v>
      </c>
      <c r="N1422" s="40">
        <v>1</v>
      </c>
      <c r="O1422" s="40" t="s">
        <v>9</v>
      </c>
      <c r="P1422" s="40"/>
      <c r="Q1422" s="40"/>
      <c r="R1422" s="40"/>
      <c r="S1422" s="40"/>
      <c r="T1422" s="40"/>
      <c r="U1422" s="40"/>
      <c r="V1422" s="40"/>
      <c r="W1422" s="40"/>
      <c r="X1422" s="40"/>
      <c r="Y1422" s="40"/>
      <c r="Z1422" s="40"/>
      <c r="AA1422" s="40"/>
      <c r="AB1422" s="40"/>
      <c r="AC1422" s="40"/>
      <c r="AD1422" s="40"/>
      <c r="AE1422" s="40"/>
      <c r="AF1422" s="40"/>
      <c r="AG1422" s="40"/>
      <c r="AH1422" s="40"/>
      <c r="AI1422" s="40"/>
      <c r="AJ1422" s="40"/>
      <c r="AK1422" s="40"/>
      <c r="AL1422" s="40"/>
      <c r="AM1422" s="40"/>
      <c r="AN1422" s="40"/>
      <c r="AO1422" s="40"/>
      <c r="AP1422" s="40"/>
      <c r="AQ1422" s="40"/>
      <c r="AR1422" s="40"/>
      <c r="AS1422" s="40"/>
      <c r="AT1422" s="40"/>
      <c r="AU1422" s="40"/>
      <c r="AV1422" s="40"/>
      <c r="AW1422" s="40"/>
      <c r="AX1422" s="40"/>
      <c r="AY1422" s="40"/>
      <c r="AZ1422" s="40"/>
      <c r="BA1422" s="40"/>
      <c r="BB1422" s="40"/>
      <c r="BC1422" s="40"/>
      <c r="BD1422" s="40"/>
      <c r="BE1422" s="40"/>
      <c r="BF1422" s="40"/>
      <c r="BG1422" s="40"/>
      <c r="BH1422" s="40"/>
      <c r="BI1422" s="40"/>
      <c r="BJ1422" s="40"/>
      <c r="BK1422" s="40"/>
      <c r="BL1422" s="40"/>
      <c r="BM1422" s="40"/>
      <c r="BN1422" s="40"/>
      <c r="BO1422" s="40"/>
      <c r="BP1422" s="40"/>
      <c r="BQ1422" s="40"/>
      <c r="BR1422" s="40"/>
      <c r="BS1422" s="40"/>
      <c r="BT1422" s="40"/>
      <c r="BU1422" s="40"/>
      <c r="BV1422" s="40"/>
      <c r="BW1422" s="40"/>
      <c r="BX1422" s="40"/>
      <c r="BY1422" s="40"/>
      <c r="BZ1422" s="40"/>
      <c r="CA1422" s="40"/>
      <c r="CB1422" s="40"/>
      <c r="CC1422" s="40"/>
      <c r="CD1422" s="40"/>
      <c r="CE1422" s="40"/>
      <c r="CF1422" s="40"/>
      <c r="CG1422" s="40"/>
      <c r="CH1422" s="40"/>
      <c r="CI1422" s="40"/>
      <c r="CJ1422" s="40"/>
      <c r="CK1422" s="40"/>
      <c r="CL1422" s="40"/>
      <c r="CM1422" s="40"/>
      <c r="CN1422" s="40"/>
      <c r="CO1422" s="40"/>
      <c r="CP1422" s="40"/>
      <c r="CQ1422" s="40"/>
      <c r="CR1422" s="40"/>
      <c r="CS1422" s="40"/>
      <c r="CT1422" s="40"/>
      <c r="CU1422" s="40"/>
    </row>
    <row r="1423" spans="1:99" x14ac:dyDescent="0.3">
      <c r="A1423" s="39" t="s">
        <v>6712</v>
      </c>
      <c r="B1423" s="40" t="s">
        <v>6713</v>
      </c>
      <c r="C1423" s="40"/>
      <c r="D1423" s="40"/>
      <c r="E1423" s="40"/>
      <c r="F1423" s="40" t="s">
        <v>2041</v>
      </c>
      <c r="G1423" s="40"/>
      <c r="H1423" s="40" t="s">
        <v>6714</v>
      </c>
      <c r="I1423" s="40" t="s">
        <v>6714</v>
      </c>
      <c r="J1423" s="40" t="s">
        <v>6702</v>
      </c>
      <c r="K1423" s="40" t="s">
        <v>9</v>
      </c>
      <c r="L1423" s="40" t="s">
        <v>10</v>
      </c>
      <c r="M1423" s="40" t="s">
        <v>47</v>
      </c>
      <c r="N1423" s="40"/>
      <c r="O1423" s="40"/>
      <c r="P1423" s="40"/>
      <c r="Q1423" s="40"/>
      <c r="R1423" s="40"/>
      <c r="S1423" s="40"/>
      <c r="T1423" s="40"/>
      <c r="U1423" s="40"/>
      <c r="V1423" s="40"/>
      <c r="W1423" s="40"/>
      <c r="X1423" s="40"/>
      <c r="Y1423" s="40"/>
      <c r="Z1423" s="40"/>
      <c r="AA1423" s="40"/>
      <c r="AB1423" s="40"/>
      <c r="AC1423" s="40"/>
      <c r="AD1423" s="40"/>
      <c r="AE1423" s="40"/>
      <c r="AF1423" s="40"/>
      <c r="AG1423" s="40"/>
      <c r="AH1423" s="40"/>
      <c r="AI1423" s="40"/>
      <c r="AJ1423" s="40"/>
      <c r="AK1423" s="40"/>
      <c r="AL1423" s="40"/>
      <c r="AM1423" s="40"/>
      <c r="AN1423" s="40"/>
      <c r="AO1423" s="40"/>
      <c r="AP1423" s="40"/>
      <c r="AQ1423" s="40"/>
      <c r="AR1423" s="40"/>
      <c r="AS1423" s="40"/>
      <c r="AT1423" s="40"/>
      <c r="AU1423" s="40"/>
      <c r="AV1423" s="40"/>
      <c r="AW1423" s="40"/>
      <c r="AX1423" s="40"/>
      <c r="AY1423" s="40"/>
      <c r="AZ1423" s="40"/>
      <c r="BA1423" s="40"/>
      <c r="BB1423" s="40"/>
      <c r="BC1423" s="40"/>
      <c r="BD1423" s="40"/>
      <c r="BE1423" s="40"/>
      <c r="BF1423" s="40"/>
      <c r="BG1423" s="40"/>
      <c r="BH1423" s="40"/>
      <c r="BI1423" s="40"/>
      <c r="BJ1423" s="40"/>
      <c r="BK1423" s="40"/>
      <c r="BL1423" s="40"/>
      <c r="BM1423" s="40"/>
      <c r="BN1423" s="40"/>
      <c r="BO1423" s="40"/>
      <c r="BP1423" s="40"/>
      <c r="BQ1423" s="40"/>
      <c r="BR1423" s="40"/>
      <c r="BS1423" s="40"/>
      <c r="BT1423" s="40"/>
      <c r="BU1423" s="40"/>
      <c r="BV1423" s="40"/>
      <c r="BW1423" s="40"/>
      <c r="BX1423" s="40"/>
      <c r="BY1423" s="40"/>
      <c r="BZ1423" s="40"/>
      <c r="CA1423" s="40"/>
      <c r="CB1423" s="40"/>
      <c r="CC1423" s="40"/>
      <c r="CD1423" s="40"/>
      <c r="CE1423" s="40"/>
      <c r="CF1423" s="40"/>
      <c r="CG1423" s="40"/>
      <c r="CH1423" s="40"/>
      <c r="CI1423" s="40"/>
      <c r="CJ1423" s="40"/>
      <c r="CK1423" s="40"/>
      <c r="CL1423" s="40"/>
      <c r="CM1423" s="40"/>
      <c r="CN1423" s="40"/>
      <c r="CO1423" s="40"/>
      <c r="CP1423" s="40"/>
      <c r="CQ1423" s="40"/>
      <c r="CR1423" s="40"/>
      <c r="CS1423" s="40"/>
      <c r="CT1423" s="40"/>
      <c r="CU1423" s="40"/>
    </row>
    <row r="1424" spans="1:99" x14ac:dyDescent="0.3">
      <c r="A1424" s="39" t="s">
        <v>6715</v>
      </c>
      <c r="B1424" s="40" t="s">
        <v>6716</v>
      </c>
      <c r="C1424" s="40" t="s">
        <v>6717</v>
      </c>
      <c r="D1424" s="40" t="s">
        <v>4804</v>
      </c>
      <c r="E1424" s="40"/>
      <c r="F1424" s="40" t="s">
        <v>2041</v>
      </c>
      <c r="G1424" s="40"/>
      <c r="H1424" s="40" t="s">
        <v>786</v>
      </c>
      <c r="I1424" s="40" t="s">
        <v>786</v>
      </c>
      <c r="J1424" s="40" t="s">
        <v>6698</v>
      </c>
      <c r="K1424" s="40" t="s">
        <v>16</v>
      </c>
      <c r="L1424" s="40" t="s">
        <v>4</v>
      </c>
      <c r="M1424" s="40" t="s">
        <v>14</v>
      </c>
      <c r="N1424" s="40">
        <v>3</v>
      </c>
      <c r="O1424" s="40" t="s">
        <v>16</v>
      </c>
      <c r="P1424" s="40" t="s">
        <v>114</v>
      </c>
      <c r="Q1424" s="40" t="s">
        <v>4805</v>
      </c>
      <c r="R1424" s="40"/>
      <c r="S1424" s="40"/>
      <c r="T1424" s="40"/>
      <c r="U1424" s="40"/>
      <c r="V1424" s="40"/>
      <c r="W1424" s="40"/>
      <c r="X1424" s="40"/>
      <c r="Y1424" s="40"/>
      <c r="Z1424" s="40"/>
      <c r="AA1424" s="40"/>
      <c r="AB1424" s="40"/>
      <c r="AC1424" s="40"/>
      <c r="AD1424" s="40"/>
      <c r="AE1424" s="40"/>
      <c r="AF1424" s="40"/>
      <c r="AG1424" s="40"/>
      <c r="AH1424" s="40"/>
      <c r="AI1424" s="40"/>
      <c r="AJ1424" s="40"/>
      <c r="AK1424" s="40"/>
      <c r="AL1424" s="40"/>
      <c r="AM1424" s="40"/>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40"/>
      <c r="CE1424" s="40"/>
      <c r="CF1424" s="40"/>
      <c r="CG1424" s="40"/>
      <c r="CH1424" s="40"/>
      <c r="CI1424" s="40"/>
      <c r="CJ1424" s="40"/>
      <c r="CK1424" s="40"/>
      <c r="CL1424" s="40"/>
      <c r="CM1424" s="40"/>
      <c r="CN1424" s="40"/>
      <c r="CO1424" s="40"/>
      <c r="CP1424" s="40"/>
      <c r="CQ1424" s="40"/>
      <c r="CR1424" s="40"/>
      <c r="CS1424" s="40"/>
      <c r="CT1424" s="40"/>
      <c r="CU1424" s="40"/>
    </row>
    <row r="1425" spans="1:99" x14ac:dyDescent="0.3">
      <c r="A1425" s="39"/>
      <c r="B1425" s="40" t="s">
        <v>6718</v>
      </c>
      <c r="C1425" s="40" t="s">
        <v>6719</v>
      </c>
      <c r="D1425" s="40"/>
      <c r="E1425" s="40"/>
      <c r="F1425" s="40" t="s">
        <v>2041</v>
      </c>
      <c r="G1425" s="40"/>
      <c r="H1425" s="40" t="s">
        <v>6720</v>
      </c>
      <c r="I1425" s="40" t="s">
        <v>6720</v>
      </c>
      <c r="J1425" s="40"/>
      <c r="K1425" s="40"/>
      <c r="L1425" s="40" t="s">
        <v>1</v>
      </c>
      <c r="M1425" s="40" t="s">
        <v>11</v>
      </c>
      <c r="N1425" s="40"/>
      <c r="O1425" s="40"/>
      <c r="P1425" s="40"/>
      <c r="Q1425" s="40"/>
      <c r="R1425" s="40"/>
      <c r="S1425" s="40"/>
      <c r="T1425" s="40"/>
      <c r="U1425" s="40"/>
      <c r="V1425" s="40"/>
      <c r="W1425" s="40"/>
      <c r="X1425" s="40"/>
      <c r="Y1425" s="40"/>
      <c r="Z1425" s="40"/>
      <c r="AA1425" s="40"/>
      <c r="AB1425" s="40"/>
      <c r="AC1425" s="40"/>
      <c r="AD1425" s="40"/>
      <c r="AE1425" s="40"/>
      <c r="AF1425" s="40"/>
      <c r="AG1425" s="40"/>
      <c r="AH1425" s="40"/>
      <c r="AI1425" s="40"/>
      <c r="AJ1425" s="40"/>
      <c r="AK1425" s="40"/>
      <c r="AL1425" s="40"/>
      <c r="AM1425" s="40"/>
      <c r="AN1425" s="40"/>
      <c r="AO1425" s="40"/>
      <c r="AP1425" s="40"/>
      <c r="AQ1425" s="40"/>
      <c r="AR1425" s="40"/>
      <c r="AS1425" s="40"/>
      <c r="AT1425" s="40"/>
      <c r="AU1425" s="40"/>
      <c r="AV1425" s="40"/>
      <c r="AW1425" s="40"/>
      <c r="AX1425" s="40"/>
      <c r="AY1425" s="40"/>
      <c r="AZ1425" s="40"/>
      <c r="BA1425" s="40"/>
      <c r="BB1425" s="40"/>
      <c r="BC1425" s="40"/>
      <c r="BD1425" s="40"/>
      <c r="BE1425" s="40"/>
      <c r="BF1425" s="40"/>
      <c r="BG1425" s="40"/>
      <c r="BH1425" s="40"/>
      <c r="BI1425" s="40"/>
      <c r="BJ1425" s="40"/>
      <c r="BK1425" s="40"/>
      <c r="BL1425" s="40"/>
      <c r="BM1425" s="40"/>
      <c r="BN1425" s="40"/>
      <c r="BO1425" s="40"/>
      <c r="BP1425" s="40"/>
      <c r="BQ1425" s="40"/>
      <c r="BR1425" s="40"/>
      <c r="BS1425" s="40"/>
      <c r="BT1425" s="40"/>
      <c r="BU1425" s="40"/>
      <c r="BV1425" s="40"/>
      <c r="BW1425" s="40"/>
      <c r="BX1425" s="40"/>
      <c r="BY1425" s="40"/>
      <c r="BZ1425" s="40"/>
      <c r="CA1425" s="40"/>
      <c r="CB1425" s="40"/>
      <c r="CC1425" s="40"/>
      <c r="CD1425" s="40"/>
      <c r="CE1425" s="40"/>
      <c r="CF1425" s="40"/>
      <c r="CG1425" s="40"/>
      <c r="CH1425" s="40"/>
      <c r="CI1425" s="40"/>
      <c r="CJ1425" s="40"/>
      <c r="CK1425" s="40"/>
      <c r="CL1425" s="40"/>
      <c r="CM1425" s="40"/>
      <c r="CN1425" s="40"/>
      <c r="CO1425" s="40"/>
      <c r="CP1425" s="40"/>
      <c r="CQ1425" s="40"/>
      <c r="CR1425" s="40"/>
      <c r="CS1425" s="40"/>
      <c r="CT1425" s="40"/>
      <c r="CU1425" s="40"/>
    </row>
    <row r="1426" spans="1:99" x14ac:dyDescent="0.3">
      <c r="A1426" s="39"/>
      <c r="B1426" s="40" t="s">
        <v>6721</v>
      </c>
      <c r="C1426" s="40"/>
      <c r="D1426" s="40"/>
      <c r="E1426" s="40"/>
      <c r="F1426" s="40" t="s">
        <v>2041</v>
      </c>
      <c r="G1426" s="40"/>
      <c r="H1426" s="40" t="s">
        <v>6722</v>
      </c>
      <c r="I1426" s="40" t="s">
        <v>6722</v>
      </c>
      <c r="J1426" s="40"/>
      <c r="K1426" s="40"/>
      <c r="L1426" s="40" t="s">
        <v>30</v>
      </c>
      <c r="M1426" s="40" t="s">
        <v>31</v>
      </c>
      <c r="N1426" s="40"/>
      <c r="O1426" s="40"/>
      <c r="P1426" s="40"/>
      <c r="Q1426" s="40"/>
      <c r="R1426" s="40"/>
      <c r="S1426" s="40"/>
      <c r="T1426" s="40"/>
      <c r="U1426" s="40"/>
      <c r="V1426" s="40"/>
      <c r="W1426" s="40"/>
      <c r="X1426" s="40"/>
      <c r="Y1426" s="40"/>
      <c r="Z1426" s="40"/>
      <c r="AA1426" s="40"/>
      <c r="AB1426" s="40"/>
      <c r="AC1426" s="40"/>
      <c r="AD1426" s="40"/>
      <c r="AE1426" s="40"/>
      <c r="AF1426" s="40"/>
      <c r="AG1426" s="40"/>
      <c r="AH1426" s="40"/>
      <c r="AI1426" s="40"/>
      <c r="AJ1426" s="40"/>
      <c r="AK1426" s="40"/>
      <c r="AL1426" s="40"/>
      <c r="AM1426" s="40"/>
      <c r="AN1426" s="40"/>
      <c r="AO1426" s="40"/>
      <c r="AP1426" s="40"/>
      <c r="AQ1426" s="40"/>
      <c r="AR1426" s="40"/>
      <c r="AS1426" s="40"/>
      <c r="AT1426" s="40"/>
      <c r="AU1426" s="40"/>
      <c r="AV1426" s="40"/>
      <c r="AW1426" s="40"/>
      <c r="AX1426" s="40"/>
      <c r="AY1426" s="40"/>
      <c r="AZ1426" s="40"/>
      <c r="BA1426" s="40"/>
      <c r="BB1426" s="40"/>
      <c r="BC1426" s="40"/>
      <c r="BD1426" s="40"/>
      <c r="BE1426" s="40"/>
      <c r="BF1426" s="40"/>
      <c r="BG1426" s="40"/>
      <c r="BH1426" s="40"/>
      <c r="BI1426" s="40"/>
      <c r="BJ1426" s="40"/>
      <c r="BK1426" s="40"/>
      <c r="BL1426" s="40"/>
      <c r="BM1426" s="40"/>
      <c r="BN1426" s="40"/>
      <c r="BO1426" s="40"/>
      <c r="BP1426" s="40"/>
      <c r="BQ1426" s="40"/>
      <c r="BR1426" s="40"/>
      <c r="BS1426" s="40"/>
      <c r="BT1426" s="40"/>
      <c r="BU1426" s="40"/>
      <c r="BV1426" s="40"/>
      <c r="BW1426" s="40"/>
      <c r="BX1426" s="40"/>
      <c r="BY1426" s="40"/>
      <c r="BZ1426" s="40"/>
      <c r="CA1426" s="40"/>
      <c r="CB1426" s="40"/>
      <c r="CC1426" s="40"/>
      <c r="CD1426" s="40"/>
      <c r="CE1426" s="40"/>
      <c r="CF1426" s="40"/>
      <c r="CG1426" s="40"/>
      <c r="CH1426" s="40"/>
      <c r="CI1426" s="40"/>
      <c r="CJ1426" s="40"/>
      <c r="CK1426" s="40"/>
      <c r="CL1426" s="40"/>
      <c r="CM1426" s="40"/>
      <c r="CN1426" s="40"/>
      <c r="CO1426" s="40"/>
      <c r="CP1426" s="40"/>
      <c r="CQ1426" s="40"/>
      <c r="CR1426" s="40"/>
      <c r="CS1426" s="40"/>
      <c r="CT1426" s="40"/>
      <c r="CU1426" s="40"/>
    </row>
    <row r="1427" spans="1:99" x14ac:dyDescent="0.3">
      <c r="A1427" s="39" t="s">
        <v>4400</v>
      </c>
      <c r="B1427" s="40" t="s">
        <v>6019</v>
      </c>
      <c r="C1427" s="40"/>
      <c r="D1427" s="40" t="s">
        <v>1822</v>
      </c>
      <c r="E1427" s="40"/>
      <c r="F1427" s="40" t="s">
        <v>2041</v>
      </c>
      <c r="G1427" s="40"/>
      <c r="H1427" s="40" t="s">
        <v>774</v>
      </c>
      <c r="I1427" s="40" t="s">
        <v>774</v>
      </c>
      <c r="J1427" s="40"/>
      <c r="K1427" s="40"/>
      <c r="L1427" s="40" t="s">
        <v>10</v>
      </c>
      <c r="M1427" s="40" t="s">
        <v>11</v>
      </c>
      <c r="N1427" s="40"/>
      <c r="O1427" s="40"/>
      <c r="P1427" s="40"/>
      <c r="Q1427" s="40"/>
      <c r="R1427" s="40"/>
      <c r="S1427" s="40"/>
      <c r="T1427" s="40"/>
      <c r="U1427" s="40"/>
      <c r="V1427" s="40"/>
      <c r="W1427" s="40"/>
      <c r="X1427" s="40"/>
      <c r="Y1427" s="40"/>
      <c r="Z1427" s="40"/>
      <c r="AA1427" s="40"/>
      <c r="AB1427" s="40"/>
      <c r="AC1427" s="40"/>
      <c r="AD1427" s="40"/>
      <c r="AE1427" s="40"/>
      <c r="AF1427" s="40"/>
      <c r="AG1427" s="40"/>
      <c r="AH1427" s="40"/>
      <c r="AI1427" s="40"/>
      <c r="AJ1427" s="40"/>
      <c r="AK1427" s="40"/>
      <c r="AL1427" s="40"/>
      <c r="AM1427" s="40"/>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40"/>
      <c r="CE1427" s="40"/>
      <c r="CF1427" s="40"/>
      <c r="CG1427" s="40"/>
      <c r="CH1427" s="40"/>
      <c r="CI1427" s="40"/>
      <c r="CJ1427" s="40"/>
      <c r="CK1427" s="40"/>
      <c r="CL1427" s="40"/>
      <c r="CM1427" s="40"/>
      <c r="CN1427" s="40"/>
      <c r="CO1427" s="40"/>
      <c r="CP1427" s="40"/>
      <c r="CQ1427" s="40"/>
      <c r="CR1427" s="40"/>
      <c r="CS1427" s="40"/>
      <c r="CT1427" s="40"/>
      <c r="CU1427" s="40"/>
    </row>
    <row r="1428" spans="1:99" x14ac:dyDescent="0.3">
      <c r="A1428" s="39" t="s">
        <v>4401</v>
      </c>
      <c r="B1428" s="40" t="s">
        <v>4795</v>
      </c>
      <c r="C1428" s="40"/>
      <c r="D1428" s="40" t="s">
        <v>1822</v>
      </c>
      <c r="E1428" s="40" t="s">
        <v>4472</v>
      </c>
      <c r="F1428" s="40" t="s">
        <v>2041</v>
      </c>
      <c r="G1428" s="40"/>
      <c r="H1428" s="40" t="s">
        <v>775</v>
      </c>
      <c r="I1428" s="40" t="s">
        <v>775</v>
      </c>
      <c r="J1428" s="40"/>
      <c r="K1428" s="40"/>
      <c r="L1428" s="40" t="s">
        <v>10</v>
      </c>
      <c r="M1428" s="40" t="s">
        <v>11</v>
      </c>
      <c r="N1428" s="40"/>
      <c r="O1428" s="40"/>
      <c r="P1428" s="40"/>
      <c r="Q1428" s="40"/>
      <c r="R1428" s="40"/>
      <c r="S1428" s="40"/>
      <c r="T1428" s="40"/>
      <c r="U1428" s="40"/>
      <c r="V1428" s="40"/>
      <c r="W1428" s="40"/>
      <c r="X1428" s="40"/>
      <c r="Y1428" s="40"/>
      <c r="Z1428" s="40"/>
      <c r="AA1428" s="40"/>
      <c r="AB1428" s="40"/>
      <c r="AC1428" s="40"/>
      <c r="AD1428" s="40"/>
      <c r="AE1428" s="40"/>
      <c r="AF1428" s="40"/>
      <c r="AG1428" s="40"/>
      <c r="AH1428" s="40"/>
      <c r="AI1428" s="40"/>
      <c r="AJ1428" s="40"/>
      <c r="AK1428" s="40"/>
      <c r="AL1428" s="40"/>
      <c r="AM1428" s="40"/>
      <c r="AN1428" s="40"/>
      <c r="AO1428" s="40"/>
      <c r="AP1428" s="40"/>
      <c r="AQ1428" s="40"/>
      <c r="AR1428" s="40"/>
      <c r="AS1428" s="40"/>
      <c r="AT1428" s="40"/>
      <c r="AU1428" s="40"/>
      <c r="AV1428" s="40"/>
      <c r="AW1428" s="40"/>
      <c r="AX1428" s="40"/>
      <c r="AY1428" s="40"/>
      <c r="AZ1428" s="40"/>
      <c r="BA1428" s="40"/>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40"/>
      <c r="CE1428" s="40"/>
      <c r="CF1428" s="40"/>
      <c r="CG1428" s="40"/>
      <c r="CH1428" s="40"/>
      <c r="CI1428" s="40"/>
      <c r="CJ1428" s="40"/>
      <c r="CK1428" s="40"/>
      <c r="CL1428" s="40"/>
      <c r="CM1428" s="40"/>
      <c r="CN1428" s="40"/>
      <c r="CO1428" s="40"/>
      <c r="CP1428" s="40"/>
      <c r="CQ1428" s="40"/>
      <c r="CR1428" s="40"/>
      <c r="CS1428" s="40"/>
      <c r="CT1428" s="40"/>
      <c r="CU1428" s="40"/>
    </row>
    <row r="1429" spans="1:99" x14ac:dyDescent="0.3">
      <c r="A1429" s="39" t="s">
        <v>4402</v>
      </c>
      <c r="B1429" s="40" t="s">
        <v>4796</v>
      </c>
      <c r="C1429" s="40"/>
      <c r="D1429" s="40" t="s">
        <v>1822</v>
      </c>
      <c r="E1429" s="40"/>
      <c r="F1429" s="40" t="s">
        <v>2041</v>
      </c>
      <c r="G1429" s="40"/>
      <c r="H1429" s="40" t="s">
        <v>776</v>
      </c>
      <c r="I1429" s="40" t="s">
        <v>776</v>
      </c>
      <c r="J1429" s="40"/>
      <c r="K1429" s="40"/>
      <c r="L1429" s="40" t="s">
        <v>10</v>
      </c>
      <c r="M1429" s="40" t="s">
        <v>11</v>
      </c>
      <c r="N1429" s="40"/>
      <c r="O1429" s="40"/>
      <c r="P1429" s="40"/>
      <c r="Q1429" s="40"/>
      <c r="R1429" s="40"/>
      <c r="S1429" s="40"/>
      <c r="T1429" s="40"/>
      <c r="U1429" s="40"/>
      <c r="V1429" s="40"/>
      <c r="W1429" s="40"/>
      <c r="X1429" s="40"/>
      <c r="Y1429" s="40"/>
      <c r="Z1429" s="40"/>
      <c r="AA1429" s="40"/>
      <c r="AB1429" s="40"/>
      <c r="AC1429" s="40"/>
      <c r="AD1429" s="40"/>
      <c r="AE1429" s="40"/>
      <c r="AF1429" s="40"/>
      <c r="AG1429" s="40"/>
      <c r="AH1429" s="40"/>
      <c r="AI1429" s="40"/>
      <c r="AJ1429" s="40"/>
      <c r="AK1429" s="40"/>
      <c r="AL1429" s="40"/>
      <c r="AM1429" s="40"/>
      <c r="AN1429" s="40"/>
      <c r="AO1429" s="40"/>
      <c r="AP1429" s="40"/>
      <c r="AQ1429" s="40"/>
      <c r="AR1429" s="40"/>
      <c r="AS1429" s="40"/>
      <c r="AT1429" s="40"/>
      <c r="AU1429" s="40"/>
      <c r="AV1429" s="40"/>
      <c r="AW1429" s="40"/>
      <c r="AX1429" s="40"/>
      <c r="AY1429" s="40"/>
      <c r="AZ1429" s="40"/>
      <c r="BA1429" s="40"/>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40"/>
      <c r="CE1429" s="40"/>
      <c r="CF1429" s="40"/>
      <c r="CG1429" s="40"/>
      <c r="CH1429" s="40"/>
      <c r="CI1429" s="40"/>
      <c r="CJ1429" s="40"/>
      <c r="CK1429" s="40"/>
      <c r="CL1429" s="40"/>
      <c r="CM1429" s="40"/>
      <c r="CN1429" s="40"/>
      <c r="CO1429" s="40"/>
      <c r="CP1429" s="40"/>
      <c r="CQ1429" s="40"/>
      <c r="CR1429" s="40"/>
      <c r="CS1429" s="40"/>
      <c r="CT1429" s="40"/>
      <c r="CU1429" s="40"/>
    </row>
    <row r="1430" spans="1:99" x14ac:dyDescent="0.3">
      <c r="A1430" s="39" t="s">
        <v>4405</v>
      </c>
      <c r="B1430" s="40" t="s">
        <v>6020</v>
      </c>
      <c r="C1430" s="40"/>
      <c r="D1430" s="40" t="s">
        <v>1822</v>
      </c>
      <c r="E1430" s="40"/>
      <c r="F1430" s="40" t="s">
        <v>2041</v>
      </c>
      <c r="G1430" s="40"/>
      <c r="H1430" s="40" t="s">
        <v>777</v>
      </c>
      <c r="I1430" s="40" t="s">
        <v>777</v>
      </c>
      <c r="J1430" s="40"/>
      <c r="K1430" s="40"/>
      <c r="L1430" s="40" t="s">
        <v>10</v>
      </c>
      <c r="M1430" s="40" t="s">
        <v>11</v>
      </c>
      <c r="N1430" s="40"/>
      <c r="O1430" s="40"/>
      <c r="P1430" s="40"/>
      <c r="Q1430" s="40"/>
      <c r="R1430" s="40"/>
      <c r="S1430" s="40"/>
      <c r="T1430" s="40"/>
      <c r="U1430" s="40"/>
      <c r="V1430" s="40"/>
      <c r="W1430" s="40"/>
      <c r="X1430" s="40"/>
      <c r="Y1430" s="40"/>
      <c r="Z1430" s="40"/>
      <c r="AA1430" s="40"/>
      <c r="AB1430" s="40"/>
      <c r="AC1430" s="40"/>
      <c r="AD1430" s="40"/>
      <c r="AE1430" s="40"/>
      <c r="AF1430" s="40"/>
      <c r="AG1430" s="40"/>
      <c r="AH1430" s="40"/>
      <c r="AI1430" s="40"/>
      <c r="AJ1430" s="40"/>
      <c r="AK1430" s="40"/>
      <c r="AL1430" s="40"/>
      <c r="AM1430" s="40"/>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40"/>
      <c r="CE1430" s="40"/>
      <c r="CF1430" s="40"/>
      <c r="CG1430" s="40"/>
      <c r="CH1430" s="40"/>
      <c r="CI1430" s="40"/>
      <c r="CJ1430" s="40"/>
      <c r="CK1430" s="40"/>
      <c r="CL1430" s="40"/>
      <c r="CM1430" s="40"/>
      <c r="CN1430" s="40"/>
      <c r="CO1430" s="40"/>
      <c r="CP1430" s="40"/>
      <c r="CQ1430" s="40"/>
      <c r="CR1430" s="40"/>
      <c r="CS1430" s="40"/>
      <c r="CT1430" s="40"/>
      <c r="CU1430" s="40"/>
    </row>
    <row r="1431" spans="1:99" x14ac:dyDescent="0.3">
      <c r="A1431" s="39" t="s">
        <v>4406</v>
      </c>
      <c r="B1431" s="40" t="s">
        <v>6021</v>
      </c>
      <c r="C1431" s="40"/>
      <c r="D1431" s="40" t="s">
        <v>1822</v>
      </c>
      <c r="E1431" s="40" t="s">
        <v>4472</v>
      </c>
      <c r="F1431" s="40" t="s">
        <v>2041</v>
      </c>
      <c r="G1431" s="40"/>
      <c r="H1431" s="40" t="s">
        <v>778</v>
      </c>
      <c r="I1431" s="40" t="s">
        <v>778</v>
      </c>
      <c r="J1431" s="40"/>
      <c r="K1431" s="40"/>
      <c r="L1431" s="40" t="s">
        <v>10</v>
      </c>
      <c r="M1431" s="40" t="s">
        <v>11</v>
      </c>
      <c r="N1431" s="40"/>
      <c r="O1431" s="40"/>
      <c r="P1431" s="40"/>
      <c r="Q1431" s="40"/>
      <c r="R1431" s="40"/>
      <c r="S1431" s="40"/>
      <c r="T1431" s="40"/>
      <c r="U1431" s="40"/>
      <c r="V1431" s="40"/>
      <c r="W1431" s="40"/>
      <c r="X1431" s="40"/>
      <c r="Y1431" s="40"/>
      <c r="Z1431" s="40"/>
      <c r="AA1431" s="40"/>
      <c r="AB1431" s="40"/>
      <c r="AC1431" s="40"/>
      <c r="AD1431" s="40"/>
      <c r="AE1431" s="40"/>
      <c r="AF1431" s="40"/>
      <c r="AG1431" s="40"/>
      <c r="AH1431" s="40"/>
      <c r="AI1431" s="40"/>
      <c r="AJ1431" s="40"/>
      <c r="AK1431" s="40"/>
      <c r="AL1431" s="40"/>
      <c r="AM1431" s="40"/>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40"/>
      <c r="CE1431" s="40"/>
      <c r="CF1431" s="40"/>
      <c r="CG1431" s="40"/>
      <c r="CH1431" s="40"/>
      <c r="CI1431" s="40"/>
      <c r="CJ1431" s="40"/>
      <c r="CK1431" s="40"/>
      <c r="CL1431" s="40"/>
      <c r="CM1431" s="40"/>
      <c r="CN1431" s="40"/>
      <c r="CO1431" s="40"/>
      <c r="CP1431" s="40"/>
      <c r="CQ1431" s="40"/>
      <c r="CR1431" s="40"/>
      <c r="CS1431" s="40"/>
      <c r="CT1431" s="40"/>
      <c r="CU1431" s="40"/>
    </row>
    <row r="1432" spans="1:99" x14ac:dyDescent="0.3">
      <c r="A1432" s="39" t="s">
        <v>4407</v>
      </c>
      <c r="B1432" s="40" t="s">
        <v>4797</v>
      </c>
      <c r="C1432" s="40"/>
      <c r="D1432" s="40" t="s">
        <v>1822</v>
      </c>
      <c r="E1432" s="40"/>
      <c r="F1432" s="40" t="s">
        <v>2041</v>
      </c>
      <c r="G1432" s="40"/>
      <c r="H1432" s="40" t="s">
        <v>779</v>
      </c>
      <c r="I1432" s="40" t="s">
        <v>779</v>
      </c>
      <c r="J1432" s="40"/>
      <c r="K1432" s="40"/>
      <c r="L1432" s="40" t="s">
        <v>10</v>
      </c>
      <c r="M1432" s="40" t="s">
        <v>11</v>
      </c>
      <c r="N1432" s="40"/>
      <c r="O1432" s="40"/>
      <c r="P1432" s="40"/>
      <c r="Q1432" s="40"/>
      <c r="R1432" s="40"/>
      <c r="S1432" s="40"/>
      <c r="T1432" s="40"/>
      <c r="U1432" s="40"/>
      <c r="V1432" s="40"/>
      <c r="W1432" s="40"/>
      <c r="X1432" s="40"/>
      <c r="Y1432" s="40"/>
      <c r="Z1432" s="40"/>
      <c r="AA1432" s="40"/>
      <c r="AB1432" s="40"/>
      <c r="AC1432" s="40"/>
      <c r="AD1432" s="40"/>
      <c r="AE1432" s="40"/>
      <c r="AF1432" s="40"/>
      <c r="AG1432" s="40"/>
      <c r="AH1432" s="40"/>
      <c r="AI1432" s="40"/>
      <c r="AJ1432" s="40"/>
      <c r="AK1432" s="40"/>
      <c r="AL1432" s="40"/>
      <c r="AM1432" s="40"/>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40"/>
      <c r="CE1432" s="40"/>
      <c r="CF1432" s="40"/>
      <c r="CG1432" s="40"/>
      <c r="CH1432" s="40"/>
      <c r="CI1432" s="40"/>
      <c r="CJ1432" s="40"/>
      <c r="CK1432" s="40"/>
      <c r="CL1432" s="40"/>
      <c r="CM1432" s="40"/>
      <c r="CN1432" s="40"/>
      <c r="CO1432" s="40"/>
      <c r="CP1432" s="40"/>
      <c r="CQ1432" s="40"/>
      <c r="CR1432" s="40"/>
      <c r="CS1432" s="40"/>
      <c r="CT1432" s="40"/>
      <c r="CU1432" s="40"/>
    </row>
    <row r="1433" spans="1:99" x14ac:dyDescent="0.3">
      <c r="A1433" s="39" t="s">
        <v>4410</v>
      </c>
      <c r="B1433" s="40" t="s">
        <v>4798</v>
      </c>
      <c r="C1433" s="40"/>
      <c r="D1433" s="40" t="s">
        <v>1822</v>
      </c>
      <c r="E1433" s="40"/>
      <c r="F1433" s="40" t="s">
        <v>2041</v>
      </c>
      <c r="G1433" s="40"/>
      <c r="H1433" s="40" t="s">
        <v>780</v>
      </c>
      <c r="I1433" s="40" t="s">
        <v>780</v>
      </c>
      <c r="J1433" s="40"/>
      <c r="K1433" s="40"/>
      <c r="L1433" s="40" t="s">
        <v>10</v>
      </c>
      <c r="M1433" s="40" t="s">
        <v>11</v>
      </c>
      <c r="N1433" s="40"/>
      <c r="O1433" s="40"/>
      <c r="P1433" s="40"/>
      <c r="Q1433" s="40"/>
      <c r="R1433" s="40"/>
      <c r="S1433" s="40"/>
      <c r="T1433" s="40"/>
      <c r="U1433" s="40"/>
      <c r="V1433" s="40"/>
      <c r="W1433" s="40"/>
      <c r="X1433" s="40"/>
      <c r="Y1433" s="40"/>
      <c r="Z1433" s="40"/>
      <c r="AA1433" s="40"/>
      <c r="AB1433" s="40"/>
      <c r="AC1433" s="40"/>
      <c r="AD1433" s="40"/>
      <c r="AE1433" s="40"/>
      <c r="AF1433" s="40"/>
      <c r="AG1433" s="40"/>
      <c r="AH1433" s="40"/>
      <c r="AI1433" s="40"/>
      <c r="AJ1433" s="40"/>
      <c r="AK1433" s="40"/>
      <c r="AL1433" s="40"/>
      <c r="AM1433" s="40"/>
      <c r="AN1433" s="40"/>
      <c r="AO1433" s="40"/>
      <c r="AP1433" s="40"/>
      <c r="AQ1433" s="40"/>
      <c r="AR1433" s="40"/>
      <c r="AS1433" s="40"/>
      <c r="AT1433" s="40"/>
      <c r="AU1433" s="40"/>
      <c r="AV1433" s="40"/>
      <c r="AW1433" s="40"/>
      <c r="AX1433" s="40"/>
      <c r="AY1433" s="40"/>
      <c r="AZ1433" s="40"/>
      <c r="BA1433" s="40"/>
      <c r="BB1433" s="40"/>
      <c r="BC1433" s="40"/>
      <c r="BD1433" s="40"/>
      <c r="BE1433" s="40"/>
      <c r="BF1433" s="40"/>
      <c r="BG1433" s="40"/>
      <c r="BH1433" s="40"/>
      <c r="BI1433" s="40"/>
      <c r="BJ1433" s="40"/>
      <c r="BK1433" s="40"/>
      <c r="BL1433" s="40"/>
      <c r="BM1433" s="40"/>
      <c r="BN1433" s="40"/>
      <c r="BO1433" s="40"/>
      <c r="BP1433" s="40"/>
      <c r="BQ1433" s="40"/>
      <c r="BR1433" s="40"/>
      <c r="BS1433" s="40"/>
      <c r="BT1433" s="40"/>
      <c r="BU1433" s="40"/>
      <c r="BV1433" s="40"/>
      <c r="BW1433" s="40"/>
      <c r="BX1433" s="40"/>
      <c r="BY1433" s="40"/>
      <c r="BZ1433" s="40"/>
      <c r="CA1433" s="40"/>
      <c r="CB1433" s="40"/>
      <c r="CC1433" s="40"/>
      <c r="CD1433" s="40"/>
      <c r="CE1433" s="40"/>
      <c r="CF1433" s="40"/>
      <c r="CG1433" s="40"/>
      <c r="CH1433" s="40"/>
      <c r="CI1433" s="40"/>
      <c r="CJ1433" s="40"/>
      <c r="CK1433" s="40"/>
      <c r="CL1433" s="40"/>
      <c r="CM1433" s="40"/>
      <c r="CN1433" s="40"/>
      <c r="CO1433" s="40"/>
      <c r="CP1433" s="40"/>
      <c r="CQ1433" s="40"/>
      <c r="CR1433" s="40"/>
      <c r="CS1433" s="40"/>
      <c r="CT1433" s="40"/>
      <c r="CU1433" s="40"/>
    </row>
    <row r="1434" spans="1:99" x14ac:dyDescent="0.3">
      <c r="A1434" s="39" t="s">
        <v>4432</v>
      </c>
      <c r="B1434" s="40" t="s">
        <v>4799</v>
      </c>
      <c r="C1434" s="40"/>
      <c r="D1434" s="40" t="s">
        <v>1822</v>
      </c>
      <c r="E1434" s="40" t="s">
        <v>4472</v>
      </c>
      <c r="F1434" s="40" t="s">
        <v>2041</v>
      </c>
      <c r="G1434" s="40"/>
      <c r="H1434" s="40" t="s">
        <v>781</v>
      </c>
      <c r="I1434" s="40" t="s">
        <v>781</v>
      </c>
      <c r="J1434" s="40"/>
      <c r="K1434" s="40"/>
      <c r="L1434" s="40" t="s">
        <v>10</v>
      </c>
      <c r="M1434" s="40" t="s">
        <v>11</v>
      </c>
      <c r="N1434" s="40"/>
      <c r="O1434" s="40"/>
      <c r="P1434" s="40"/>
      <c r="Q1434" s="40"/>
      <c r="R1434" s="40"/>
      <c r="S1434" s="40"/>
      <c r="T1434" s="40"/>
      <c r="U1434" s="40"/>
      <c r="V1434" s="40"/>
      <c r="W1434" s="40"/>
      <c r="X1434" s="40"/>
      <c r="Y1434" s="40"/>
      <c r="Z1434" s="40"/>
      <c r="AA1434" s="40"/>
      <c r="AB1434" s="40"/>
      <c r="AC1434" s="40"/>
      <c r="AD1434" s="40"/>
      <c r="AE1434" s="40"/>
      <c r="AF1434" s="40"/>
      <c r="AG1434" s="40"/>
      <c r="AH1434" s="40"/>
      <c r="AI1434" s="40"/>
      <c r="AJ1434" s="40"/>
      <c r="AK1434" s="40"/>
      <c r="AL1434" s="40"/>
      <c r="AM1434" s="40"/>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40"/>
      <c r="CE1434" s="40"/>
      <c r="CF1434" s="40"/>
      <c r="CG1434" s="40"/>
      <c r="CH1434" s="40"/>
      <c r="CI1434" s="40"/>
      <c r="CJ1434" s="40"/>
      <c r="CK1434" s="40"/>
      <c r="CL1434" s="40"/>
      <c r="CM1434" s="40"/>
      <c r="CN1434" s="40"/>
      <c r="CO1434" s="40"/>
      <c r="CP1434" s="40"/>
      <c r="CQ1434" s="40"/>
      <c r="CR1434" s="40"/>
      <c r="CS1434" s="40"/>
      <c r="CT1434" s="40"/>
      <c r="CU1434" s="40"/>
    </row>
    <row r="1435" spans="1:99" x14ac:dyDescent="0.3">
      <c r="A1435" s="39" t="s">
        <v>4450</v>
      </c>
      <c r="B1435" s="40" t="s">
        <v>4800</v>
      </c>
      <c r="C1435" s="40"/>
      <c r="D1435" s="40" t="s">
        <v>1822</v>
      </c>
      <c r="E1435" s="40"/>
      <c r="F1435" s="40" t="s">
        <v>2041</v>
      </c>
      <c r="G1435" s="40"/>
      <c r="H1435" s="40" t="s">
        <v>782</v>
      </c>
      <c r="I1435" s="40" t="s">
        <v>782</v>
      </c>
      <c r="J1435" s="40"/>
      <c r="K1435" s="40"/>
      <c r="L1435" s="40" t="s">
        <v>10</v>
      </c>
      <c r="M1435" s="40" t="s">
        <v>11</v>
      </c>
      <c r="N1435" s="40"/>
      <c r="O1435" s="40"/>
      <c r="P1435" s="40"/>
      <c r="Q1435" s="40"/>
      <c r="R1435" s="40"/>
      <c r="S1435" s="40"/>
      <c r="T1435" s="40"/>
      <c r="U1435" s="40"/>
      <c r="V1435" s="40"/>
      <c r="W1435" s="40"/>
      <c r="X1435" s="40"/>
      <c r="Y1435" s="40"/>
      <c r="Z1435" s="40"/>
      <c r="AA1435" s="40"/>
      <c r="AB1435" s="40"/>
      <c r="AC1435" s="40"/>
      <c r="AD1435" s="40"/>
      <c r="AE1435" s="40"/>
      <c r="AF1435" s="40"/>
      <c r="AG1435" s="40"/>
      <c r="AH1435" s="40"/>
      <c r="AI1435" s="40"/>
      <c r="AJ1435" s="40"/>
      <c r="AK1435" s="40"/>
      <c r="AL1435" s="40"/>
      <c r="AM1435" s="40"/>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40"/>
      <c r="CE1435" s="40"/>
      <c r="CF1435" s="40"/>
      <c r="CG1435" s="40"/>
      <c r="CH1435" s="40"/>
      <c r="CI1435" s="40"/>
      <c r="CJ1435" s="40"/>
      <c r="CK1435" s="40"/>
      <c r="CL1435" s="40"/>
      <c r="CM1435" s="40"/>
      <c r="CN1435" s="40"/>
      <c r="CO1435" s="40"/>
      <c r="CP1435" s="40"/>
      <c r="CQ1435" s="40"/>
      <c r="CR1435" s="40"/>
      <c r="CS1435" s="40"/>
      <c r="CT1435" s="40"/>
      <c r="CU1435" s="40"/>
    </row>
    <row r="1436" spans="1:99" x14ac:dyDescent="0.3">
      <c r="A1436" s="39" t="s">
        <v>5489</v>
      </c>
      <c r="B1436" s="40" t="s">
        <v>4801</v>
      </c>
      <c r="C1436" s="40"/>
      <c r="D1436" s="40" t="s">
        <v>1822</v>
      </c>
      <c r="E1436" s="40"/>
      <c r="F1436" s="40" t="s">
        <v>2041</v>
      </c>
      <c r="G1436" s="40"/>
      <c r="H1436" s="40" t="s">
        <v>783</v>
      </c>
      <c r="I1436" s="40" t="s">
        <v>783</v>
      </c>
      <c r="J1436" s="40"/>
      <c r="K1436" s="40"/>
      <c r="L1436" s="40" t="s">
        <v>10</v>
      </c>
      <c r="M1436" s="40" t="s">
        <v>11</v>
      </c>
      <c r="N1436" s="40"/>
      <c r="O1436" s="40"/>
      <c r="P1436" s="40"/>
      <c r="Q1436" s="40"/>
      <c r="R1436" s="40"/>
      <c r="S1436" s="40"/>
      <c r="T1436" s="40"/>
      <c r="U1436" s="40"/>
      <c r="V1436" s="40"/>
      <c r="W1436" s="40"/>
      <c r="X1436" s="40"/>
      <c r="Y1436" s="40"/>
      <c r="Z1436" s="40"/>
      <c r="AA1436" s="40"/>
      <c r="AB1436" s="40"/>
      <c r="AC1436" s="40"/>
      <c r="AD1436" s="40"/>
      <c r="AE1436" s="40"/>
      <c r="AF1436" s="40"/>
      <c r="AG1436" s="40"/>
      <c r="AH1436" s="40"/>
      <c r="AI1436" s="40"/>
      <c r="AJ1436" s="40"/>
      <c r="AK1436" s="40"/>
      <c r="AL1436" s="40"/>
      <c r="AM1436" s="40"/>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40"/>
      <c r="CE1436" s="40"/>
      <c r="CF1436" s="40"/>
      <c r="CG1436" s="40"/>
      <c r="CH1436" s="40"/>
      <c r="CI1436" s="40"/>
      <c r="CJ1436" s="40"/>
      <c r="CK1436" s="40"/>
      <c r="CL1436" s="40"/>
      <c r="CM1436" s="40"/>
      <c r="CN1436" s="40"/>
      <c r="CO1436" s="40"/>
      <c r="CP1436" s="40"/>
      <c r="CQ1436" s="40"/>
      <c r="CR1436" s="40"/>
      <c r="CS1436" s="40"/>
      <c r="CT1436" s="40"/>
      <c r="CU1436" s="40"/>
    </row>
    <row r="1437" spans="1:99" x14ac:dyDescent="0.3">
      <c r="A1437" s="39" t="s">
        <v>4433</v>
      </c>
      <c r="B1437" s="40" t="s">
        <v>4802</v>
      </c>
      <c r="C1437" s="40"/>
      <c r="D1437" s="40" t="s">
        <v>1822</v>
      </c>
      <c r="E1437" s="40" t="s">
        <v>4472</v>
      </c>
      <c r="F1437" s="40" t="s">
        <v>2041</v>
      </c>
      <c r="G1437" s="40"/>
      <c r="H1437" s="40" t="s">
        <v>784</v>
      </c>
      <c r="I1437" s="40" t="s">
        <v>784</v>
      </c>
      <c r="J1437" s="40"/>
      <c r="K1437" s="40"/>
      <c r="L1437" s="40" t="s">
        <v>10</v>
      </c>
      <c r="M1437" s="40" t="s">
        <v>11</v>
      </c>
      <c r="N1437" s="40"/>
      <c r="O1437" s="40"/>
      <c r="P1437" s="40"/>
      <c r="Q1437" s="40"/>
      <c r="R1437" s="40"/>
      <c r="S1437" s="40"/>
      <c r="T1437" s="40"/>
      <c r="U1437" s="40"/>
      <c r="V1437" s="40"/>
      <c r="W1437" s="40"/>
      <c r="X1437" s="40"/>
      <c r="Y1437" s="40"/>
      <c r="Z1437" s="40"/>
      <c r="AA1437" s="40"/>
      <c r="AB1437" s="40"/>
      <c r="AC1437" s="40"/>
      <c r="AD1437" s="40"/>
      <c r="AE1437" s="40"/>
      <c r="AF1437" s="40"/>
      <c r="AG1437" s="40"/>
      <c r="AH1437" s="40"/>
      <c r="AI1437" s="40"/>
      <c r="AJ1437" s="40"/>
      <c r="AK1437" s="40"/>
      <c r="AL1437" s="40"/>
      <c r="AM1437" s="40"/>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40"/>
      <c r="CE1437" s="40"/>
      <c r="CF1437" s="40"/>
      <c r="CG1437" s="40"/>
      <c r="CH1437" s="40"/>
      <c r="CI1437" s="40"/>
      <c r="CJ1437" s="40"/>
      <c r="CK1437" s="40"/>
      <c r="CL1437" s="40"/>
      <c r="CM1437" s="40"/>
      <c r="CN1437" s="40"/>
      <c r="CO1437" s="40"/>
      <c r="CP1437" s="40"/>
      <c r="CQ1437" s="40"/>
      <c r="CR1437" s="40"/>
      <c r="CS1437" s="40"/>
      <c r="CT1437" s="40"/>
      <c r="CU1437" s="40"/>
    </row>
    <row r="1438" spans="1:99" x14ac:dyDescent="0.3">
      <c r="A1438" s="39" t="s">
        <v>4434</v>
      </c>
      <c r="B1438" s="40" t="s">
        <v>4803</v>
      </c>
      <c r="C1438" s="40"/>
      <c r="D1438" s="40" t="s">
        <v>1822</v>
      </c>
      <c r="E1438" s="40"/>
      <c r="F1438" s="40" t="s">
        <v>2041</v>
      </c>
      <c r="G1438" s="40"/>
      <c r="H1438" s="40" t="s">
        <v>785</v>
      </c>
      <c r="I1438" s="40" t="s">
        <v>785</v>
      </c>
      <c r="J1438" s="40"/>
      <c r="K1438" s="40"/>
      <c r="L1438" s="40" t="s">
        <v>10</v>
      </c>
      <c r="M1438" s="40" t="s">
        <v>11</v>
      </c>
      <c r="N1438" s="40"/>
      <c r="O1438" s="40"/>
      <c r="P1438" s="40"/>
      <c r="Q1438" s="40"/>
      <c r="R1438" s="40"/>
      <c r="S1438" s="40"/>
      <c r="T1438" s="40"/>
      <c r="U1438" s="40"/>
      <c r="V1438" s="40"/>
      <c r="W1438" s="40"/>
      <c r="X1438" s="40"/>
      <c r="Y1438" s="40"/>
      <c r="Z1438" s="40"/>
      <c r="AA1438" s="40"/>
      <c r="AB1438" s="40"/>
      <c r="AC1438" s="40"/>
      <c r="AD1438" s="40"/>
      <c r="AE1438" s="40"/>
      <c r="AF1438" s="40"/>
      <c r="AG1438" s="40"/>
      <c r="AH1438" s="40"/>
      <c r="AI1438" s="40"/>
      <c r="AJ1438" s="40"/>
      <c r="AK1438" s="40"/>
      <c r="AL1438" s="40"/>
      <c r="AM1438" s="40"/>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40"/>
      <c r="CE1438" s="40"/>
      <c r="CF1438" s="40"/>
      <c r="CG1438" s="40"/>
      <c r="CH1438" s="40"/>
      <c r="CI1438" s="40"/>
      <c r="CJ1438" s="40"/>
      <c r="CK1438" s="40"/>
      <c r="CL1438" s="40"/>
      <c r="CM1438" s="40"/>
      <c r="CN1438" s="40"/>
      <c r="CO1438" s="40"/>
      <c r="CP1438" s="40"/>
      <c r="CQ1438" s="40"/>
      <c r="CR1438" s="40"/>
      <c r="CS1438" s="40"/>
      <c r="CT1438" s="40"/>
      <c r="CU1438" s="40"/>
    </row>
    <row r="1439" spans="1:99" x14ac:dyDescent="0.3">
      <c r="A1439" s="39" t="s">
        <v>6404</v>
      </c>
      <c r="B1439" s="40" t="s">
        <v>5576</v>
      </c>
      <c r="C1439" s="40"/>
      <c r="D1439" s="40" t="s">
        <v>1822</v>
      </c>
      <c r="E1439" s="40"/>
      <c r="F1439" s="40" t="s">
        <v>2041</v>
      </c>
      <c r="G1439" s="40"/>
      <c r="H1439" s="40" t="s">
        <v>5577</v>
      </c>
      <c r="I1439" s="40" t="s">
        <v>5577</v>
      </c>
      <c r="J1439" s="40"/>
      <c r="K1439" s="40"/>
      <c r="L1439" s="40" t="s">
        <v>10</v>
      </c>
      <c r="M1439" s="40" t="s">
        <v>11</v>
      </c>
      <c r="N1439" s="40"/>
      <c r="O1439" s="40"/>
      <c r="P1439" s="40"/>
      <c r="Q1439" s="40"/>
      <c r="R1439" s="40"/>
      <c r="S1439" s="40"/>
      <c r="T1439" s="40"/>
      <c r="U1439" s="40"/>
      <c r="V1439" s="40"/>
      <c r="W1439" s="40"/>
      <c r="X1439" s="40"/>
      <c r="Y1439" s="40"/>
      <c r="Z1439" s="40"/>
      <c r="AA1439" s="40"/>
      <c r="AB1439" s="40"/>
      <c r="AC1439" s="40"/>
      <c r="AD1439" s="40"/>
      <c r="AE1439" s="40"/>
      <c r="AF1439" s="40"/>
      <c r="AG1439" s="40"/>
      <c r="AH1439" s="40"/>
      <c r="AI1439" s="40"/>
      <c r="AJ1439" s="40"/>
      <c r="AK1439" s="40"/>
      <c r="AL1439" s="40"/>
      <c r="AM1439" s="40"/>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40"/>
      <c r="CE1439" s="40"/>
      <c r="CF1439" s="40"/>
      <c r="CG1439" s="40"/>
      <c r="CH1439" s="40"/>
      <c r="CI1439" s="40"/>
      <c r="CJ1439" s="40"/>
      <c r="CK1439" s="40"/>
      <c r="CL1439" s="40"/>
      <c r="CM1439" s="40"/>
      <c r="CN1439" s="40"/>
      <c r="CO1439" s="40"/>
      <c r="CP1439" s="40"/>
      <c r="CQ1439" s="40"/>
      <c r="CR1439" s="40"/>
      <c r="CS1439" s="40"/>
      <c r="CT1439" s="40"/>
      <c r="CU1439" s="40"/>
    </row>
    <row r="1440" spans="1:99" x14ac:dyDescent="0.3">
      <c r="A1440" s="39" t="s">
        <v>5490</v>
      </c>
      <c r="B1440" s="40" t="s">
        <v>5578</v>
      </c>
      <c r="C1440" s="40"/>
      <c r="D1440" s="40" t="s">
        <v>1822</v>
      </c>
      <c r="E1440" s="40" t="s">
        <v>4472</v>
      </c>
      <c r="F1440" s="40" t="s">
        <v>2041</v>
      </c>
      <c r="G1440" s="40"/>
      <c r="H1440" s="40" t="s">
        <v>5579</v>
      </c>
      <c r="I1440" s="40" t="s">
        <v>5579</v>
      </c>
      <c r="J1440" s="40"/>
      <c r="K1440" s="40"/>
      <c r="L1440" s="40" t="s">
        <v>10</v>
      </c>
      <c r="M1440" s="40" t="s">
        <v>11</v>
      </c>
      <c r="N1440" s="40"/>
      <c r="O1440" s="40"/>
      <c r="P1440" s="40"/>
      <c r="Q1440" s="40"/>
      <c r="R1440" s="40"/>
      <c r="S1440" s="40"/>
      <c r="T1440" s="40"/>
      <c r="U1440" s="40"/>
      <c r="V1440" s="40"/>
      <c r="W1440" s="40"/>
      <c r="X1440" s="40"/>
      <c r="Y1440" s="40"/>
      <c r="Z1440" s="40"/>
      <c r="AA1440" s="40"/>
      <c r="AB1440" s="40"/>
      <c r="AC1440" s="40"/>
      <c r="AD1440" s="40"/>
      <c r="AE1440" s="40"/>
      <c r="AF1440" s="40"/>
      <c r="AG1440" s="40"/>
      <c r="AH1440" s="40"/>
      <c r="AI1440" s="40"/>
      <c r="AJ1440" s="40"/>
      <c r="AK1440" s="40"/>
      <c r="AL1440" s="40"/>
      <c r="AM1440" s="40"/>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40"/>
      <c r="CE1440" s="40"/>
      <c r="CF1440" s="40"/>
      <c r="CG1440" s="40"/>
      <c r="CH1440" s="40"/>
      <c r="CI1440" s="40"/>
      <c r="CJ1440" s="40"/>
      <c r="CK1440" s="40"/>
      <c r="CL1440" s="40"/>
      <c r="CM1440" s="40"/>
      <c r="CN1440" s="40"/>
      <c r="CO1440" s="40"/>
      <c r="CP1440" s="40"/>
      <c r="CQ1440" s="40"/>
      <c r="CR1440" s="40"/>
      <c r="CS1440" s="40"/>
      <c r="CT1440" s="40"/>
      <c r="CU1440" s="40"/>
    </row>
    <row r="1441" spans="1:99" x14ac:dyDescent="0.3">
      <c r="A1441" s="39" t="s">
        <v>4454</v>
      </c>
      <c r="B1441" s="40" t="s">
        <v>5580</v>
      </c>
      <c r="C1441" s="40"/>
      <c r="D1441" s="40" t="s">
        <v>1822</v>
      </c>
      <c r="E1441" s="40"/>
      <c r="F1441" s="40" t="s">
        <v>2041</v>
      </c>
      <c r="G1441" s="40"/>
      <c r="H1441" s="40" t="s">
        <v>5581</v>
      </c>
      <c r="I1441" s="40" t="s">
        <v>5581</v>
      </c>
      <c r="J1441" s="40"/>
      <c r="K1441" s="40"/>
      <c r="L1441" s="40" t="s">
        <v>10</v>
      </c>
      <c r="M1441" s="40" t="s">
        <v>11</v>
      </c>
      <c r="N1441" s="40"/>
      <c r="O1441" s="40"/>
      <c r="P1441" s="40"/>
      <c r="Q1441" s="40"/>
      <c r="R1441" s="40"/>
      <c r="S1441" s="40"/>
      <c r="T1441" s="40"/>
      <c r="U1441" s="40"/>
      <c r="V1441" s="40"/>
      <c r="W1441" s="40"/>
      <c r="X1441" s="40"/>
      <c r="Y1441" s="40"/>
      <c r="Z1441" s="40"/>
      <c r="AA1441" s="40"/>
      <c r="AB1441" s="40"/>
      <c r="AC1441" s="40"/>
      <c r="AD1441" s="40"/>
      <c r="AE1441" s="40"/>
      <c r="AF1441" s="40"/>
      <c r="AG1441" s="40"/>
      <c r="AH1441" s="40"/>
      <c r="AI1441" s="40"/>
      <c r="AJ1441" s="40"/>
      <c r="AK1441" s="40"/>
      <c r="AL1441" s="40"/>
      <c r="AM1441" s="40"/>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40"/>
      <c r="CE1441" s="40"/>
      <c r="CF1441" s="40"/>
      <c r="CG1441" s="40"/>
      <c r="CH1441" s="40"/>
      <c r="CI1441" s="40"/>
      <c r="CJ1441" s="40"/>
      <c r="CK1441" s="40"/>
      <c r="CL1441" s="40"/>
      <c r="CM1441" s="40"/>
      <c r="CN1441" s="40"/>
      <c r="CO1441" s="40"/>
      <c r="CP1441" s="40"/>
      <c r="CQ1441" s="40"/>
      <c r="CR1441" s="40"/>
      <c r="CS1441" s="40"/>
      <c r="CT1441" s="40"/>
      <c r="CU1441" s="40"/>
    </row>
    <row r="1442" spans="1:99" x14ac:dyDescent="0.3">
      <c r="A1442" s="39" t="s">
        <v>4418</v>
      </c>
      <c r="B1442" s="40" t="s">
        <v>6723</v>
      </c>
      <c r="C1442" s="40"/>
      <c r="D1442" s="40" t="s">
        <v>1822</v>
      </c>
      <c r="E1442" s="40"/>
      <c r="F1442" s="40" t="s">
        <v>2041</v>
      </c>
      <c r="G1442" s="40"/>
      <c r="H1442" s="40" t="s">
        <v>6724</v>
      </c>
      <c r="I1442" s="40" t="s">
        <v>6724</v>
      </c>
      <c r="J1442" s="40"/>
      <c r="K1442" s="40"/>
      <c r="L1442" s="40" t="s">
        <v>10</v>
      </c>
      <c r="M1442" s="40" t="s">
        <v>11</v>
      </c>
      <c r="N1442" s="40"/>
      <c r="O1442" s="40"/>
      <c r="P1442" s="40"/>
      <c r="Q1442" s="40"/>
      <c r="R1442" s="40"/>
      <c r="S1442" s="40"/>
      <c r="T1442" s="40"/>
      <c r="U1442" s="40"/>
      <c r="V1442" s="40"/>
      <c r="W1442" s="40"/>
      <c r="X1442" s="40"/>
      <c r="Y1442" s="40"/>
      <c r="Z1442" s="40"/>
      <c r="AA1442" s="40"/>
      <c r="AB1442" s="40"/>
      <c r="AC1442" s="40"/>
      <c r="AD1442" s="40"/>
      <c r="AE1442" s="40"/>
      <c r="AF1442" s="40"/>
      <c r="AG1442" s="40"/>
      <c r="AH1442" s="40"/>
      <c r="AI1442" s="40"/>
      <c r="AJ1442" s="40"/>
      <c r="AK1442" s="40"/>
      <c r="AL1442" s="40"/>
      <c r="AM1442" s="40"/>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40"/>
      <c r="CE1442" s="40"/>
      <c r="CF1442" s="40"/>
      <c r="CG1442" s="40"/>
      <c r="CH1442" s="40"/>
      <c r="CI1442" s="40"/>
      <c r="CJ1442" s="40"/>
      <c r="CK1442" s="40"/>
      <c r="CL1442" s="40"/>
      <c r="CM1442" s="40"/>
      <c r="CN1442" s="40"/>
      <c r="CO1442" s="40"/>
      <c r="CP1442" s="40"/>
      <c r="CQ1442" s="40"/>
      <c r="CR1442" s="40"/>
      <c r="CS1442" s="40"/>
      <c r="CT1442" s="40"/>
      <c r="CU1442" s="40"/>
    </row>
    <row r="1443" spans="1:99" x14ac:dyDescent="0.3">
      <c r="A1443" s="39" t="s">
        <v>4419</v>
      </c>
      <c r="B1443" s="40" t="s">
        <v>6725</v>
      </c>
      <c r="C1443" s="40"/>
      <c r="D1443" s="40" t="s">
        <v>1822</v>
      </c>
      <c r="E1443" s="40" t="s">
        <v>4472</v>
      </c>
      <c r="F1443" s="40" t="s">
        <v>2041</v>
      </c>
      <c r="G1443" s="40"/>
      <c r="H1443" s="40" t="s">
        <v>6726</v>
      </c>
      <c r="I1443" s="40" t="s">
        <v>6726</v>
      </c>
      <c r="J1443" s="40"/>
      <c r="K1443" s="40"/>
      <c r="L1443" s="40" t="s">
        <v>10</v>
      </c>
      <c r="M1443" s="40" t="s">
        <v>11</v>
      </c>
      <c r="N1443" s="40"/>
      <c r="O1443" s="40"/>
      <c r="P1443" s="40"/>
      <c r="Q1443" s="40"/>
      <c r="R1443" s="40"/>
      <c r="S1443" s="40"/>
      <c r="T1443" s="40"/>
      <c r="U1443" s="40"/>
      <c r="V1443" s="40"/>
      <c r="W1443" s="40"/>
      <c r="X1443" s="40"/>
      <c r="Y1443" s="40"/>
      <c r="Z1443" s="40"/>
      <c r="AA1443" s="40"/>
      <c r="AB1443" s="40"/>
      <c r="AC1443" s="40"/>
      <c r="AD1443" s="40"/>
      <c r="AE1443" s="40"/>
      <c r="AF1443" s="40"/>
      <c r="AG1443" s="40"/>
      <c r="AH1443" s="40"/>
      <c r="AI1443" s="40"/>
      <c r="AJ1443" s="40"/>
      <c r="AK1443" s="40"/>
      <c r="AL1443" s="40"/>
      <c r="AM1443" s="40"/>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40"/>
      <c r="CE1443" s="40"/>
      <c r="CF1443" s="40"/>
      <c r="CG1443" s="40"/>
      <c r="CH1443" s="40"/>
      <c r="CI1443" s="40"/>
      <c r="CJ1443" s="40"/>
      <c r="CK1443" s="40"/>
      <c r="CL1443" s="40"/>
      <c r="CM1443" s="40"/>
      <c r="CN1443" s="40"/>
      <c r="CO1443" s="40"/>
      <c r="CP1443" s="40"/>
      <c r="CQ1443" s="40"/>
      <c r="CR1443" s="40"/>
      <c r="CS1443" s="40"/>
      <c r="CT1443" s="40"/>
      <c r="CU1443" s="40"/>
    </row>
    <row r="1444" spans="1:99" x14ac:dyDescent="0.3">
      <c r="A1444" s="39" t="s">
        <v>4420</v>
      </c>
      <c r="B1444" s="40" t="s">
        <v>6727</v>
      </c>
      <c r="C1444" s="40"/>
      <c r="D1444" s="40" t="s">
        <v>1822</v>
      </c>
      <c r="E1444" s="40"/>
      <c r="F1444" s="40" t="s">
        <v>2041</v>
      </c>
      <c r="G1444" s="40"/>
      <c r="H1444" s="40" t="s">
        <v>6728</v>
      </c>
      <c r="I1444" s="40" t="s">
        <v>6728</v>
      </c>
      <c r="J1444" s="40"/>
      <c r="K1444" s="40"/>
      <c r="L1444" s="40" t="s">
        <v>10</v>
      </c>
      <c r="M1444" s="40" t="s">
        <v>11</v>
      </c>
      <c r="N1444" s="40"/>
      <c r="O1444" s="40"/>
      <c r="P1444" s="40"/>
      <c r="Q1444" s="40"/>
      <c r="R1444" s="40"/>
      <c r="S1444" s="40"/>
      <c r="T1444" s="40"/>
      <c r="U1444" s="40"/>
      <c r="V1444" s="40"/>
      <c r="W1444" s="40"/>
      <c r="X1444" s="40"/>
      <c r="Y1444" s="40"/>
      <c r="Z1444" s="40"/>
      <c r="AA1444" s="40"/>
      <c r="AB1444" s="40"/>
      <c r="AC1444" s="40"/>
      <c r="AD1444" s="40"/>
      <c r="AE1444" s="40"/>
      <c r="AF1444" s="40"/>
      <c r="AG1444" s="40"/>
      <c r="AH1444" s="40"/>
      <c r="AI1444" s="40"/>
      <c r="AJ1444" s="40"/>
      <c r="AK1444" s="40"/>
      <c r="AL1444" s="40"/>
      <c r="AM1444" s="40"/>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40"/>
      <c r="CE1444" s="40"/>
      <c r="CF1444" s="40"/>
      <c r="CG1444" s="40"/>
      <c r="CH1444" s="40"/>
      <c r="CI1444" s="40"/>
      <c r="CJ1444" s="40"/>
      <c r="CK1444" s="40"/>
      <c r="CL1444" s="40"/>
      <c r="CM1444" s="40"/>
      <c r="CN1444" s="40"/>
      <c r="CO1444" s="40"/>
      <c r="CP1444" s="40"/>
      <c r="CQ1444" s="40"/>
      <c r="CR1444" s="40"/>
      <c r="CS1444" s="40"/>
      <c r="CT1444" s="40"/>
      <c r="CU1444" s="40"/>
    </row>
    <row r="1445" spans="1:99" x14ac:dyDescent="0.3">
      <c r="A1445" s="39" t="s">
        <v>4437</v>
      </c>
      <c r="B1445" s="40" t="s">
        <v>6729</v>
      </c>
      <c r="C1445" s="40"/>
      <c r="D1445" s="40" t="s">
        <v>1822</v>
      </c>
      <c r="E1445" s="40"/>
      <c r="F1445" s="40" t="s">
        <v>2041</v>
      </c>
      <c r="G1445" s="40"/>
      <c r="H1445" s="40" t="s">
        <v>6730</v>
      </c>
      <c r="I1445" s="40" t="s">
        <v>6730</v>
      </c>
      <c r="J1445" s="40"/>
      <c r="K1445" s="40"/>
      <c r="L1445" s="40" t="s">
        <v>10</v>
      </c>
      <c r="M1445" s="40" t="s">
        <v>11</v>
      </c>
      <c r="N1445" s="40"/>
      <c r="O1445" s="40"/>
      <c r="P1445" s="40"/>
      <c r="Q1445" s="40"/>
      <c r="R1445" s="40"/>
      <c r="S1445" s="40"/>
      <c r="T1445" s="40"/>
      <c r="U1445" s="40"/>
      <c r="V1445" s="40"/>
      <c r="W1445" s="40"/>
      <c r="X1445" s="40"/>
      <c r="Y1445" s="40"/>
      <c r="Z1445" s="40"/>
      <c r="AA1445" s="40"/>
      <c r="AB1445" s="40"/>
      <c r="AC1445" s="40"/>
      <c r="AD1445" s="40"/>
      <c r="AE1445" s="40"/>
      <c r="AF1445" s="40"/>
      <c r="AG1445" s="40"/>
      <c r="AH1445" s="40"/>
      <c r="AI1445" s="40"/>
      <c r="AJ1445" s="40"/>
      <c r="AK1445" s="40"/>
      <c r="AL1445" s="40"/>
      <c r="AM1445" s="40"/>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40"/>
      <c r="CE1445" s="40"/>
      <c r="CF1445" s="40"/>
      <c r="CG1445" s="40"/>
      <c r="CH1445" s="40"/>
      <c r="CI1445" s="40"/>
      <c r="CJ1445" s="40"/>
      <c r="CK1445" s="40"/>
      <c r="CL1445" s="40"/>
      <c r="CM1445" s="40"/>
      <c r="CN1445" s="40"/>
      <c r="CO1445" s="40"/>
      <c r="CP1445" s="40"/>
      <c r="CQ1445" s="40"/>
      <c r="CR1445" s="40"/>
      <c r="CS1445" s="40"/>
      <c r="CT1445" s="40"/>
      <c r="CU1445" s="40"/>
    </row>
    <row r="1446" spans="1:99" x14ac:dyDescent="0.3">
      <c r="A1446" s="39" t="s">
        <v>4438</v>
      </c>
      <c r="B1446" s="40" t="s">
        <v>6731</v>
      </c>
      <c r="C1446" s="40"/>
      <c r="D1446" s="40" t="s">
        <v>1822</v>
      </c>
      <c r="E1446" s="40" t="s">
        <v>4472</v>
      </c>
      <c r="F1446" s="40" t="s">
        <v>2041</v>
      </c>
      <c r="G1446" s="40"/>
      <c r="H1446" s="40" t="s">
        <v>6732</v>
      </c>
      <c r="I1446" s="40" t="s">
        <v>6732</v>
      </c>
      <c r="J1446" s="40"/>
      <c r="K1446" s="40"/>
      <c r="L1446" s="40" t="s">
        <v>10</v>
      </c>
      <c r="M1446" s="40" t="s">
        <v>11</v>
      </c>
      <c r="N1446" s="40"/>
      <c r="O1446" s="40"/>
      <c r="P1446" s="40"/>
      <c r="Q1446" s="40"/>
      <c r="R1446" s="40"/>
      <c r="S1446" s="40"/>
      <c r="T1446" s="40"/>
      <c r="U1446" s="40"/>
      <c r="V1446" s="40"/>
      <c r="W1446" s="40"/>
      <c r="X1446" s="40"/>
      <c r="Y1446" s="40"/>
      <c r="Z1446" s="40"/>
      <c r="AA1446" s="40"/>
      <c r="AB1446" s="40"/>
      <c r="AC1446" s="40"/>
      <c r="AD1446" s="40"/>
      <c r="AE1446" s="40"/>
      <c r="AF1446" s="40"/>
      <c r="AG1446" s="40"/>
      <c r="AH1446" s="40"/>
      <c r="AI1446" s="40"/>
      <c r="AJ1446" s="40"/>
      <c r="AK1446" s="40"/>
      <c r="AL1446" s="40"/>
      <c r="AM1446" s="40"/>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40"/>
      <c r="CE1446" s="40"/>
      <c r="CF1446" s="40"/>
      <c r="CG1446" s="40"/>
      <c r="CH1446" s="40"/>
      <c r="CI1446" s="40"/>
      <c r="CJ1446" s="40"/>
      <c r="CK1446" s="40"/>
      <c r="CL1446" s="40"/>
      <c r="CM1446" s="40"/>
      <c r="CN1446" s="40"/>
      <c r="CO1446" s="40"/>
      <c r="CP1446" s="40"/>
      <c r="CQ1446" s="40"/>
      <c r="CR1446" s="40"/>
      <c r="CS1446" s="40"/>
      <c r="CT1446" s="40"/>
      <c r="CU1446" s="40"/>
    </row>
    <row r="1447" spans="1:99" x14ac:dyDescent="0.3">
      <c r="A1447" s="39" t="s">
        <v>4439</v>
      </c>
      <c r="B1447" s="40" t="s">
        <v>6733</v>
      </c>
      <c r="C1447" s="40"/>
      <c r="D1447" s="40" t="s">
        <v>1822</v>
      </c>
      <c r="E1447" s="40"/>
      <c r="F1447" s="40" t="s">
        <v>2041</v>
      </c>
      <c r="G1447" s="40"/>
      <c r="H1447" s="40" t="s">
        <v>6734</v>
      </c>
      <c r="I1447" s="40" t="s">
        <v>6734</v>
      </c>
      <c r="J1447" s="40"/>
      <c r="K1447" s="40"/>
      <c r="L1447" s="40" t="s">
        <v>10</v>
      </c>
      <c r="M1447" s="40" t="s">
        <v>11</v>
      </c>
      <c r="N1447" s="40"/>
      <c r="O1447" s="40"/>
      <c r="P1447" s="40"/>
      <c r="Q1447" s="40"/>
      <c r="R1447" s="40"/>
      <c r="S1447" s="40"/>
      <c r="T1447" s="40"/>
      <c r="U1447" s="40"/>
      <c r="V1447" s="40"/>
      <c r="W1447" s="40"/>
      <c r="X1447" s="40"/>
      <c r="Y1447" s="40"/>
      <c r="Z1447" s="40"/>
      <c r="AA1447" s="40"/>
      <c r="AB1447" s="40"/>
      <c r="AC1447" s="40"/>
      <c r="AD1447" s="40"/>
      <c r="AE1447" s="40"/>
      <c r="AF1447" s="40"/>
      <c r="AG1447" s="40"/>
      <c r="AH1447" s="40"/>
      <c r="AI1447" s="40"/>
      <c r="AJ1447" s="40"/>
      <c r="AK1447" s="40"/>
      <c r="AL1447" s="40"/>
      <c r="AM1447" s="40"/>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40"/>
      <c r="CE1447" s="40"/>
      <c r="CF1447" s="40"/>
      <c r="CG1447" s="40"/>
      <c r="CH1447" s="40"/>
      <c r="CI1447" s="40"/>
      <c r="CJ1447" s="40"/>
      <c r="CK1447" s="40"/>
      <c r="CL1447" s="40"/>
      <c r="CM1447" s="40"/>
      <c r="CN1447" s="40"/>
      <c r="CO1447" s="40"/>
      <c r="CP1447" s="40"/>
      <c r="CQ1447" s="40"/>
      <c r="CR1447" s="40"/>
      <c r="CS1447" s="40"/>
      <c r="CT1447" s="40"/>
      <c r="CU1447" s="40"/>
    </row>
    <row r="1448" spans="1:99" x14ac:dyDescent="0.3">
      <c r="A1448" s="39" t="s">
        <v>4442</v>
      </c>
      <c r="B1448" s="40" t="s">
        <v>6735</v>
      </c>
      <c r="C1448" s="40"/>
      <c r="D1448" s="40" t="s">
        <v>1822</v>
      </c>
      <c r="E1448" s="40"/>
      <c r="F1448" s="40" t="s">
        <v>2041</v>
      </c>
      <c r="G1448" s="40"/>
      <c r="H1448" s="40" t="s">
        <v>6736</v>
      </c>
      <c r="I1448" s="40" t="s">
        <v>6736</v>
      </c>
      <c r="J1448" s="40"/>
      <c r="K1448" s="40"/>
      <c r="L1448" s="40" t="s">
        <v>10</v>
      </c>
      <c r="M1448" s="40" t="s">
        <v>11</v>
      </c>
      <c r="N1448" s="40"/>
      <c r="O1448" s="40"/>
      <c r="P1448" s="40"/>
      <c r="Q1448" s="40"/>
      <c r="R1448" s="40"/>
      <c r="S1448" s="40"/>
      <c r="T1448" s="40"/>
      <c r="U1448" s="40"/>
      <c r="V1448" s="40"/>
      <c r="W1448" s="40"/>
      <c r="X1448" s="40"/>
      <c r="Y1448" s="40"/>
      <c r="Z1448" s="40"/>
      <c r="AA1448" s="40"/>
      <c r="AB1448" s="40"/>
      <c r="AC1448" s="40"/>
      <c r="AD1448" s="40"/>
      <c r="AE1448" s="40"/>
      <c r="AF1448" s="40"/>
      <c r="AG1448" s="40"/>
      <c r="AH1448" s="40"/>
      <c r="AI1448" s="40"/>
      <c r="AJ1448" s="40"/>
      <c r="AK1448" s="40"/>
      <c r="AL1448" s="40"/>
      <c r="AM1448" s="40"/>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40"/>
      <c r="CE1448" s="40"/>
      <c r="CF1448" s="40"/>
      <c r="CG1448" s="40"/>
      <c r="CH1448" s="40"/>
      <c r="CI1448" s="40"/>
      <c r="CJ1448" s="40"/>
      <c r="CK1448" s="40"/>
      <c r="CL1448" s="40"/>
      <c r="CM1448" s="40"/>
      <c r="CN1448" s="40"/>
      <c r="CO1448" s="40"/>
      <c r="CP1448" s="40"/>
      <c r="CQ1448" s="40"/>
      <c r="CR1448" s="40"/>
      <c r="CS1448" s="40"/>
      <c r="CT1448" s="40"/>
      <c r="CU1448" s="40"/>
    </row>
    <row r="1449" spans="1:99" x14ac:dyDescent="0.3">
      <c r="A1449" s="39" t="s">
        <v>4443</v>
      </c>
      <c r="B1449" s="40" t="s">
        <v>6737</v>
      </c>
      <c r="C1449" s="40"/>
      <c r="D1449" s="40" t="s">
        <v>1822</v>
      </c>
      <c r="E1449" s="40" t="s">
        <v>4472</v>
      </c>
      <c r="F1449" s="40" t="s">
        <v>2041</v>
      </c>
      <c r="G1449" s="40"/>
      <c r="H1449" s="40" t="s">
        <v>6738</v>
      </c>
      <c r="I1449" s="40" t="s">
        <v>6738</v>
      </c>
      <c r="J1449" s="40"/>
      <c r="K1449" s="40"/>
      <c r="L1449" s="40" t="s">
        <v>10</v>
      </c>
      <c r="M1449" s="40" t="s">
        <v>11</v>
      </c>
      <c r="N1449" s="40"/>
      <c r="O1449" s="40"/>
      <c r="P1449" s="40"/>
      <c r="Q1449" s="40"/>
      <c r="R1449" s="40"/>
      <c r="S1449" s="40"/>
      <c r="T1449" s="40"/>
      <c r="U1449" s="40"/>
      <c r="V1449" s="40"/>
      <c r="W1449" s="40"/>
      <c r="X1449" s="40"/>
      <c r="Y1449" s="40"/>
      <c r="Z1449" s="40"/>
      <c r="AA1449" s="40"/>
      <c r="AB1449" s="40"/>
      <c r="AC1449" s="40"/>
      <c r="AD1449" s="40"/>
      <c r="AE1449" s="40"/>
      <c r="AF1449" s="40"/>
      <c r="AG1449" s="40"/>
      <c r="AH1449" s="40"/>
      <c r="AI1449" s="40"/>
      <c r="AJ1449" s="40"/>
      <c r="AK1449" s="40"/>
      <c r="AL1449" s="40"/>
      <c r="AM1449" s="40"/>
      <c r="AN1449" s="40"/>
      <c r="AO1449" s="40"/>
      <c r="AP1449" s="40"/>
      <c r="AQ1449" s="40"/>
      <c r="AR1449" s="40"/>
      <c r="AS1449" s="40"/>
      <c r="AT1449" s="40"/>
      <c r="AU1449" s="40"/>
      <c r="AV1449" s="40"/>
      <c r="AW1449" s="40"/>
      <c r="AX1449" s="40"/>
      <c r="AY1449" s="40"/>
      <c r="AZ1449" s="40"/>
      <c r="BA1449" s="40"/>
      <c r="BB1449" s="40"/>
      <c r="BC1449" s="40"/>
      <c r="BD1449" s="40"/>
      <c r="BE1449" s="40"/>
      <c r="BF1449" s="40"/>
      <c r="BG1449" s="40"/>
      <c r="BH1449" s="40"/>
      <c r="BI1449" s="40"/>
      <c r="BJ1449" s="40"/>
      <c r="BK1449" s="40"/>
      <c r="BL1449" s="40"/>
      <c r="BM1449" s="40"/>
      <c r="BN1449" s="40"/>
      <c r="BO1449" s="40"/>
      <c r="BP1449" s="40"/>
      <c r="BQ1449" s="40"/>
      <c r="BR1449" s="40"/>
      <c r="BS1449" s="40"/>
      <c r="BT1449" s="40"/>
      <c r="BU1449" s="40"/>
      <c r="BV1449" s="40"/>
      <c r="BW1449" s="40"/>
      <c r="BX1449" s="40"/>
      <c r="BY1449" s="40"/>
      <c r="BZ1449" s="40"/>
      <c r="CA1449" s="40"/>
      <c r="CB1449" s="40"/>
      <c r="CC1449" s="40"/>
      <c r="CD1449" s="40"/>
      <c r="CE1449" s="40"/>
      <c r="CF1449" s="40"/>
      <c r="CG1449" s="40"/>
      <c r="CH1449" s="40"/>
      <c r="CI1449" s="40"/>
      <c r="CJ1449" s="40"/>
      <c r="CK1449" s="40"/>
      <c r="CL1449" s="40"/>
      <c r="CM1449" s="40"/>
      <c r="CN1449" s="40"/>
      <c r="CO1449" s="40"/>
      <c r="CP1449" s="40"/>
      <c r="CQ1449" s="40"/>
      <c r="CR1449" s="40"/>
      <c r="CS1449" s="40"/>
      <c r="CT1449" s="40"/>
      <c r="CU1449" s="40"/>
    </row>
    <row r="1450" spans="1:99" x14ac:dyDescent="0.3">
      <c r="A1450" s="39" t="s">
        <v>4444</v>
      </c>
      <c r="B1450" s="40" t="s">
        <v>6739</v>
      </c>
      <c r="C1450" s="40"/>
      <c r="D1450" s="40" t="s">
        <v>1822</v>
      </c>
      <c r="E1450" s="40"/>
      <c r="F1450" s="40" t="s">
        <v>2041</v>
      </c>
      <c r="G1450" s="40"/>
      <c r="H1450" s="40" t="s">
        <v>6740</v>
      </c>
      <c r="I1450" s="40" t="s">
        <v>6740</v>
      </c>
      <c r="J1450" s="40"/>
      <c r="K1450" s="40"/>
      <c r="L1450" s="40" t="s">
        <v>10</v>
      </c>
      <c r="M1450" s="40" t="s">
        <v>11</v>
      </c>
      <c r="N1450" s="40"/>
      <c r="O1450" s="40"/>
      <c r="P1450" s="40"/>
      <c r="Q1450" s="40"/>
      <c r="R1450" s="40"/>
      <c r="S1450" s="40"/>
      <c r="T1450" s="40"/>
      <c r="U1450" s="40"/>
      <c r="V1450" s="40"/>
      <c r="W1450" s="40"/>
      <c r="X1450" s="40"/>
      <c r="Y1450" s="40"/>
      <c r="Z1450" s="40"/>
      <c r="AA1450" s="40"/>
      <c r="AB1450" s="40"/>
      <c r="AC1450" s="40"/>
      <c r="AD1450" s="40"/>
      <c r="AE1450" s="40"/>
      <c r="AF1450" s="40"/>
      <c r="AG1450" s="40"/>
      <c r="AH1450" s="40"/>
      <c r="AI1450" s="40"/>
      <c r="AJ1450" s="40"/>
      <c r="AK1450" s="40"/>
      <c r="AL1450" s="40"/>
      <c r="AM1450" s="40"/>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40"/>
      <c r="CE1450" s="40"/>
      <c r="CF1450" s="40"/>
      <c r="CG1450" s="40"/>
      <c r="CH1450" s="40"/>
      <c r="CI1450" s="40"/>
      <c r="CJ1450" s="40"/>
      <c r="CK1450" s="40"/>
      <c r="CL1450" s="40"/>
      <c r="CM1450" s="40"/>
      <c r="CN1450" s="40"/>
      <c r="CO1450" s="40"/>
      <c r="CP1450" s="40"/>
      <c r="CQ1450" s="40"/>
      <c r="CR1450" s="40"/>
      <c r="CS1450" s="40"/>
      <c r="CT1450" s="40"/>
      <c r="CU1450" s="40"/>
    </row>
    <row r="1451" spans="1:99" x14ac:dyDescent="0.3">
      <c r="A1451" s="39" t="s">
        <v>4456</v>
      </c>
      <c r="B1451" s="40" t="s">
        <v>6741</v>
      </c>
      <c r="C1451" s="40"/>
      <c r="D1451" s="40" t="s">
        <v>1822</v>
      </c>
      <c r="E1451" s="40"/>
      <c r="F1451" s="40" t="s">
        <v>2041</v>
      </c>
      <c r="G1451" s="40"/>
      <c r="H1451" s="40" t="s">
        <v>6742</v>
      </c>
      <c r="I1451" s="40" t="s">
        <v>6742</v>
      </c>
      <c r="J1451" s="40"/>
      <c r="K1451" s="40"/>
      <c r="L1451" s="40" t="s">
        <v>10</v>
      </c>
      <c r="M1451" s="40" t="s">
        <v>11</v>
      </c>
      <c r="N1451" s="40"/>
      <c r="O1451" s="40"/>
      <c r="P1451" s="40"/>
      <c r="Q1451" s="40"/>
      <c r="R1451" s="40"/>
      <c r="S1451" s="40"/>
      <c r="T1451" s="40"/>
      <c r="U1451" s="40"/>
      <c r="V1451" s="40"/>
      <c r="W1451" s="40"/>
      <c r="X1451" s="40"/>
      <c r="Y1451" s="40"/>
      <c r="Z1451" s="40"/>
      <c r="AA1451" s="40"/>
      <c r="AB1451" s="40"/>
      <c r="AC1451" s="40"/>
      <c r="AD1451" s="40"/>
      <c r="AE1451" s="40"/>
      <c r="AF1451" s="40"/>
      <c r="AG1451" s="40"/>
      <c r="AH1451" s="40"/>
      <c r="AI1451" s="40"/>
      <c r="AJ1451" s="40"/>
      <c r="AK1451" s="40"/>
      <c r="AL1451" s="40"/>
      <c r="AM1451" s="40"/>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40"/>
      <c r="CE1451" s="40"/>
      <c r="CF1451" s="40"/>
      <c r="CG1451" s="40"/>
      <c r="CH1451" s="40"/>
      <c r="CI1451" s="40"/>
      <c r="CJ1451" s="40"/>
      <c r="CK1451" s="40"/>
      <c r="CL1451" s="40"/>
      <c r="CM1451" s="40"/>
      <c r="CN1451" s="40"/>
      <c r="CO1451" s="40"/>
      <c r="CP1451" s="40"/>
      <c r="CQ1451" s="40"/>
      <c r="CR1451" s="40"/>
      <c r="CS1451" s="40"/>
      <c r="CT1451" s="40"/>
      <c r="CU1451" s="40"/>
    </row>
    <row r="1452" spans="1:99" x14ac:dyDescent="0.3">
      <c r="A1452" s="39" t="s">
        <v>4457</v>
      </c>
      <c r="B1452" s="40" t="s">
        <v>6743</v>
      </c>
      <c r="C1452" s="40"/>
      <c r="D1452" s="40" t="s">
        <v>1822</v>
      </c>
      <c r="E1452" s="40" t="s">
        <v>4472</v>
      </c>
      <c r="F1452" s="40" t="s">
        <v>2041</v>
      </c>
      <c r="G1452" s="40"/>
      <c r="H1452" s="40" t="s">
        <v>6744</v>
      </c>
      <c r="I1452" s="40" t="s">
        <v>6744</v>
      </c>
      <c r="J1452" s="40"/>
      <c r="K1452" s="40"/>
      <c r="L1452" s="40" t="s">
        <v>10</v>
      </c>
      <c r="M1452" s="40" t="s">
        <v>11</v>
      </c>
      <c r="N1452" s="40"/>
      <c r="O1452" s="40"/>
      <c r="P1452" s="40"/>
      <c r="Q1452" s="40"/>
      <c r="R1452" s="40"/>
      <c r="S1452" s="40"/>
      <c r="T1452" s="40"/>
      <c r="U1452" s="40"/>
      <c r="V1452" s="40"/>
      <c r="W1452" s="40"/>
      <c r="X1452" s="40"/>
      <c r="Y1452" s="40"/>
      <c r="Z1452" s="40"/>
      <c r="AA1452" s="40"/>
      <c r="AB1452" s="40"/>
      <c r="AC1452" s="40"/>
      <c r="AD1452" s="40"/>
      <c r="AE1452" s="40"/>
      <c r="AF1452" s="40"/>
      <c r="AG1452" s="40"/>
      <c r="AH1452" s="40"/>
      <c r="AI1452" s="40"/>
      <c r="AJ1452" s="40"/>
      <c r="AK1452" s="40"/>
      <c r="AL1452" s="40"/>
      <c r="AM1452" s="40"/>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40"/>
      <c r="CE1452" s="40"/>
      <c r="CF1452" s="40"/>
      <c r="CG1452" s="40"/>
      <c r="CH1452" s="40"/>
      <c r="CI1452" s="40"/>
      <c r="CJ1452" s="40"/>
      <c r="CK1452" s="40"/>
      <c r="CL1452" s="40"/>
      <c r="CM1452" s="40"/>
      <c r="CN1452" s="40"/>
      <c r="CO1452" s="40"/>
      <c r="CP1452" s="40"/>
      <c r="CQ1452" s="40"/>
      <c r="CR1452" s="40"/>
      <c r="CS1452" s="40"/>
      <c r="CT1452" s="40"/>
      <c r="CU1452" s="40"/>
    </row>
    <row r="1453" spans="1:99" x14ac:dyDescent="0.3">
      <c r="A1453" s="39" t="s">
        <v>4458</v>
      </c>
      <c r="B1453" s="40" t="s">
        <v>6745</v>
      </c>
      <c r="C1453" s="40"/>
      <c r="D1453" s="40" t="s">
        <v>1822</v>
      </c>
      <c r="E1453" s="40"/>
      <c r="F1453" s="40" t="s">
        <v>2041</v>
      </c>
      <c r="G1453" s="40"/>
      <c r="H1453" s="40" t="s">
        <v>6746</v>
      </c>
      <c r="I1453" s="40" t="s">
        <v>6746</v>
      </c>
      <c r="J1453" s="40"/>
      <c r="K1453" s="40"/>
      <c r="L1453" s="40" t="s">
        <v>10</v>
      </c>
      <c r="M1453" s="40" t="s">
        <v>11</v>
      </c>
      <c r="N1453" s="40"/>
      <c r="O1453" s="40"/>
      <c r="P1453" s="40"/>
      <c r="Q1453" s="40"/>
      <c r="R1453" s="40"/>
      <c r="S1453" s="40"/>
      <c r="T1453" s="40"/>
      <c r="U1453" s="40"/>
      <c r="V1453" s="40"/>
      <c r="W1453" s="40"/>
      <c r="X1453" s="40"/>
      <c r="Y1453" s="40"/>
      <c r="Z1453" s="40"/>
      <c r="AA1453" s="40"/>
      <c r="AB1453" s="40"/>
      <c r="AC1453" s="40"/>
      <c r="AD1453" s="40"/>
      <c r="AE1453" s="40"/>
      <c r="AF1453" s="40"/>
      <c r="AG1453" s="40"/>
      <c r="AH1453" s="40"/>
      <c r="AI1453" s="40"/>
      <c r="AJ1453" s="40"/>
      <c r="AK1453" s="40"/>
      <c r="AL1453" s="40"/>
      <c r="AM1453" s="40"/>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40"/>
      <c r="CE1453" s="40"/>
      <c r="CF1453" s="40"/>
      <c r="CG1453" s="40"/>
      <c r="CH1453" s="40"/>
      <c r="CI1453" s="40"/>
      <c r="CJ1453" s="40"/>
      <c r="CK1453" s="40"/>
      <c r="CL1453" s="40"/>
      <c r="CM1453" s="40"/>
      <c r="CN1453" s="40"/>
      <c r="CO1453" s="40"/>
      <c r="CP1453" s="40"/>
      <c r="CQ1453" s="40"/>
      <c r="CR1453" s="40"/>
      <c r="CS1453" s="40"/>
      <c r="CT1453" s="40"/>
      <c r="CU1453" s="40"/>
    </row>
    <row r="1454" spans="1:99" x14ac:dyDescent="0.3">
      <c r="A1454" s="39" t="s">
        <v>4422</v>
      </c>
      <c r="B1454" s="40" t="s">
        <v>6747</v>
      </c>
      <c r="C1454" s="40"/>
      <c r="D1454" s="40" t="s">
        <v>1822</v>
      </c>
      <c r="E1454" s="40"/>
      <c r="F1454" s="40" t="s">
        <v>2041</v>
      </c>
      <c r="G1454" s="40"/>
      <c r="H1454" s="40" t="s">
        <v>6748</v>
      </c>
      <c r="I1454" s="40" t="s">
        <v>6748</v>
      </c>
      <c r="J1454" s="40"/>
      <c r="K1454" s="40"/>
      <c r="L1454" s="40" t="s">
        <v>10</v>
      </c>
      <c r="M1454" s="40" t="s">
        <v>11</v>
      </c>
      <c r="N1454" s="40"/>
      <c r="O1454" s="40"/>
      <c r="P1454" s="40"/>
      <c r="Q1454" s="40"/>
      <c r="R1454" s="40"/>
      <c r="S1454" s="40"/>
      <c r="T1454" s="40"/>
      <c r="U1454" s="40"/>
      <c r="V1454" s="40"/>
      <c r="W1454" s="40"/>
      <c r="X1454" s="40"/>
      <c r="Y1454" s="40"/>
      <c r="Z1454" s="40"/>
      <c r="AA1454" s="40"/>
      <c r="AB1454" s="40"/>
      <c r="AC1454" s="40"/>
      <c r="AD1454" s="40"/>
      <c r="AE1454" s="40"/>
      <c r="AF1454" s="40"/>
      <c r="AG1454" s="40"/>
      <c r="AH1454" s="40"/>
      <c r="AI1454" s="40"/>
      <c r="AJ1454" s="40"/>
      <c r="AK1454" s="40"/>
      <c r="AL1454" s="40"/>
      <c r="AM1454" s="40"/>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40"/>
      <c r="CE1454" s="40"/>
      <c r="CF1454" s="40"/>
      <c r="CG1454" s="40"/>
      <c r="CH1454" s="40"/>
      <c r="CI1454" s="40"/>
      <c r="CJ1454" s="40"/>
      <c r="CK1454" s="40"/>
      <c r="CL1454" s="40"/>
      <c r="CM1454" s="40"/>
      <c r="CN1454" s="40"/>
      <c r="CO1454" s="40"/>
      <c r="CP1454" s="40"/>
      <c r="CQ1454" s="40"/>
      <c r="CR1454" s="40"/>
      <c r="CS1454" s="40"/>
      <c r="CT1454" s="40"/>
      <c r="CU1454" s="40"/>
    </row>
    <row r="1455" spans="1:99" x14ac:dyDescent="0.3">
      <c r="A1455" s="39" t="s">
        <v>4423</v>
      </c>
      <c r="B1455" s="40" t="s">
        <v>6749</v>
      </c>
      <c r="C1455" s="40"/>
      <c r="D1455" s="40" t="s">
        <v>1822</v>
      </c>
      <c r="E1455" s="40" t="s">
        <v>4472</v>
      </c>
      <c r="F1455" s="40" t="s">
        <v>2041</v>
      </c>
      <c r="G1455" s="40"/>
      <c r="H1455" s="40" t="s">
        <v>6750</v>
      </c>
      <c r="I1455" s="40" t="s">
        <v>6750</v>
      </c>
      <c r="J1455" s="40"/>
      <c r="K1455" s="40"/>
      <c r="L1455" s="40" t="s">
        <v>10</v>
      </c>
      <c r="M1455" s="40" t="s">
        <v>11</v>
      </c>
      <c r="N1455" s="40"/>
      <c r="O1455" s="40"/>
      <c r="P1455" s="40"/>
      <c r="Q1455" s="40"/>
      <c r="R1455" s="40"/>
      <c r="S1455" s="40"/>
      <c r="T1455" s="40"/>
      <c r="U1455" s="40"/>
      <c r="V1455" s="40"/>
      <c r="W1455" s="40"/>
      <c r="X1455" s="40"/>
      <c r="Y1455" s="40"/>
      <c r="Z1455" s="40"/>
      <c r="AA1455" s="40"/>
      <c r="AB1455" s="40"/>
      <c r="AC1455" s="40"/>
      <c r="AD1455" s="40"/>
      <c r="AE1455" s="40"/>
      <c r="AF1455" s="40"/>
      <c r="AG1455" s="40"/>
      <c r="AH1455" s="40"/>
      <c r="AI1455" s="40"/>
      <c r="AJ1455" s="40"/>
      <c r="AK1455" s="40"/>
      <c r="AL1455" s="40"/>
      <c r="AM1455" s="40"/>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40"/>
      <c r="CE1455" s="40"/>
      <c r="CF1455" s="40"/>
      <c r="CG1455" s="40"/>
      <c r="CH1455" s="40"/>
      <c r="CI1455" s="40"/>
      <c r="CJ1455" s="40"/>
      <c r="CK1455" s="40"/>
      <c r="CL1455" s="40"/>
      <c r="CM1455" s="40"/>
      <c r="CN1455" s="40"/>
      <c r="CO1455" s="40"/>
      <c r="CP1455" s="40"/>
      <c r="CQ1455" s="40"/>
      <c r="CR1455" s="40"/>
      <c r="CS1455" s="40"/>
      <c r="CT1455" s="40"/>
      <c r="CU1455" s="40"/>
    </row>
    <row r="1456" spans="1:99" x14ac:dyDescent="0.3">
      <c r="A1456" s="39" t="s">
        <v>4424</v>
      </c>
      <c r="B1456" s="40" t="s">
        <v>6751</v>
      </c>
      <c r="C1456" s="40"/>
      <c r="D1456" s="40" t="s">
        <v>1822</v>
      </c>
      <c r="E1456" s="40"/>
      <c r="F1456" s="40" t="s">
        <v>2041</v>
      </c>
      <c r="G1456" s="40"/>
      <c r="H1456" s="40" t="s">
        <v>6752</v>
      </c>
      <c r="I1456" s="40" t="s">
        <v>6752</v>
      </c>
      <c r="J1456" s="40"/>
      <c r="K1456" s="40"/>
      <c r="L1456" s="40" t="s">
        <v>10</v>
      </c>
      <c r="M1456" s="40" t="s">
        <v>11</v>
      </c>
      <c r="N1456" s="40"/>
      <c r="O1456" s="40"/>
      <c r="P1456" s="40"/>
      <c r="Q1456" s="40"/>
      <c r="R1456" s="40"/>
      <c r="S1456" s="40"/>
      <c r="T1456" s="40"/>
      <c r="U1456" s="40"/>
      <c r="V1456" s="40"/>
      <c r="W1456" s="40"/>
      <c r="X1456" s="40"/>
      <c r="Y1456" s="40"/>
      <c r="Z1456" s="40"/>
      <c r="AA1456" s="40"/>
      <c r="AB1456" s="40"/>
      <c r="AC1456" s="40"/>
      <c r="AD1456" s="40"/>
      <c r="AE1456" s="40"/>
      <c r="AF1456" s="40"/>
      <c r="AG1456" s="40"/>
      <c r="AH1456" s="40"/>
      <c r="AI1456" s="40"/>
      <c r="AJ1456" s="40"/>
      <c r="AK1456" s="40"/>
      <c r="AL1456" s="40"/>
      <c r="AM1456" s="40"/>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40"/>
      <c r="CE1456" s="40"/>
      <c r="CF1456" s="40"/>
      <c r="CG1456" s="40"/>
      <c r="CH1456" s="40"/>
      <c r="CI1456" s="40"/>
      <c r="CJ1456" s="40"/>
      <c r="CK1456" s="40"/>
      <c r="CL1456" s="40"/>
      <c r="CM1456" s="40"/>
      <c r="CN1456" s="40"/>
      <c r="CO1456" s="40"/>
      <c r="CP1456" s="40"/>
      <c r="CQ1456" s="40"/>
      <c r="CR1456" s="40"/>
      <c r="CS1456" s="40"/>
      <c r="CT1456" s="40"/>
      <c r="CU1456" s="40"/>
    </row>
    <row r="1457" spans="1:99" x14ac:dyDescent="0.3">
      <c r="A1457" s="39" t="s">
        <v>4425</v>
      </c>
      <c r="B1457" s="40" t="s">
        <v>6753</v>
      </c>
      <c r="C1457" s="40"/>
      <c r="D1457" s="40" t="s">
        <v>1822</v>
      </c>
      <c r="E1457" s="40"/>
      <c r="F1457" s="40" t="s">
        <v>2041</v>
      </c>
      <c r="G1457" s="40"/>
      <c r="H1457" s="40" t="s">
        <v>6754</v>
      </c>
      <c r="I1457" s="40" t="s">
        <v>6754</v>
      </c>
      <c r="J1457" s="40"/>
      <c r="K1457" s="40"/>
      <c r="L1457" s="40" t="s">
        <v>10</v>
      </c>
      <c r="M1457" s="40" t="s">
        <v>11</v>
      </c>
      <c r="N1457" s="40"/>
      <c r="O1457" s="40"/>
      <c r="P1457" s="40"/>
      <c r="Q1457" s="40"/>
      <c r="R1457" s="40"/>
      <c r="S1457" s="40"/>
      <c r="T1457" s="40"/>
      <c r="U1457" s="40"/>
      <c r="V1457" s="40"/>
      <c r="W1457" s="40"/>
      <c r="X1457" s="40"/>
      <c r="Y1457" s="40"/>
      <c r="Z1457" s="40"/>
      <c r="AA1457" s="40"/>
      <c r="AB1457" s="40"/>
      <c r="AC1457" s="40"/>
      <c r="AD1457" s="40"/>
      <c r="AE1457" s="40"/>
      <c r="AF1457" s="40"/>
      <c r="AG1457" s="40"/>
      <c r="AH1457" s="40"/>
      <c r="AI1457" s="40"/>
      <c r="AJ1457" s="40"/>
      <c r="AK1457" s="40"/>
      <c r="AL1457" s="40"/>
      <c r="AM1457" s="40"/>
      <c r="AN1457" s="40"/>
      <c r="AO1457" s="40"/>
      <c r="AP1457" s="40"/>
      <c r="AQ1457" s="40"/>
      <c r="AR1457" s="40"/>
      <c r="AS1457" s="40"/>
      <c r="AT1457" s="40"/>
      <c r="AU1457" s="40"/>
      <c r="AV1457" s="40"/>
      <c r="AW1457" s="40"/>
      <c r="AX1457" s="40"/>
      <c r="AY1457" s="40"/>
      <c r="AZ1457" s="40"/>
      <c r="BA1457" s="40"/>
      <c r="BB1457" s="40"/>
      <c r="BC1457" s="40"/>
      <c r="BD1457" s="40"/>
      <c r="BE1457" s="40"/>
      <c r="BF1457" s="40"/>
      <c r="BG1457" s="40"/>
      <c r="BH1457" s="40"/>
      <c r="BI1457" s="40"/>
      <c r="BJ1457" s="40"/>
      <c r="BK1457" s="40"/>
      <c r="BL1457" s="40"/>
      <c r="BM1457" s="40"/>
      <c r="BN1457" s="40"/>
      <c r="BO1457" s="40"/>
      <c r="BP1457" s="40"/>
      <c r="BQ1457" s="40"/>
      <c r="BR1457" s="40"/>
      <c r="BS1457" s="40"/>
      <c r="BT1457" s="40"/>
      <c r="BU1457" s="40"/>
      <c r="BV1457" s="40"/>
      <c r="BW1457" s="40"/>
      <c r="BX1457" s="40"/>
      <c r="BY1457" s="40"/>
      <c r="BZ1457" s="40"/>
      <c r="CA1457" s="40"/>
      <c r="CB1457" s="40"/>
      <c r="CC1457" s="40"/>
      <c r="CD1457" s="40"/>
      <c r="CE1457" s="40"/>
      <c r="CF1457" s="40"/>
      <c r="CG1457" s="40"/>
      <c r="CH1457" s="40"/>
      <c r="CI1457" s="40"/>
      <c r="CJ1457" s="40"/>
      <c r="CK1457" s="40"/>
      <c r="CL1457" s="40"/>
      <c r="CM1457" s="40"/>
      <c r="CN1457" s="40"/>
      <c r="CO1457" s="40"/>
      <c r="CP1457" s="40"/>
      <c r="CQ1457" s="40"/>
      <c r="CR1457" s="40"/>
      <c r="CS1457" s="40"/>
      <c r="CT1457" s="40"/>
      <c r="CU1457" s="40"/>
    </row>
    <row r="1458" spans="1:99" x14ac:dyDescent="0.3">
      <c r="A1458" s="39" t="s">
        <v>4426</v>
      </c>
      <c r="B1458" s="40" t="s">
        <v>6755</v>
      </c>
      <c r="C1458" s="40"/>
      <c r="D1458" s="40" t="s">
        <v>1822</v>
      </c>
      <c r="E1458" s="40" t="s">
        <v>4472</v>
      </c>
      <c r="F1458" s="40" t="s">
        <v>2041</v>
      </c>
      <c r="G1458" s="40"/>
      <c r="H1458" s="40" t="s">
        <v>6756</v>
      </c>
      <c r="I1458" s="40" t="s">
        <v>6756</v>
      </c>
      <c r="J1458" s="40"/>
      <c r="K1458" s="40"/>
      <c r="L1458" s="40" t="s">
        <v>10</v>
      </c>
      <c r="M1458" s="40" t="s">
        <v>11</v>
      </c>
      <c r="N1458" s="40"/>
      <c r="O1458" s="40"/>
      <c r="P1458" s="40"/>
      <c r="Q1458" s="40"/>
      <c r="R1458" s="40"/>
      <c r="S1458" s="40"/>
      <c r="T1458" s="40"/>
      <c r="U1458" s="40"/>
      <c r="V1458" s="40"/>
      <c r="W1458" s="40"/>
      <c r="X1458" s="40"/>
      <c r="Y1458" s="40"/>
      <c r="Z1458" s="40"/>
      <c r="AA1458" s="40"/>
      <c r="AB1458" s="40"/>
      <c r="AC1458" s="40"/>
      <c r="AD1458" s="40"/>
      <c r="AE1458" s="40"/>
      <c r="AF1458" s="40"/>
      <c r="AG1458" s="40"/>
      <c r="AH1458" s="40"/>
      <c r="AI1458" s="40"/>
      <c r="AJ1458" s="40"/>
      <c r="AK1458" s="40"/>
      <c r="AL1458" s="40"/>
      <c r="AM1458" s="40"/>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40"/>
      <c r="CE1458" s="40"/>
      <c r="CF1458" s="40"/>
      <c r="CG1458" s="40"/>
      <c r="CH1458" s="40"/>
      <c r="CI1458" s="40"/>
      <c r="CJ1458" s="40"/>
      <c r="CK1458" s="40"/>
      <c r="CL1458" s="40"/>
      <c r="CM1458" s="40"/>
      <c r="CN1458" s="40"/>
      <c r="CO1458" s="40"/>
      <c r="CP1458" s="40"/>
      <c r="CQ1458" s="40"/>
      <c r="CR1458" s="40"/>
      <c r="CS1458" s="40"/>
      <c r="CT1458" s="40"/>
      <c r="CU1458" s="40"/>
    </row>
    <row r="1459" spans="1:99" x14ac:dyDescent="0.3">
      <c r="A1459" s="39" t="s">
        <v>4427</v>
      </c>
      <c r="B1459" s="40" t="s">
        <v>6757</v>
      </c>
      <c r="C1459" s="40"/>
      <c r="D1459" s="40" t="s">
        <v>1822</v>
      </c>
      <c r="E1459" s="40"/>
      <c r="F1459" s="40" t="s">
        <v>2041</v>
      </c>
      <c r="G1459" s="40"/>
      <c r="H1459" s="40" t="s">
        <v>6758</v>
      </c>
      <c r="I1459" s="40" t="s">
        <v>6758</v>
      </c>
      <c r="J1459" s="40"/>
      <c r="K1459" s="40"/>
      <c r="L1459" s="40" t="s">
        <v>10</v>
      </c>
      <c r="M1459" s="40" t="s">
        <v>11</v>
      </c>
      <c r="N1459" s="40"/>
      <c r="O1459" s="40"/>
      <c r="P1459" s="40"/>
      <c r="Q1459" s="40"/>
      <c r="R1459" s="40"/>
      <c r="S1459" s="40"/>
      <c r="T1459" s="40"/>
      <c r="U1459" s="40"/>
      <c r="V1459" s="40"/>
      <c r="W1459" s="40"/>
      <c r="X1459" s="40"/>
      <c r="Y1459" s="40"/>
      <c r="Z1459" s="40"/>
      <c r="AA1459" s="40"/>
      <c r="AB1459" s="40"/>
      <c r="AC1459" s="40"/>
      <c r="AD1459" s="40"/>
      <c r="AE1459" s="40"/>
      <c r="AF1459" s="40"/>
      <c r="AG1459" s="40"/>
      <c r="AH1459" s="40"/>
      <c r="AI1459" s="40"/>
      <c r="AJ1459" s="40"/>
      <c r="AK1459" s="40"/>
      <c r="AL1459" s="40"/>
      <c r="AM1459" s="40"/>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40"/>
      <c r="CE1459" s="40"/>
      <c r="CF1459" s="40"/>
      <c r="CG1459" s="40"/>
      <c r="CH1459" s="40"/>
      <c r="CI1459" s="40"/>
      <c r="CJ1459" s="40"/>
      <c r="CK1459" s="40"/>
      <c r="CL1459" s="40"/>
      <c r="CM1459" s="40"/>
      <c r="CN1459" s="40"/>
      <c r="CO1459" s="40"/>
      <c r="CP1459" s="40"/>
      <c r="CQ1459" s="40"/>
      <c r="CR1459" s="40"/>
      <c r="CS1459" s="40"/>
      <c r="CT1459" s="40"/>
      <c r="CU1459" s="40"/>
    </row>
    <row r="1460" spans="1:99" x14ac:dyDescent="0.3">
      <c r="A1460" s="39" t="s">
        <v>4430</v>
      </c>
      <c r="B1460" s="40" t="s">
        <v>6759</v>
      </c>
      <c r="C1460" s="40"/>
      <c r="D1460" s="40" t="s">
        <v>1822</v>
      </c>
      <c r="E1460" s="40"/>
      <c r="F1460" s="40" t="s">
        <v>2041</v>
      </c>
      <c r="G1460" s="40"/>
      <c r="H1460" s="40" t="s">
        <v>6760</v>
      </c>
      <c r="I1460" s="40" t="s">
        <v>6760</v>
      </c>
      <c r="J1460" s="40"/>
      <c r="K1460" s="40"/>
      <c r="L1460" s="40" t="s">
        <v>10</v>
      </c>
      <c r="M1460" s="40" t="s">
        <v>11</v>
      </c>
      <c r="N1460" s="40"/>
      <c r="O1460" s="40"/>
      <c r="P1460" s="40"/>
      <c r="Q1460" s="40"/>
      <c r="R1460" s="40"/>
      <c r="S1460" s="40"/>
      <c r="T1460" s="40"/>
      <c r="U1460" s="40"/>
      <c r="V1460" s="40"/>
      <c r="W1460" s="40"/>
      <c r="X1460" s="40"/>
      <c r="Y1460" s="40"/>
      <c r="Z1460" s="40"/>
      <c r="AA1460" s="40"/>
      <c r="AB1460" s="40"/>
      <c r="AC1460" s="40"/>
      <c r="AD1460" s="40"/>
      <c r="AE1460" s="40"/>
      <c r="AF1460" s="40"/>
      <c r="AG1460" s="40"/>
      <c r="AH1460" s="40"/>
      <c r="AI1460" s="40"/>
      <c r="AJ1460" s="40"/>
      <c r="AK1460" s="40"/>
      <c r="AL1460" s="40"/>
      <c r="AM1460" s="40"/>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40"/>
      <c r="CE1460" s="40"/>
      <c r="CF1460" s="40"/>
      <c r="CG1460" s="40"/>
      <c r="CH1460" s="40"/>
      <c r="CI1460" s="40"/>
      <c r="CJ1460" s="40"/>
      <c r="CK1460" s="40"/>
      <c r="CL1460" s="40"/>
      <c r="CM1460" s="40"/>
      <c r="CN1460" s="40"/>
      <c r="CO1460" s="40"/>
      <c r="CP1460" s="40"/>
      <c r="CQ1460" s="40"/>
      <c r="CR1460" s="40"/>
      <c r="CS1460" s="40"/>
      <c r="CT1460" s="40"/>
      <c r="CU1460" s="40"/>
    </row>
    <row r="1461" spans="1:99" x14ac:dyDescent="0.3">
      <c r="A1461" s="39" t="s">
        <v>5763</v>
      </c>
      <c r="B1461" s="40" t="s">
        <v>6761</v>
      </c>
      <c r="C1461" s="40"/>
      <c r="D1461" s="40" t="s">
        <v>1822</v>
      </c>
      <c r="E1461" s="40" t="s">
        <v>4472</v>
      </c>
      <c r="F1461" s="40" t="s">
        <v>2041</v>
      </c>
      <c r="G1461" s="40"/>
      <c r="H1461" s="40" t="s">
        <v>6762</v>
      </c>
      <c r="I1461" s="40" t="s">
        <v>6762</v>
      </c>
      <c r="J1461" s="40"/>
      <c r="K1461" s="40"/>
      <c r="L1461" s="40" t="s">
        <v>10</v>
      </c>
      <c r="M1461" s="40" t="s">
        <v>11</v>
      </c>
      <c r="N1461" s="40"/>
      <c r="O1461" s="40"/>
      <c r="P1461" s="40"/>
      <c r="Q1461" s="40"/>
      <c r="R1461" s="40"/>
      <c r="S1461" s="40"/>
      <c r="T1461" s="40"/>
      <c r="U1461" s="40"/>
      <c r="V1461" s="40"/>
      <c r="W1461" s="40"/>
      <c r="X1461" s="40"/>
      <c r="Y1461" s="40"/>
      <c r="Z1461" s="40"/>
      <c r="AA1461" s="40"/>
      <c r="AB1461" s="40"/>
      <c r="AC1461" s="40"/>
      <c r="AD1461" s="40"/>
      <c r="AE1461" s="40"/>
      <c r="AF1461" s="40"/>
      <c r="AG1461" s="40"/>
      <c r="AH1461" s="40"/>
      <c r="AI1461" s="40"/>
      <c r="AJ1461" s="40"/>
      <c r="AK1461" s="40"/>
      <c r="AL1461" s="40"/>
      <c r="AM1461" s="40"/>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40"/>
      <c r="CE1461" s="40"/>
      <c r="CF1461" s="40"/>
      <c r="CG1461" s="40"/>
      <c r="CH1461" s="40"/>
      <c r="CI1461" s="40"/>
      <c r="CJ1461" s="40"/>
      <c r="CK1461" s="40"/>
      <c r="CL1461" s="40"/>
      <c r="CM1461" s="40"/>
      <c r="CN1461" s="40"/>
      <c r="CO1461" s="40"/>
      <c r="CP1461" s="40"/>
      <c r="CQ1461" s="40"/>
      <c r="CR1461" s="40"/>
      <c r="CS1461" s="40"/>
      <c r="CT1461" s="40"/>
      <c r="CU1461" s="40"/>
    </row>
    <row r="1462" spans="1:99" x14ac:dyDescent="0.3">
      <c r="A1462" s="39" t="s">
        <v>5764</v>
      </c>
      <c r="B1462" s="40" t="s">
        <v>6763</v>
      </c>
      <c r="C1462" s="40"/>
      <c r="D1462" s="40" t="s">
        <v>1822</v>
      </c>
      <c r="E1462" s="40"/>
      <c r="F1462" s="40" t="s">
        <v>2041</v>
      </c>
      <c r="G1462" s="40"/>
      <c r="H1462" s="40" t="s">
        <v>6764</v>
      </c>
      <c r="I1462" s="40" t="s">
        <v>6764</v>
      </c>
      <c r="J1462" s="40"/>
      <c r="K1462" s="40"/>
      <c r="L1462" s="40" t="s">
        <v>10</v>
      </c>
      <c r="M1462" s="40" t="s">
        <v>11</v>
      </c>
      <c r="N1462" s="40"/>
      <c r="O1462" s="40"/>
      <c r="P1462" s="40"/>
      <c r="Q1462" s="40"/>
      <c r="R1462" s="40"/>
      <c r="S1462" s="40"/>
      <c r="T1462" s="40"/>
      <c r="U1462" s="40"/>
      <c r="V1462" s="40"/>
      <c r="W1462" s="40"/>
      <c r="X1462" s="40"/>
      <c r="Y1462" s="40"/>
      <c r="Z1462" s="40"/>
      <c r="AA1462" s="40"/>
      <c r="AB1462" s="40"/>
      <c r="AC1462" s="40"/>
      <c r="AD1462" s="40"/>
      <c r="AE1462" s="40"/>
      <c r="AF1462" s="40"/>
      <c r="AG1462" s="40"/>
      <c r="AH1462" s="40"/>
      <c r="AI1462" s="40"/>
      <c r="AJ1462" s="40"/>
      <c r="AK1462" s="40"/>
      <c r="AL1462" s="40"/>
      <c r="AM1462" s="40"/>
      <c r="AN1462" s="40"/>
      <c r="AO1462" s="40"/>
      <c r="AP1462" s="40"/>
      <c r="AQ1462" s="40"/>
      <c r="AR1462" s="40"/>
      <c r="AS1462" s="40"/>
      <c r="AT1462" s="40"/>
      <c r="AU1462" s="40"/>
      <c r="AV1462" s="40"/>
      <c r="AW1462" s="40"/>
      <c r="AX1462" s="40"/>
      <c r="AY1462" s="40"/>
      <c r="AZ1462" s="40"/>
      <c r="BA1462" s="40"/>
      <c r="BB1462" s="40"/>
      <c r="BC1462" s="40"/>
      <c r="BD1462" s="40"/>
      <c r="BE1462" s="40"/>
      <c r="BF1462" s="40"/>
      <c r="BG1462" s="40"/>
      <c r="BH1462" s="40"/>
      <c r="BI1462" s="40"/>
      <c r="BJ1462" s="40"/>
      <c r="BK1462" s="40"/>
      <c r="BL1462" s="40"/>
      <c r="BM1462" s="40"/>
      <c r="BN1462" s="40"/>
      <c r="BO1462" s="40"/>
      <c r="BP1462" s="40"/>
      <c r="BQ1462" s="40"/>
      <c r="BR1462" s="40"/>
      <c r="BS1462" s="40"/>
      <c r="BT1462" s="40"/>
      <c r="BU1462" s="40"/>
      <c r="BV1462" s="40"/>
      <c r="BW1462" s="40"/>
      <c r="BX1462" s="40"/>
      <c r="BY1462" s="40"/>
      <c r="BZ1462" s="40"/>
      <c r="CA1462" s="40"/>
      <c r="CB1462" s="40"/>
      <c r="CC1462" s="40"/>
      <c r="CD1462" s="40"/>
      <c r="CE1462" s="40"/>
      <c r="CF1462" s="40"/>
      <c r="CG1462" s="40"/>
      <c r="CH1462" s="40"/>
      <c r="CI1462" s="40"/>
      <c r="CJ1462" s="40"/>
      <c r="CK1462" s="40"/>
      <c r="CL1462" s="40"/>
      <c r="CM1462" s="40"/>
      <c r="CN1462" s="40"/>
      <c r="CO1462" s="40"/>
      <c r="CP1462" s="40"/>
      <c r="CQ1462" s="40"/>
      <c r="CR1462" s="40"/>
      <c r="CS1462" s="40"/>
      <c r="CT1462" s="40"/>
      <c r="CU1462" s="40"/>
    </row>
    <row r="1463" spans="1:99" x14ac:dyDescent="0.3">
      <c r="A1463" s="39" t="s">
        <v>5768</v>
      </c>
      <c r="B1463" s="40" t="s">
        <v>6765</v>
      </c>
      <c r="C1463" s="40"/>
      <c r="D1463" s="40" t="s">
        <v>1822</v>
      </c>
      <c r="E1463" s="40"/>
      <c r="F1463" s="40" t="s">
        <v>2041</v>
      </c>
      <c r="G1463" s="40"/>
      <c r="H1463" s="40" t="s">
        <v>6766</v>
      </c>
      <c r="I1463" s="40" t="s">
        <v>6766</v>
      </c>
      <c r="J1463" s="40"/>
      <c r="K1463" s="40"/>
      <c r="L1463" s="40" t="s">
        <v>10</v>
      </c>
      <c r="M1463" s="40" t="s">
        <v>11</v>
      </c>
      <c r="N1463" s="40"/>
      <c r="O1463" s="40"/>
      <c r="P1463" s="40"/>
      <c r="Q1463" s="40"/>
      <c r="R1463" s="40"/>
      <c r="S1463" s="40"/>
      <c r="T1463" s="40"/>
      <c r="U1463" s="40"/>
      <c r="V1463" s="40"/>
      <c r="W1463" s="40"/>
      <c r="X1463" s="40"/>
      <c r="Y1463" s="40"/>
      <c r="Z1463" s="40"/>
      <c r="AA1463" s="40"/>
      <c r="AB1463" s="40"/>
      <c r="AC1463" s="40"/>
      <c r="AD1463" s="40"/>
      <c r="AE1463" s="40"/>
      <c r="AF1463" s="40"/>
      <c r="AG1463" s="40"/>
      <c r="AH1463" s="40"/>
      <c r="AI1463" s="40"/>
      <c r="AJ1463" s="40"/>
      <c r="AK1463" s="40"/>
      <c r="AL1463" s="40"/>
      <c r="AM1463" s="40"/>
      <c r="AN1463" s="40"/>
      <c r="AO1463" s="40"/>
      <c r="AP1463" s="40"/>
      <c r="AQ1463" s="40"/>
      <c r="AR1463" s="40"/>
      <c r="AS1463" s="40"/>
      <c r="AT1463" s="40"/>
      <c r="AU1463" s="40"/>
      <c r="AV1463" s="40"/>
      <c r="AW1463" s="40"/>
      <c r="AX1463" s="40"/>
      <c r="AY1463" s="40"/>
      <c r="AZ1463" s="40"/>
      <c r="BA1463" s="40"/>
      <c r="BB1463" s="40"/>
      <c r="BC1463" s="40"/>
      <c r="BD1463" s="40"/>
      <c r="BE1463" s="40"/>
      <c r="BF1463" s="40"/>
      <c r="BG1463" s="40"/>
      <c r="BH1463" s="40"/>
      <c r="BI1463" s="40"/>
      <c r="BJ1463" s="40"/>
      <c r="BK1463" s="40"/>
      <c r="BL1463" s="40"/>
      <c r="BM1463" s="40"/>
      <c r="BN1463" s="40"/>
      <c r="BO1463" s="40"/>
      <c r="BP1463" s="40"/>
      <c r="BQ1463" s="40"/>
      <c r="BR1463" s="40"/>
      <c r="BS1463" s="40"/>
      <c r="BT1463" s="40"/>
      <c r="BU1463" s="40"/>
      <c r="BV1463" s="40"/>
      <c r="BW1463" s="40"/>
      <c r="BX1463" s="40"/>
      <c r="BY1463" s="40"/>
      <c r="BZ1463" s="40"/>
      <c r="CA1463" s="40"/>
      <c r="CB1463" s="40"/>
      <c r="CC1463" s="40"/>
      <c r="CD1463" s="40"/>
      <c r="CE1463" s="40"/>
      <c r="CF1463" s="40"/>
      <c r="CG1463" s="40"/>
      <c r="CH1463" s="40"/>
      <c r="CI1463" s="40"/>
      <c r="CJ1463" s="40"/>
      <c r="CK1463" s="40"/>
      <c r="CL1463" s="40"/>
      <c r="CM1463" s="40"/>
      <c r="CN1463" s="40"/>
      <c r="CO1463" s="40"/>
      <c r="CP1463" s="40"/>
      <c r="CQ1463" s="40"/>
      <c r="CR1463" s="40"/>
      <c r="CS1463" s="40"/>
      <c r="CT1463" s="40"/>
      <c r="CU1463" s="40"/>
    </row>
    <row r="1464" spans="1:99" x14ac:dyDescent="0.3">
      <c r="A1464" s="39" t="s">
        <v>5769</v>
      </c>
      <c r="B1464" s="40" t="s">
        <v>6767</v>
      </c>
      <c r="C1464" s="40"/>
      <c r="D1464" s="40" t="s">
        <v>1822</v>
      </c>
      <c r="E1464" s="40" t="s">
        <v>4472</v>
      </c>
      <c r="F1464" s="40" t="s">
        <v>2041</v>
      </c>
      <c r="G1464" s="40"/>
      <c r="H1464" s="40" t="s">
        <v>6768</v>
      </c>
      <c r="I1464" s="40" t="s">
        <v>6768</v>
      </c>
      <c r="J1464" s="40"/>
      <c r="K1464" s="40"/>
      <c r="L1464" s="40" t="s">
        <v>10</v>
      </c>
      <c r="M1464" s="40" t="s">
        <v>11</v>
      </c>
      <c r="N1464" s="40"/>
      <c r="O1464" s="40"/>
      <c r="P1464" s="40"/>
      <c r="Q1464" s="40"/>
      <c r="R1464" s="40"/>
      <c r="S1464" s="40"/>
      <c r="T1464" s="40"/>
      <c r="U1464" s="40"/>
      <c r="V1464" s="40"/>
      <c r="W1464" s="40"/>
      <c r="X1464" s="40"/>
      <c r="Y1464" s="40"/>
      <c r="Z1464" s="40"/>
      <c r="AA1464" s="40"/>
      <c r="AB1464" s="40"/>
      <c r="AC1464" s="40"/>
      <c r="AD1464" s="40"/>
      <c r="AE1464" s="40"/>
      <c r="AF1464" s="40"/>
      <c r="AG1464" s="40"/>
      <c r="AH1464" s="40"/>
      <c r="AI1464" s="40"/>
      <c r="AJ1464" s="40"/>
      <c r="AK1464" s="40"/>
      <c r="AL1464" s="40"/>
      <c r="AM1464" s="40"/>
      <c r="AN1464" s="40"/>
      <c r="AO1464" s="40"/>
      <c r="AP1464" s="40"/>
      <c r="AQ1464" s="40"/>
      <c r="AR1464" s="40"/>
      <c r="AS1464" s="40"/>
      <c r="AT1464" s="40"/>
      <c r="AU1464" s="40"/>
      <c r="AV1464" s="40"/>
      <c r="AW1464" s="40"/>
      <c r="AX1464" s="40"/>
      <c r="AY1464" s="40"/>
      <c r="AZ1464" s="40"/>
      <c r="BA1464" s="40"/>
      <c r="BB1464" s="40"/>
      <c r="BC1464" s="40"/>
      <c r="BD1464" s="40"/>
      <c r="BE1464" s="40"/>
      <c r="BF1464" s="40"/>
      <c r="BG1464" s="40"/>
      <c r="BH1464" s="40"/>
      <c r="BI1464" s="40"/>
      <c r="BJ1464" s="40"/>
      <c r="BK1464" s="40"/>
      <c r="BL1464" s="40"/>
      <c r="BM1464" s="40"/>
      <c r="BN1464" s="40"/>
      <c r="BO1464" s="40"/>
      <c r="BP1464" s="40"/>
      <c r="BQ1464" s="40"/>
      <c r="BR1464" s="40"/>
      <c r="BS1464" s="40"/>
      <c r="BT1464" s="40"/>
      <c r="BU1464" s="40"/>
      <c r="BV1464" s="40"/>
      <c r="BW1464" s="40"/>
      <c r="BX1464" s="40"/>
      <c r="BY1464" s="40"/>
      <c r="BZ1464" s="40"/>
      <c r="CA1464" s="40"/>
      <c r="CB1464" s="40"/>
      <c r="CC1464" s="40"/>
      <c r="CD1464" s="40"/>
      <c r="CE1464" s="40"/>
      <c r="CF1464" s="40"/>
      <c r="CG1464" s="40"/>
      <c r="CH1464" s="40"/>
      <c r="CI1464" s="40"/>
      <c r="CJ1464" s="40"/>
      <c r="CK1464" s="40"/>
      <c r="CL1464" s="40"/>
      <c r="CM1464" s="40"/>
      <c r="CN1464" s="40"/>
      <c r="CO1464" s="40"/>
      <c r="CP1464" s="40"/>
      <c r="CQ1464" s="40"/>
      <c r="CR1464" s="40"/>
      <c r="CS1464" s="40"/>
      <c r="CT1464" s="40"/>
      <c r="CU1464" s="40"/>
    </row>
    <row r="1465" spans="1:99" x14ac:dyDescent="0.3">
      <c r="A1465" s="39" t="s">
        <v>4449</v>
      </c>
      <c r="B1465" s="40" t="s">
        <v>6769</v>
      </c>
      <c r="C1465" s="40"/>
      <c r="D1465" s="40" t="s">
        <v>1822</v>
      </c>
      <c r="E1465" s="40"/>
      <c r="F1465" s="40" t="s">
        <v>2041</v>
      </c>
      <c r="G1465" s="40"/>
      <c r="H1465" s="40" t="s">
        <v>6770</v>
      </c>
      <c r="I1465" s="40" t="s">
        <v>6770</v>
      </c>
      <c r="J1465" s="40"/>
      <c r="K1465" s="40"/>
      <c r="L1465" s="40" t="s">
        <v>10</v>
      </c>
      <c r="M1465" s="40" t="s">
        <v>11</v>
      </c>
      <c r="N1465" s="40"/>
      <c r="O1465" s="40"/>
      <c r="P1465" s="40"/>
      <c r="Q1465" s="40"/>
      <c r="R1465" s="40"/>
      <c r="S1465" s="40"/>
      <c r="T1465" s="40"/>
      <c r="U1465" s="40"/>
      <c r="V1465" s="40"/>
      <c r="W1465" s="40"/>
      <c r="X1465" s="40"/>
      <c r="Y1465" s="40"/>
      <c r="Z1465" s="40"/>
      <c r="AA1465" s="40"/>
      <c r="AB1465" s="40"/>
      <c r="AC1465" s="40"/>
      <c r="AD1465" s="40"/>
      <c r="AE1465" s="40"/>
      <c r="AF1465" s="40"/>
      <c r="AG1465" s="40"/>
      <c r="AH1465" s="40"/>
      <c r="AI1465" s="40"/>
      <c r="AJ1465" s="40"/>
      <c r="AK1465" s="40"/>
      <c r="AL1465" s="40"/>
      <c r="AM1465" s="40"/>
      <c r="AN1465" s="40"/>
      <c r="AO1465" s="40"/>
      <c r="AP1465" s="40"/>
      <c r="AQ1465" s="40"/>
      <c r="AR1465" s="40"/>
      <c r="AS1465" s="40"/>
      <c r="AT1465" s="40"/>
      <c r="AU1465" s="40"/>
      <c r="AV1465" s="40"/>
      <c r="AW1465" s="40"/>
      <c r="AX1465" s="40"/>
      <c r="AY1465" s="40"/>
      <c r="AZ1465" s="40"/>
      <c r="BA1465" s="40"/>
      <c r="BB1465" s="40"/>
      <c r="BC1465" s="40"/>
      <c r="BD1465" s="40"/>
      <c r="BE1465" s="40"/>
      <c r="BF1465" s="40"/>
      <c r="BG1465" s="40"/>
      <c r="BH1465" s="40"/>
      <c r="BI1465" s="40"/>
      <c r="BJ1465" s="40"/>
      <c r="BK1465" s="40"/>
      <c r="BL1465" s="40"/>
      <c r="BM1465" s="40"/>
      <c r="BN1465" s="40"/>
      <c r="BO1465" s="40"/>
      <c r="BP1465" s="40"/>
      <c r="BQ1465" s="40"/>
      <c r="BR1465" s="40"/>
      <c r="BS1465" s="40"/>
      <c r="BT1465" s="40"/>
      <c r="BU1465" s="40"/>
      <c r="BV1465" s="40"/>
      <c r="BW1465" s="40"/>
      <c r="BX1465" s="40"/>
      <c r="BY1465" s="40"/>
      <c r="BZ1465" s="40"/>
      <c r="CA1465" s="40"/>
      <c r="CB1465" s="40"/>
      <c r="CC1465" s="40"/>
      <c r="CD1465" s="40"/>
      <c r="CE1465" s="40"/>
      <c r="CF1465" s="40"/>
      <c r="CG1465" s="40"/>
      <c r="CH1465" s="40"/>
      <c r="CI1465" s="40"/>
      <c r="CJ1465" s="40"/>
      <c r="CK1465" s="40"/>
      <c r="CL1465" s="40"/>
      <c r="CM1465" s="40"/>
      <c r="CN1465" s="40"/>
      <c r="CO1465" s="40"/>
      <c r="CP1465" s="40"/>
      <c r="CQ1465" s="40"/>
      <c r="CR1465" s="40"/>
      <c r="CS1465" s="40"/>
      <c r="CT1465" s="40"/>
      <c r="CU1465" s="40"/>
    </row>
    <row r="1466" spans="1:99" x14ac:dyDescent="0.3">
      <c r="A1466" s="39" t="s">
        <v>5920</v>
      </c>
      <c r="B1466" s="40" t="s">
        <v>6771</v>
      </c>
      <c r="C1466" s="40"/>
      <c r="D1466" s="40" t="s">
        <v>1822</v>
      </c>
      <c r="E1466" s="40"/>
      <c r="F1466" s="40" t="s">
        <v>2041</v>
      </c>
      <c r="G1466" s="40"/>
      <c r="H1466" s="40" t="s">
        <v>6772</v>
      </c>
      <c r="I1466" s="40" t="s">
        <v>6772</v>
      </c>
      <c r="J1466" s="40"/>
      <c r="K1466" s="40"/>
      <c r="L1466" s="40" t="s">
        <v>10</v>
      </c>
      <c r="M1466" s="40" t="s">
        <v>11</v>
      </c>
      <c r="N1466" s="40"/>
      <c r="O1466" s="40"/>
      <c r="P1466" s="40"/>
      <c r="Q1466" s="40"/>
      <c r="R1466" s="40"/>
      <c r="S1466" s="40"/>
      <c r="T1466" s="40"/>
      <c r="U1466" s="40"/>
      <c r="V1466" s="40"/>
      <c r="W1466" s="40"/>
      <c r="X1466" s="40"/>
      <c r="Y1466" s="40"/>
      <c r="Z1466" s="40"/>
      <c r="AA1466" s="40"/>
      <c r="AB1466" s="40"/>
      <c r="AC1466" s="40"/>
      <c r="AD1466" s="40"/>
      <c r="AE1466" s="40"/>
      <c r="AF1466" s="40"/>
      <c r="AG1466" s="40"/>
      <c r="AH1466" s="40"/>
      <c r="AI1466" s="40"/>
      <c r="AJ1466" s="40"/>
      <c r="AK1466" s="40"/>
      <c r="AL1466" s="40"/>
      <c r="AM1466" s="40"/>
      <c r="AN1466" s="40"/>
      <c r="AO1466" s="40"/>
      <c r="AP1466" s="40"/>
      <c r="AQ1466" s="40"/>
      <c r="AR1466" s="40"/>
      <c r="AS1466" s="40"/>
      <c r="AT1466" s="40"/>
      <c r="AU1466" s="40"/>
      <c r="AV1466" s="40"/>
      <c r="AW1466" s="40"/>
      <c r="AX1466" s="40"/>
      <c r="AY1466" s="40"/>
      <c r="AZ1466" s="40"/>
      <c r="BA1466" s="40"/>
      <c r="BB1466" s="40"/>
      <c r="BC1466" s="40"/>
      <c r="BD1466" s="40"/>
      <c r="BE1466" s="40"/>
      <c r="BF1466" s="40"/>
      <c r="BG1466" s="40"/>
      <c r="BH1466" s="40"/>
      <c r="BI1466" s="40"/>
      <c r="BJ1466" s="40"/>
      <c r="BK1466" s="40"/>
      <c r="BL1466" s="40"/>
      <c r="BM1466" s="40"/>
      <c r="BN1466" s="40"/>
      <c r="BO1466" s="40"/>
      <c r="BP1466" s="40"/>
      <c r="BQ1466" s="40"/>
      <c r="BR1466" s="40"/>
      <c r="BS1466" s="40"/>
      <c r="BT1466" s="40"/>
      <c r="BU1466" s="40"/>
      <c r="BV1466" s="40"/>
      <c r="BW1466" s="40"/>
      <c r="BX1466" s="40"/>
      <c r="BY1466" s="40"/>
      <c r="BZ1466" s="40"/>
      <c r="CA1466" s="40"/>
      <c r="CB1466" s="40"/>
      <c r="CC1466" s="40"/>
      <c r="CD1466" s="40"/>
      <c r="CE1466" s="40"/>
      <c r="CF1466" s="40"/>
      <c r="CG1466" s="40"/>
      <c r="CH1466" s="40"/>
      <c r="CI1466" s="40"/>
      <c r="CJ1466" s="40"/>
      <c r="CK1466" s="40"/>
      <c r="CL1466" s="40"/>
      <c r="CM1466" s="40"/>
      <c r="CN1466" s="40"/>
      <c r="CO1466" s="40"/>
      <c r="CP1466" s="40"/>
      <c r="CQ1466" s="40"/>
      <c r="CR1466" s="40"/>
      <c r="CS1466" s="40"/>
      <c r="CT1466" s="40"/>
      <c r="CU1466" s="40"/>
    </row>
    <row r="1467" spans="1:99" x14ac:dyDescent="0.3">
      <c r="A1467" s="39" t="s">
        <v>5922</v>
      </c>
      <c r="B1467" s="40" t="s">
        <v>6773</v>
      </c>
      <c r="C1467" s="40"/>
      <c r="D1467" s="40" t="s">
        <v>1822</v>
      </c>
      <c r="E1467" s="40" t="s">
        <v>4472</v>
      </c>
      <c r="F1467" s="40" t="s">
        <v>2041</v>
      </c>
      <c r="G1467" s="40"/>
      <c r="H1467" s="40" t="s">
        <v>6774</v>
      </c>
      <c r="I1467" s="40" t="s">
        <v>6774</v>
      </c>
      <c r="J1467" s="40"/>
      <c r="K1467" s="40"/>
      <c r="L1467" s="40" t="s">
        <v>10</v>
      </c>
      <c r="M1467" s="40" t="s">
        <v>11</v>
      </c>
      <c r="N1467" s="40"/>
      <c r="O1467" s="40"/>
      <c r="P1467" s="40"/>
      <c r="Q1467" s="40"/>
      <c r="R1467" s="40"/>
      <c r="S1467" s="40"/>
      <c r="T1467" s="40"/>
      <c r="U1467" s="40"/>
      <c r="V1467" s="40"/>
      <c r="W1467" s="40"/>
      <c r="X1467" s="40"/>
      <c r="Y1467" s="40"/>
      <c r="Z1467" s="40"/>
      <c r="AA1467" s="40"/>
      <c r="AB1467" s="40"/>
      <c r="AC1467" s="40"/>
      <c r="AD1467" s="40"/>
      <c r="AE1467" s="40"/>
      <c r="AF1467" s="40"/>
      <c r="AG1467" s="40"/>
      <c r="AH1467" s="40"/>
      <c r="AI1467" s="40"/>
      <c r="AJ1467" s="40"/>
      <c r="AK1467" s="40"/>
      <c r="AL1467" s="40"/>
      <c r="AM1467" s="40"/>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40"/>
      <c r="CE1467" s="40"/>
      <c r="CF1467" s="40"/>
      <c r="CG1467" s="40"/>
      <c r="CH1467" s="40"/>
      <c r="CI1467" s="40"/>
      <c r="CJ1467" s="40"/>
      <c r="CK1467" s="40"/>
      <c r="CL1467" s="40"/>
      <c r="CM1467" s="40"/>
      <c r="CN1467" s="40"/>
      <c r="CO1467" s="40"/>
      <c r="CP1467" s="40"/>
      <c r="CQ1467" s="40"/>
      <c r="CR1467" s="40"/>
      <c r="CS1467" s="40"/>
      <c r="CT1467" s="40"/>
      <c r="CU1467" s="40"/>
    </row>
    <row r="1468" spans="1:99" x14ac:dyDescent="0.3">
      <c r="A1468" s="39" t="s">
        <v>5924</v>
      </c>
      <c r="B1468" s="40" t="s">
        <v>6775</v>
      </c>
      <c r="C1468" s="40"/>
      <c r="D1468" s="40" t="s">
        <v>1822</v>
      </c>
      <c r="E1468" s="40"/>
      <c r="F1468" s="40" t="s">
        <v>2041</v>
      </c>
      <c r="G1468" s="40"/>
      <c r="H1468" s="40" t="s">
        <v>6776</v>
      </c>
      <c r="I1468" s="40" t="s">
        <v>6776</v>
      </c>
      <c r="J1468" s="40"/>
      <c r="K1468" s="40"/>
      <c r="L1468" s="40" t="s">
        <v>10</v>
      </c>
      <c r="M1468" s="40" t="s">
        <v>11</v>
      </c>
      <c r="N1468" s="40"/>
      <c r="O1468" s="40"/>
      <c r="P1468" s="40"/>
      <c r="Q1468" s="40"/>
      <c r="R1468" s="40"/>
      <c r="S1468" s="40"/>
      <c r="T1468" s="40"/>
      <c r="U1468" s="40"/>
      <c r="V1468" s="40"/>
      <c r="W1468" s="40"/>
      <c r="X1468" s="40"/>
      <c r="Y1468" s="40"/>
      <c r="Z1468" s="40"/>
      <c r="AA1468" s="40"/>
      <c r="AB1468" s="40"/>
      <c r="AC1468" s="40"/>
      <c r="AD1468" s="40"/>
      <c r="AE1468" s="40"/>
      <c r="AF1468" s="40"/>
      <c r="AG1468" s="40"/>
      <c r="AH1468" s="40"/>
      <c r="AI1468" s="40"/>
      <c r="AJ1468" s="40"/>
      <c r="AK1468" s="40"/>
      <c r="AL1468" s="40"/>
      <c r="AM1468" s="40"/>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40"/>
      <c r="CE1468" s="40"/>
      <c r="CF1468" s="40"/>
      <c r="CG1468" s="40"/>
      <c r="CH1468" s="40"/>
      <c r="CI1468" s="40"/>
      <c r="CJ1468" s="40"/>
      <c r="CK1468" s="40"/>
      <c r="CL1468" s="40"/>
      <c r="CM1468" s="40"/>
      <c r="CN1468" s="40"/>
      <c r="CO1468" s="40"/>
      <c r="CP1468" s="40"/>
      <c r="CQ1468" s="40"/>
      <c r="CR1468" s="40"/>
      <c r="CS1468" s="40"/>
      <c r="CT1468" s="40"/>
      <c r="CU1468" s="40"/>
    </row>
    <row r="1469" spans="1:99" x14ac:dyDescent="0.3">
      <c r="A1469" s="39" t="s">
        <v>6070</v>
      </c>
      <c r="B1469" s="40" t="s">
        <v>6777</v>
      </c>
      <c r="C1469" s="40"/>
      <c r="D1469" s="40" t="s">
        <v>1822</v>
      </c>
      <c r="E1469" s="40"/>
      <c r="F1469" s="40" t="s">
        <v>2041</v>
      </c>
      <c r="G1469" s="40"/>
      <c r="H1469" s="40" t="s">
        <v>6778</v>
      </c>
      <c r="I1469" s="40" t="s">
        <v>6778</v>
      </c>
      <c r="J1469" s="40"/>
      <c r="K1469" s="40"/>
      <c r="L1469" s="40" t="s">
        <v>10</v>
      </c>
      <c r="M1469" s="40" t="s">
        <v>11</v>
      </c>
      <c r="N1469" s="40"/>
      <c r="O1469" s="40"/>
      <c r="P1469" s="40"/>
      <c r="Q1469" s="40"/>
      <c r="R1469" s="40"/>
      <c r="S1469" s="40"/>
      <c r="T1469" s="40"/>
      <c r="U1469" s="40"/>
      <c r="V1469" s="40"/>
      <c r="W1469" s="40"/>
      <c r="X1469" s="40"/>
      <c r="Y1469" s="40"/>
      <c r="Z1469" s="40"/>
      <c r="AA1469" s="40"/>
      <c r="AB1469" s="40"/>
      <c r="AC1469" s="40"/>
      <c r="AD1469" s="40"/>
      <c r="AE1469" s="40"/>
      <c r="AF1469" s="40"/>
      <c r="AG1469" s="40"/>
      <c r="AH1469" s="40"/>
      <c r="AI1469" s="40"/>
      <c r="AJ1469" s="40"/>
      <c r="AK1469" s="40"/>
      <c r="AL1469" s="40"/>
      <c r="AM1469" s="40"/>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40"/>
      <c r="CE1469" s="40"/>
      <c r="CF1469" s="40"/>
      <c r="CG1469" s="40"/>
      <c r="CH1469" s="40"/>
      <c r="CI1469" s="40"/>
      <c r="CJ1469" s="40"/>
      <c r="CK1469" s="40"/>
      <c r="CL1469" s="40"/>
      <c r="CM1469" s="40"/>
      <c r="CN1469" s="40"/>
      <c r="CO1469" s="40"/>
      <c r="CP1469" s="40"/>
      <c r="CQ1469" s="40"/>
      <c r="CR1469" s="40"/>
      <c r="CS1469" s="40"/>
      <c r="CT1469" s="40"/>
      <c r="CU1469" s="40"/>
    </row>
    <row r="1470" spans="1:99" x14ac:dyDescent="0.3">
      <c r="A1470" s="39" t="s">
        <v>6071</v>
      </c>
      <c r="B1470" s="40" t="s">
        <v>6779</v>
      </c>
      <c r="C1470" s="40"/>
      <c r="D1470" s="40" t="s">
        <v>1822</v>
      </c>
      <c r="E1470" s="40" t="s">
        <v>4472</v>
      </c>
      <c r="F1470" s="40" t="s">
        <v>2041</v>
      </c>
      <c r="G1470" s="40"/>
      <c r="H1470" s="40" t="s">
        <v>6780</v>
      </c>
      <c r="I1470" s="40" t="s">
        <v>6780</v>
      </c>
      <c r="J1470" s="40"/>
      <c r="K1470" s="40"/>
      <c r="L1470" s="40" t="s">
        <v>10</v>
      </c>
      <c r="M1470" s="40" t="s">
        <v>11</v>
      </c>
      <c r="N1470" s="40"/>
      <c r="O1470" s="40"/>
      <c r="P1470" s="40"/>
      <c r="Q1470" s="40"/>
      <c r="R1470" s="40"/>
      <c r="S1470" s="40"/>
      <c r="T1470" s="40"/>
      <c r="U1470" s="40"/>
      <c r="V1470" s="40"/>
      <c r="W1470" s="40"/>
      <c r="X1470" s="40"/>
      <c r="Y1470" s="40"/>
      <c r="Z1470" s="40"/>
      <c r="AA1470" s="40"/>
      <c r="AB1470" s="40"/>
      <c r="AC1470" s="40"/>
      <c r="AD1470" s="40"/>
      <c r="AE1470" s="40"/>
      <c r="AF1470" s="40"/>
      <c r="AG1470" s="40"/>
      <c r="AH1470" s="40"/>
      <c r="AI1470" s="40"/>
      <c r="AJ1470" s="40"/>
      <c r="AK1470" s="40"/>
      <c r="AL1470" s="40"/>
      <c r="AM1470" s="40"/>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40"/>
      <c r="CE1470" s="40"/>
      <c r="CF1470" s="40"/>
      <c r="CG1470" s="40"/>
      <c r="CH1470" s="40"/>
      <c r="CI1470" s="40"/>
      <c r="CJ1470" s="40"/>
      <c r="CK1470" s="40"/>
      <c r="CL1470" s="40"/>
      <c r="CM1470" s="40"/>
      <c r="CN1470" s="40"/>
      <c r="CO1470" s="40"/>
      <c r="CP1470" s="40"/>
      <c r="CQ1470" s="40"/>
      <c r="CR1470" s="40"/>
      <c r="CS1470" s="40"/>
      <c r="CT1470" s="40"/>
      <c r="CU1470" s="40"/>
    </row>
    <row r="1471" spans="1:99" x14ac:dyDescent="0.3">
      <c r="A1471" s="39" t="s">
        <v>6072</v>
      </c>
      <c r="B1471" s="40" t="s">
        <v>6781</v>
      </c>
      <c r="C1471" s="40"/>
      <c r="D1471" s="40" t="s">
        <v>1822</v>
      </c>
      <c r="E1471" s="40"/>
      <c r="F1471" s="40" t="s">
        <v>2041</v>
      </c>
      <c r="G1471" s="40"/>
      <c r="H1471" s="40" t="s">
        <v>6782</v>
      </c>
      <c r="I1471" s="40" t="s">
        <v>6782</v>
      </c>
      <c r="J1471" s="40"/>
      <c r="K1471" s="40"/>
      <c r="L1471" s="40" t="s">
        <v>10</v>
      </c>
      <c r="M1471" s="40" t="s">
        <v>11</v>
      </c>
      <c r="N1471" s="40"/>
      <c r="O1471" s="40"/>
      <c r="P1471" s="40"/>
      <c r="Q1471" s="40"/>
      <c r="R1471" s="40"/>
      <c r="S1471" s="40"/>
      <c r="T1471" s="40"/>
      <c r="U1471" s="40"/>
      <c r="V1471" s="40"/>
      <c r="W1471" s="40"/>
      <c r="X1471" s="40"/>
      <c r="Y1471" s="40"/>
      <c r="Z1471" s="40"/>
      <c r="AA1471" s="40"/>
      <c r="AB1471" s="40"/>
      <c r="AC1471" s="40"/>
      <c r="AD1471" s="40"/>
      <c r="AE1471" s="40"/>
      <c r="AF1471" s="40"/>
      <c r="AG1471" s="40"/>
      <c r="AH1471" s="40"/>
      <c r="AI1471" s="40"/>
      <c r="AJ1471" s="40"/>
      <c r="AK1471" s="40"/>
      <c r="AL1471" s="40"/>
      <c r="AM1471" s="40"/>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40"/>
      <c r="CE1471" s="40"/>
      <c r="CF1471" s="40"/>
      <c r="CG1471" s="40"/>
      <c r="CH1471" s="40"/>
      <c r="CI1471" s="40"/>
      <c r="CJ1471" s="40"/>
      <c r="CK1471" s="40"/>
      <c r="CL1471" s="40"/>
      <c r="CM1471" s="40"/>
      <c r="CN1471" s="40"/>
      <c r="CO1471" s="40"/>
      <c r="CP1471" s="40"/>
      <c r="CQ1471" s="40"/>
      <c r="CR1471" s="40"/>
      <c r="CS1471" s="40"/>
      <c r="CT1471" s="40"/>
      <c r="CU1471" s="40"/>
    </row>
    <row r="1472" spans="1:99" x14ac:dyDescent="0.3">
      <c r="A1472" s="39" t="s">
        <v>6082</v>
      </c>
      <c r="B1472" s="40" t="s">
        <v>6783</v>
      </c>
      <c r="C1472" s="40"/>
      <c r="D1472" s="40" t="s">
        <v>1822</v>
      </c>
      <c r="E1472" s="40"/>
      <c r="F1472" s="40" t="s">
        <v>2041</v>
      </c>
      <c r="G1472" s="40"/>
      <c r="H1472" s="40" t="s">
        <v>6784</v>
      </c>
      <c r="I1472" s="40" t="s">
        <v>6784</v>
      </c>
      <c r="J1472" s="40"/>
      <c r="K1472" s="40"/>
      <c r="L1472" s="40" t="s">
        <v>10</v>
      </c>
      <c r="M1472" s="40" t="s">
        <v>11</v>
      </c>
      <c r="N1472" s="40"/>
      <c r="O1472" s="40"/>
      <c r="P1472" s="40"/>
      <c r="Q1472" s="40"/>
      <c r="R1472" s="40"/>
      <c r="S1472" s="40"/>
      <c r="T1472" s="40"/>
      <c r="U1472" s="40"/>
      <c r="V1472" s="40"/>
      <c r="W1472" s="40"/>
      <c r="X1472" s="40"/>
      <c r="Y1472" s="40"/>
      <c r="Z1472" s="40"/>
      <c r="AA1472" s="40"/>
      <c r="AB1472" s="40"/>
      <c r="AC1472" s="40"/>
      <c r="AD1472" s="40"/>
      <c r="AE1472" s="40"/>
      <c r="AF1472" s="40"/>
      <c r="AG1472" s="40"/>
      <c r="AH1472" s="40"/>
      <c r="AI1472" s="40"/>
      <c r="AJ1472" s="40"/>
      <c r="AK1472" s="40"/>
      <c r="AL1472" s="40"/>
      <c r="AM1472" s="40"/>
      <c r="AN1472" s="40"/>
      <c r="AO1472" s="40"/>
      <c r="AP1472" s="40"/>
      <c r="AQ1472" s="40"/>
      <c r="AR1472" s="40"/>
      <c r="AS1472" s="40"/>
      <c r="AT1472" s="40"/>
      <c r="AU1472" s="40"/>
      <c r="AV1472" s="40"/>
      <c r="AW1472" s="40"/>
      <c r="AX1472" s="40"/>
      <c r="AY1472" s="40"/>
      <c r="AZ1472" s="40"/>
      <c r="BA1472" s="40"/>
      <c r="BB1472" s="40"/>
      <c r="BC1472" s="40"/>
      <c r="BD1472" s="40"/>
      <c r="BE1472" s="40"/>
      <c r="BF1472" s="40"/>
      <c r="BG1472" s="40"/>
      <c r="BH1472" s="40"/>
      <c r="BI1472" s="40"/>
      <c r="BJ1472" s="40"/>
      <c r="BK1472" s="40"/>
      <c r="BL1472" s="40"/>
      <c r="BM1472" s="40"/>
      <c r="BN1472" s="40"/>
      <c r="BO1472" s="40"/>
      <c r="BP1472" s="40"/>
      <c r="BQ1472" s="40"/>
      <c r="BR1472" s="40"/>
      <c r="BS1472" s="40"/>
      <c r="BT1472" s="40"/>
      <c r="BU1472" s="40"/>
      <c r="BV1472" s="40"/>
      <c r="BW1472" s="40"/>
      <c r="BX1472" s="40"/>
      <c r="BY1472" s="40"/>
      <c r="BZ1472" s="40"/>
      <c r="CA1472" s="40"/>
      <c r="CB1472" s="40"/>
      <c r="CC1472" s="40"/>
      <c r="CD1472" s="40"/>
      <c r="CE1472" s="40"/>
      <c r="CF1472" s="40"/>
      <c r="CG1472" s="40"/>
      <c r="CH1472" s="40"/>
      <c r="CI1472" s="40"/>
      <c r="CJ1472" s="40"/>
      <c r="CK1472" s="40"/>
      <c r="CL1472" s="40"/>
      <c r="CM1472" s="40"/>
      <c r="CN1472" s="40"/>
      <c r="CO1472" s="40"/>
      <c r="CP1472" s="40"/>
      <c r="CQ1472" s="40"/>
      <c r="CR1472" s="40"/>
      <c r="CS1472" s="40"/>
      <c r="CT1472" s="40"/>
      <c r="CU1472" s="40"/>
    </row>
    <row r="1473" spans="1:99" x14ac:dyDescent="0.3">
      <c r="A1473" s="39" t="s">
        <v>6083</v>
      </c>
      <c r="B1473" s="40" t="s">
        <v>6785</v>
      </c>
      <c r="C1473" s="40"/>
      <c r="D1473" s="40" t="s">
        <v>1822</v>
      </c>
      <c r="E1473" s="40" t="s">
        <v>4472</v>
      </c>
      <c r="F1473" s="40" t="s">
        <v>2041</v>
      </c>
      <c r="G1473" s="40"/>
      <c r="H1473" s="40" t="s">
        <v>6786</v>
      </c>
      <c r="I1473" s="40" t="s">
        <v>6786</v>
      </c>
      <c r="J1473" s="40"/>
      <c r="K1473" s="40"/>
      <c r="L1473" s="40" t="s">
        <v>10</v>
      </c>
      <c r="M1473" s="40" t="s">
        <v>11</v>
      </c>
      <c r="N1473" s="40"/>
      <c r="O1473" s="40"/>
      <c r="P1473" s="40"/>
      <c r="Q1473" s="40"/>
      <c r="R1473" s="40"/>
      <c r="S1473" s="40"/>
      <c r="T1473" s="40"/>
      <c r="U1473" s="40"/>
      <c r="V1473" s="40"/>
      <c r="W1473" s="40"/>
      <c r="X1473" s="40"/>
      <c r="Y1473" s="40"/>
      <c r="Z1473" s="40"/>
      <c r="AA1473" s="40"/>
      <c r="AB1473" s="40"/>
      <c r="AC1473" s="40"/>
      <c r="AD1473" s="40"/>
      <c r="AE1473" s="40"/>
      <c r="AF1473" s="40"/>
      <c r="AG1473" s="40"/>
      <c r="AH1473" s="40"/>
      <c r="AI1473" s="40"/>
      <c r="AJ1473" s="40"/>
      <c r="AK1473" s="40"/>
      <c r="AL1473" s="40"/>
      <c r="AM1473" s="40"/>
      <c r="AN1473" s="40"/>
      <c r="AO1473" s="40"/>
      <c r="AP1473" s="40"/>
      <c r="AQ1473" s="40"/>
      <c r="AR1473" s="40"/>
      <c r="AS1473" s="40"/>
      <c r="AT1473" s="40"/>
      <c r="AU1473" s="40"/>
      <c r="AV1473" s="40"/>
      <c r="AW1473" s="40"/>
      <c r="AX1473" s="40"/>
      <c r="AY1473" s="40"/>
      <c r="AZ1473" s="40"/>
      <c r="BA1473" s="40"/>
      <c r="BB1473" s="40"/>
      <c r="BC1473" s="40"/>
      <c r="BD1473" s="40"/>
      <c r="BE1473" s="40"/>
      <c r="BF1473" s="40"/>
      <c r="BG1473" s="40"/>
      <c r="BH1473" s="40"/>
      <c r="BI1473" s="40"/>
      <c r="BJ1473" s="40"/>
      <c r="BK1473" s="40"/>
      <c r="BL1473" s="40"/>
      <c r="BM1473" s="40"/>
      <c r="BN1473" s="40"/>
      <c r="BO1473" s="40"/>
      <c r="BP1473" s="40"/>
      <c r="BQ1473" s="40"/>
      <c r="BR1473" s="40"/>
      <c r="BS1473" s="40"/>
      <c r="BT1473" s="40"/>
      <c r="BU1473" s="40"/>
      <c r="BV1473" s="40"/>
      <c r="BW1473" s="40"/>
      <c r="BX1473" s="40"/>
      <c r="BY1473" s="40"/>
      <c r="BZ1473" s="40"/>
      <c r="CA1473" s="40"/>
      <c r="CB1473" s="40"/>
      <c r="CC1473" s="40"/>
      <c r="CD1473" s="40"/>
      <c r="CE1473" s="40"/>
      <c r="CF1473" s="40"/>
      <c r="CG1473" s="40"/>
      <c r="CH1473" s="40"/>
      <c r="CI1473" s="40"/>
      <c r="CJ1473" s="40"/>
      <c r="CK1473" s="40"/>
      <c r="CL1473" s="40"/>
      <c r="CM1473" s="40"/>
      <c r="CN1473" s="40"/>
      <c r="CO1473" s="40"/>
      <c r="CP1473" s="40"/>
      <c r="CQ1473" s="40"/>
      <c r="CR1473" s="40"/>
      <c r="CS1473" s="40"/>
      <c r="CT1473" s="40"/>
      <c r="CU1473" s="40"/>
    </row>
    <row r="1474" spans="1:99" x14ac:dyDescent="0.3">
      <c r="A1474" s="39" t="s">
        <v>6085</v>
      </c>
      <c r="B1474" s="40" t="s">
        <v>6787</v>
      </c>
      <c r="C1474" s="40"/>
      <c r="D1474" s="40" t="s">
        <v>1822</v>
      </c>
      <c r="E1474" s="40"/>
      <c r="F1474" s="40" t="s">
        <v>2041</v>
      </c>
      <c r="G1474" s="40"/>
      <c r="H1474" s="40" t="s">
        <v>6788</v>
      </c>
      <c r="I1474" s="40" t="s">
        <v>6788</v>
      </c>
      <c r="J1474" s="40"/>
      <c r="K1474" s="40"/>
      <c r="L1474" s="40" t="s">
        <v>10</v>
      </c>
      <c r="M1474" s="40" t="s">
        <v>11</v>
      </c>
      <c r="N1474" s="40"/>
      <c r="O1474" s="40"/>
      <c r="P1474" s="40"/>
      <c r="Q1474" s="40"/>
      <c r="R1474" s="40"/>
      <c r="S1474" s="40"/>
      <c r="T1474" s="40"/>
      <c r="U1474" s="40"/>
      <c r="V1474" s="40"/>
      <c r="W1474" s="40"/>
      <c r="X1474" s="40"/>
      <c r="Y1474" s="40"/>
      <c r="Z1474" s="40"/>
      <c r="AA1474" s="40"/>
      <c r="AB1474" s="40"/>
      <c r="AC1474" s="40"/>
      <c r="AD1474" s="40"/>
      <c r="AE1474" s="40"/>
      <c r="AF1474" s="40"/>
      <c r="AG1474" s="40"/>
      <c r="AH1474" s="40"/>
      <c r="AI1474" s="40"/>
      <c r="AJ1474" s="40"/>
      <c r="AK1474" s="40"/>
      <c r="AL1474" s="40"/>
      <c r="AM1474" s="40"/>
      <c r="AN1474" s="40"/>
      <c r="AO1474" s="40"/>
      <c r="AP1474" s="40"/>
      <c r="AQ1474" s="40"/>
      <c r="AR1474" s="40"/>
      <c r="AS1474" s="40"/>
      <c r="AT1474" s="40"/>
      <c r="AU1474" s="40"/>
      <c r="AV1474" s="40"/>
      <c r="AW1474" s="40"/>
      <c r="AX1474" s="40"/>
      <c r="AY1474" s="40"/>
      <c r="AZ1474" s="40"/>
      <c r="BA1474" s="40"/>
      <c r="BB1474" s="40"/>
      <c r="BC1474" s="40"/>
      <c r="BD1474" s="40"/>
      <c r="BE1474" s="40"/>
      <c r="BF1474" s="40"/>
      <c r="BG1474" s="40"/>
      <c r="BH1474" s="40"/>
      <c r="BI1474" s="40"/>
      <c r="BJ1474" s="40"/>
      <c r="BK1474" s="40"/>
      <c r="BL1474" s="40"/>
      <c r="BM1474" s="40"/>
      <c r="BN1474" s="40"/>
      <c r="BO1474" s="40"/>
      <c r="BP1474" s="40"/>
      <c r="BQ1474" s="40"/>
      <c r="BR1474" s="40"/>
      <c r="BS1474" s="40"/>
      <c r="BT1474" s="40"/>
      <c r="BU1474" s="40"/>
      <c r="BV1474" s="40"/>
      <c r="BW1474" s="40"/>
      <c r="BX1474" s="40"/>
      <c r="BY1474" s="40"/>
      <c r="BZ1474" s="40"/>
      <c r="CA1474" s="40"/>
      <c r="CB1474" s="40"/>
      <c r="CC1474" s="40"/>
      <c r="CD1474" s="40"/>
      <c r="CE1474" s="40"/>
      <c r="CF1474" s="40"/>
      <c r="CG1474" s="40"/>
      <c r="CH1474" s="40"/>
      <c r="CI1474" s="40"/>
      <c r="CJ1474" s="40"/>
      <c r="CK1474" s="40"/>
      <c r="CL1474" s="40"/>
      <c r="CM1474" s="40"/>
      <c r="CN1474" s="40"/>
      <c r="CO1474" s="40"/>
      <c r="CP1474" s="40"/>
      <c r="CQ1474" s="40"/>
      <c r="CR1474" s="40"/>
      <c r="CS1474" s="40"/>
      <c r="CT1474" s="40"/>
      <c r="CU1474" s="40"/>
    </row>
    <row r="1475" spans="1:99" x14ac:dyDescent="0.3">
      <c r="A1475" s="39"/>
      <c r="B1475" s="40" t="s">
        <v>6789</v>
      </c>
      <c r="C1475" s="40" t="s">
        <v>6790</v>
      </c>
      <c r="D1475" s="40"/>
      <c r="E1475" s="40"/>
      <c r="F1475" s="40" t="s">
        <v>2041</v>
      </c>
      <c r="G1475" s="40"/>
      <c r="H1475" s="40" t="s">
        <v>6791</v>
      </c>
      <c r="I1475" s="40" t="s">
        <v>6791</v>
      </c>
      <c r="J1475" s="40"/>
      <c r="K1475" s="40"/>
      <c r="L1475" s="40" t="s">
        <v>30</v>
      </c>
      <c r="M1475" s="40" t="s">
        <v>31</v>
      </c>
      <c r="N1475" s="40"/>
      <c r="O1475" s="40"/>
      <c r="P1475" s="40"/>
      <c r="Q1475" s="40"/>
      <c r="R1475" s="40"/>
      <c r="S1475" s="40"/>
      <c r="T1475" s="40"/>
      <c r="U1475" s="40"/>
      <c r="V1475" s="40"/>
      <c r="W1475" s="40"/>
      <c r="X1475" s="40"/>
      <c r="Y1475" s="40"/>
      <c r="Z1475" s="40"/>
      <c r="AA1475" s="40"/>
      <c r="AB1475" s="40"/>
      <c r="AC1475" s="40"/>
      <c r="AD1475" s="40"/>
      <c r="AE1475" s="40"/>
      <c r="AF1475" s="40"/>
      <c r="AG1475" s="40"/>
      <c r="AH1475" s="40"/>
      <c r="AI1475" s="40"/>
      <c r="AJ1475" s="40"/>
      <c r="AK1475" s="40"/>
      <c r="AL1475" s="40"/>
      <c r="AM1475" s="40"/>
      <c r="AN1475" s="40"/>
      <c r="AO1475" s="40"/>
      <c r="AP1475" s="40"/>
      <c r="AQ1475" s="40"/>
      <c r="AR1475" s="40"/>
      <c r="AS1475" s="40"/>
      <c r="AT1475" s="40"/>
      <c r="AU1475" s="40"/>
      <c r="AV1475" s="40"/>
      <c r="AW1475" s="40"/>
      <c r="AX1475" s="40"/>
      <c r="AY1475" s="40"/>
      <c r="AZ1475" s="40"/>
      <c r="BA1475" s="40"/>
      <c r="BB1475" s="40"/>
      <c r="BC1475" s="40"/>
      <c r="BD1475" s="40"/>
      <c r="BE1475" s="40"/>
      <c r="BF1475" s="40"/>
      <c r="BG1475" s="40"/>
      <c r="BH1475" s="40"/>
      <c r="BI1475" s="40"/>
      <c r="BJ1475" s="40"/>
      <c r="BK1475" s="40"/>
      <c r="BL1475" s="40"/>
      <c r="BM1475" s="40"/>
      <c r="BN1475" s="40"/>
      <c r="BO1475" s="40"/>
      <c r="BP1475" s="40"/>
      <c r="BQ1475" s="40"/>
      <c r="BR1475" s="40"/>
      <c r="BS1475" s="40"/>
      <c r="BT1475" s="40"/>
      <c r="BU1475" s="40"/>
      <c r="BV1475" s="40"/>
      <c r="BW1475" s="40"/>
      <c r="BX1475" s="40"/>
      <c r="BY1475" s="40"/>
      <c r="BZ1475" s="40"/>
      <c r="CA1475" s="40"/>
      <c r="CB1475" s="40"/>
      <c r="CC1475" s="40"/>
      <c r="CD1475" s="40"/>
      <c r="CE1475" s="40"/>
      <c r="CF1475" s="40"/>
      <c r="CG1475" s="40"/>
      <c r="CH1475" s="40"/>
      <c r="CI1475" s="40"/>
      <c r="CJ1475" s="40"/>
      <c r="CK1475" s="40"/>
      <c r="CL1475" s="40"/>
      <c r="CM1475" s="40"/>
      <c r="CN1475" s="40"/>
      <c r="CO1475" s="40"/>
      <c r="CP1475" s="40"/>
      <c r="CQ1475" s="40"/>
      <c r="CR1475" s="40"/>
      <c r="CS1475" s="40"/>
      <c r="CT1475" s="40"/>
      <c r="CU1475" s="40"/>
    </row>
    <row r="1476" spans="1:99" x14ac:dyDescent="0.3">
      <c r="A1476" s="39"/>
      <c r="B1476" s="40" t="s">
        <v>6792</v>
      </c>
      <c r="C1476" s="40"/>
      <c r="D1476" s="40"/>
      <c r="E1476" s="40"/>
      <c r="F1476" s="40" t="s">
        <v>2041</v>
      </c>
      <c r="G1476" s="40"/>
      <c r="H1476" s="40" t="s">
        <v>6793</v>
      </c>
      <c r="I1476" s="40" t="s">
        <v>6793</v>
      </c>
      <c r="J1476" s="40"/>
      <c r="K1476" s="40"/>
      <c r="L1476" s="40" t="s">
        <v>30</v>
      </c>
      <c r="M1476" s="40" t="s">
        <v>31</v>
      </c>
      <c r="N1476" s="40"/>
      <c r="O1476" s="40"/>
      <c r="P1476" s="40"/>
      <c r="Q1476" s="40"/>
      <c r="R1476" s="40"/>
      <c r="S1476" s="40"/>
      <c r="T1476" s="40"/>
      <c r="U1476" s="40"/>
      <c r="V1476" s="40"/>
      <c r="W1476" s="40"/>
      <c r="X1476" s="40"/>
      <c r="Y1476" s="40"/>
      <c r="Z1476" s="40"/>
      <c r="AA1476" s="40"/>
      <c r="AB1476" s="40"/>
      <c r="AC1476" s="40"/>
      <c r="AD1476" s="40"/>
      <c r="AE1476" s="40"/>
      <c r="AF1476" s="40"/>
      <c r="AG1476" s="40"/>
      <c r="AH1476" s="40"/>
      <c r="AI1476" s="40"/>
      <c r="AJ1476" s="40"/>
      <c r="AK1476" s="40"/>
      <c r="AL1476" s="40"/>
      <c r="AM1476" s="40"/>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40"/>
      <c r="CE1476" s="40"/>
      <c r="CF1476" s="40"/>
      <c r="CG1476" s="40"/>
      <c r="CH1476" s="40"/>
      <c r="CI1476" s="40"/>
      <c r="CJ1476" s="40"/>
      <c r="CK1476" s="40"/>
      <c r="CL1476" s="40"/>
      <c r="CM1476" s="40"/>
      <c r="CN1476" s="40"/>
      <c r="CO1476" s="40"/>
      <c r="CP1476" s="40"/>
      <c r="CQ1476" s="40"/>
      <c r="CR1476" s="40"/>
      <c r="CS1476" s="40"/>
      <c r="CT1476" s="40"/>
      <c r="CU1476" s="40"/>
    </row>
    <row r="1477" spans="1:99" x14ac:dyDescent="0.3">
      <c r="A1477" s="39"/>
      <c r="B1477" s="40" t="s">
        <v>6794</v>
      </c>
      <c r="C1477" s="40"/>
      <c r="D1477" s="40"/>
      <c r="E1477" s="40"/>
      <c r="F1477" s="40" t="s">
        <v>2041</v>
      </c>
      <c r="G1477" s="40"/>
      <c r="H1477" s="40" t="s">
        <v>6795</v>
      </c>
      <c r="I1477" s="40" t="s">
        <v>6795</v>
      </c>
      <c r="J1477" s="40"/>
      <c r="K1477" s="40"/>
      <c r="L1477" s="40" t="s">
        <v>30</v>
      </c>
      <c r="M1477" s="40" t="s">
        <v>31</v>
      </c>
      <c r="N1477" s="40"/>
      <c r="O1477" s="40"/>
      <c r="P1477" s="40"/>
      <c r="Q1477" s="40"/>
      <c r="R1477" s="40"/>
      <c r="S1477" s="40"/>
      <c r="T1477" s="40"/>
      <c r="U1477" s="40"/>
      <c r="V1477" s="40"/>
      <c r="W1477" s="40"/>
      <c r="X1477" s="40"/>
      <c r="Y1477" s="40"/>
      <c r="Z1477" s="40"/>
      <c r="AA1477" s="40"/>
      <c r="AB1477" s="40"/>
      <c r="AC1477" s="40"/>
      <c r="AD1477" s="40"/>
      <c r="AE1477" s="40"/>
      <c r="AF1477" s="40"/>
      <c r="AG1477" s="40"/>
      <c r="AH1477" s="40"/>
      <c r="AI1477" s="40"/>
      <c r="AJ1477" s="40"/>
      <c r="AK1477" s="40"/>
      <c r="AL1477" s="40"/>
      <c r="AM1477" s="40"/>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40"/>
      <c r="CE1477" s="40"/>
      <c r="CF1477" s="40"/>
      <c r="CG1477" s="40"/>
      <c r="CH1477" s="40"/>
      <c r="CI1477" s="40"/>
      <c r="CJ1477" s="40"/>
      <c r="CK1477" s="40"/>
      <c r="CL1477" s="40"/>
      <c r="CM1477" s="40"/>
      <c r="CN1477" s="40"/>
      <c r="CO1477" s="40"/>
      <c r="CP1477" s="40"/>
      <c r="CQ1477" s="40"/>
      <c r="CR1477" s="40"/>
      <c r="CS1477" s="40"/>
      <c r="CT1477" s="40"/>
      <c r="CU1477" s="40"/>
    </row>
    <row r="1478" spans="1:99" x14ac:dyDescent="0.3">
      <c r="A1478" s="39"/>
      <c r="B1478" s="40" t="s">
        <v>6796</v>
      </c>
      <c r="C1478" s="40"/>
      <c r="D1478" s="40"/>
      <c r="E1478" s="40"/>
      <c r="F1478" s="40" t="s">
        <v>2041</v>
      </c>
      <c r="G1478" s="40"/>
      <c r="H1478" s="40" t="s">
        <v>6797</v>
      </c>
      <c r="I1478" s="40" t="s">
        <v>6797</v>
      </c>
      <c r="J1478" s="40"/>
      <c r="K1478" s="40"/>
      <c r="L1478" s="40" t="s">
        <v>1</v>
      </c>
      <c r="M1478" s="40" t="s">
        <v>11</v>
      </c>
      <c r="N1478" s="40"/>
      <c r="O1478" s="40"/>
      <c r="P1478" s="40"/>
      <c r="Q1478" s="40"/>
      <c r="R1478" s="40"/>
      <c r="S1478" s="40"/>
      <c r="T1478" s="40"/>
      <c r="U1478" s="40"/>
      <c r="V1478" s="40"/>
      <c r="W1478" s="40"/>
      <c r="X1478" s="40"/>
      <c r="Y1478" s="40"/>
      <c r="Z1478" s="40"/>
      <c r="AA1478" s="40"/>
      <c r="AB1478" s="40"/>
      <c r="AC1478" s="40"/>
      <c r="AD1478" s="40"/>
      <c r="AE1478" s="40"/>
      <c r="AF1478" s="40"/>
      <c r="AG1478" s="40"/>
      <c r="AH1478" s="40"/>
      <c r="AI1478" s="40"/>
      <c r="AJ1478" s="40"/>
      <c r="AK1478" s="40"/>
      <c r="AL1478" s="40"/>
      <c r="AM1478" s="40"/>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40"/>
      <c r="CE1478" s="40"/>
      <c r="CF1478" s="40"/>
      <c r="CG1478" s="40"/>
      <c r="CH1478" s="40"/>
      <c r="CI1478" s="40"/>
      <c r="CJ1478" s="40"/>
      <c r="CK1478" s="40"/>
      <c r="CL1478" s="40"/>
      <c r="CM1478" s="40"/>
      <c r="CN1478" s="40"/>
      <c r="CO1478" s="40"/>
      <c r="CP1478" s="40"/>
      <c r="CQ1478" s="40"/>
      <c r="CR1478" s="40"/>
      <c r="CS1478" s="40"/>
      <c r="CT1478" s="40"/>
      <c r="CU1478" s="40"/>
    </row>
    <row r="1479" spans="1:99" x14ac:dyDescent="0.3">
      <c r="A1479" s="39" t="s">
        <v>6798</v>
      </c>
      <c r="B1479" s="40" t="s">
        <v>6799</v>
      </c>
      <c r="C1479" s="40"/>
      <c r="D1479" s="40" t="s">
        <v>2036</v>
      </c>
      <c r="E1479" s="40"/>
      <c r="F1479" s="40" t="s">
        <v>2041</v>
      </c>
      <c r="G1479" s="40"/>
      <c r="H1479" s="40" t="s">
        <v>6800</v>
      </c>
      <c r="I1479" s="40" t="s">
        <v>6801</v>
      </c>
      <c r="J1479" s="40"/>
      <c r="K1479" s="40"/>
      <c r="L1479" s="40" t="s">
        <v>4</v>
      </c>
      <c r="M1479" s="40" t="s">
        <v>17</v>
      </c>
      <c r="N1479" s="40">
        <v>1</v>
      </c>
      <c r="O1479" s="40" t="s">
        <v>2036</v>
      </c>
      <c r="P1479" s="40"/>
      <c r="Q1479" s="40"/>
      <c r="R1479" s="40"/>
      <c r="S1479" s="40"/>
      <c r="T1479" s="40"/>
      <c r="U1479" s="40"/>
      <c r="V1479" s="40"/>
      <c r="W1479" s="40"/>
      <c r="X1479" s="40"/>
      <c r="Y1479" s="40"/>
      <c r="Z1479" s="40"/>
      <c r="AA1479" s="40"/>
      <c r="AB1479" s="40"/>
      <c r="AC1479" s="40"/>
      <c r="AD1479" s="40"/>
      <c r="AE1479" s="40"/>
      <c r="AF1479" s="40"/>
      <c r="AG1479" s="40"/>
      <c r="AH1479" s="40"/>
      <c r="AI1479" s="40"/>
      <c r="AJ1479" s="40"/>
      <c r="AK1479" s="40"/>
      <c r="AL1479" s="40"/>
      <c r="AM1479" s="40"/>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40"/>
      <c r="CE1479" s="40"/>
      <c r="CF1479" s="40"/>
      <c r="CG1479" s="40"/>
      <c r="CH1479" s="40"/>
      <c r="CI1479" s="40"/>
      <c r="CJ1479" s="40"/>
      <c r="CK1479" s="40"/>
      <c r="CL1479" s="40"/>
      <c r="CM1479" s="40"/>
      <c r="CN1479" s="40"/>
      <c r="CO1479" s="40"/>
      <c r="CP1479" s="40"/>
      <c r="CQ1479" s="40"/>
      <c r="CR1479" s="40"/>
      <c r="CS1479" s="40"/>
      <c r="CT1479" s="40"/>
      <c r="CU1479" s="40"/>
    </row>
    <row r="1480" spans="1:99" x14ac:dyDescent="0.3">
      <c r="A1480" s="39" t="s">
        <v>6798</v>
      </c>
      <c r="B1480" s="40" t="s">
        <v>6799</v>
      </c>
      <c r="C1480" s="40"/>
      <c r="D1480" s="40" t="s">
        <v>2037</v>
      </c>
      <c r="E1480" s="40"/>
      <c r="F1480" s="40" t="s">
        <v>2041</v>
      </c>
      <c r="G1480" s="40"/>
      <c r="H1480" s="40" t="s">
        <v>6802</v>
      </c>
      <c r="I1480" s="40" t="s">
        <v>6801</v>
      </c>
      <c r="J1480" s="40"/>
      <c r="K1480" s="40"/>
      <c r="L1480" s="40" t="s">
        <v>4</v>
      </c>
      <c r="M1480" s="40" t="s">
        <v>17</v>
      </c>
      <c r="N1480" s="40">
        <v>1</v>
      </c>
      <c r="O1480" s="40" t="s">
        <v>2037</v>
      </c>
      <c r="P1480" s="40"/>
      <c r="Q1480" s="40"/>
      <c r="R1480" s="40"/>
      <c r="S1480" s="40"/>
      <c r="T1480" s="40"/>
      <c r="U1480" s="40"/>
      <c r="V1480" s="40"/>
      <c r="W1480" s="40"/>
      <c r="X1480" s="40"/>
      <c r="Y1480" s="40"/>
      <c r="Z1480" s="40"/>
      <c r="AA1480" s="40"/>
      <c r="AB1480" s="40"/>
      <c r="AC1480" s="40"/>
      <c r="AD1480" s="40"/>
      <c r="AE1480" s="40"/>
      <c r="AF1480" s="40"/>
      <c r="AG1480" s="40"/>
      <c r="AH1480" s="40"/>
      <c r="AI1480" s="40"/>
      <c r="AJ1480" s="40"/>
      <c r="AK1480" s="40"/>
      <c r="AL1480" s="40"/>
      <c r="AM1480" s="40"/>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40"/>
      <c r="CE1480" s="40"/>
      <c r="CF1480" s="40"/>
      <c r="CG1480" s="40"/>
      <c r="CH1480" s="40"/>
      <c r="CI1480" s="40"/>
      <c r="CJ1480" s="40"/>
      <c r="CK1480" s="40"/>
      <c r="CL1480" s="40"/>
      <c r="CM1480" s="40"/>
      <c r="CN1480" s="40"/>
      <c r="CO1480" s="40"/>
      <c r="CP1480" s="40"/>
      <c r="CQ1480" s="40"/>
      <c r="CR1480" s="40"/>
      <c r="CS1480" s="40"/>
      <c r="CT1480" s="40"/>
      <c r="CU1480" s="40"/>
    </row>
    <row r="1481" spans="1:99" x14ac:dyDescent="0.3">
      <c r="A1481" s="39" t="s">
        <v>6798</v>
      </c>
      <c r="B1481" s="40" t="s">
        <v>6799</v>
      </c>
      <c r="C1481" s="40"/>
      <c r="D1481" s="40" t="s">
        <v>1909</v>
      </c>
      <c r="E1481" s="40"/>
      <c r="F1481" s="40" t="s">
        <v>2041</v>
      </c>
      <c r="G1481" s="40"/>
      <c r="H1481" s="40" t="s">
        <v>6803</v>
      </c>
      <c r="I1481" s="40" t="s">
        <v>6801</v>
      </c>
      <c r="J1481" s="40"/>
      <c r="K1481" s="40"/>
      <c r="L1481" s="40" t="s">
        <v>4</v>
      </c>
      <c r="M1481" s="40" t="s">
        <v>17</v>
      </c>
      <c r="N1481" s="40">
        <v>1</v>
      </c>
      <c r="O1481" s="40" t="s">
        <v>1909</v>
      </c>
      <c r="P1481" s="40"/>
      <c r="Q1481" s="40"/>
      <c r="R1481" s="40"/>
      <c r="S1481" s="40"/>
      <c r="T1481" s="40"/>
      <c r="U1481" s="40"/>
      <c r="V1481" s="40"/>
      <c r="W1481" s="40"/>
      <c r="X1481" s="40"/>
      <c r="Y1481" s="40"/>
      <c r="Z1481" s="40"/>
      <c r="AA1481" s="40"/>
      <c r="AB1481" s="40"/>
      <c r="AC1481" s="40"/>
      <c r="AD1481" s="40"/>
      <c r="AE1481" s="40"/>
      <c r="AF1481" s="40"/>
      <c r="AG1481" s="40"/>
      <c r="AH1481" s="40"/>
      <c r="AI1481" s="40"/>
      <c r="AJ1481" s="40"/>
      <c r="AK1481" s="40"/>
      <c r="AL1481" s="40"/>
      <c r="AM1481" s="40"/>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40"/>
      <c r="CE1481" s="40"/>
      <c r="CF1481" s="40"/>
      <c r="CG1481" s="40"/>
      <c r="CH1481" s="40"/>
      <c r="CI1481" s="40"/>
      <c r="CJ1481" s="40"/>
      <c r="CK1481" s="40"/>
      <c r="CL1481" s="40"/>
      <c r="CM1481" s="40"/>
      <c r="CN1481" s="40"/>
      <c r="CO1481" s="40"/>
      <c r="CP1481" s="40"/>
      <c r="CQ1481" s="40"/>
      <c r="CR1481" s="40"/>
      <c r="CS1481" s="40"/>
      <c r="CT1481" s="40"/>
      <c r="CU1481" s="40"/>
    </row>
    <row r="1482" spans="1:99" x14ac:dyDescent="0.3">
      <c r="A1482" s="39" t="s">
        <v>6798</v>
      </c>
      <c r="B1482" s="40" t="s">
        <v>6799</v>
      </c>
      <c r="C1482" s="40"/>
      <c r="D1482" s="40" t="s">
        <v>2038</v>
      </c>
      <c r="E1482" s="40"/>
      <c r="F1482" s="40" t="s">
        <v>2041</v>
      </c>
      <c r="G1482" s="40"/>
      <c r="H1482" s="40" t="s">
        <v>6804</v>
      </c>
      <c r="I1482" s="40" t="s">
        <v>6801</v>
      </c>
      <c r="J1482" s="40"/>
      <c r="K1482" s="40"/>
      <c r="L1482" s="40" t="s">
        <v>4</v>
      </c>
      <c r="M1482" s="40" t="s">
        <v>17</v>
      </c>
      <c r="N1482" s="40">
        <v>1</v>
      </c>
      <c r="O1482" s="40" t="s">
        <v>2038</v>
      </c>
      <c r="P1482" s="40"/>
      <c r="Q1482" s="40"/>
      <c r="R1482" s="40"/>
      <c r="S1482" s="40"/>
      <c r="T1482" s="40"/>
      <c r="U1482" s="40"/>
      <c r="V1482" s="40"/>
      <c r="W1482" s="40"/>
      <c r="X1482" s="40"/>
      <c r="Y1482" s="40"/>
      <c r="Z1482" s="40"/>
      <c r="AA1482" s="40"/>
      <c r="AB1482" s="40"/>
      <c r="AC1482" s="40"/>
      <c r="AD1482" s="40"/>
      <c r="AE1482" s="40"/>
      <c r="AF1482" s="40"/>
      <c r="AG1482" s="40"/>
      <c r="AH1482" s="40"/>
      <c r="AI1482" s="40"/>
      <c r="AJ1482" s="40"/>
      <c r="AK1482" s="40"/>
      <c r="AL1482" s="40"/>
      <c r="AM1482" s="40"/>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40"/>
      <c r="CE1482" s="40"/>
      <c r="CF1482" s="40"/>
      <c r="CG1482" s="40"/>
      <c r="CH1482" s="40"/>
      <c r="CI1482" s="40"/>
      <c r="CJ1482" s="40"/>
      <c r="CK1482" s="40"/>
      <c r="CL1482" s="40"/>
      <c r="CM1482" s="40"/>
      <c r="CN1482" s="40"/>
      <c r="CO1482" s="40"/>
      <c r="CP1482" s="40"/>
      <c r="CQ1482" s="40"/>
      <c r="CR1482" s="40"/>
      <c r="CS1482" s="40"/>
      <c r="CT1482" s="40"/>
      <c r="CU1482" s="40"/>
    </row>
    <row r="1483" spans="1:99" x14ac:dyDescent="0.3">
      <c r="A1483" s="39" t="s">
        <v>6798</v>
      </c>
      <c r="B1483" s="40" t="s">
        <v>6799</v>
      </c>
      <c r="C1483" s="40"/>
      <c r="D1483" s="40" t="s">
        <v>6805</v>
      </c>
      <c r="E1483" s="40"/>
      <c r="F1483" s="40" t="s">
        <v>2041</v>
      </c>
      <c r="G1483" s="40"/>
      <c r="H1483" s="40" t="s">
        <v>6806</v>
      </c>
      <c r="I1483" s="40" t="s">
        <v>6801</v>
      </c>
      <c r="J1483" s="40"/>
      <c r="K1483" s="40"/>
      <c r="L1483" s="40" t="s">
        <v>4</v>
      </c>
      <c r="M1483" s="40" t="s">
        <v>17</v>
      </c>
      <c r="N1483" s="40">
        <v>1</v>
      </c>
      <c r="O1483" s="40" t="s">
        <v>6805</v>
      </c>
      <c r="P1483" s="40"/>
      <c r="Q1483" s="40"/>
      <c r="R1483" s="40"/>
      <c r="S1483" s="40"/>
      <c r="T1483" s="40"/>
      <c r="U1483" s="40"/>
      <c r="V1483" s="40"/>
      <c r="W1483" s="40"/>
      <c r="X1483" s="40"/>
      <c r="Y1483" s="40"/>
      <c r="Z1483" s="40"/>
      <c r="AA1483" s="40"/>
      <c r="AB1483" s="40"/>
      <c r="AC1483" s="40"/>
      <c r="AD1483" s="40"/>
      <c r="AE1483" s="40"/>
      <c r="AF1483" s="40"/>
      <c r="AG1483" s="40"/>
      <c r="AH1483" s="40"/>
      <c r="AI1483" s="40"/>
      <c r="AJ1483" s="40"/>
      <c r="AK1483" s="40"/>
      <c r="AL1483" s="40"/>
      <c r="AM1483" s="40"/>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40"/>
      <c r="CE1483" s="40"/>
      <c r="CF1483" s="40"/>
      <c r="CG1483" s="40"/>
      <c r="CH1483" s="40"/>
      <c r="CI1483" s="40"/>
      <c r="CJ1483" s="40"/>
      <c r="CK1483" s="40"/>
      <c r="CL1483" s="40"/>
      <c r="CM1483" s="40"/>
      <c r="CN1483" s="40"/>
      <c r="CO1483" s="40"/>
      <c r="CP1483" s="40"/>
      <c r="CQ1483" s="40"/>
      <c r="CR1483" s="40"/>
      <c r="CS1483" s="40"/>
      <c r="CT1483" s="40"/>
      <c r="CU1483" s="40"/>
    </row>
    <row r="1484" spans="1:99" x14ac:dyDescent="0.3">
      <c r="A1484" s="39" t="s">
        <v>6798</v>
      </c>
      <c r="B1484" s="40" t="s">
        <v>6799</v>
      </c>
      <c r="C1484" s="40"/>
      <c r="D1484" s="40" t="s">
        <v>9</v>
      </c>
      <c r="E1484" s="40"/>
      <c r="F1484" s="40" t="s">
        <v>2041</v>
      </c>
      <c r="G1484" s="40"/>
      <c r="H1484" s="40" t="s">
        <v>6807</v>
      </c>
      <c r="I1484" s="40" t="s">
        <v>6801</v>
      </c>
      <c r="J1484" s="40"/>
      <c r="K1484" s="40"/>
      <c r="L1484" s="40" t="s">
        <v>4</v>
      </c>
      <c r="M1484" s="40" t="s">
        <v>17</v>
      </c>
      <c r="N1484" s="40">
        <v>1</v>
      </c>
      <c r="O1484" s="40" t="s">
        <v>9</v>
      </c>
      <c r="P1484" s="40"/>
      <c r="Q1484" s="40"/>
      <c r="R1484" s="40"/>
      <c r="S1484" s="40"/>
      <c r="T1484" s="40"/>
      <c r="U1484" s="40"/>
      <c r="V1484" s="40"/>
      <c r="W1484" s="40"/>
      <c r="X1484" s="40"/>
      <c r="Y1484" s="40"/>
      <c r="Z1484" s="40"/>
      <c r="AA1484" s="40"/>
      <c r="AB1484" s="40"/>
      <c r="AC1484" s="40"/>
      <c r="AD1484" s="40"/>
      <c r="AE1484" s="40"/>
      <c r="AF1484" s="40"/>
      <c r="AG1484" s="40"/>
      <c r="AH1484" s="40"/>
      <c r="AI1484" s="40"/>
      <c r="AJ1484" s="40"/>
      <c r="AK1484" s="40"/>
      <c r="AL1484" s="40"/>
      <c r="AM1484" s="40"/>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40"/>
      <c r="CE1484" s="40"/>
      <c r="CF1484" s="40"/>
      <c r="CG1484" s="40"/>
      <c r="CH1484" s="40"/>
      <c r="CI1484" s="40"/>
      <c r="CJ1484" s="40"/>
      <c r="CK1484" s="40"/>
      <c r="CL1484" s="40"/>
      <c r="CM1484" s="40"/>
      <c r="CN1484" s="40"/>
      <c r="CO1484" s="40"/>
      <c r="CP1484" s="40"/>
      <c r="CQ1484" s="40"/>
      <c r="CR1484" s="40"/>
      <c r="CS1484" s="40"/>
      <c r="CT1484" s="40"/>
      <c r="CU1484" s="40"/>
    </row>
    <row r="1485" spans="1:99" x14ac:dyDescent="0.3">
      <c r="A1485" s="39" t="s">
        <v>6808</v>
      </c>
      <c r="B1485" s="40" t="s">
        <v>6809</v>
      </c>
      <c r="C1485" s="40"/>
      <c r="D1485" s="40"/>
      <c r="E1485" s="40"/>
      <c r="F1485" s="40" t="s">
        <v>2041</v>
      </c>
      <c r="G1485" s="40"/>
      <c r="H1485" s="40" t="s">
        <v>6810</v>
      </c>
      <c r="I1485" s="40" t="s">
        <v>6810</v>
      </c>
      <c r="J1485" s="40" t="s">
        <v>6801</v>
      </c>
      <c r="K1485" s="40" t="s">
        <v>9</v>
      </c>
      <c r="L1485" s="40" t="s">
        <v>10</v>
      </c>
      <c r="M1485" s="40" t="s">
        <v>47</v>
      </c>
      <c r="N1485" s="40"/>
      <c r="O1485" s="40"/>
      <c r="P1485" s="40"/>
      <c r="Q1485" s="40"/>
      <c r="R1485" s="40"/>
      <c r="S1485" s="40"/>
      <c r="T1485" s="40"/>
      <c r="U1485" s="40"/>
      <c r="V1485" s="40"/>
      <c r="W1485" s="40"/>
      <c r="X1485" s="40"/>
      <c r="Y1485" s="40"/>
      <c r="Z1485" s="40"/>
      <c r="AA1485" s="40"/>
      <c r="AB1485" s="40"/>
      <c r="AC1485" s="40"/>
      <c r="AD1485" s="40"/>
      <c r="AE1485" s="40"/>
      <c r="AF1485" s="40"/>
      <c r="AG1485" s="40"/>
      <c r="AH1485" s="40"/>
      <c r="AI1485" s="40"/>
      <c r="AJ1485" s="40"/>
      <c r="AK1485" s="40"/>
      <c r="AL1485" s="40"/>
      <c r="AM1485" s="40"/>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40"/>
      <c r="CE1485" s="40"/>
      <c r="CF1485" s="40"/>
      <c r="CG1485" s="40"/>
      <c r="CH1485" s="40"/>
      <c r="CI1485" s="40"/>
      <c r="CJ1485" s="40"/>
      <c r="CK1485" s="40"/>
      <c r="CL1485" s="40"/>
      <c r="CM1485" s="40"/>
      <c r="CN1485" s="40"/>
      <c r="CO1485" s="40"/>
      <c r="CP1485" s="40"/>
      <c r="CQ1485" s="40"/>
      <c r="CR1485" s="40"/>
      <c r="CS1485" s="40"/>
      <c r="CT1485" s="40"/>
      <c r="CU1485" s="40"/>
    </row>
    <row r="1486" spans="1:99" x14ac:dyDescent="0.3">
      <c r="A1486" s="39" t="s">
        <v>6811</v>
      </c>
      <c r="B1486" s="40" t="s">
        <v>6812</v>
      </c>
      <c r="C1486" s="40"/>
      <c r="D1486" s="40" t="s">
        <v>6813</v>
      </c>
      <c r="E1486" s="40"/>
      <c r="F1486" s="40" t="s">
        <v>2041</v>
      </c>
      <c r="G1486" s="40"/>
      <c r="H1486" s="40" t="s">
        <v>6814</v>
      </c>
      <c r="I1486" s="40" t="s">
        <v>6815</v>
      </c>
      <c r="J1486" s="40"/>
      <c r="K1486" s="40"/>
      <c r="L1486" s="40" t="s">
        <v>4</v>
      </c>
      <c r="M1486" s="40" t="s">
        <v>17</v>
      </c>
      <c r="N1486" s="40">
        <v>1</v>
      </c>
      <c r="O1486" s="40" t="s">
        <v>6813</v>
      </c>
      <c r="P1486" s="40"/>
      <c r="Q1486" s="40"/>
      <c r="R1486" s="40"/>
      <c r="S1486" s="40"/>
      <c r="T1486" s="40"/>
      <c r="U1486" s="40"/>
      <c r="V1486" s="40"/>
      <c r="W1486" s="40"/>
      <c r="X1486" s="40"/>
      <c r="Y1486" s="40"/>
      <c r="Z1486" s="40"/>
      <c r="AA1486" s="40"/>
      <c r="AB1486" s="40"/>
      <c r="AC1486" s="40"/>
      <c r="AD1486" s="40"/>
      <c r="AE1486" s="40"/>
      <c r="AF1486" s="40"/>
      <c r="AG1486" s="40"/>
      <c r="AH1486" s="40"/>
      <c r="AI1486" s="40"/>
      <c r="AJ1486" s="40"/>
      <c r="AK1486" s="40"/>
      <c r="AL1486" s="40"/>
      <c r="AM1486" s="40"/>
      <c r="AN1486" s="40"/>
      <c r="AO1486" s="40"/>
      <c r="AP1486" s="40"/>
      <c r="AQ1486" s="40"/>
      <c r="AR1486" s="40"/>
      <c r="AS1486" s="40"/>
      <c r="AT1486" s="40"/>
      <c r="AU1486" s="40"/>
      <c r="AV1486" s="40"/>
      <c r="AW1486" s="40"/>
      <c r="AX1486" s="40"/>
      <c r="AY1486" s="40"/>
      <c r="AZ1486" s="40"/>
      <c r="BA1486" s="40"/>
      <c r="BB1486" s="40"/>
      <c r="BC1486" s="40"/>
      <c r="BD1486" s="40"/>
      <c r="BE1486" s="40"/>
      <c r="BF1486" s="40"/>
      <c r="BG1486" s="40"/>
      <c r="BH1486" s="40"/>
      <c r="BI1486" s="40"/>
      <c r="BJ1486" s="40"/>
      <c r="BK1486" s="40"/>
      <c r="BL1486" s="40"/>
      <c r="BM1486" s="40"/>
      <c r="BN1486" s="40"/>
      <c r="BO1486" s="40"/>
      <c r="BP1486" s="40"/>
      <c r="BQ1486" s="40"/>
      <c r="BR1486" s="40"/>
      <c r="BS1486" s="40"/>
      <c r="BT1486" s="40"/>
      <c r="BU1486" s="40"/>
      <c r="BV1486" s="40"/>
      <c r="BW1486" s="40"/>
      <c r="BX1486" s="40"/>
      <c r="BY1486" s="40"/>
      <c r="BZ1486" s="40"/>
      <c r="CA1486" s="40"/>
      <c r="CB1486" s="40"/>
      <c r="CC1486" s="40"/>
      <c r="CD1486" s="40"/>
      <c r="CE1486" s="40"/>
      <c r="CF1486" s="40"/>
      <c r="CG1486" s="40"/>
      <c r="CH1486" s="40"/>
      <c r="CI1486" s="40"/>
      <c r="CJ1486" s="40"/>
      <c r="CK1486" s="40"/>
      <c r="CL1486" s="40"/>
      <c r="CM1486" s="40"/>
      <c r="CN1486" s="40"/>
      <c r="CO1486" s="40"/>
      <c r="CP1486" s="40"/>
      <c r="CQ1486" s="40"/>
      <c r="CR1486" s="40"/>
      <c r="CS1486" s="40"/>
      <c r="CT1486" s="40"/>
      <c r="CU1486" s="40"/>
    </row>
    <row r="1487" spans="1:99" x14ac:dyDescent="0.3">
      <c r="A1487" s="39" t="s">
        <v>6811</v>
      </c>
      <c r="B1487" s="40" t="s">
        <v>6812</v>
      </c>
      <c r="C1487" s="40"/>
      <c r="D1487" s="40" t="s">
        <v>6816</v>
      </c>
      <c r="E1487" s="40"/>
      <c r="F1487" s="40" t="s">
        <v>2041</v>
      </c>
      <c r="G1487" s="40"/>
      <c r="H1487" s="40" t="s">
        <v>6817</v>
      </c>
      <c r="I1487" s="40" t="s">
        <v>6815</v>
      </c>
      <c r="J1487" s="40"/>
      <c r="K1487" s="40"/>
      <c r="L1487" s="40" t="s">
        <v>4</v>
      </c>
      <c r="M1487" s="40" t="s">
        <v>17</v>
      </c>
      <c r="N1487" s="40">
        <v>1</v>
      </c>
      <c r="O1487" s="40" t="s">
        <v>6816</v>
      </c>
      <c r="P1487" s="40"/>
      <c r="Q1487" s="40"/>
      <c r="R1487" s="40"/>
      <c r="S1487" s="40"/>
      <c r="T1487" s="40"/>
      <c r="U1487" s="40"/>
      <c r="V1487" s="40"/>
      <c r="W1487" s="40"/>
      <c r="X1487" s="40"/>
      <c r="Y1487" s="40"/>
      <c r="Z1487" s="40"/>
      <c r="AA1487" s="40"/>
      <c r="AB1487" s="40"/>
      <c r="AC1487" s="40"/>
      <c r="AD1487" s="40"/>
      <c r="AE1487" s="40"/>
      <c r="AF1487" s="40"/>
      <c r="AG1487" s="40"/>
      <c r="AH1487" s="40"/>
      <c r="AI1487" s="40"/>
      <c r="AJ1487" s="40"/>
      <c r="AK1487" s="40"/>
      <c r="AL1487" s="40"/>
      <c r="AM1487" s="40"/>
      <c r="AN1487" s="40"/>
      <c r="AO1487" s="40"/>
      <c r="AP1487" s="40"/>
      <c r="AQ1487" s="40"/>
      <c r="AR1487" s="40"/>
      <c r="AS1487" s="40"/>
      <c r="AT1487" s="40"/>
      <c r="AU1487" s="40"/>
      <c r="AV1487" s="40"/>
      <c r="AW1487" s="40"/>
      <c r="AX1487" s="40"/>
      <c r="AY1487" s="40"/>
      <c r="AZ1487" s="40"/>
      <c r="BA1487" s="40"/>
      <c r="BB1487" s="40"/>
      <c r="BC1487" s="40"/>
      <c r="BD1487" s="40"/>
      <c r="BE1487" s="40"/>
      <c r="BF1487" s="40"/>
      <c r="BG1487" s="40"/>
      <c r="BH1487" s="40"/>
      <c r="BI1487" s="40"/>
      <c r="BJ1487" s="40"/>
      <c r="BK1487" s="40"/>
      <c r="BL1487" s="40"/>
      <c r="BM1487" s="40"/>
      <c r="BN1487" s="40"/>
      <c r="BO1487" s="40"/>
      <c r="BP1487" s="40"/>
      <c r="BQ1487" s="40"/>
      <c r="BR1487" s="40"/>
      <c r="BS1487" s="40"/>
      <c r="BT1487" s="40"/>
      <c r="BU1487" s="40"/>
      <c r="BV1487" s="40"/>
      <c r="BW1487" s="40"/>
      <c r="BX1487" s="40"/>
      <c r="BY1487" s="40"/>
      <c r="BZ1487" s="40"/>
      <c r="CA1487" s="40"/>
      <c r="CB1487" s="40"/>
      <c r="CC1487" s="40"/>
      <c r="CD1487" s="40"/>
      <c r="CE1487" s="40"/>
      <c r="CF1487" s="40"/>
      <c r="CG1487" s="40"/>
      <c r="CH1487" s="40"/>
      <c r="CI1487" s="40"/>
      <c r="CJ1487" s="40"/>
      <c r="CK1487" s="40"/>
      <c r="CL1487" s="40"/>
      <c r="CM1487" s="40"/>
      <c r="CN1487" s="40"/>
      <c r="CO1487" s="40"/>
      <c r="CP1487" s="40"/>
      <c r="CQ1487" s="40"/>
      <c r="CR1487" s="40"/>
      <c r="CS1487" s="40"/>
      <c r="CT1487" s="40"/>
      <c r="CU1487" s="40"/>
    </row>
    <row r="1488" spans="1:99" x14ac:dyDescent="0.3">
      <c r="A1488" s="39" t="s">
        <v>6811</v>
      </c>
      <c r="B1488" s="40" t="s">
        <v>6812</v>
      </c>
      <c r="C1488" s="40"/>
      <c r="D1488" s="40" t="s">
        <v>6818</v>
      </c>
      <c r="E1488" s="40"/>
      <c r="F1488" s="40" t="s">
        <v>2041</v>
      </c>
      <c r="G1488" s="40"/>
      <c r="H1488" s="40" t="s">
        <v>6819</v>
      </c>
      <c r="I1488" s="40" t="s">
        <v>6815</v>
      </c>
      <c r="J1488" s="40"/>
      <c r="K1488" s="40"/>
      <c r="L1488" s="40" t="s">
        <v>4</v>
      </c>
      <c r="M1488" s="40" t="s">
        <v>17</v>
      </c>
      <c r="N1488" s="40">
        <v>1</v>
      </c>
      <c r="O1488" s="40" t="s">
        <v>6818</v>
      </c>
      <c r="P1488" s="40"/>
      <c r="Q1488" s="40"/>
      <c r="R1488" s="40"/>
      <c r="S1488" s="40"/>
      <c r="T1488" s="40"/>
      <c r="U1488" s="40"/>
      <c r="V1488" s="40"/>
      <c r="W1488" s="40"/>
      <c r="X1488" s="40"/>
      <c r="Y1488" s="40"/>
      <c r="Z1488" s="40"/>
      <c r="AA1488" s="40"/>
      <c r="AB1488" s="40"/>
      <c r="AC1488" s="40"/>
      <c r="AD1488" s="40"/>
      <c r="AE1488" s="40"/>
      <c r="AF1488" s="40"/>
      <c r="AG1488" s="40"/>
      <c r="AH1488" s="40"/>
      <c r="AI1488" s="40"/>
      <c r="AJ1488" s="40"/>
      <c r="AK1488" s="40"/>
      <c r="AL1488" s="40"/>
      <c r="AM1488" s="40"/>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40"/>
      <c r="CE1488" s="40"/>
      <c r="CF1488" s="40"/>
      <c r="CG1488" s="40"/>
      <c r="CH1488" s="40"/>
      <c r="CI1488" s="40"/>
      <c r="CJ1488" s="40"/>
      <c r="CK1488" s="40"/>
      <c r="CL1488" s="40"/>
      <c r="CM1488" s="40"/>
      <c r="CN1488" s="40"/>
      <c r="CO1488" s="40"/>
      <c r="CP1488" s="40"/>
      <c r="CQ1488" s="40"/>
      <c r="CR1488" s="40"/>
      <c r="CS1488" s="40"/>
      <c r="CT1488" s="40"/>
      <c r="CU1488" s="40"/>
    </row>
    <row r="1489" spans="1:99" x14ac:dyDescent="0.3">
      <c r="A1489" s="39" t="s">
        <v>6811</v>
      </c>
      <c r="B1489" s="40" t="s">
        <v>6812</v>
      </c>
      <c r="C1489" s="40"/>
      <c r="D1489" s="40" t="s">
        <v>6820</v>
      </c>
      <c r="E1489" s="40"/>
      <c r="F1489" s="40" t="s">
        <v>2041</v>
      </c>
      <c r="G1489" s="40"/>
      <c r="H1489" s="40" t="s">
        <v>6821</v>
      </c>
      <c r="I1489" s="40" t="s">
        <v>6815</v>
      </c>
      <c r="J1489" s="40"/>
      <c r="K1489" s="40"/>
      <c r="L1489" s="40" t="s">
        <v>4</v>
      </c>
      <c r="M1489" s="40" t="s">
        <v>17</v>
      </c>
      <c r="N1489" s="40">
        <v>1</v>
      </c>
      <c r="O1489" s="40" t="s">
        <v>6820</v>
      </c>
      <c r="P1489" s="40"/>
      <c r="Q1489" s="40"/>
      <c r="R1489" s="40"/>
      <c r="S1489" s="40"/>
      <c r="T1489" s="40"/>
      <c r="U1489" s="40"/>
      <c r="V1489" s="40"/>
      <c r="W1489" s="40"/>
      <c r="X1489" s="40"/>
      <c r="Y1489" s="40"/>
      <c r="Z1489" s="40"/>
      <c r="AA1489" s="40"/>
      <c r="AB1489" s="40"/>
      <c r="AC1489" s="40"/>
      <c r="AD1489" s="40"/>
      <c r="AE1489" s="40"/>
      <c r="AF1489" s="40"/>
      <c r="AG1489" s="40"/>
      <c r="AH1489" s="40"/>
      <c r="AI1489" s="40"/>
      <c r="AJ1489" s="40"/>
      <c r="AK1489" s="40"/>
      <c r="AL1489" s="40"/>
      <c r="AM1489" s="40"/>
      <c r="AN1489" s="40"/>
      <c r="AO1489" s="40"/>
      <c r="AP1489" s="40"/>
      <c r="AQ1489" s="40"/>
      <c r="AR1489" s="40"/>
      <c r="AS1489" s="40"/>
      <c r="AT1489" s="40"/>
      <c r="AU1489" s="40"/>
      <c r="AV1489" s="40"/>
      <c r="AW1489" s="40"/>
      <c r="AX1489" s="40"/>
      <c r="AY1489" s="40"/>
      <c r="AZ1489" s="40"/>
      <c r="BA1489" s="40"/>
      <c r="BB1489" s="40"/>
      <c r="BC1489" s="40"/>
      <c r="BD1489" s="40"/>
      <c r="BE1489" s="40"/>
      <c r="BF1489" s="40"/>
      <c r="BG1489" s="40"/>
      <c r="BH1489" s="40"/>
      <c r="BI1489" s="40"/>
      <c r="BJ1489" s="40"/>
      <c r="BK1489" s="40"/>
      <c r="BL1489" s="40"/>
      <c r="BM1489" s="40"/>
      <c r="BN1489" s="40"/>
      <c r="BO1489" s="40"/>
      <c r="BP1489" s="40"/>
      <c r="BQ1489" s="40"/>
      <c r="BR1489" s="40"/>
      <c r="BS1489" s="40"/>
      <c r="BT1489" s="40"/>
      <c r="BU1489" s="40"/>
      <c r="BV1489" s="40"/>
      <c r="BW1489" s="40"/>
      <c r="BX1489" s="40"/>
      <c r="BY1489" s="40"/>
      <c r="BZ1489" s="40"/>
      <c r="CA1489" s="40"/>
      <c r="CB1489" s="40"/>
      <c r="CC1489" s="40"/>
      <c r="CD1489" s="40"/>
      <c r="CE1489" s="40"/>
      <c r="CF1489" s="40"/>
      <c r="CG1489" s="40"/>
      <c r="CH1489" s="40"/>
      <c r="CI1489" s="40"/>
      <c r="CJ1489" s="40"/>
      <c r="CK1489" s="40"/>
      <c r="CL1489" s="40"/>
      <c r="CM1489" s="40"/>
      <c r="CN1489" s="40"/>
      <c r="CO1489" s="40"/>
      <c r="CP1489" s="40"/>
      <c r="CQ1489" s="40"/>
      <c r="CR1489" s="40"/>
      <c r="CS1489" s="40"/>
      <c r="CT1489" s="40"/>
      <c r="CU1489" s="40"/>
    </row>
    <row r="1490" spans="1:99" x14ac:dyDescent="0.3">
      <c r="A1490" s="39" t="s">
        <v>6811</v>
      </c>
      <c r="B1490" s="40" t="s">
        <v>6812</v>
      </c>
      <c r="C1490" s="40"/>
      <c r="D1490" s="40" t="s">
        <v>9</v>
      </c>
      <c r="E1490" s="40"/>
      <c r="F1490" s="40" t="s">
        <v>2041</v>
      </c>
      <c r="G1490" s="40"/>
      <c r="H1490" s="40" t="s">
        <v>6822</v>
      </c>
      <c r="I1490" s="40" t="s">
        <v>6815</v>
      </c>
      <c r="J1490" s="40"/>
      <c r="K1490" s="40"/>
      <c r="L1490" s="40" t="s">
        <v>4</v>
      </c>
      <c r="M1490" s="40" t="s">
        <v>17</v>
      </c>
      <c r="N1490" s="40">
        <v>1</v>
      </c>
      <c r="O1490" s="40" t="s">
        <v>9</v>
      </c>
      <c r="P1490" s="40"/>
      <c r="Q1490" s="40"/>
      <c r="R1490" s="40"/>
      <c r="S1490" s="40"/>
      <c r="T1490" s="40"/>
      <c r="U1490" s="40"/>
      <c r="V1490" s="40"/>
      <c r="W1490" s="40"/>
      <c r="X1490" s="40"/>
      <c r="Y1490" s="40"/>
      <c r="Z1490" s="40"/>
      <c r="AA1490" s="40"/>
      <c r="AB1490" s="40"/>
      <c r="AC1490" s="40"/>
      <c r="AD1490" s="40"/>
      <c r="AE1490" s="40"/>
      <c r="AF1490" s="40"/>
      <c r="AG1490" s="40"/>
      <c r="AH1490" s="40"/>
      <c r="AI1490" s="40"/>
      <c r="AJ1490" s="40"/>
      <c r="AK1490" s="40"/>
      <c r="AL1490" s="40"/>
      <c r="AM1490" s="40"/>
      <c r="AN1490" s="40"/>
      <c r="AO1490" s="40"/>
      <c r="AP1490" s="40"/>
      <c r="AQ1490" s="40"/>
      <c r="AR1490" s="40"/>
      <c r="AS1490" s="40"/>
      <c r="AT1490" s="40"/>
      <c r="AU1490" s="40"/>
      <c r="AV1490" s="40"/>
      <c r="AW1490" s="40"/>
      <c r="AX1490" s="40"/>
      <c r="AY1490" s="40"/>
      <c r="AZ1490" s="40"/>
      <c r="BA1490" s="40"/>
      <c r="BB1490" s="40"/>
      <c r="BC1490" s="40"/>
      <c r="BD1490" s="40"/>
      <c r="BE1490" s="40"/>
      <c r="BF1490" s="40"/>
      <c r="BG1490" s="40"/>
      <c r="BH1490" s="40"/>
      <c r="BI1490" s="40"/>
      <c r="BJ1490" s="40"/>
      <c r="BK1490" s="40"/>
      <c r="BL1490" s="40"/>
      <c r="BM1490" s="40"/>
      <c r="BN1490" s="40"/>
      <c r="BO1490" s="40"/>
      <c r="BP1490" s="40"/>
      <c r="BQ1490" s="40"/>
      <c r="BR1490" s="40"/>
      <c r="BS1490" s="40"/>
      <c r="BT1490" s="40"/>
      <c r="BU1490" s="40"/>
      <c r="BV1490" s="40"/>
      <c r="BW1490" s="40"/>
      <c r="BX1490" s="40"/>
      <c r="BY1490" s="40"/>
      <c r="BZ1490" s="40"/>
      <c r="CA1490" s="40"/>
      <c r="CB1490" s="40"/>
      <c r="CC1490" s="40"/>
      <c r="CD1490" s="40"/>
      <c r="CE1490" s="40"/>
      <c r="CF1490" s="40"/>
      <c r="CG1490" s="40"/>
      <c r="CH1490" s="40"/>
      <c r="CI1490" s="40"/>
      <c r="CJ1490" s="40"/>
      <c r="CK1490" s="40"/>
      <c r="CL1490" s="40"/>
      <c r="CM1490" s="40"/>
      <c r="CN1490" s="40"/>
      <c r="CO1490" s="40"/>
      <c r="CP1490" s="40"/>
      <c r="CQ1490" s="40"/>
      <c r="CR1490" s="40"/>
      <c r="CS1490" s="40"/>
      <c r="CT1490" s="40"/>
      <c r="CU1490" s="40"/>
    </row>
    <row r="1491" spans="1:99" x14ac:dyDescent="0.3">
      <c r="A1491" s="39" t="s">
        <v>6823</v>
      </c>
      <c r="B1491" s="40" t="s">
        <v>6824</v>
      </c>
      <c r="C1491" s="40"/>
      <c r="D1491" s="40"/>
      <c r="E1491" s="40"/>
      <c r="F1491" s="40" t="s">
        <v>2041</v>
      </c>
      <c r="G1491" s="40"/>
      <c r="H1491" s="40" t="s">
        <v>6825</v>
      </c>
      <c r="I1491" s="40" t="s">
        <v>6825</v>
      </c>
      <c r="J1491" s="40" t="s">
        <v>6815</v>
      </c>
      <c r="K1491" s="40" t="s">
        <v>9</v>
      </c>
      <c r="L1491" s="40" t="s">
        <v>10</v>
      </c>
      <c r="M1491" s="40" t="s">
        <v>47</v>
      </c>
      <c r="N1491" s="40"/>
      <c r="O1491" s="40"/>
      <c r="P1491" s="40"/>
      <c r="Q1491" s="40"/>
      <c r="R1491" s="40"/>
      <c r="S1491" s="40"/>
      <c r="T1491" s="40"/>
      <c r="U1491" s="40"/>
      <c r="V1491" s="40"/>
      <c r="W1491" s="40"/>
      <c r="X1491" s="40"/>
      <c r="Y1491" s="40"/>
      <c r="Z1491" s="40"/>
      <c r="AA1491" s="40"/>
      <c r="AB1491" s="40"/>
      <c r="AC1491" s="40"/>
      <c r="AD1491" s="40"/>
      <c r="AE1491" s="40"/>
      <c r="AF1491" s="40"/>
      <c r="AG1491" s="40"/>
      <c r="AH1491" s="40"/>
      <c r="AI1491" s="40"/>
      <c r="AJ1491" s="40"/>
      <c r="AK1491" s="40"/>
      <c r="AL1491" s="40"/>
      <c r="AM1491" s="40"/>
      <c r="AN1491" s="40"/>
      <c r="AO1491" s="40"/>
      <c r="AP1491" s="40"/>
      <c r="AQ1491" s="40"/>
      <c r="AR1491" s="40"/>
      <c r="AS1491" s="40"/>
      <c r="AT1491" s="40"/>
      <c r="AU1491" s="40"/>
      <c r="AV1491" s="40"/>
      <c r="AW1491" s="40"/>
      <c r="AX1491" s="40"/>
      <c r="AY1491" s="40"/>
      <c r="AZ1491" s="40"/>
      <c r="BA1491" s="40"/>
      <c r="BB1491" s="40"/>
      <c r="BC1491" s="40"/>
      <c r="BD1491" s="40"/>
      <c r="BE1491" s="40"/>
      <c r="BF1491" s="40"/>
      <c r="BG1491" s="40"/>
      <c r="BH1491" s="40"/>
      <c r="BI1491" s="40"/>
      <c r="BJ1491" s="40"/>
      <c r="BK1491" s="40"/>
      <c r="BL1491" s="40"/>
      <c r="BM1491" s="40"/>
      <c r="BN1491" s="40"/>
      <c r="BO1491" s="40"/>
      <c r="BP1491" s="40"/>
      <c r="BQ1491" s="40"/>
      <c r="BR1491" s="40"/>
      <c r="BS1491" s="40"/>
      <c r="BT1491" s="40"/>
      <c r="BU1491" s="40"/>
      <c r="BV1491" s="40"/>
      <c r="BW1491" s="40"/>
      <c r="BX1491" s="40"/>
      <c r="BY1491" s="40"/>
      <c r="BZ1491" s="40"/>
      <c r="CA1491" s="40"/>
      <c r="CB1491" s="40"/>
      <c r="CC1491" s="40"/>
      <c r="CD1491" s="40"/>
      <c r="CE1491" s="40"/>
      <c r="CF1491" s="40"/>
      <c r="CG1491" s="40"/>
      <c r="CH1491" s="40"/>
      <c r="CI1491" s="40"/>
      <c r="CJ1491" s="40"/>
      <c r="CK1491" s="40"/>
      <c r="CL1491" s="40"/>
      <c r="CM1491" s="40"/>
      <c r="CN1491" s="40"/>
      <c r="CO1491" s="40"/>
      <c r="CP1491" s="40"/>
      <c r="CQ1491" s="40"/>
      <c r="CR1491" s="40"/>
      <c r="CS1491" s="40"/>
      <c r="CT1491" s="40"/>
      <c r="CU1491" s="40"/>
    </row>
    <row r="1492" spans="1:99" x14ac:dyDescent="0.3">
      <c r="A1492" s="39" t="s">
        <v>6826</v>
      </c>
      <c r="B1492" s="40" t="s">
        <v>6827</v>
      </c>
      <c r="C1492" s="40"/>
      <c r="D1492" s="40" t="s">
        <v>6828</v>
      </c>
      <c r="E1492" s="40" t="s">
        <v>4472</v>
      </c>
      <c r="F1492" s="40" t="s">
        <v>2041</v>
      </c>
      <c r="G1492" s="40"/>
      <c r="H1492" s="40" t="s">
        <v>6829</v>
      </c>
      <c r="I1492" s="40" t="s">
        <v>6830</v>
      </c>
      <c r="J1492" s="40"/>
      <c r="K1492" s="40"/>
      <c r="L1492" s="40" t="s">
        <v>4</v>
      </c>
      <c r="M1492" s="40" t="s">
        <v>17</v>
      </c>
      <c r="N1492" s="40">
        <v>1</v>
      </c>
      <c r="O1492" s="40" t="s">
        <v>6828</v>
      </c>
      <c r="P1492" s="40"/>
      <c r="Q1492" s="40"/>
      <c r="R1492" s="40"/>
      <c r="S1492" s="40"/>
      <c r="T1492" s="40"/>
      <c r="U1492" s="40"/>
      <c r="V1492" s="40"/>
      <c r="W1492" s="40"/>
      <c r="X1492" s="40"/>
      <c r="Y1492" s="40"/>
      <c r="Z1492" s="40"/>
      <c r="AA1492" s="40"/>
      <c r="AB1492" s="40"/>
      <c r="AC1492" s="40"/>
      <c r="AD1492" s="40"/>
      <c r="AE1492" s="40"/>
      <c r="AF1492" s="40"/>
      <c r="AG1492" s="40"/>
      <c r="AH1492" s="40"/>
      <c r="AI1492" s="40"/>
      <c r="AJ1492" s="40"/>
      <c r="AK1492" s="40"/>
      <c r="AL1492" s="40"/>
      <c r="AM1492" s="40"/>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40"/>
      <c r="CE1492" s="40"/>
      <c r="CF1492" s="40"/>
      <c r="CG1492" s="40"/>
      <c r="CH1492" s="40"/>
      <c r="CI1492" s="40"/>
      <c r="CJ1492" s="40"/>
      <c r="CK1492" s="40"/>
      <c r="CL1492" s="40"/>
      <c r="CM1492" s="40"/>
      <c r="CN1492" s="40"/>
      <c r="CO1492" s="40"/>
      <c r="CP1492" s="40"/>
      <c r="CQ1492" s="40"/>
      <c r="CR1492" s="40"/>
      <c r="CS1492" s="40"/>
      <c r="CT1492" s="40"/>
      <c r="CU1492" s="40"/>
    </row>
    <row r="1493" spans="1:99" x14ac:dyDescent="0.3">
      <c r="A1493" s="39" t="s">
        <v>6826</v>
      </c>
      <c r="B1493" s="40" t="s">
        <v>6827</v>
      </c>
      <c r="C1493" s="40"/>
      <c r="D1493" s="40" t="s">
        <v>6831</v>
      </c>
      <c r="E1493" s="40" t="s">
        <v>4472</v>
      </c>
      <c r="F1493" s="40" t="s">
        <v>2041</v>
      </c>
      <c r="G1493" s="40"/>
      <c r="H1493" s="40" t="s">
        <v>6832</v>
      </c>
      <c r="I1493" s="40" t="s">
        <v>6830</v>
      </c>
      <c r="J1493" s="40"/>
      <c r="K1493" s="40"/>
      <c r="L1493" s="40" t="s">
        <v>4</v>
      </c>
      <c r="M1493" s="40" t="s">
        <v>17</v>
      </c>
      <c r="N1493" s="40">
        <v>1</v>
      </c>
      <c r="O1493" s="40" t="s">
        <v>6831</v>
      </c>
      <c r="P1493" s="40"/>
      <c r="Q1493" s="40"/>
      <c r="R1493" s="40"/>
      <c r="S1493" s="40"/>
      <c r="T1493" s="40"/>
      <c r="U1493" s="40"/>
      <c r="V1493" s="40"/>
      <c r="W1493" s="40"/>
      <c r="X1493" s="40"/>
      <c r="Y1493" s="40"/>
      <c r="Z1493" s="40"/>
      <c r="AA1493" s="40"/>
      <c r="AB1493" s="40"/>
      <c r="AC1493" s="40"/>
      <c r="AD1493" s="40"/>
      <c r="AE1493" s="40"/>
      <c r="AF1493" s="40"/>
      <c r="AG1493" s="40"/>
      <c r="AH1493" s="40"/>
      <c r="AI1493" s="40"/>
      <c r="AJ1493" s="40"/>
      <c r="AK1493" s="40"/>
      <c r="AL1493" s="40"/>
      <c r="AM1493" s="40"/>
      <c r="AN1493" s="40"/>
      <c r="AO1493" s="40"/>
      <c r="AP1493" s="40"/>
      <c r="AQ1493" s="40"/>
      <c r="AR1493" s="40"/>
      <c r="AS1493" s="40"/>
      <c r="AT1493" s="40"/>
      <c r="AU1493" s="40"/>
      <c r="AV1493" s="40"/>
      <c r="AW1493" s="40"/>
      <c r="AX1493" s="40"/>
      <c r="AY1493" s="40"/>
      <c r="AZ1493" s="40"/>
      <c r="BA1493" s="40"/>
      <c r="BB1493" s="40"/>
      <c r="BC1493" s="40"/>
      <c r="BD1493" s="40"/>
      <c r="BE1493" s="40"/>
      <c r="BF1493" s="40"/>
      <c r="BG1493" s="40"/>
      <c r="BH1493" s="40"/>
      <c r="BI1493" s="40"/>
      <c r="BJ1493" s="40"/>
      <c r="BK1493" s="40"/>
      <c r="BL1493" s="40"/>
      <c r="BM1493" s="40"/>
      <c r="BN1493" s="40"/>
      <c r="BO1493" s="40"/>
      <c r="BP1493" s="40"/>
      <c r="BQ1493" s="40"/>
      <c r="BR1493" s="40"/>
      <c r="BS1493" s="40"/>
      <c r="BT1493" s="40"/>
      <c r="BU1493" s="40"/>
      <c r="BV1493" s="40"/>
      <c r="BW1493" s="40"/>
      <c r="BX1493" s="40"/>
      <c r="BY1493" s="40"/>
      <c r="BZ1493" s="40"/>
      <c r="CA1493" s="40"/>
      <c r="CB1493" s="40"/>
      <c r="CC1493" s="40"/>
      <c r="CD1493" s="40"/>
      <c r="CE1493" s="40"/>
      <c r="CF1493" s="40"/>
      <c r="CG1493" s="40"/>
      <c r="CH1493" s="40"/>
      <c r="CI1493" s="40"/>
      <c r="CJ1493" s="40"/>
      <c r="CK1493" s="40"/>
      <c r="CL1493" s="40"/>
      <c r="CM1493" s="40"/>
      <c r="CN1493" s="40"/>
      <c r="CO1493" s="40"/>
      <c r="CP1493" s="40"/>
      <c r="CQ1493" s="40"/>
      <c r="CR1493" s="40"/>
      <c r="CS1493" s="40"/>
      <c r="CT1493" s="40"/>
      <c r="CU1493" s="40"/>
    </row>
    <row r="1494" spans="1:99" x14ac:dyDescent="0.3">
      <c r="A1494" s="39" t="s">
        <v>6826</v>
      </c>
      <c r="B1494" s="40" t="s">
        <v>6827</v>
      </c>
      <c r="C1494" s="40"/>
      <c r="D1494" s="40" t="s">
        <v>6833</v>
      </c>
      <c r="E1494" s="40" t="s">
        <v>4472</v>
      </c>
      <c r="F1494" s="40" t="s">
        <v>2041</v>
      </c>
      <c r="G1494" s="40"/>
      <c r="H1494" s="40" t="s">
        <v>6834</v>
      </c>
      <c r="I1494" s="40" t="s">
        <v>6830</v>
      </c>
      <c r="J1494" s="40"/>
      <c r="K1494" s="40"/>
      <c r="L1494" s="40" t="s">
        <v>4</v>
      </c>
      <c r="M1494" s="40" t="s">
        <v>17</v>
      </c>
      <c r="N1494" s="40">
        <v>1</v>
      </c>
      <c r="O1494" s="40" t="s">
        <v>6833</v>
      </c>
      <c r="P1494" s="40"/>
      <c r="Q1494" s="40"/>
      <c r="R1494" s="40"/>
      <c r="S1494" s="40"/>
      <c r="T1494" s="40"/>
      <c r="U1494" s="40"/>
      <c r="V1494" s="40"/>
      <c r="W1494" s="40"/>
      <c r="X1494" s="40"/>
      <c r="Y1494" s="40"/>
      <c r="Z1494" s="40"/>
      <c r="AA1494" s="40"/>
      <c r="AB1494" s="40"/>
      <c r="AC1494" s="40"/>
      <c r="AD1494" s="40"/>
      <c r="AE1494" s="40"/>
      <c r="AF1494" s="40"/>
      <c r="AG1494" s="40"/>
      <c r="AH1494" s="40"/>
      <c r="AI1494" s="40"/>
      <c r="AJ1494" s="40"/>
      <c r="AK1494" s="40"/>
      <c r="AL1494" s="40"/>
      <c r="AM1494" s="40"/>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40"/>
      <c r="CE1494" s="40"/>
      <c r="CF1494" s="40"/>
      <c r="CG1494" s="40"/>
      <c r="CH1494" s="40"/>
      <c r="CI1494" s="40"/>
      <c r="CJ1494" s="40"/>
      <c r="CK1494" s="40"/>
      <c r="CL1494" s="40"/>
      <c r="CM1494" s="40"/>
      <c r="CN1494" s="40"/>
      <c r="CO1494" s="40"/>
      <c r="CP1494" s="40"/>
      <c r="CQ1494" s="40"/>
      <c r="CR1494" s="40"/>
      <c r="CS1494" s="40"/>
      <c r="CT1494" s="40"/>
      <c r="CU1494" s="40"/>
    </row>
    <row r="1495" spans="1:99" x14ac:dyDescent="0.3">
      <c r="A1495" s="39" t="s">
        <v>6826</v>
      </c>
      <c r="B1495" s="40" t="s">
        <v>6827</v>
      </c>
      <c r="C1495" s="40"/>
      <c r="D1495" s="40" t="s">
        <v>6835</v>
      </c>
      <c r="E1495" s="40" t="s">
        <v>4472</v>
      </c>
      <c r="F1495" s="40" t="s">
        <v>2041</v>
      </c>
      <c r="G1495" s="40"/>
      <c r="H1495" s="40" t="s">
        <v>6836</v>
      </c>
      <c r="I1495" s="40" t="s">
        <v>6830</v>
      </c>
      <c r="J1495" s="40"/>
      <c r="K1495" s="40"/>
      <c r="L1495" s="40" t="s">
        <v>4</v>
      </c>
      <c r="M1495" s="40" t="s">
        <v>17</v>
      </c>
      <c r="N1495" s="40">
        <v>1</v>
      </c>
      <c r="O1495" s="40" t="s">
        <v>6835</v>
      </c>
      <c r="P1495" s="40"/>
      <c r="Q1495" s="40"/>
      <c r="R1495" s="40"/>
      <c r="S1495" s="40"/>
      <c r="T1495" s="40"/>
      <c r="U1495" s="40"/>
      <c r="V1495" s="40"/>
      <c r="W1495" s="40"/>
      <c r="X1495" s="40"/>
      <c r="Y1495" s="40"/>
      <c r="Z1495" s="40"/>
      <c r="AA1495" s="40"/>
      <c r="AB1495" s="40"/>
      <c r="AC1495" s="40"/>
      <c r="AD1495" s="40"/>
      <c r="AE1495" s="40"/>
      <c r="AF1495" s="40"/>
      <c r="AG1495" s="40"/>
      <c r="AH1495" s="40"/>
      <c r="AI1495" s="40"/>
      <c r="AJ1495" s="40"/>
      <c r="AK1495" s="40"/>
      <c r="AL1495" s="40"/>
      <c r="AM1495" s="40"/>
      <c r="AN1495" s="40"/>
      <c r="AO1495" s="40"/>
      <c r="AP1495" s="40"/>
      <c r="AQ1495" s="40"/>
      <c r="AR1495" s="40"/>
      <c r="AS1495" s="40"/>
      <c r="AT1495" s="40"/>
      <c r="AU1495" s="40"/>
      <c r="AV1495" s="40"/>
      <c r="AW1495" s="40"/>
      <c r="AX1495" s="40"/>
      <c r="AY1495" s="40"/>
      <c r="AZ1495" s="40"/>
      <c r="BA1495" s="40"/>
      <c r="BB1495" s="40"/>
      <c r="BC1495" s="40"/>
      <c r="BD1495" s="40"/>
      <c r="BE1495" s="40"/>
      <c r="BF1495" s="40"/>
      <c r="BG1495" s="40"/>
      <c r="BH1495" s="40"/>
      <c r="BI1495" s="40"/>
      <c r="BJ1495" s="40"/>
      <c r="BK1495" s="40"/>
      <c r="BL1495" s="40"/>
      <c r="BM1495" s="40"/>
      <c r="BN1495" s="40"/>
      <c r="BO1495" s="40"/>
      <c r="BP1495" s="40"/>
      <c r="BQ1495" s="40"/>
      <c r="BR1495" s="40"/>
      <c r="BS1495" s="40"/>
      <c r="BT1495" s="40"/>
      <c r="BU1495" s="40"/>
      <c r="BV1495" s="40"/>
      <c r="BW1495" s="40"/>
      <c r="BX1495" s="40"/>
      <c r="BY1495" s="40"/>
      <c r="BZ1495" s="40"/>
      <c r="CA1495" s="40"/>
      <c r="CB1495" s="40"/>
      <c r="CC1495" s="40"/>
      <c r="CD1495" s="40"/>
      <c r="CE1495" s="40"/>
      <c r="CF1495" s="40"/>
      <c r="CG1495" s="40"/>
      <c r="CH1495" s="40"/>
      <c r="CI1495" s="40"/>
      <c r="CJ1495" s="40"/>
      <c r="CK1495" s="40"/>
      <c r="CL1495" s="40"/>
      <c r="CM1495" s="40"/>
      <c r="CN1495" s="40"/>
      <c r="CO1495" s="40"/>
      <c r="CP1495" s="40"/>
      <c r="CQ1495" s="40"/>
      <c r="CR1495" s="40"/>
      <c r="CS1495" s="40"/>
      <c r="CT1495" s="40"/>
      <c r="CU1495" s="40"/>
    </row>
    <row r="1496" spans="1:99" x14ac:dyDescent="0.3">
      <c r="A1496" s="39" t="s">
        <v>6826</v>
      </c>
      <c r="B1496" s="40" t="s">
        <v>6827</v>
      </c>
      <c r="C1496" s="40"/>
      <c r="D1496" s="40" t="s">
        <v>6837</v>
      </c>
      <c r="E1496" s="40" t="s">
        <v>4472</v>
      </c>
      <c r="F1496" s="40" t="s">
        <v>2041</v>
      </c>
      <c r="G1496" s="40"/>
      <c r="H1496" s="40" t="s">
        <v>6838</v>
      </c>
      <c r="I1496" s="40" t="s">
        <v>6830</v>
      </c>
      <c r="J1496" s="40"/>
      <c r="K1496" s="40"/>
      <c r="L1496" s="40" t="s">
        <v>4</v>
      </c>
      <c r="M1496" s="40" t="s">
        <v>17</v>
      </c>
      <c r="N1496" s="40">
        <v>1</v>
      </c>
      <c r="O1496" s="40" t="s">
        <v>6837</v>
      </c>
      <c r="P1496" s="40"/>
      <c r="Q1496" s="40"/>
      <c r="R1496" s="40"/>
      <c r="S1496" s="40"/>
      <c r="T1496" s="40"/>
      <c r="U1496" s="40"/>
      <c r="V1496" s="40"/>
      <c r="W1496" s="40"/>
      <c r="X1496" s="40"/>
      <c r="Y1496" s="40"/>
      <c r="Z1496" s="40"/>
      <c r="AA1496" s="40"/>
      <c r="AB1496" s="40"/>
      <c r="AC1496" s="40"/>
      <c r="AD1496" s="40"/>
      <c r="AE1496" s="40"/>
      <c r="AF1496" s="40"/>
      <c r="AG1496" s="40"/>
      <c r="AH1496" s="40"/>
      <c r="AI1496" s="40"/>
      <c r="AJ1496" s="40"/>
      <c r="AK1496" s="40"/>
      <c r="AL1496" s="40"/>
      <c r="AM1496" s="40"/>
      <c r="AN1496" s="40"/>
      <c r="AO1496" s="40"/>
      <c r="AP1496" s="40"/>
      <c r="AQ1496" s="40"/>
      <c r="AR1496" s="40"/>
      <c r="AS1496" s="40"/>
      <c r="AT1496" s="40"/>
      <c r="AU1496" s="40"/>
      <c r="AV1496" s="40"/>
      <c r="AW1496" s="40"/>
      <c r="AX1496" s="40"/>
      <c r="AY1496" s="40"/>
      <c r="AZ1496" s="40"/>
      <c r="BA1496" s="40"/>
      <c r="BB1496" s="40"/>
      <c r="BC1496" s="40"/>
      <c r="BD1496" s="40"/>
      <c r="BE1496" s="40"/>
      <c r="BF1496" s="40"/>
      <c r="BG1496" s="40"/>
      <c r="BH1496" s="40"/>
      <c r="BI1496" s="40"/>
      <c r="BJ1496" s="40"/>
      <c r="BK1496" s="40"/>
      <c r="BL1496" s="40"/>
      <c r="BM1496" s="40"/>
      <c r="BN1496" s="40"/>
      <c r="BO1496" s="40"/>
      <c r="BP1496" s="40"/>
      <c r="BQ1496" s="40"/>
      <c r="BR1496" s="40"/>
      <c r="BS1496" s="40"/>
      <c r="BT1496" s="40"/>
      <c r="BU1496" s="40"/>
      <c r="BV1496" s="40"/>
      <c r="BW1496" s="40"/>
      <c r="BX1496" s="40"/>
      <c r="BY1496" s="40"/>
      <c r="BZ1496" s="40"/>
      <c r="CA1496" s="40"/>
      <c r="CB1496" s="40"/>
      <c r="CC1496" s="40"/>
      <c r="CD1496" s="40"/>
      <c r="CE1496" s="40"/>
      <c r="CF1496" s="40"/>
      <c r="CG1496" s="40"/>
      <c r="CH1496" s="40"/>
      <c r="CI1496" s="40"/>
      <c r="CJ1496" s="40"/>
      <c r="CK1496" s="40"/>
      <c r="CL1496" s="40"/>
      <c r="CM1496" s="40"/>
      <c r="CN1496" s="40"/>
      <c r="CO1496" s="40"/>
      <c r="CP1496" s="40"/>
      <c r="CQ1496" s="40"/>
      <c r="CR1496" s="40"/>
      <c r="CS1496" s="40"/>
      <c r="CT1496" s="40"/>
      <c r="CU1496" s="40"/>
    </row>
    <row r="1497" spans="1:99" x14ac:dyDescent="0.3">
      <c r="A1497" s="39" t="s">
        <v>6826</v>
      </c>
      <c r="B1497" s="40" t="s">
        <v>6827</v>
      </c>
      <c r="C1497" s="40"/>
      <c r="D1497" s="40" t="s">
        <v>6839</v>
      </c>
      <c r="E1497" s="40" t="s">
        <v>4472</v>
      </c>
      <c r="F1497" s="40" t="s">
        <v>2041</v>
      </c>
      <c r="G1497" s="40"/>
      <c r="H1497" s="40" t="s">
        <v>6840</v>
      </c>
      <c r="I1497" s="40" t="s">
        <v>6830</v>
      </c>
      <c r="J1497" s="40"/>
      <c r="K1497" s="40"/>
      <c r="L1497" s="40" t="s">
        <v>4</v>
      </c>
      <c r="M1497" s="40" t="s">
        <v>17</v>
      </c>
      <c r="N1497" s="40">
        <v>1</v>
      </c>
      <c r="O1497" s="40" t="s">
        <v>6839</v>
      </c>
      <c r="P1497" s="40"/>
      <c r="Q1497" s="40"/>
      <c r="R1497" s="40"/>
      <c r="S1497" s="40"/>
      <c r="T1497" s="40"/>
      <c r="U1497" s="40"/>
      <c r="V1497" s="40"/>
      <c r="W1497" s="40"/>
      <c r="X1497" s="40"/>
      <c r="Y1497" s="40"/>
      <c r="Z1497" s="40"/>
      <c r="AA1497" s="40"/>
      <c r="AB1497" s="40"/>
      <c r="AC1497" s="40"/>
      <c r="AD1497" s="40"/>
      <c r="AE1497" s="40"/>
      <c r="AF1497" s="40"/>
      <c r="AG1497" s="40"/>
      <c r="AH1497" s="40"/>
      <c r="AI1497" s="40"/>
      <c r="AJ1497" s="40"/>
      <c r="AK1497" s="40"/>
      <c r="AL1497" s="40"/>
      <c r="AM1497" s="40"/>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40"/>
      <c r="CE1497" s="40"/>
      <c r="CF1497" s="40"/>
      <c r="CG1497" s="40"/>
      <c r="CH1497" s="40"/>
      <c r="CI1497" s="40"/>
      <c r="CJ1497" s="40"/>
      <c r="CK1497" s="40"/>
      <c r="CL1497" s="40"/>
      <c r="CM1497" s="40"/>
      <c r="CN1497" s="40"/>
      <c r="CO1497" s="40"/>
      <c r="CP1497" s="40"/>
      <c r="CQ1497" s="40"/>
      <c r="CR1497" s="40"/>
      <c r="CS1497" s="40"/>
      <c r="CT1497" s="40"/>
      <c r="CU1497" s="40"/>
    </row>
    <row r="1498" spans="1:99" x14ac:dyDescent="0.3">
      <c r="A1498" s="39" t="s">
        <v>6826</v>
      </c>
      <c r="B1498" s="40" t="s">
        <v>6827</v>
      </c>
      <c r="C1498" s="40"/>
      <c r="D1498" s="40" t="s">
        <v>6841</v>
      </c>
      <c r="E1498" s="40" t="s">
        <v>4472</v>
      </c>
      <c r="F1498" s="40" t="s">
        <v>2041</v>
      </c>
      <c r="G1498" s="40"/>
      <c r="H1498" s="40" t="s">
        <v>6842</v>
      </c>
      <c r="I1498" s="40" t="s">
        <v>6830</v>
      </c>
      <c r="J1498" s="40"/>
      <c r="K1498" s="40"/>
      <c r="L1498" s="40" t="s">
        <v>4</v>
      </c>
      <c r="M1498" s="40" t="s">
        <v>17</v>
      </c>
      <c r="N1498" s="40">
        <v>1</v>
      </c>
      <c r="O1498" s="40" t="s">
        <v>6841</v>
      </c>
      <c r="P1498" s="40"/>
      <c r="Q1498" s="40"/>
      <c r="R1498" s="40"/>
      <c r="S1498" s="40"/>
      <c r="T1498" s="40"/>
      <c r="U1498" s="40"/>
      <c r="V1498" s="40"/>
      <c r="W1498" s="40"/>
      <c r="X1498" s="40"/>
      <c r="Y1498" s="40"/>
      <c r="Z1498" s="40"/>
      <c r="AA1498" s="40"/>
      <c r="AB1498" s="40"/>
      <c r="AC1498" s="40"/>
      <c r="AD1498" s="40"/>
      <c r="AE1498" s="40"/>
      <c r="AF1498" s="40"/>
      <c r="AG1498" s="40"/>
      <c r="AH1498" s="40"/>
      <c r="AI1498" s="40"/>
      <c r="AJ1498" s="40"/>
      <c r="AK1498" s="40"/>
      <c r="AL1498" s="40"/>
      <c r="AM1498" s="40"/>
      <c r="AN1498" s="40"/>
      <c r="AO1498" s="40"/>
      <c r="AP1498" s="40"/>
      <c r="AQ1498" s="40"/>
      <c r="AR1498" s="40"/>
      <c r="AS1498" s="40"/>
      <c r="AT1498" s="40"/>
      <c r="AU1498" s="40"/>
      <c r="AV1498" s="40"/>
      <c r="AW1498" s="40"/>
      <c r="AX1498" s="40"/>
      <c r="AY1498" s="40"/>
      <c r="AZ1498" s="40"/>
      <c r="BA1498" s="40"/>
      <c r="BB1498" s="40"/>
      <c r="BC1498" s="40"/>
      <c r="BD1498" s="40"/>
      <c r="BE1498" s="40"/>
      <c r="BF1498" s="40"/>
      <c r="BG1498" s="40"/>
      <c r="BH1498" s="40"/>
      <c r="BI1498" s="40"/>
      <c r="BJ1498" s="40"/>
      <c r="BK1498" s="40"/>
      <c r="BL1498" s="40"/>
      <c r="BM1498" s="40"/>
      <c r="BN1498" s="40"/>
      <c r="BO1498" s="40"/>
      <c r="BP1498" s="40"/>
      <c r="BQ1498" s="40"/>
      <c r="BR1498" s="40"/>
      <c r="BS1498" s="40"/>
      <c r="BT1498" s="40"/>
      <c r="BU1498" s="40"/>
      <c r="BV1498" s="40"/>
      <c r="BW1498" s="40"/>
      <c r="BX1498" s="40"/>
      <c r="BY1498" s="40"/>
      <c r="BZ1498" s="40"/>
      <c r="CA1498" s="40"/>
      <c r="CB1498" s="40"/>
      <c r="CC1498" s="40"/>
      <c r="CD1498" s="40"/>
      <c r="CE1498" s="40"/>
      <c r="CF1498" s="40"/>
      <c r="CG1498" s="40"/>
      <c r="CH1498" s="40"/>
      <c r="CI1498" s="40"/>
      <c r="CJ1498" s="40"/>
      <c r="CK1498" s="40"/>
      <c r="CL1498" s="40"/>
      <c r="CM1498" s="40"/>
      <c r="CN1498" s="40"/>
      <c r="CO1498" s="40"/>
      <c r="CP1498" s="40"/>
      <c r="CQ1498" s="40"/>
      <c r="CR1498" s="40"/>
      <c r="CS1498" s="40"/>
      <c r="CT1498" s="40"/>
      <c r="CU1498" s="40"/>
    </row>
    <row r="1499" spans="1:99" x14ac:dyDescent="0.3">
      <c r="A1499" s="39" t="s">
        <v>6826</v>
      </c>
      <c r="B1499" s="40" t="s">
        <v>6827</v>
      </c>
      <c r="C1499" s="40"/>
      <c r="D1499" s="40" t="s">
        <v>6843</v>
      </c>
      <c r="E1499" s="40" t="s">
        <v>4472</v>
      </c>
      <c r="F1499" s="40" t="s">
        <v>2041</v>
      </c>
      <c r="G1499" s="40"/>
      <c r="H1499" s="40" t="s">
        <v>6844</v>
      </c>
      <c r="I1499" s="40" t="s">
        <v>6830</v>
      </c>
      <c r="J1499" s="40"/>
      <c r="K1499" s="40"/>
      <c r="L1499" s="40" t="s">
        <v>4</v>
      </c>
      <c r="M1499" s="40" t="s">
        <v>17</v>
      </c>
      <c r="N1499" s="40">
        <v>1</v>
      </c>
      <c r="O1499" s="40" t="s">
        <v>6843</v>
      </c>
      <c r="P1499" s="40"/>
      <c r="Q1499" s="40"/>
      <c r="R1499" s="40"/>
      <c r="S1499" s="40"/>
      <c r="T1499" s="40"/>
      <c r="U1499" s="40"/>
      <c r="V1499" s="40"/>
      <c r="W1499" s="40"/>
      <c r="X1499" s="40"/>
      <c r="Y1499" s="40"/>
      <c r="Z1499" s="40"/>
      <c r="AA1499" s="40"/>
      <c r="AB1499" s="40"/>
      <c r="AC1499" s="40"/>
      <c r="AD1499" s="40"/>
      <c r="AE1499" s="40"/>
      <c r="AF1499" s="40"/>
      <c r="AG1499" s="40"/>
      <c r="AH1499" s="40"/>
      <c r="AI1499" s="40"/>
      <c r="AJ1499" s="40"/>
      <c r="AK1499" s="40"/>
      <c r="AL1499" s="40"/>
      <c r="AM1499" s="40"/>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40"/>
      <c r="CE1499" s="40"/>
      <c r="CF1499" s="40"/>
      <c r="CG1499" s="40"/>
      <c r="CH1499" s="40"/>
      <c r="CI1499" s="40"/>
      <c r="CJ1499" s="40"/>
      <c r="CK1499" s="40"/>
      <c r="CL1499" s="40"/>
      <c r="CM1499" s="40"/>
      <c r="CN1499" s="40"/>
      <c r="CO1499" s="40"/>
      <c r="CP1499" s="40"/>
      <c r="CQ1499" s="40"/>
      <c r="CR1499" s="40"/>
      <c r="CS1499" s="40"/>
      <c r="CT1499" s="40"/>
      <c r="CU1499" s="40"/>
    </row>
    <row r="1500" spans="1:99" x14ac:dyDescent="0.3">
      <c r="A1500" s="39" t="s">
        <v>6826</v>
      </c>
      <c r="B1500" s="40" t="s">
        <v>6827</v>
      </c>
      <c r="C1500" s="40"/>
      <c r="D1500" s="40" t="s">
        <v>6845</v>
      </c>
      <c r="E1500" s="40" t="s">
        <v>4472</v>
      </c>
      <c r="F1500" s="40" t="s">
        <v>2041</v>
      </c>
      <c r="G1500" s="40"/>
      <c r="H1500" s="40" t="s">
        <v>6846</v>
      </c>
      <c r="I1500" s="40" t="s">
        <v>6830</v>
      </c>
      <c r="J1500" s="40"/>
      <c r="K1500" s="40"/>
      <c r="L1500" s="40" t="s">
        <v>4</v>
      </c>
      <c r="M1500" s="40" t="s">
        <v>17</v>
      </c>
      <c r="N1500" s="40">
        <v>1</v>
      </c>
      <c r="O1500" s="40" t="s">
        <v>6845</v>
      </c>
      <c r="P1500" s="40"/>
      <c r="Q1500" s="40"/>
      <c r="R1500" s="40"/>
      <c r="S1500" s="40"/>
      <c r="T1500" s="40"/>
      <c r="U1500" s="40"/>
      <c r="V1500" s="40"/>
      <c r="W1500" s="40"/>
      <c r="X1500" s="40"/>
      <c r="Y1500" s="40"/>
      <c r="Z1500" s="40"/>
      <c r="AA1500" s="40"/>
      <c r="AB1500" s="40"/>
      <c r="AC1500" s="40"/>
      <c r="AD1500" s="40"/>
      <c r="AE1500" s="40"/>
      <c r="AF1500" s="40"/>
      <c r="AG1500" s="40"/>
      <c r="AH1500" s="40"/>
      <c r="AI1500" s="40"/>
      <c r="AJ1500" s="40"/>
      <c r="AK1500" s="40"/>
      <c r="AL1500" s="40"/>
      <c r="AM1500" s="40"/>
      <c r="AN1500" s="40"/>
      <c r="AO1500" s="40"/>
      <c r="AP1500" s="40"/>
      <c r="AQ1500" s="40"/>
      <c r="AR1500" s="40"/>
      <c r="AS1500" s="40"/>
      <c r="AT1500" s="40"/>
      <c r="AU1500" s="40"/>
      <c r="AV1500" s="40"/>
      <c r="AW1500" s="40"/>
      <c r="AX1500" s="40"/>
      <c r="AY1500" s="40"/>
      <c r="AZ1500" s="40"/>
      <c r="BA1500" s="40"/>
      <c r="BB1500" s="40"/>
      <c r="BC1500" s="40"/>
      <c r="BD1500" s="40"/>
      <c r="BE1500" s="40"/>
      <c r="BF1500" s="40"/>
      <c r="BG1500" s="40"/>
      <c r="BH1500" s="40"/>
      <c r="BI1500" s="40"/>
      <c r="BJ1500" s="40"/>
      <c r="BK1500" s="40"/>
      <c r="BL1500" s="40"/>
      <c r="BM1500" s="40"/>
      <c r="BN1500" s="40"/>
      <c r="BO1500" s="40"/>
      <c r="BP1500" s="40"/>
      <c r="BQ1500" s="40"/>
      <c r="BR1500" s="40"/>
      <c r="BS1500" s="40"/>
      <c r="BT1500" s="40"/>
      <c r="BU1500" s="40"/>
      <c r="BV1500" s="40"/>
      <c r="BW1500" s="40"/>
      <c r="BX1500" s="40"/>
      <c r="BY1500" s="40"/>
      <c r="BZ1500" s="40"/>
      <c r="CA1500" s="40"/>
      <c r="CB1500" s="40"/>
      <c r="CC1500" s="40"/>
      <c r="CD1500" s="40"/>
      <c r="CE1500" s="40"/>
      <c r="CF1500" s="40"/>
      <c r="CG1500" s="40"/>
      <c r="CH1500" s="40"/>
      <c r="CI1500" s="40"/>
      <c r="CJ1500" s="40"/>
      <c r="CK1500" s="40"/>
      <c r="CL1500" s="40"/>
      <c r="CM1500" s="40"/>
      <c r="CN1500" s="40"/>
      <c r="CO1500" s="40"/>
      <c r="CP1500" s="40"/>
      <c r="CQ1500" s="40"/>
      <c r="CR1500" s="40"/>
      <c r="CS1500" s="40"/>
      <c r="CT1500" s="40"/>
      <c r="CU1500" s="40"/>
    </row>
    <row r="1501" spans="1:99" x14ac:dyDescent="0.3">
      <c r="A1501" s="39" t="s">
        <v>6826</v>
      </c>
      <c r="B1501" s="40" t="s">
        <v>6827</v>
      </c>
      <c r="C1501" s="40"/>
      <c r="D1501" s="40" t="s">
        <v>9</v>
      </c>
      <c r="E1501" s="40" t="s">
        <v>4472</v>
      </c>
      <c r="F1501" s="40" t="s">
        <v>2041</v>
      </c>
      <c r="G1501" s="40"/>
      <c r="H1501" s="40" t="s">
        <v>6847</v>
      </c>
      <c r="I1501" s="40" t="s">
        <v>6830</v>
      </c>
      <c r="J1501" s="40"/>
      <c r="K1501" s="40"/>
      <c r="L1501" s="40" t="s">
        <v>4</v>
      </c>
      <c r="M1501" s="40" t="s">
        <v>17</v>
      </c>
      <c r="N1501" s="40">
        <v>1</v>
      </c>
      <c r="O1501" s="40" t="s">
        <v>9</v>
      </c>
      <c r="P1501" s="40"/>
      <c r="Q1501" s="40"/>
      <c r="R1501" s="40"/>
      <c r="S1501" s="40"/>
      <c r="T1501" s="40"/>
      <c r="U1501" s="40"/>
      <c r="V1501" s="40"/>
      <c r="W1501" s="40"/>
      <c r="X1501" s="40"/>
      <c r="Y1501" s="40"/>
      <c r="Z1501" s="40"/>
      <c r="AA1501" s="40"/>
      <c r="AB1501" s="40"/>
      <c r="AC1501" s="40"/>
      <c r="AD1501" s="40"/>
      <c r="AE1501" s="40"/>
      <c r="AF1501" s="40"/>
      <c r="AG1501" s="40"/>
      <c r="AH1501" s="40"/>
      <c r="AI1501" s="40"/>
      <c r="AJ1501" s="40"/>
      <c r="AK1501" s="40"/>
      <c r="AL1501" s="40"/>
      <c r="AM1501" s="40"/>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40"/>
      <c r="CE1501" s="40"/>
      <c r="CF1501" s="40"/>
      <c r="CG1501" s="40"/>
      <c r="CH1501" s="40"/>
      <c r="CI1501" s="40"/>
      <c r="CJ1501" s="40"/>
      <c r="CK1501" s="40"/>
      <c r="CL1501" s="40"/>
      <c r="CM1501" s="40"/>
      <c r="CN1501" s="40"/>
      <c r="CO1501" s="40"/>
      <c r="CP1501" s="40"/>
      <c r="CQ1501" s="40"/>
      <c r="CR1501" s="40"/>
      <c r="CS1501" s="40"/>
      <c r="CT1501" s="40"/>
      <c r="CU1501" s="40"/>
    </row>
    <row r="1502" spans="1:99" x14ac:dyDescent="0.3">
      <c r="A1502" s="39" t="s">
        <v>6848</v>
      </c>
      <c r="B1502" s="40" t="s">
        <v>6849</v>
      </c>
      <c r="C1502" s="40"/>
      <c r="D1502" s="40"/>
      <c r="E1502" s="40"/>
      <c r="F1502" s="40" t="s">
        <v>2041</v>
      </c>
      <c r="G1502" s="40"/>
      <c r="H1502" s="40" t="s">
        <v>6850</v>
      </c>
      <c r="I1502" s="40" t="s">
        <v>6850</v>
      </c>
      <c r="J1502" s="40" t="s">
        <v>6830</v>
      </c>
      <c r="K1502" s="40" t="s">
        <v>9</v>
      </c>
      <c r="L1502" s="40" t="s">
        <v>10</v>
      </c>
      <c r="M1502" s="40" t="s">
        <v>47</v>
      </c>
      <c r="N1502" s="40"/>
      <c r="O1502" s="40"/>
      <c r="P1502" s="40"/>
      <c r="Q1502" s="40"/>
      <c r="R1502" s="40"/>
      <c r="S1502" s="40"/>
      <c r="T1502" s="40"/>
      <c r="U1502" s="40"/>
      <c r="V1502" s="40"/>
      <c r="W1502" s="40"/>
      <c r="X1502" s="40"/>
      <c r="Y1502" s="40"/>
      <c r="Z1502" s="40"/>
      <c r="AA1502" s="40"/>
      <c r="AB1502" s="40"/>
      <c r="AC1502" s="40"/>
      <c r="AD1502" s="40"/>
      <c r="AE1502" s="40"/>
      <c r="AF1502" s="40"/>
      <c r="AG1502" s="40"/>
      <c r="AH1502" s="40"/>
      <c r="AI1502" s="40"/>
      <c r="AJ1502" s="40"/>
      <c r="AK1502" s="40"/>
      <c r="AL1502" s="40"/>
      <c r="AM1502" s="40"/>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40"/>
      <c r="CE1502" s="40"/>
      <c r="CF1502" s="40"/>
      <c r="CG1502" s="40"/>
      <c r="CH1502" s="40"/>
      <c r="CI1502" s="40"/>
      <c r="CJ1502" s="40"/>
      <c r="CK1502" s="40"/>
      <c r="CL1502" s="40"/>
      <c r="CM1502" s="40"/>
      <c r="CN1502" s="40"/>
      <c r="CO1502" s="40"/>
      <c r="CP1502" s="40"/>
      <c r="CQ1502" s="40"/>
      <c r="CR1502" s="40"/>
      <c r="CS1502" s="40"/>
      <c r="CT1502" s="40"/>
      <c r="CU1502" s="40"/>
    </row>
    <row r="1503" spans="1:99" x14ac:dyDescent="0.3">
      <c r="A1503" s="39" t="s">
        <v>6851</v>
      </c>
      <c r="B1503" s="40" t="s">
        <v>6852</v>
      </c>
      <c r="C1503" s="40"/>
      <c r="D1503" s="40" t="s">
        <v>6853</v>
      </c>
      <c r="E1503" s="40"/>
      <c r="F1503" s="40" t="s">
        <v>2041</v>
      </c>
      <c r="G1503" s="40"/>
      <c r="H1503" s="40" t="s">
        <v>6854</v>
      </c>
      <c r="I1503" s="40" t="s">
        <v>6855</v>
      </c>
      <c r="J1503" s="40"/>
      <c r="K1503" s="40"/>
      <c r="L1503" s="40" t="s">
        <v>4</v>
      </c>
      <c r="M1503" s="40" t="s">
        <v>17</v>
      </c>
      <c r="N1503" s="40">
        <v>1</v>
      </c>
      <c r="O1503" s="40" t="s">
        <v>6853</v>
      </c>
      <c r="P1503" s="40"/>
      <c r="Q1503" s="40"/>
      <c r="R1503" s="40"/>
      <c r="S1503" s="40"/>
      <c r="T1503" s="40"/>
      <c r="U1503" s="40"/>
      <c r="V1503" s="40"/>
      <c r="W1503" s="40"/>
      <c r="X1503" s="40"/>
      <c r="Y1503" s="40"/>
      <c r="Z1503" s="40"/>
      <c r="AA1503" s="40"/>
      <c r="AB1503" s="40"/>
      <c r="AC1503" s="40"/>
      <c r="AD1503" s="40"/>
      <c r="AE1503" s="40"/>
      <c r="AF1503" s="40"/>
      <c r="AG1503" s="40"/>
      <c r="AH1503" s="40"/>
      <c r="AI1503" s="40"/>
      <c r="AJ1503" s="40"/>
      <c r="AK1503" s="40"/>
      <c r="AL1503" s="40"/>
      <c r="AM1503" s="40"/>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40"/>
      <c r="CE1503" s="40"/>
      <c r="CF1503" s="40"/>
      <c r="CG1503" s="40"/>
      <c r="CH1503" s="40"/>
      <c r="CI1503" s="40"/>
      <c r="CJ1503" s="40"/>
      <c r="CK1503" s="40"/>
      <c r="CL1503" s="40"/>
      <c r="CM1503" s="40"/>
      <c r="CN1503" s="40"/>
      <c r="CO1503" s="40"/>
      <c r="CP1503" s="40"/>
      <c r="CQ1503" s="40"/>
      <c r="CR1503" s="40"/>
      <c r="CS1503" s="40"/>
      <c r="CT1503" s="40"/>
      <c r="CU1503" s="40"/>
    </row>
    <row r="1504" spans="1:99" x14ac:dyDescent="0.3">
      <c r="A1504" s="39" t="s">
        <v>6851</v>
      </c>
      <c r="B1504" s="40" t="s">
        <v>6852</v>
      </c>
      <c r="C1504" s="40"/>
      <c r="D1504" s="40" t="s">
        <v>6856</v>
      </c>
      <c r="E1504" s="40"/>
      <c r="F1504" s="40" t="s">
        <v>2041</v>
      </c>
      <c r="G1504" s="40"/>
      <c r="H1504" s="40" t="s">
        <v>6857</v>
      </c>
      <c r="I1504" s="40" t="s">
        <v>6855</v>
      </c>
      <c r="J1504" s="40"/>
      <c r="K1504" s="40"/>
      <c r="L1504" s="40" t="s">
        <v>4</v>
      </c>
      <c r="M1504" s="40" t="s">
        <v>17</v>
      </c>
      <c r="N1504" s="40">
        <v>1</v>
      </c>
      <c r="O1504" s="40" t="s">
        <v>6856</v>
      </c>
      <c r="P1504" s="40"/>
      <c r="Q1504" s="40"/>
      <c r="R1504" s="40"/>
      <c r="S1504" s="40"/>
      <c r="T1504" s="40"/>
      <c r="U1504" s="40"/>
      <c r="V1504" s="40"/>
      <c r="W1504" s="40"/>
      <c r="X1504" s="40"/>
      <c r="Y1504" s="40"/>
      <c r="Z1504" s="40"/>
      <c r="AA1504" s="40"/>
      <c r="AB1504" s="40"/>
      <c r="AC1504" s="40"/>
      <c r="AD1504" s="40"/>
      <c r="AE1504" s="40"/>
      <c r="AF1504" s="40"/>
      <c r="AG1504" s="40"/>
      <c r="AH1504" s="40"/>
      <c r="AI1504" s="40"/>
      <c r="AJ1504" s="40"/>
      <c r="AK1504" s="40"/>
      <c r="AL1504" s="40"/>
      <c r="AM1504" s="40"/>
      <c r="AN1504" s="40"/>
      <c r="AO1504" s="40"/>
      <c r="AP1504" s="40"/>
      <c r="AQ1504" s="40"/>
      <c r="AR1504" s="40"/>
      <c r="AS1504" s="40"/>
      <c r="AT1504" s="40"/>
      <c r="AU1504" s="40"/>
      <c r="AV1504" s="40"/>
      <c r="AW1504" s="40"/>
      <c r="AX1504" s="40"/>
      <c r="AY1504" s="40"/>
      <c r="AZ1504" s="40"/>
      <c r="BA1504" s="40"/>
      <c r="BB1504" s="40"/>
      <c r="BC1504" s="40"/>
      <c r="BD1504" s="40"/>
      <c r="BE1504" s="40"/>
      <c r="BF1504" s="40"/>
      <c r="BG1504" s="40"/>
      <c r="BH1504" s="40"/>
      <c r="BI1504" s="40"/>
      <c r="BJ1504" s="40"/>
      <c r="BK1504" s="40"/>
      <c r="BL1504" s="40"/>
      <c r="BM1504" s="40"/>
      <c r="BN1504" s="40"/>
      <c r="BO1504" s="40"/>
      <c r="BP1504" s="40"/>
      <c r="BQ1504" s="40"/>
      <c r="BR1504" s="40"/>
      <c r="BS1504" s="40"/>
      <c r="BT1504" s="40"/>
      <c r="BU1504" s="40"/>
      <c r="BV1504" s="40"/>
      <c r="BW1504" s="40"/>
      <c r="BX1504" s="40"/>
      <c r="BY1504" s="40"/>
      <c r="BZ1504" s="40"/>
      <c r="CA1504" s="40"/>
      <c r="CB1504" s="40"/>
      <c r="CC1504" s="40"/>
      <c r="CD1504" s="40"/>
      <c r="CE1504" s="40"/>
      <c r="CF1504" s="40"/>
      <c r="CG1504" s="40"/>
      <c r="CH1504" s="40"/>
      <c r="CI1504" s="40"/>
      <c r="CJ1504" s="40"/>
      <c r="CK1504" s="40"/>
      <c r="CL1504" s="40"/>
      <c r="CM1504" s="40"/>
      <c r="CN1504" s="40"/>
      <c r="CO1504" s="40"/>
      <c r="CP1504" s="40"/>
      <c r="CQ1504" s="40"/>
      <c r="CR1504" s="40"/>
      <c r="CS1504" s="40"/>
      <c r="CT1504" s="40"/>
      <c r="CU1504" s="40"/>
    </row>
    <row r="1505" spans="1:99" x14ac:dyDescent="0.3">
      <c r="A1505" s="39" t="s">
        <v>6851</v>
      </c>
      <c r="B1505" s="40" t="s">
        <v>6852</v>
      </c>
      <c r="C1505" s="40"/>
      <c r="D1505" s="40" t="s">
        <v>3461</v>
      </c>
      <c r="E1505" s="40"/>
      <c r="F1505" s="40" t="s">
        <v>2041</v>
      </c>
      <c r="G1505" s="40"/>
      <c r="H1505" s="40" t="s">
        <v>6858</v>
      </c>
      <c r="I1505" s="40" t="s">
        <v>6855</v>
      </c>
      <c r="J1505" s="40"/>
      <c r="K1505" s="40"/>
      <c r="L1505" s="40" t="s">
        <v>4</v>
      </c>
      <c r="M1505" s="40" t="s">
        <v>17</v>
      </c>
      <c r="N1505" s="40">
        <v>1</v>
      </c>
      <c r="O1505" s="40" t="s">
        <v>3461</v>
      </c>
      <c r="P1505" s="40"/>
      <c r="Q1505" s="40"/>
      <c r="R1505" s="40"/>
      <c r="S1505" s="40"/>
      <c r="T1505" s="40"/>
      <c r="U1505" s="40"/>
      <c r="V1505" s="40"/>
      <c r="W1505" s="40"/>
      <c r="X1505" s="40"/>
      <c r="Y1505" s="40"/>
      <c r="Z1505" s="40"/>
      <c r="AA1505" s="40"/>
      <c r="AB1505" s="40"/>
      <c r="AC1505" s="40"/>
      <c r="AD1505" s="40"/>
      <c r="AE1505" s="40"/>
      <c r="AF1505" s="40"/>
      <c r="AG1505" s="40"/>
      <c r="AH1505" s="40"/>
      <c r="AI1505" s="40"/>
      <c r="AJ1505" s="40"/>
      <c r="AK1505" s="40"/>
      <c r="AL1505" s="40"/>
      <c r="AM1505" s="40"/>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40"/>
      <c r="CE1505" s="40"/>
      <c r="CF1505" s="40"/>
      <c r="CG1505" s="40"/>
      <c r="CH1505" s="40"/>
      <c r="CI1505" s="40"/>
      <c r="CJ1505" s="40"/>
      <c r="CK1505" s="40"/>
      <c r="CL1505" s="40"/>
      <c r="CM1505" s="40"/>
      <c r="CN1505" s="40"/>
      <c r="CO1505" s="40"/>
      <c r="CP1505" s="40"/>
      <c r="CQ1505" s="40"/>
      <c r="CR1505" s="40"/>
      <c r="CS1505" s="40"/>
      <c r="CT1505" s="40"/>
      <c r="CU1505" s="40"/>
    </row>
    <row r="1506" spans="1:99" x14ac:dyDescent="0.3">
      <c r="A1506" s="39" t="s">
        <v>6851</v>
      </c>
      <c r="B1506" s="40" t="s">
        <v>6852</v>
      </c>
      <c r="C1506" s="40"/>
      <c r="D1506" s="40" t="s">
        <v>6859</v>
      </c>
      <c r="E1506" s="40"/>
      <c r="F1506" s="40" t="s">
        <v>2041</v>
      </c>
      <c r="G1506" s="40"/>
      <c r="H1506" s="40" t="s">
        <v>6860</v>
      </c>
      <c r="I1506" s="40" t="s">
        <v>6855</v>
      </c>
      <c r="J1506" s="40"/>
      <c r="K1506" s="40"/>
      <c r="L1506" s="40" t="s">
        <v>4</v>
      </c>
      <c r="M1506" s="40" t="s">
        <v>17</v>
      </c>
      <c r="N1506" s="40">
        <v>1</v>
      </c>
      <c r="O1506" s="40" t="s">
        <v>6859</v>
      </c>
      <c r="P1506" s="40"/>
      <c r="Q1506" s="40"/>
      <c r="R1506" s="40"/>
      <c r="S1506" s="40"/>
      <c r="T1506" s="40"/>
      <c r="U1506" s="40"/>
      <c r="V1506" s="40"/>
      <c r="W1506" s="40"/>
      <c r="X1506" s="40"/>
      <c r="Y1506" s="40"/>
      <c r="Z1506" s="40"/>
      <c r="AA1506" s="40"/>
      <c r="AB1506" s="40"/>
      <c r="AC1506" s="40"/>
      <c r="AD1506" s="40"/>
      <c r="AE1506" s="40"/>
      <c r="AF1506" s="40"/>
      <c r="AG1506" s="40"/>
      <c r="AH1506" s="40"/>
      <c r="AI1506" s="40"/>
      <c r="AJ1506" s="40"/>
      <c r="AK1506" s="40"/>
      <c r="AL1506" s="40"/>
      <c r="AM1506" s="40"/>
      <c r="AN1506" s="40"/>
      <c r="AO1506" s="40"/>
      <c r="AP1506" s="40"/>
      <c r="AQ1506" s="40"/>
      <c r="AR1506" s="40"/>
      <c r="AS1506" s="40"/>
      <c r="AT1506" s="40"/>
      <c r="AU1506" s="40"/>
      <c r="AV1506" s="40"/>
      <c r="AW1506" s="40"/>
      <c r="AX1506" s="40"/>
      <c r="AY1506" s="40"/>
      <c r="AZ1506" s="40"/>
      <c r="BA1506" s="40"/>
      <c r="BB1506" s="40"/>
      <c r="BC1506" s="40"/>
      <c r="BD1506" s="40"/>
      <c r="BE1506" s="40"/>
      <c r="BF1506" s="40"/>
      <c r="BG1506" s="40"/>
      <c r="BH1506" s="40"/>
      <c r="BI1506" s="40"/>
      <c r="BJ1506" s="40"/>
      <c r="BK1506" s="40"/>
      <c r="BL1506" s="40"/>
      <c r="BM1506" s="40"/>
      <c r="BN1506" s="40"/>
      <c r="BO1506" s="40"/>
      <c r="BP1506" s="40"/>
      <c r="BQ1506" s="40"/>
      <c r="BR1506" s="40"/>
      <c r="BS1506" s="40"/>
      <c r="BT1506" s="40"/>
      <c r="BU1506" s="40"/>
      <c r="BV1506" s="40"/>
      <c r="BW1506" s="40"/>
      <c r="BX1506" s="40"/>
      <c r="BY1506" s="40"/>
      <c r="BZ1506" s="40"/>
      <c r="CA1506" s="40"/>
      <c r="CB1506" s="40"/>
      <c r="CC1506" s="40"/>
      <c r="CD1506" s="40"/>
      <c r="CE1506" s="40"/>
      <c r="CF1506" s="40"/>
      <c r="CG1506" s="40"/>
      <c r="CH1506" s="40"/>
      <c r="CI1506" s="40"/>
      <c r="CJ1506" s="40"/>
      <c r="CK1506" s="40"/>
      <c r="CL1506" s="40"/>
      <c r="CM1506" s="40"/>
      <c r="CN1506" s="40"/>
      <c r="CO1506" s="40"/>
      <c r="CP1506" s="40"/>
      <c r="CQ1506" s="40"/>
      <c r="CR1506" s="40"/>
      <c r="CS1506" s="40"/>
      <c r="CT1506" s="40"/>
      <c r="CU1506" s="40"/>
    </row>
    <row r="1507" spans="1:99" x14ac:dyDescent="0.3">
      <c r="A1507" s="39" t="s">
        <v>6851</v>
      </c>
      <c r="B1507" s="40" t="s">
        <v>6852</v>
      </c>
      <c r="C1507" s="40"/>
      <c r="D1507" s="40" t="s">
        <v>6861</v>
      </c>
      <c r="E1507" s="40"/>
      <c r="F1507" s="40" t="s">
        <v>2041</v>
      </c>
      <c r="G1507" s="40"/>
      <c r="H1507" s="40" t="s">
        <v>6862</v>
      </c>
      <c r="I1507" s="40" t="s">
        <v>6855</v>
      </c>
      <c r="J1507" s="40"/>
      <c r="K1507" s="40"/>
      <c r="L1507" s="40" t="s">
        <v>4</v>
      </c>
      <c r="M1507" s="40" t="s">
        <v>17</v>
      </c>
      <c r="N1507" s="40">
        <v>1</v>
      </c>
      <c r="O1507" s="40" t="s">
        <v>6861</v>
      </c>
      <c r="P1507" s="40"/>
      <c r="Q1507" s="40"/>
      <c r="R1507" s="40"/>
      <c r="S1507" s="40"/>
      <c r="T1507" s="40"/>
      <c r="U1507" s="40"/>
      <c r="V1507" s="40"/>
      <c r="W1507" s="40"/>
      <c r="X1507" s="40"/>
      <c r="Y1507" s="40"/>
      <c r="Z1507" s="40"/>
      <c r="AA1507" s="40"/>
      <c r="AB1507" s="40"/>
      <c r="AC1507" s="40"/>
      <c r="AD1507" s="40"/>
      <c r="AE1507" s="40"/>
      <c r="AF1507" s="40"/>
      <c r="AG1507" s="40"/>
      <c r="AH1507" s="40"/>
      <c r="AI1507" s="40"/>
      <c r="AJ1507" s="40"/>
      <c r="AK1507" s="40"/>
      <c r="AL1507" s="40"/>
      <c r="AM1507" s="40"/>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40"/>
      <c r="CE1507" s="40"/>
      <c r="CF1507" s="40"/>
      <c r="CG1507" s="40"/>
      <c r="CH1507" s="40"/>
      <c r="CI1507" s="40"/>
      <c r="CJ1507" s="40"/>
      <c r="CK1507" s="40"/>
      <c r="CL1507" s="40"/>
      <c r="CM1507" s="40"/>
      <c r="CN1507" s="40"/>
      <c r="CO1507" s="40"/>
      <c r="CP1507" s="40"/>
      <c r="CQ1507" s="40"/>
      <c r="CR1507" s="40"/>
      <c r="CS1507" s="40"/>
      <c r="CT1507" s="40"/>
      <c r="CU1507" s="40"/>
    </row>
    <row r="1508" spans="1:99" x14ac:dyDescent="0.3">
      <c r="A1508" s="39" t="s">
        <v>6851</v>
      </c>
      <c r="B1508" s="40" t="s">
        <v>6852</v>
      </c>
      <c r="C1508" s="40"/>
      <c r="D1508" s="40" t="s">
        <v>9</v>
      </c>
      <c r="E1508" s="40"/>
      <c r="F1508" s="40" t="s">
        <v>2041</v>
      </c>
      <c r="G1508" s="40"/>
      <c r="H1508" s="40" t="s">
        <v>6863</v>
      </c>
      <c r="I1508" s="40" t="s">
        <v>6855</v>
      </c>
      <c r="J1508" s="40"/>
      <c r="K1508" s="40"/>
      <c r="L1508" s="40" t="s">
        <v>4</v>
      </c>
      <c r="M1508" s="40" t="s">
        <v>17</v>
      </c>
      <c r="N1508" s="40">
        <v>1</v>
      </c>
      <c r="O1508" s="40" t="s">
        <v>9</v>
      </c>
      <c r="P1508" s="40"/>
      <c r="Q1508" s="40"/>
      <c r="R1508" s="40"/>
      <c r="S1508" s="40"/>
      <c r="T1508" s="40"/>
      <c r="U1508" s="40"/>
      <c r="V1508" s="40"/>
      <c r="W1508" s="40"/>
      <c r="X1508" s="40"/>
      <c r="Y1508" s="40"/>
      <c r="Z1508" s="40"/>
      <c r="AA1508" s="40"/>
      <c r="AB1508" s="40"/>
      <c r="AC1508" s="40"/>
      <c r="AD1508" s="40"/>
      <c r="AE1508" s="40"/>
      <c r="AF1508" s="40"/>
      <c r="AG1508" s="40"/>
      <c r="AH1508" s="40"/>
      <c r="AI1508" s="40"/>
      <c r="AJ1508" s="40"/>
      <c r="AK1508" s="40"/>
      <c r="AL1508" s="40"/>
      <c r="AM1508" s="40"/>
      <c r="AN1508" s="40"/>
      <c r="AO1508" s="40"/>
      <c r="AP1508" s="40"/>
      <c r="AQ1508" s="40"/>
      <c r="AR1508" s="40"/>
      <c r="AS1508" s="40"/>
      <c r="AT1508" s="40"/>
      <c r="AU1508" s="40"/>
      <c r="AV1508" s="40"/>
      <c r="AW1508" s="40"/>
      <c r="AX1508" s="40"/>
      <c r="AY1508" s="40"/>
      <c r="AZ1508" s="40"/>
      <c r="BA1508" s="40"/>
      <c r="BB1508" s="40"/>
      <c r="BC1508" s="40"/>
      <c r="BD1508" s="40"/>
      <c r="BE1508" s="40"/>
      <c r="BF1508" s="40"/>
      <c r="BG1508" s="40"/>
      <c r="BH1508" s="40"/>
      <c r="BI1508" s="40"/>
      <c r="BJ1508" s="40"/>
      <c r="BK1508" s="40"/>
      <c r="BL1508" s="40"/>
      <c r="BM1508" s="40"/>
      <c r="BN1508" s="40"/>
      <c r="BO1508" s="40"/>
      <c r="BP1508" s="40"/>
      <c r="BQ1508" s="40"/>
      <c r="BR1508" s="40"/>
      <c r="BS1508" s="40"/>
      <c r="BT1508" s="40"/>
      <c r="BU1508" s="40"/>
      <c r="BV1508" s="40"/>
      <c r="BW1508" s="40"/>
      <c r="BX1508" s="40"/>
      <c r="BY1508" s="40"/>
      <c r="BZ1508" s="40"/>
      <c r="CA1508" s="40"/>
      <c r="CB1508" s="40"/>
      <c r="CC1508" s="40"/>
      <c r="CD1508" s="40"/>
      <c r="CE1508" s="40"/>
      <c r="CF1508" s="40"/>
      <c r="CG1508" s="40"/>
      <c r="CH1508" s="40"/>
      <c r="CI1508" s="40"/>
      <c r="CJ1508" s="40"/>
      <c r="CK1508" s="40"/>
      <c r="CL1508" s="40"/>
      <c r="CM1508" s="40"/>
      <c r="CN1508" s="40"/>
      <c r="CO1508" s="40"/>
      <c r="CP1508" s="40"/>
      <c r="CQ1508" s="40"/>
      <c r="CR1508" s="40"/>
      <c r="CS1508" s="40"/>
      <c r="CT1508" s="40"/>
      <c r="CU1508" s="40"/>
    </row>
    <row r="1509" spans="1:99" x14ac:dyDescent="0.3">
      <c r="A1509" s="39" t="s">
        <v>6864</v>
      </c>
      <c r="B1509" s="40" t="s">
        <v>6865</v>
      </c>
      <c r="C1509" s="40"/>
      <c r="D1509" s="40"/>
      <c r="E1509" s="40"/>
      <c r="F1509" s="40" t="s">
        <v>2041</v>
      </c>
      <c r="G1509" s="40"/>
      <c r="H1509" s="40" t="s">
        <v>6866</v>
      </c>
      <c r="I1509" s="40" t="s">
        <v>6866</v>
      </c>
      <c r="J1509" s="40" t="s">
        <v>6855</v>
      </c>
      <c r="K1509" s="40" t="s">
        <v>9</v>
      </c>
      <c r="L1509" s="40" t="s">
        <v>10</v>
      </c>
      <c r="M1509" s="40" t="s">
        <v>47</v>
      </c>
      <c r="N1509" s="40"/>
      <c r="O1509" s="40"/>
      <c r="P1509" s="40"/>
      <c r="Q1509" s="40"/>
      <c r="R1509" s="40"/>
      <c r="S1509" s="40"/>
      <c r="T1509" s="40"/>
      <c r="U1509" s="40"/>
      <c r="V1509" s="40"/>
      <c r="W1509" s="40"/>
      <c r="X1509" s="40"/>
      <c r="Y1509" s="40"/>
      <c r="Z1509" s="40"/>
      <c r="AA1509" s="40"/>
      <c r="AB1509" s="40"/>
      <c r="AC1509" s="40"/>
      <c r="AD1509" s="40"/>
      <c r="AE1509" s="40"/>
      <c r="AF1509" s="40"/>
      <c r="AG1509" s="40"/>
      <c r="AH1509" s="40"/>
      <c r="AI1509" s="40"/>
      <c r="AJ1509" s="40"/>
      <c r="AK1509" s="40"/>
      <c r="AL1509" s="40"/>
      <c r="AM1509" s="40"/>
      <c r="AN1509" s="40"/>
      <c r="AO1509" s="40"/>
      <c r="AP1509" s="40"/>
      <c r="AQ1509" s="40"/>
      <c r="AR1509" s="40"/>
      <c r="AS1509" s="40"/>
      <c r="AT1509" s="40"/>
      <c r="AU1509" s="40"/>
      <c r="AV1509" s="40"/>
      <c r="AW1509" s="40"/>
      <c r="AX1509" s="40"/>
      <c r="AY1509" s="40"/>
      <c r="AZ1509" s="40"/>
      <c r="BA1509" s="40"/>
      <c r="BB1509" s="40"/>
      <c r="BC1509" s="40"/>
      <c r="BD1509" s="40"/>
      <c r="BE1509" s="40"/>
      <c r="BF1509" s="40"/>
      <c r="BG1509" s="40"/>
      <c r="BH1509" s="40"/>
      <c r="BI1509" s="40"/>
      <c r="BJ1509" s="40"/>
      <c r="BK1509" s="40"/>
      <c r="BL1509" s="40"/>
      <c r="BM1509" s="40"/>
      <c r="BN1509" s="40"/>
      <c r="BO1509" s="40"/>
      <c r="BP1509" s="40"/>
      <c r="BQ1509" s="40"/>
      <c r="BR1509" s="40"/>
      <c r="BS1509" s="40"/>
      <c r="BT1509" s="40"/>
      <c r="BU1509" s="40"/>
      <c r="BV1509" s="40"/>
      <c r="BW1509" s="40"/>
      <c r="BX1509" s="40"/>
      <c r="BY1509" s="40"/>
      <c r="BZ1509" s="40"/>
      <c r="CA1509" s="40"/>
      <c r="CB1509" s="40"/>
      <c r="CC1509" s="40"/>
      <c r="CD1509" s="40"/>
      <c r="CE1509" s="40"/>
      <c r="CF1509" s="40"/>
      <c r="CG1509" s="40"/>
      <c r="CH1509" s="40"/>
      <c r="CI1509" s="40"/>
      <c r="CJ1509" s="40"/>
      <c r="CK1509" s="40"/>
      <c r="CL1509" s="40"/>
      <c r="CM1509" s="40"/>
      <c r="CN1509" s="40"/>
      <c r="CO1509" s="40"/>
      <c r="CP1509" s="40"/>
      <c r="CQ1509" s="40"/>
      <c r="CR1509" s="40"/>
      <c r="CS1509" s="40"/>
      <c r="CT1509" s="40"/>
      <c r="CU1509" s="40"/>
    </row>
    <row r="1510" spans="1:99" x14ac:dyDescent="0.3">
      <c r="A1510" s="39" t="s">
        <v>6867</v>
      </c>
      <c r="B1510" s="40" t="s">
        <v>6868</v>
      </c>
      <c r="C1510" s="40"/>
      <c r="D1510" s="40" t="s">
        <v>6869</v>
      </c>
      <c r="E1510" s="40"/>
      <c r="F1510" s="40" t="s">
        <v>2041</v>
      </c>
      <c r="G1510" s="40"/>
      <c r="H1510" s="40" t="s">
        <v>6870</v>
      </c>
      <c r="I1510" s="40" t="s">
        <v>6871</v>
      </c>
      <c r="J1510" s="40"/>
      <c r="K1510" s="40"/>
      <c r="L1510" s="40" t="s">
        <v>4</v>
      </c>
      <c r="M1510" s="40" t="s">
        <v>17</v>
      </c>
      <c r="N1510" s="40">
        <v>1</v>
      </c>
      <c r="O1510" s="40" t="s">
        <v>6869</v>
      </c>
      <c r="P1510" s="40"/>
      <c r="Q1510" s="40"/>
      <c r="R1510" s="40"/>
      <c r="S1510" s="40"/>
      <c r="T1510" s="40"/>
      <c r="U1510" s="40"/>
      <c r="V1510" s="40"/>
      <c r="W1510" s="40"/>
      <c r="X1510" s="40"/>
      <c r="Y1510" s="40"/>
      <c r="Z1510" s="40"/>
      <c r="AA1510" s="40"/>
      <c r="AB1510" s="40"/>
      <c r="AC1510" s="40"/>
      <c r="AD1510" s="40"/>
      <c r="AE1510" s="40"/>
      <c r="AF1510" s="40"/>
      <c r="AG1510" s="40"/>
      <c r="AH1510" s="40"/>
      <c r="AI1510" s="40"/>
      <c r="AJ1510" s="40"/>
      <c r="AK1510" s="40"/>
      <c r="AL1510" s="40"/>
      <c r="AM1510" s="40"/>
      <c r="AN1510" s="40"/>
      <c r="AO1510" s="40"/>
      <c r="AP1510" s="40"/>
      <c r="AQ1510" s="40"/>
      <c r="AR1510" s="40"/>
      <c r="AS1510" s="40"/>
      <c r="AT1510" s="40"/>
      <c r="AU1510" s="40"/>
      <c r="AV1510" s="40"/>
      <c r="AW1510" s="40"/>
      <c r="AX1510" s="40"/>
      <c r="AY1510" s="40"/>
      <c r="AZ1510" s="40"/>
      <c r="BA1510" s="40"/>
      <c r="BB1510" s="40"/>
      <c r="BC1510" s="40"/>
      <c r="BD1510" s="40"/>
      <c r="BE1510" s="40"/>
      <c r="BF1510" s="40"/>
      <c r="BG1510" s="40"/>
      <c r="BH1510" s="40"/>
      <c r="BI1510" s="40"/>
      <c r="BJ1510" s="40"/>
      <c r="BK1510" s="40"/>
      <c r="BL1510" s="40"/>
      <c r="BM1510" s="40"/>
      <c r="BN1510" s="40"/>
      <c r="BO1510" s="40"/>
      <c r="BP1510" s="40"/>
      <c r="BQ1510" s="40"/>
      <c r="BR1510" s="40"/>
      <c r="BS1510" s="40"/>
      <c r="BT1510" s="40"/>
      <c r="BU1510" s="40"/>
      <c r="BV1510" s="40"/>
      <c r="BW1510" s="40"/>
      <c r="BX1510" s="40"/>
      <c r="BY1510" s="40"/>
      <c r="BZ1510" s="40"/>
      <c r="CA1510" s="40"/>
      <c r="CB1510" s="40"/>
      <c r="CC1510" s="40"/>
      <c r="CD1510" s="40"/>
      <c r="CE1510" s="40"/>
      <c r="CF1510" s="40"/>
      <c r="CG1510" s="40"/>
      <c r="CH1510" s="40"/>
      <c r="CI1510" s="40"/>
      <c r="CJ1510" s="40"/>
      <c r="CK1510" s="40"/>
      <c r="CL1510" s="40"/>
      <c r="CM1510" s="40"/>
      <c r="CN1510" s="40"/>
      <c r="CO1510" s="40"/>
      <c r="CP1510" s="40"/>
      <c r="CQ1510" s="40"/>
      <c r="CR1510" s="40"/>
      <c r="CS1510" s="40"/>
      <c r="CT1510" s="40"/>
      <c r="CU1510" s="40"/>
    </row>
    <row r="1511" spans="1:99" x14ac:dyDescent="0.3">
      <c r="A1511" s="39" t="s">
        <v>6867</v>
      </c>
      <c r="B1511" s="40" t="s">
        <v>6868</v>
      </c>
      <c r="C1511" s="40"/>
      <c r="D1511" s="40" t="s">
        <v>2035</v>
      </c>
      <c r="E1511" s="40"/>
      <c r="F1511" s="40" t="s">
        <v>2041</v>
      </c>
      <c r="G1511" s="40"/>
      <c r="H1511" s="40" t="s">
        <v>6872</v>
      </c>
      <c r="I1511" s="40" t="s">
        <v>6871</v>
      </c>
      <c r="J1511" s="40"/>
      <c r="K1511" s="40"/>
      <c r="L1511" s="40" t="s">
        <v>4</v>
      </c>
      <c r="M1511" s="40" t="s">
        <v>17</v>
      </c>
      <c r="N1511" s="40">
        <v>1</v>
      </c>
      <c r="O1511" s="40" t="s">
        <v>2035</v>
      </c>
      <c r="P1511" s="40"/>
      <c r="Q1511" s="40"/>
      <c r="R1511" s="40"/>
      <c r="S1511" s="40"/>
      <c r="T1511" s="40"/>
      <c r="U1511" s="40"/>
      <c r="V1511" s="40"/>
      <c r="W1511" s="40"/>
      <c r="X1511" s="40"/>
      <c r="Y1511" s="40"/>
      <c r="Z1511" s="40"/>
      <c r="AA1511" s="40"/>
      <c r="AB1511" s="40"/>
      <c r="AC1511" s="40"/>
      <c r="AD1511" s="40"/>
      <c r="AE1511" s="40"/>
      <c r="AF1511" s="40"/>
      <c r="AG1511" s="40"/>
      <c r="AH1511" s="40"/>
      <c r="AI1511" s="40"/>
      <c r="AJ1511" s="40"/>
      <c r="AK1511" s="40"/>
      <c r="AL1511" s="40"/>
      <c r="AM1511" s="40"/>
      <c r="AN1511" s="40"/>
      <c r="AO1511" s="40"/>
      <c r="AP1511" s="40"/>
      <c r="AQ1511" s="40"/>
      <c r="AR1511" s="40"/>
      <c r="AS1511" s="40"/>
      <c r="AT1511" s="40"/>
      <c r="AU1511" s="40"/>
      <c r="AV1511" s="40"/>
      <c r="AW1511" s="40"/>
      <c r="AX1511" s="40"/>
      <c r="AY1511" s="40"/>
      <c r="AZ1511" s="40"/>
      <c r="BA1511" s="40"/>
      <c r="BB1511" s="40"/>
      <c r="BC1511" s="40"/>
      <c r="BD1511" s="40"/>
      <c r="BE1511" s="40"/>
      <c r="BF1511" s="40"/>
      <c r="BG1511" s="40"/>
      <c r="BH1511" s="40"/>
      <c r="BI1511" s="40"/>
      <c r="BJ1511" s="40"/>
      <c r="BK1511" s="40"/>
      <c r="BL1511" s="40"/>
      <c r="BM1511" s="40"/>
      <c r="BN1511" s="40"/>
      <c r="BO1511" s="40"/>
      <c r="BP1511" s="40"/>
      <c r="BQ1511" s="40"/>
      <c r="BR1511" s="40"/>
      <c r="BS1511" s="40"/>
      <c r="BT1511" s="40"/>
      <c r="BU1511" s="40"/>
      <c r="BV1511" s="40"/>
      <c r="BW1511" s="40"/>
      <c r="BX1511" s="40"/>
      <c r="BY1511" s="40"/>
      <c r="BZ1511" s="40"/>
      <c r="CA1511" s="40"/>
      <c r="CB1511" s="40"/>
      <c r="CC1511" s="40"/>
      <c r="CD1511" s="40"/>
      <c r="CE1511" s="40"/>
      <c r="CF1511" s="40"/>
      <c r="CG1511" s="40"/>
      <c r="CH1511" s="40"/>
      <c r="CI1511" s="40"/>
      <c r="CJ1511" s="40"/>
      <c r="CK1511" s="40"/>
      <c r="CL1511" s="40"/>
      <c r="CM1511" s="40"/>
      <c r="CN1511" s="40"/>
      <c r="CO1511" s="40"/>
      <c r="CP1511" s="40"/>
      <c r="CQ1511" s="40"/>
      <c r="CR1511" s="40"/>
      <c r="CS1511" s="40"/>
      <c r="CT1511" s="40"/>
      <c r="CU1511" s="40"/>
    </row>
    <row r="1512" spans="1:99" x14ac:dyDescent="0.3">
      <c r="A1512" s="39" t="s">
        <v>6867</v>
      </c>
      <c r="B1512" s="40" t="s">
        <v>6868</v>
      </c>
      <c r="C1512" s="40"/>
      <c r="D1512" s="40" t="s">
        <v>6873</v>
      </c>
      <c r="E1512" s="40"/>
      <c r="F1512" s="40" t="s">
        <v>2041</v>
      </c>
      <c r="G1512" s="40"/>
      <c r="H1512" s="40" t="s">
        <v>6874</v>
      </c>
      <c r="I1512" s="40" t="s">
        <v>6871</v>
      </c>
      <c r="J1512" s="40"/>
      <c r="K1512" s="40"/>
      <c r="L1512" s="40" t="s">
        <v>4</v>
      </c>
      <c r="M1512" s="40" t="s">
        <v>17</v>
      </c>
      <c r="N1512" s="40">
        <v>1</v>
      </c>
      <c r="O1512" s="40" t="s">
        <v>6873</v>
      </c>
      <c r="P1512" s="40"/>
      <c r="Q1512" s="40"/>
      <c r="R1512" s="40"/>
      <c r="S1512" s="40"/>
      <c r="T1512" s="40"/>
      <c r="U1512" s="40"/>
      <c r="V1512" s="40"/>
      <c r="W1512" s="40"/>
      <c r="X1512" s="40"/>
      <c r="Y1512" s="40"/>
      <c r="Z1512" s="40"/>
      <c r="AA1512" s="40"/>
      <c r="AB1512" s="40"/>
      <c r="AC1512" s="40"/>
      <c r="AD1512" s="40"/>
      <c r="AE1512" s="40"/>
      <c r="AF1512" s="40"/>
      <c r="AG1512" s="40"/>
      <c r="AH1512" s="40"/>
      <c r="AI1512" s="40"/>
      <c r="AJ1512" s="40"/>
      <c r="AK1512" s="40"/>
      <c r="AL1512" s="40"/>
      <c r="AM1512" s="40"/>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40"/>
      <c r="CE1512" s="40"/>
      <c r="CF1512" s="40"/>
      <c r="CG1512" s="40"/>
      <c r="CH1512" s="40"/>
      <c r="CI1512" s="40"/>
      <c r="CJ1512" s="40"/>
      <c r="CK1512" s="40"/>
      <c r="CL1512" s="40"/>
      <c r="CM1512" s="40"/>
      <c r="CN1512" s="40"/>
      <c r="CO1512" s="40"/>
      <c r="CP1512" s="40"/>
      <c r="CQ1512" s="40"/>
      <c r="CR1512" s="40"/>
      <c r="CS1512" s="40"/>
      <c r="CT1512" s="40"/>
      <c r="CU1512" s="40"/>
    </row>
    <row r="1513" spans="1:99" x14ac:dyDescent="0.3">
      <c r="A1513" s="39" t="s">
        <v>6867</v>
      </c>
      <c r="B1513" s="40" t="s">
        <v>6868</v>
      </c>
      <c r="C1513" s="40"/>
      <c r="D1513" s="40" t="s">
        <v>3209</v>
      </c>
      <c r="E1513" s="40"/>
      <c r="F1513" s="40" t="s">
        <v>2041</v>
      </c>
      <c r="G1513" s="40"/>
      <c r="H1513" s="40" t="s">
        <v>6875</v>
      </c>
      <c r="I1513" s="40" t="s">
        <v>6871</v>
      </c>
      <c r="J1513" s="40"/>
      <c r="K1513" s="40"/>
      <c r="L1513" s="40" t="s">
        <v>4</v>
      </c>
      <c r="M1513" s="40" t="s">
        <v>17</v>
      </c>
      <c r="N1513" s="40">
        <v>1</v>
      </c>
      <c r="O1513" s="40" t="s">
        <v>3209</v>
      </c>
      <c r="P1513" s="40"/>
      <c r="Q1513" s="40"/>
      <c r="R1513" s="40"/>
      <c r="S1513" s="40"/>
      <c r="T1513" s="40"/>
      <c r="U1513" s="40"/>
      <c r="V1513" s="40"/>
      <c r="W1513" s="40"/>
      <c r="X1513" s="40"/>
      <c r="Y1513" s="40"/>
      <c r="Z1513" s="40"/>
      <c r="AA1513" s="40"/>
      <c r="AB1513" s="40"/>
      <c r="AC1513" s="40"/>
      <c r="AD1513" s="40"/>
      <c r="AE1513" s="40"/>
      <c r="AF1513" s="40"/>
      <c r="AG1513" s="40"/>
      <c r="AH1513" s="40"/>
      <c r="AI1513" s="40"/>
      <c r="AJ1513" s="40"/>
      <c r="AK1513" s="40"/>
      <c r="AL1513" s="40"/>
      <c r="AM1513" s="40"/>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40"/>
      <c r="CE1513" s="40"/>
      <c r="CF1513" s="40"/>
      <c r="CG1513" s="40"/>
      <c r="CH1513" s="40"/>
      <c r="CI1513" s="40"/>
      <c r="CJ1513" s="40"/>
      <c r="CK1513" s="40"/>
      <c r="CL1513" s="40"/>
      <c r="CM1513" s="40"/>
      <c r="CN1513" s="40"/>
      <c r="CO1513" s="40"/>
      <c r="CP1513" s="40"/>
      <c r="CQ1513" s="40"/>
      <c r="CR1513" s="40"/>
      <c r="CS1513" s="40"/>
      <c r="CT1513" s="40"/>
      <c r="CU1513" s="40"/>
    </row>
    <row r="1514" spans="1:99" x14ac:dyDescent="0.3">
      <c r="A1514" s="39" t="s">
        <v>6867</v>
      </c>
      <c r="B1514" s="40" t="s">
        <v>6868</v>
      </c>
      <c r="C1514" s="40"/>
      <c r="D1514" s="40" t="s">
        <v>6876</v>
      </c>
      <c r="E1514" s="40"/>
      <c r="F1514" s="40" t="s">
        <v>2041</v>
      </c>
      <c r="G1514" s="40"/>
      <c r="H1514" s="40" t="s">
        <v>6877</v>
      </c>
      <c r="I1514" s="40" t="s">
        <v>6871</v>
      </c>
      <c r="J1514" s="40"/>
      <c r="K1514" s="40"/>
      <c r="L1514" s="40" t="s">
        <v>4</v>
      </c>
      <c r="M1514" s="40" t="s">
        <v>17</v>
      </c>
      <c r="N1514" s="40">
        <v>1</v>
      </c>
      <c r="O1514" s="40" t="s">
        <v>6876</v>
      </c>
      <c r="P1514" s="40"/>
      <c r="Q1514" s="40"/>
      <c r="R1514" s="40"/>
      <c r="S1514" s="40"/>
      <c r="T1514" s="40"/>
      <c r="U1514" s="40"/>
      <c r="V1514" s="40"/>
      <c r="W1514" s="40"/>
      <c r="X1514" s="40"/>
      <c r="Y1514" s="40"/>
      <c r="Z1514" s="40"/>
      <c r="AA1514" s="40"/>
      <c r="AB1514" s="40"/>
      <c r="AC1514" s="40"/>
      <c r="AD1514" s="40"/>
      <c r="AE1514" s="40"/>
      <c r="AF1514" s="40"/>
      <c r="AG1514" s="40"/>
      <c r="AH1514" s="40"/>
      <c r="AI1514" s="40"/>
      <c r="AJ1514" s="40"/>
      <c r="AK1514" s="40"/>
      <c r="AL1514" s="40"/>
      <c r="AM1514" s="40"/>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40"/>
      <c r="CE1514" s="40"/>
      <c r="CF1514" s="40"/>
      <c r="CG1514" s="40"/>
      <c r="CH1514" s="40"/>
      <c r="CI1514" s="40"/>
      <c r="CJ1514" s="40"/>
      <c r="CK1514" s="40"/>
      <c r="CL1514" s="40"/>
      <c r="CM1514" s="40"/>
      <c r="CN1514" s="40"/>
      <c r="CO1514" s="40"/>
      <c r="CP1514" s="40"/>
      <c r="CQ1514" s="40"/>
      <c r="CR1514" s="40"/>
      <c r="CS1514" s="40"/>
      <c r="CT1514" s="40"/>
      <c r="CU1514" s="40"/>
    </row>
    <row r="1515" spans="1:99" x14ac:dyDescent="0.3">
      <c r="A1515" s="39" t="s">
        <v>6867</v>
      </c>
      <c r="B1515" s="40" t="s">
        <v>6868</v>
      </c>
      <c r="C1515" s="40"/>
      <c r="D1515" s="40" t="s">
        <v>6878</v>
      </c>
      <c r="E1515" s="40"/>
      <c r="F1515" s="40" t="s">
        <v>2041</v>
      </c>
      <c r="G1515" s="40"/>
      <c r="H1515" s="40" t="s">
        <v>6879</v>
      </c>
      <c r="I1515" s="40" t="s">
        <v>6871</v>
      </c>
      <c r="J1515" s="40"/>
      <c r="K1515" s="40"/>
      <c r="L1515" s="40" t="s">
        <v>4</v>
      </c>
      <c r="M1515" s="40" t="s">
        <v>17</v>
      </c>
      <c r="N1515" s="40">
        <v>1</v>
      </c>
      <c r="O1515" s="40" t="s">
        <v>6878</v>
      </c>
      <c r="P1515" s="40"/>
      <c r="Q1515" s="40"/>
      <c r="R1515" s="40"/>
      <c r="S1515" s="40"/>
      <c r="T1515" s="40"/>
      <c r="U1515" s="40"/>
      <c r="V1515" s="40"/>
      <c r="W1515" s="40"/>
      <c r="X1515" s="40"/>
      <c r="Y1515" s="40"/>
      <c r="Z1515" s="40"/>
      <c r="AA1515" s="40"/>
      <c r="AB1515" s="40"/>
      <c r="AC1515" s="40"/>
      <c r="AD1515" s="40"/>
      <c r="AE1515" s="40"/>
      <c r="AF1515" s="40"/>
      <c r="AG1515" s="40"/>
      <c r="AH1515" s="40"/>
      <c r="AI1515" s="40"/>
      <c r="AJ1515" s="40"/>
      <c r="AK1515" s="40"/>
      <c r="AL1515" s="40"/>
      <c r="AM1515" s="40"/>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40"/>
      <c r="CE1515" s="40"/>
      <c r="CF1515" s="40"/>
      <c r="CG1515" s="40"/>
      <c r="CH1515" s="40"/>
      <c r="CI1515" s="40"/>
      <c r="CJ1515" s="40"/>
      <c r="CK1515" s="40"/>
      <c r="CL1515" s="40"/>
      <c r="CM1515" s="40"/>
      <c r="CN1515" s="40"/>
      <c r="CO1515" s="40"/>
      <c r="CP1515" s="40"/>
      <c r="CQ1515" s="40"/>
      <c r="CR1515" s="40"/>
      <c r="CS1515" s="40"/>
      <c r="CT1515" s="40"/>
      <c r="CU1515" s="40"/>
    </row>
    <row r="1516" spans="1:99" x14ac:dyDescent="0.3">
      <c r="A1516" s="39" t="s">
        <v>6867</v>
      </c>
      <c r="B1516" s="40" t="s">
        <v>6868</v>
      </c>
      <c r="C1516" s="40"/>
      <c r="D1516" s="40" t="s">
        <v>6880</v>
      </c>
      <c r="E1516" s="40"/>
      <c r="F1516" s="40" t="s">
        <v>2041</v>
      </c>
      <c r="G1516" s="40"/>
      <c r="H1516" s="40" t="s">
        <v>6881</v>
      </c>
      <c r="I1516" s="40" t="s">
        <v>6871</v>
      </c>
      <c r="J1516" s="40"/>
      <c r="K1516" s="40"/>
      <c r="L1516" s="40" t="s">
        <v>4</v>
      </c>
      <c r="M1516" s="40" t="s">
        <v>17</v>
      </c>
      <c r="N1516" s="40">
        <v>1</v>
      </c>
      <c r="O1516" s="40" t="s">
        <v>6880</v>
      </c>
      <c r="P1516" s="40"/>
      <c r="Q1516" s="40"/>
      <c r="R1516" s="40"/>
      <c r="S1516" s="40"/>
      <c r="T1516" s="40"/>
      <c r="U1516" s="40"/>
      <c r="V1516" s="40"/>
      <c r="W1516" s="40"/>
      <c r="X1516" s="40"/>
      <c r="Y1516" s="40"/>
      <c r="Z1516" s="40"/>
      <c r="AA1516" s="40"/>
      <c r="AB1516" s="40"/>
      <c r="AC1516" s="40"/>
      <c r="AD1516" s="40"/>
      <c r="AE1516" s="40"/>
      <c r="AF1516" s="40"/>
      <c r="AG1516" s="40"/>
      <c r="AH1516" s="40"/>
      <c r="AI1516" s="40"/>
      <c r="AJ1516" s="40"/>
      <c r="AK1516" s="40"/>
      <c r="AL1516" s="40"/>
      <c r="AM1516" s="40"/>
      <c r="AN1516" s="40"/>
      <c r="AO1516" s="40"/>
      <c r="AP1516" s="40"/>
      <c r="AQ1516" s="40"/>
      <c r="AR1516" s="40"/>
      <c r="AS1516" s="40"/>
      <c r="AT1516" s="40"/>
      <c r="AU1516" s="40"/>
      <c r="AV1516" s="40"/>
      <c r="AW1516" s="40"/>
      <c r="AX1516" s="40"/>
      <c r="AY1516" s="40"/>
      <c r="AZ1516" s="40"/>
      <c r="BA1516" s="40"/>
      <c r="BB1516" s="40"/>
      <c r="BC1516" s="40"/>
      <c r="BD1516" s="40"/>
      <c r="BE1516" s="40"/>
      <c r="BF1516" s="40"/>
      <c r="BG1516" s="40"/>
      <c r="BH1516" s="40"/>
      <c r="BI1516" s="40"/>
      <c r="BJ1516" s="40"/>
      <c r="BK1516" s="40"/>
      <c r="BL1516" s="40"/>
      <c r="BM1516" s="40"/>
      <c r="BN1516" s="40"/>
      <c r="BO1516" s="40"/>
      <c r="BP1516" s="40"/>
      <c r="BQ1516" s="40"/>
      <c r="BR1516" s="40"/>
      <c r="BS1516" s="40"/>
      <c r="BT1516" s="40"/>
      <c r="BU1516" s="40"/>
      <c r="BV1516" s="40"/>
      <c r="BW1516" s="40"/>
      <c r="BX1516" s="40"/>
      <c r="BY1516" s="40"/>
      <c r="BZ1516" s="40"/>
      <c r="CA1516" s="40"/>
      <c r="CB1516" s="40"/>
      <c r="CC1516" s="40"/>
      <c r="CD1516" s="40"/>
      <c r="CE1516" s="40"/>
      <c r="CF1516" s="40"/>
      <c r="CG1516" s="40"/>
      <c r="CH1516" s="40"/>
      <c r="CI1516" s="40"/>
      <c r="CJ1516" s="40"/>
      <c r="CK1516" s="40"/>
      <c r="CL1516" s="40"/>
      <c r="CM1516" s="40"/>
      <c r="CN1516" s="40"/>
      <c r="CO1516" s="40"/>
      <c r="CP1516" s="40"/>
      <c r="CQ1516" s="40"/>
      <c r="CR1516" s="40"/>
      <c r="CS1516" s="40"/>
      <c r="CT1516" s="40"/>
      <c r="CU1516" s="40"/>
    </row>
    <row r="1517" spans="1:99" x14ac:dyDescent="0.3">
      <c r="A1517" s="39" t="s">
        <v>6867</v>
      </c>
      <c r="B1517" s="40" t="s">
        <v>6868</v>
      </c>
      <c r="C1517" s="40"/>
      <c r="D1517" s="40" t="s">
        <v>9</v>
      </c>
      <c r="E1517" s="40"/>
      <c r="F1517" s="40" t="s">
        <v>2041</v>
      </c>
      <c r="G1517" s="40"/>
      <c r="H1517" s="40" t="s">
        <v>6882</v>
      </c>
      <c r="I1517" s="40" t="s">
        <v>6871</v>
      </c>
      <c r="J1517" s="40"/>
      <c r="K1517" s="40"/>
      <c r="L1517" s="40" t="s">
        <v>4</v>
      </c>
      <c r="M1517" s="40" t="s">
        <v>17</v>
      </c>
      <c r="N1517" s="40">
        <v>1</v>
      </c>
      <c r="O1517" s="40" t="s">
        <v>9</v>
      </c>
      <c r="P1517" s="40"/>
      <c r="Q1517" s="40"/>
      <c r="R1517" s="40"/>
      <c r="S1517" s="40"/>
      <c r="T1517" s="40"/>
      <c r="U1517" s="40"/>
      <c r="V1517" s="40"/>
      <c r="W1517" s="40"/>
      <c r="X1517" s="40"/>
      <c r="Y1517" s="40"/>
      <c r="Z1517" s="40"/>
      <c r="AA1517" s="40"/>
      <c r="AB1517" s="40"/>
      <c r="AC1517" s="40"/>
      <c r="AD1517" s="40"/>
      <c r="AE1517" s="40"/>
      <c r="AF1517" s="40"/>
      <c r="AG1517" s="40"/>
      <c r="AH1517" s="40"/>
      <c r="AI1517" s="40"/>
      <c r="AJ1517" s="40"/>
      <c r="AK1517" s="40"/>
      <c r="AL1517" s="40"/>
      <c r="AM1517" s="40"/>
      <c r="AN1517" s="40"/>
      <c r="AO1517" s="40"/>
      <c r="AP1517" s="40"/>
      <c r="AQ1517" s="40"/>
      <c r="AR1517" s="40"/>
      <c r="AS1517" s="40"/>
      <c r="AT1517" s="40"/>
      <c r="AU1517" s="40"/>
      <c r="AV1517" s="40"/>
      <c r="AW1517" s="40"/>
      <c r="AX1517" s="40"/>
      <c r="AY1517" s="40"/>
      <c r="AZ1517" s="40"/>
      <c r="BA1517" s="40"/>
      <c r="BB1517" s="40"/>
      <c r="BC1517" s="40"/>
      <c r="BD1517" s="40"/>
      <c r="BE1517" s="40"/>
      <c r="BF1517" s="40"/>
      <c r="BG1517" s="40"/>
      <c r="BH1517" s="40"/>
      <c r="BI1517" s="40"/>
      <c r="BJ1517" s="40"/>
      <c r="BK1517" s="40"/>
      <c r="BL1517" s="40"/>
      <c r="BM1517" s="40"/>
      <c r="BN1517" s="40"/>
      <c r="BO1517" s="40"/>
      <c r="BP1517" s="40"/>
      <c r="BQ1517" s="40"/>
      <c r="BR1517" s="40"/>
      <c r="BS1517" s="40"/>
      <c r="BT1517" s="40"/>
      <c r="BU1517" s="40"/>
      <c r="BV1517" s="40"/>
      <c r="BW1517" s="40"/>
      <c r="BX1517" s="40"/>
      <c r="BY1517" s="40"/>
      <c r="BZ1517" s="40"/>
      <c r="CA1517" s="40"/>
      <c r="CB1517" s="40"/>
      <c r="CC1517" s="40"/>
      <c r="CD1517" s="40"/>
      <c r="CE1517" s="40"/>
      <c r="CF1517" s="40"/>
      <c r="CG1517" s="40"/>
      <c r="CH1517" s="40"/>
      <c r="CI1517" s="40"/>
      <c r="CJ1517" s="40"/>
      <c r="CK1517" s="40"/>
      <c r="CL1517" s="40"/>
      <c r="CM1517" s="40"/>
      <c r="CN1517" s="40"/>
      <c r="CO1517" s="40"/>
      <c r="CP1517" s="40"/>
      <c r="CQ1517" s="40"/>
      <c r="CR1517" s="40"/>
      <c r="CS1517" s="40"/>
      <c r="CT1517" s="40"/>
      <c r="CU1517" s="40"/>
    </row>
    <row r="1518" spans="1:99" x14ac:dyDescent="0.3">
      <c r="A1518" s="39" t="s">
        <v>6867</v>
      </c>
      <c r="B1518" s="40" t="s">
        <v>6868</v>
      </c>
      <c r="C1518" s="40"/>
      <c r="D1518" s="40" t="s">
        <v>6883</v>
      </c>
      <c r="E1518" s="40"/>
      <c r="F1518" s="40" t="s">
        <v>2041</v>
      </c>
      <c r="G1518" s="40"/>
      <c r="H1518" s="40" t="s">
        <v>6884</v>
      </c>
      <c r="I1518" s="40" t="s">
        <v>6871</v>
      </c>
      <c r="J1518" s="40"/>
      <c r="K1518" s="40"/>
      <c r="L1518" s="40" t="s">
        <v>4</v>
      </c>
      <c r="M1518" s="40" t="s">
        <v>17</v>
      </c>
      <c r="N1518" s="40">
        <v>1</v>
      </c>
      <c r="O1518" s="40" t="s">
        <v>6883</v>
      </c>
      <c r="P1518" s="40"/>
      <c r="Q1518" s="40"/>
      <c r="R1518" s="40"/>
      <c r="S1518" s="40"/>
      <c r="T1518" s="40"/>
      <c r="U1518" s="40"/>
      <c r="V1518" s="40"/>
      <c r="W1518" s="40"/>
      <c r="X1518" s="40"/>
      <c r="Y1518" s="40"/>
      <c r="Z1518" s="40"/>
      <c r="AA1518" s="40"/>
      <c r="AB1518" s="40"/>
      <c r="AC1518" s="40"/>
      <c r="AD1518" s="40"/>
      <c r="AE1518" s="40"/>
      <c r="AF1518" s="40"/>
      <c r="AG1518" s="40"/>
      <c r="AH1518" s="40"/>
      <c r="AI1518" s="40"/>
      <c r="AJ1518" s="40"/>
      <c r="AK1518" s="40"/>
      <c r="AL1518" s="40"/>
      <c r="AM1518" s="40"/>
      <c r="AN1518" s="40"/>
      <c r="AO1518" s="40"/>
      <c r="AP1518" s="40"/>
      <c r="AQ1518" s="40"/>
      <c r="AR1518" s="40"/>
      <c r="AS1518" s="40"/>
      <c r="AT1518" s="40"/>
      <c r="AU1518" s="40"/>
      <c r="AV1518" s="40"/>
      <c r="AW1518" s="40"/>
      <c r="AX1518" s="40"/>
      <c r="AY1518" s="40"/>
      <c r="AZ1518" s="40"/>
      <c r="BA1518" s="40"/>
      <c r="BB1518" s="40"/>
      <c r="BC1518" s="40"/>
      <c r="BD1518" s="40"/>
      <c r="BE1518" s="40"/>
      <c r="BF1518" s="40"/>
      <c r="BG1518" s="40"/>
      <c r="BH1518" s="40"/>
      <c r="BI1518" s="40"/>
      <c r="BJ1518" s="40"/>
      <c r="BK1518" s="40"/>
      <c r="BL1518" s="40"/>
      <c r="BM1518" s="40"/>
      <c r="BN1518" s="40"/>
      <c r="BO1518" s="40"/>
      <c r="BP1518" s="40"/>
      <c r="BQ1518" s="40"/>
      <c r="BR1518" s="40"/>
      <c r="BS1518" s="40"/>
      <c r="BT1518" s="40"/>
      <c r="BU1518" s="40"/>
      <c r="BV1518" s="40"/>
      <c r="BW1518" s="40"/>
      <c r="BX1518" s="40"/>
      <c r="BY1518" s="40"/>
      <c r="BZ1518" s="40"/>
      <c r="CA1518" s="40"/>
      <c r="CB1518" s="40"/>
      <c r="CC1518" s="40"/>
      <c r="CD1518" s="40"/>
      <c r="CE1518" s="40"/>
      <c r="CF1518" s="40"/>
      <c r="CG1518" s="40"/>
      <c r="CH1518" s="40"/>
      <c r="CI1518" s="40"/>
      <c r="CJ1518" s="40"/>
      <c r="CK1518" s="40"/>
      <c r="CL1518" s="40"/>
      <c r="CM1518" s="40"/>
      <c r="CN1518" s="40"/>
      <c r="CO1518" s="40"/>
      <c r="CP1518" s="40"/>
      <c r="CQ1518" s="40"/>
      <c r="CR1518" s="40"/>
      <c r="CS1518" s="40"/>
      <c r="CT1518" s="40"/>
      <c r="CU1518" s="40"/>
    </row>
    <row r="1519" spans="1:99" x14ac:dyDescent="0.3">
      <c r="A1519" s="39"/>
      <c r="B1519" s="40" t="s">
        <v>6885</v>
      </c>
      <c r="C1519" s="40"/>
      <c r="D1519" s="40"/>
      <c r="E1519" s="40"/>
      <c r="F1519" s="40" t="s">
        <v>2041</v>
      </c>
      <c r="G1519" s="40"/>
      <c r="H1519" s="40" t="s">
        <v>6886</v>
      </c>
      <c r="I1519" s="40" t="s">
        <v>6886</v>
      </c>
      <c r="J1519" s="40"/>
      <c r="K1519" s="40"/>
      <c r="L1519" s="40" t="s">
        <v>1</v>
      </c>
      <c r="M1519" s="40" t="s">
        <v>11</v>
      </c>
      <c r="N1519" s="40"/>
      <c r="O1519" s="40"/>
      <c r="P1519" s="40"/>
      <c r="Q1519" s="40"/>
      <c r="R1519" s="40"/>
      <c r="S1519" s="40"/>
      <c r="T1519" s="40"/>
      <c r="U1519" s="40"/>
      <c r="V1519" s="40"/>
      <c r="W1519" s="40"/>
      <c r="X1519" s="40"/>
      <c r="Y1519" s="40"/>
      <c r="Z1519" s="40"/>
      <c r="AA1519" s="40"/>
      <c r="AB1519" s="40"/>
      <c r="AC1519" s="40"/>
      <c r="AD1519" s="40"/>
      <c r="AE1519" s="40"/>
      <c r="AF1519" s="40"/>
      <c r="AG1519" s="40"/>
      <c r="AH1519" s="40"/>
      <c r="AI1519" s="40"/>
      <c r="AJ1519" s="40"/>
      <c r="AK1519" s="40"/>
      <c r="AL1519" s="40"/>
      <c r="AM1519" s="40"/>
      <c r="AN1519" s="40"/>
      <c r="AO1519" s="40"/>
      <c r="AP1519" s="40"/>
      <c r="AQ1519" s="40"/>
      <c r="AR1519" s="40"/>
      <c r="AS1519" s="40"/>
      <c r="AT1519" s="40"/>
      <c r="AU1519" s="40"/>
      <c r="AV1519" s="40"/>
      <c r="AW1519" s="40"/>
      <c r="AX1519" s="40"/>
      <c r="AY1519" s="40"/>
      <c r="AZ1519" s="40"/>
      <c r="BA1519" s="40"/>
      <c r="BB1519" s="40"/>
      <c r="BC1519" s="40"/>
      <c r="BD1519" s="40"/>
      <c r="BE1519" s="40"/>
      <c r="BF1519" s="40"/>
      <c r="BG1519" s="40"/>
      <c r="BH1519" s="40"/>
      <c r="BI1519" s="40"/>
      <c r="BJ1519" s="40"/>
      <c r="BK1519" s="40"/>
      <c r="BL1519" s="40"/>
      <c r="BM1519" s="40"/>
      <c r="BN1519" s="40"/>
      <c r="BO1519" s="40"/>
      <c r="BP1519" s="40"/>
      <c r="BQ1519" s="40"/>
      <c r="BR1519" s="40"/>
      <c r="BS1519" s="40"/>
      <c r="BT1519" s="40"/>
      <c r="BU1519" s="40"/>
      <c r="BV1519" s="40"/>
      <c r="BW1519" s="40"/>
      <c r="BX1519" s="40"/>
      <c r="BY1519" s="40"/>
      <c r="BZ1519" s="40"/>
      <c r="CA1519" s="40"/>
      <c r="CB1519" s="40"/>
      <c r="CC1519" s="40"/>
      <c r="CD1519" s="40"/>
      <c r="CE1519" s="40"/>
      <c r="CF1519" s="40"/>
      <c r="CG1519" s="40"/>
      <c r="CH1519" s="40"/>
      <c r="CI1519" s="40"/>
      <c r="CJ1519" s="40"/>
      <c r="CK1519" s="40"/>
      <c r="CL1519" s="40"/>
      <c r="CM1519" s="40"/>
      <c r="CN1519" s="40"/>
      <c r="CO1519" s="40"/>
      <c r="CP1519" s="40"/>
      <c r="CQ1519" s="40"/>
      <c r="CR1519" s="40"/>
      <c r="CS1519" s="40"/>
      <c r="CT1519" s="40"/>
      <c r="CU1519" s="40"/>
    </row>
    <row r="1520" spans="1:99" x14ac:dyDescent="0.3">
      <c r="A1520" s="39" t="s">
        <v>6887</v>
      </c>
      <c r="B1520" s="40" t="s">
        <v>1637</v>
      </c>
      <c r="C1520" s="40"/>
      <c r="D1520" s="40"/>
      <c r="E1520" s="40"/>
      <c r="F1520" s="40" t="s">
        <v>2041</v>
      </c>
      <c r="G1520" s="40"/>
      <c r="H1520" s="40" t="s">
        <v>791</v>
      </c>
      <c r="I1520" s="40" t="s">
        <v>791</v>
      </c>
      <c r="J1520" s="40"/>
      <c r="K1520" s="40"/>
      <c r="L1520" s="40" t="s">
        <v>10</v>
      </c>
      <c r="M1520" s="40" t="s">
        <v>47</v>
      </c>
      <c r="N1520" s="40"/>
      <c r="O1520" s="40"/>
      <c r="P1520" s="40"/>
      <c r="Q1520" s="40"/>
      <c r="R1520" s="40"/>
      <c r="S1520" s="40"/>
      <c r="T1520" s="40"/>
      <c r="U1520" s="40"/>
      <c r="V1520" s="40"/>
      <c r="W1520" s="40"/>
      <c r="X1520" s="40"/>
      <c r="Y1520" s="40"/>
      <c r="Z1520" s="40"/>
      <c r="AA1520" s="40"/>
      <c r="AB1520" s="40"/>
      <c r="AC1520" s="40"/>
      <c r="AD1520" s="40"/>
      <c r="AE1520" s="40"/>
      <c r="AF1520" s="40"/>
      <c r="AG1520" s="40"/>
      <c r="AH1520" s="40"/>
      <c r="AI1520" s="40"/>
      <c r="AJ1520" s="40"/>
      <c r="AK1520" s="40"/>
      <c r="AL1520" s="40"/>
      <c r="AM1520" s="40"/>
      <c r="AN1520" s="40"/>
      <c r="AO1520" s="40"/>
      <c r="AP1520" s="40"/>
      <c r="AQ1520" s="40"/>
      <c r="AR1520" s="40"/>
      <c r="AS1520" s="40"/>
      <c r="AT1520" s="40"/>
      <c r="AU1520" s="40"/>
      <c r="AV1520" s="40"/>
      <c r="AW1520" s="40"/>
      <c r="AX1520" s="40"/>
      <c r="AY1520" s="40"/>
      <c r="AZ1520" s="40"/>
      <c r="BA1520" s="40"/>
      <c r="BB1520" s="40"/>
      <c r="BC1520" s="40"/>
      <c r="BD1520" s="40"/>
      <c r="BE1520" s="40"/>
      <c r="BF1520" s="40"/>
      <c r="BG1520" s="40"/>
      <c r="BH1520" s="40"/>
      <c r="BI1520" s="40"/>
      <c r="BJ1520" s="40"/>
      <c r="BK1520" s="40"/>
      <c r="BL1520" s="40"/>
      <c r="BM1520" s="40"/>
      <c r="BN1520" s="40"/>
      <c r="BO1520" s="40"/>
      <c r="BP1520" s="40"/>
      <c r="BQ1520" s="40"/>
      <c r="BR1520" s="40"/>
      <c r="BS1520" s="40"/>
      <c r="BT1520" s="40"/>
      <c r="BU1520" s="40"/>
      <c r="BV1520" s="40"/>
      <c r="BW1520" s="40"/>
      <c r="BX1520" s="40"/>
      <c r="BY1520" s="40"/>
      <c r="BZ1520" s="40"/>
      <c r="CA1520" s="40"/>
      <c r="CB1520" s="40"/>
      <c r="CC1520" s="40"/>
      <c r="CD1520" s="40"/>
      <c r="CE1520" s="40"/>
      <c r="CF1520" s="40"/>
      <c r="CG1520" s="40"/>
      <c r="CH1520" s="40"/>
      <c r="CI1520" s="40"/>
      <c r="CJ1520" s="40"/>
      <c r="CK1520" s="40"/>
      <c r="CL1520" s="40"/>
      <c r="CM1520" s="40"/>
      <c r="CN1520" s="40"/>
      <c r="CO1520" s="40"/>
      <c r="CP1520" s="40"/>
      <c r="CQ1520" s="40"/>
      <c r="CR1520" s="40"/>
      <c r="CS1520" s="40"/>
      <c r="CT1520" s="40"/>
      <c r="CU1520" s="40"/>
    </row>
    <row r="1521" spans="1:99" x14ac:dyDescent="0.3">
      <c r="A1521" s="39" t="s">
        <v>6888</v>
      </c>
      <c r="B1521" s="40" t="s">
        <v>4806</v>
      </c>
      <c r="C1521" s="40"/>
      <c r="D1521" s="40"/>
      <c r="E1521" s="40"/>
      <c r="F1521" s="40" t="s">
        <v>2041</v>
      </c>
      <c r="G1521" s="40"/>
      <c r="H1521" s="40" t="s">
        <v>792</v>
      </c>
      <c r="I1521" s="40" t="s">
        <v>792</v>
      </c>
      <c r="J1521" s="40"/>
      <c r="K1521" s="40"/>
      <c r="L1521" s="40" t="s">
        <v>86</v>
      </c>
      <c r="M1521" s="40" t="s">
        <v>11</v>
      </c>
      <c r="N1521" s="40"/>
      <c r="O1521" s="40"/>
      <c r="P1521" s="40"/>
      <c r="Q1521" s="40"/>
      <c r="R1521" s="40"/>
      <c r="S1521" s="40"/>
      <c r="T1521" s="40"/>
      <c r="U1521" s="40"/>
      <c r="V1521" s="40"/>
      <c r="W1521" s="40"/>
      <c r="X1521" s="40"/>
      <c r="Y1521" s="40"/>
      <c r="Z1521" s="40"/>
      <c r="AA1521" s="40"/>
      <c r="AB1521" s="40"/>
      <c r="AC1521" s="40"/>
      <c r="AD1521" s="40"/>
      <c r="AE1521" s="40"/>
      <c r="AF1521" s="40"/>
      <c r="AG1521" s="40"/>
      <c r="AH1521" s="40"/>
      <c r="AI1521" s="40"/>
      <c r="AJ1521" s="40"/>
      <c r="AK1521" s="40"/>
      <c r="AL1521" s="40"/>
      <c r="AM1521" s="40"/>
      <c r="AN1521" s="40"/>
      <c r="AO1521" s="40"/>
      <c r="AP1521" s="40"/>
      <c r="AQ1521" s="40"/>
      <c r="AR1521" s="40"/>
      <c r="AS1521" s="40"/>
      <c r="AT1521" s="40"/>
      <c r="AU1521" s="40"/>
      <c r="AV1521" s="40"/>
      <c r="AW1521" s="40"/>
      <c r="AX1521" s="40"/>
      <c r="AY1521" s="40"/>
      <c r="AZ1521" s="40"/>
      <c r="BA1521" s="40"/>
      <c r="BB1521" s="40"/>
      <c r="BC1521" s="40"/>
      <c r="BD1521" s="40"/>
      <c r="BE1521" s="40"/>
      <c r="BF1521" s="40"/>
      <c r="BG1521" s="40"/>
      <c r="BH1521" s="40"/>
      <c r="BI1521" s="40"/>
      <c r="BJ1521" s="40"/>
      <c r="BK1521" s="40"/>
      <c r="BL1521" s="40"/>
      <c r="BM1521" s="40"/>
      <c r="BN1521" s="40"/>
      <c r="BO1521" s="40"/>
      <c r="BP1521" s="40"/>
      <c r="BQ1521" s="40"/>
      <c r="BR1521" s="40"/>
      <c r="BS1521" s="40"/>
      <c r="BT1521" s="40"/>
      <c r="BU1521" s="40"/>
      <c r="BV1521" s="40"/>
      <c r="BW1521" s="40"/>
      <c r="BX1521" s="40"/>
      <c r="BY1521" s="40"/>
      <c r="BZ1521" s="40"/>
      <c r="CA1521" s="40"/>
      <c r="CB1521" s="40"/>
      <c r="CC1521" s="40"/>
      <c r="CD1521" s="40"/>
      <c r="CE1521" s="40"/>
      <c r="CF1521" s="40"/>
      <c r="CG1521" s="40"/>
      <c r="CH1521" s="40"/>
      <c r="CI1521" s="40"/>
      <c r="CJ1521" s="40"/>
      <c r="CK1521" s="40"/>
      <c r="CL1521" s="40"/>
      <c r="CM1521" s="40"/>
      <c r="CN1521" s="40"/>
      <c r="CO1521" s="40"/>
      <c r="CP1521" s="40"/>
      <c r="CQ1521" s="40"/>
      <c r="CR1521" s="40"/>
      <c r="CS1521" s="40"/>
      <c r="CT1521" s="40"/>
      <c r="CU1521" s="40"/>
    </row>
    <row r="1522" spans="1:99" x14ac:dyDescent="0.3">
      <c r="A1522" s="39" t="s">
        <v>6889</v>
      </c>
      <c r="B1522" s="40" t="s">
        <v>1638</v>
      </c>
      <c r="C1522" s="40"/>
      <c r="D1522" s="40"/>
      <c r="E1522" s="40"/>
      <c r="F1522" s="40" t="s">
        <v>2041</v>
      </c>
      <c r="G1522" s="40"/>
      <c r="H1522" s="40" t="s">
        <v>793</v>
      </c>
      <c r="I1522" s="40" t="s">
        <v>793</v>
      </c>
      <c r="J1522" s="40"/>
      <c r="K1522" s="40"/>
      <c r="L1522" s="40" t="s">
        <v>10</v>
      </c>
      <c r="M1522" s="40" t="s">
        <v>47</v>
      </c>
      <c r="N1522" s="40"/>
      <c r="O1522" s="40"/>
      <c r="P1522" s="40"/>
      <c r="Q1522" s="40"/>
      <c r="R1522" s="40"/>
      <c r="S1522" s="40"/>
      <c r="T1522" s="40"/>
      <c r="U1522" s="40"/>
      <c r="V1522" s="40"/>
      <c r="W1522" s="40"/>
      <c r="X1522" s="40"/>
      <c r="Y1522" s="40"/>
      <c r="Z1522" s="40"/>
      <c r="AA1522" s="40"/>
      <c r="AB1522" s="40"/>
      <c r="AC1522" s="40"/>
      <c r="AD1522" s="40"/>
      <c r="AE1522" s="40"/>
      <c r="AF1522" s="40"/>
      <c r="AG1522" s="40"/>
      <c r="AH1522" s="40"/>
      <c r="AI1522" s="40"/>
      <c r="AJ1522" s="40"/>
      <c r="AK1522" s="40"/>
      <c r="AL1522" s="40"/>
      <c r="AM1522" s="40"/>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40"/>
      <c r="CE1522" s="40"/>
      <c r="CF1522" s="40"/>
      <c r="CG1522" s="40"/>
      <c r="CH1522" s="40"/>
      <c r="CI1522" s="40"/>
      <c r="CJ1522" s="40"/>
      <c r="CK1522" s="40"/>
      <c r="CL1522" s="40"/>
      <c r="CM1522" s="40"/>
      <c r="CN1522" s="40"/>
      <c r="CO1522" s="40"/>
      <c r="CP1522" s="40"/>
      <c r="CQ1522" s="40"/>
      <c r="CR1522" s="40"/>
      <c r="CS1522" s="40"/>
      <c r="CT1522" s="40"/>
      <c r="CU1522" s="40"/>
    </row>
    <row r="1523" spans="1:99" x14ac:dyDescent="0.3">
      <c r="A1523" s="39" t="s">
        <v>6890</v>
      </c>
      <c r="B1523" s="40" t="s">
        <v>4807</v>
      </c>
      <c r="C1523" s="40"/>
      <c r="D1523" s="40"/>
      <c r="E1523" s="40"/>
      <c r="F1523" s="40" t="s">
        <v>2041</v>
      </c>
      <c r="G1523" s="40"/>
      <c r="H1523" s="40" t="s">
        <v>794</v>
      </c>
      <c r="I1523" s="40" t="s">
        <v>794</v>
      </c>
      <c r="J1523" s="40"/>
      <c r="K1523" s="40"/>
      <c r="L1523" s="40" t="s">
        <v>86</v>
      </c>
      <c r="M1523" s="40" t="s">
        <v>11</v>
      </c>
      <c r="N1523" s="40"/>
      <c r="O1523" s="40"/>
      <c r="P1523" s="40"/>
      <c r="Q1523" s="40"/>
      <c r="R1523" s="40"/>
      <c r="S1523" s="40"/>
      <c r="T1523" s="40"/>
      <c r="U1523" s="40"/>
      <c r="V1523" s="40"/>
      <c r="W1523" s="40"/>
      <c r="X1523" s="40"/>
      <c r="Y1523" s="40"/>
      <c r="Z1523" s="40"/>
      <c r="AA1523" s="40"/>
      <c r="AB1523" s="40"/>
      <c r="AC1523" s="40"/>
      <c r="AD1523" s="40"/>
      <c r="AE1523" s="40"/>
      <c r="AF1523" s="40"/>
      <c r="AG1523" s="40"/>
      <c r="AH1523" s="40"/>
      <c r="AI1523" s="40"/>
      <c r="AJ1523" s="40"/>
      <c r="AK1523" s="40"/>
      <c r="AL1523" s="40"/>
      <c r="AM1523" s="40"/>
      <c r="AN1523" s="40"/>
      <c r="AO1523" s="40"/>
      <c r="AP1523" s="40"/>
      <c r="AQ1523" s="40"/>
      <c r="AR1523" s="40"/>
      <c r="AS1523" s="40"/>
      <c r="AT1523" s="40"/>
      <c r="AU1523" s="40"/>
      <c r="AV1523" s="40"/>
      <c r="AW1523" s="40"/>
      <c r="AX1523" s="40"/>
      <c r="AY1523" s="40"/>
      <c r="AZ1523" s="40"/>
      <c r="BA1523" s="40"/>
      <c r="BB1523" s="40"/>
      <c r="BC1523" s="40"/>
      <c r="BD1523" s="40"/>
      <c r="BE1523" s="40"/>
      <c r="BF1523" s="40"/>
      <c r="BG1523" s="40"/>
      <c r="BH1523" s="40"/>
      <c r="BI1523" s="40"/>
      <c r="BJ1523" s="40"/>
      <c r="BK1523" s="40"/>
      <c r="BL1523" s="40"/>
      <c r="BM1523" s="40"/>
      <c r="BN1523" s="40"/>
      <c r="BO1523" s="40"/>
      <c r="BP1523" s="40"/>
      <c r="BQ1523" s="40"/>
      <c r="BR1523" s="40"/>
      <c r="BS1523" s="40"/>
      <c r="BT1523" s="40"/>
      <c r="BU1523" s="40"/>
      <c r="BV1523" s="40"/>
      <c r="BW1523" s="40"/>
      <c r="BX1523" s="40"/>
      <c r="BY1523" s="40"/>
      <c r="BZ1523" s="40"/>
      <c r="CA1523" s="40"/>
      <c r="CB1523" s="40"/>
      <c r="CC1523" s="40"/>
      <c r="CD1523" s="40"/>
      <c r="CE1523" s="40"/>
      <c r="CF1523" s="40"/>
      <c r="CG1523" s="40"/>
      <c r="CH1523" s="40"/>
      <c r="CI1523" s="40"/>
      <c r="CJ1523" s="40"/>
      <c r="CK1523" s="40"/>
      <c r="CL1523" s="40"/>
      <c r="CM1523" s="40"/>
      <c r="CN1523" s="40"/>
      <c r="CO1523" s="40"/>
      <c r="CP1523" s="40"/>
      <c r="CQ1523" s="40"/>
      <c r="CR1523" s="40"/>
      <c r="CS1523" s="40"/>
      <c r="CT1523" s="40"/>
      <c r="CU1523" s="40"/>
    </row>
    <row r="1524" spans="1:99" x14ac:dyDescent="0.3">
      <c r="A1524" s="39" t="s">
        <v>6891</v>
      </c>
      <c r="B1524" s="40" t="s">
        <v>6892</v>
      </c>
      <c r="C1524" s="40"/>
      <c r="D1524" s="40"/>
      <c r="E1524" s="40"/>
      <c r="F1524" s="40" t="s">
        <v>2041</v>
      </c>
      <c r="G1524" s="40"/>
      <c r="H1524" s="40" t="s">
        <v>6893</v>
      </c>
      <c r="I1524" s="40" t="s">
        <v>6893</v>
      </c>
      <c r="J1524" s="40"/>
      <c r="K1524" s="40"/>
      <c r="L1524" s="40" t="s">
        <v>10</v>
      </c>
      <c r="M1524" s="40" t="s">
        <v>47</v>
      </c>
      <c r="N1524" s="40"/>
      <c r="O1524" s="40"/>
      <c r="P1524" s="40"/>
      <c r="Q1524" s="40"/>
      <c r="R1524" s="40"/>
      <c r="S1524" s="40"/>
      <c r="T1524" s="40"/>
      <c r="U1524" s="40"/>
      <c r="V1524" s="40"/>
      <c r="W1524" s="40"/>
      <c r="X1524" s="40"/>
      <c r="Y1524" s="40"/>
      <c r="Z1524" s="40"/>
      <c r="AA1524" s="40"/>
      <c r="AB1524" s="40"/>
      <c r="AC1524" s="40"/>
      <c r="AD1524" s="40"/>
      <c r="AE1524" s="40"/>
      <c r="AF1524" s="40"/>
      <c r="AG1524" s="40"/>
      <c r="AH1524" s="40"/>
      <c r="AI1524" s="40"/>
      <c r="AJ1524" s="40"/>
      <c r="AK1524" s="40"/>
      <c r="AL1524" s="40"/>
      <c r="AM1524" s="40"/>
      <c r="AN1524" s="40"/>
      <c r="AO1524" s="40"/>
      <c r="AP1524" s="40"/>
      <c r="AQ1524" s="40"/>
      <c r="AR1524" s="40"/>
      <c r="AS1524" s="40"/>
      <c r="AT1524" s="40"/>
      <c r="AU1524" s="40"/>
      <c r="AV1524" s="40"/>
      <c r="AW1524" s="40"/>
      <c r="AX1524" s="40"/>
      <c r="AY1524" s="40"/>
      <c r="AZ1524" s="40"/>
      <c r="BA1524" s="40"/>
      <c r="BB1524" s="40"/>
      <c r="BC1524" s="40"/>
      <c r="BD1524" s="40"/>
      <c r="BE1524" s="40"/>
      <c r="BF1524" s="40"/>
      <c r="BG1524" s="40"/>
      <c r="BH1524" s="40"/>
      <c r="BI1524" s="40"/>
      <c r="BJ1524" s="40"/>
      <c r="BK1524" s="40"/>
      <c r="BL1524" s="40"/>
      <c r="BM1524" s="40"/>
      <c r="BN1524" s="40"/>
      <c r="BO1524" s="40"/>
      <c r="BP1524" s="40"/>
      <c r="BQ1524" s="40"/>
      <c r="BR1524" s="40"/>
      <c r="BS1524" s="40"/>
      <c r="BT1524" s="40"/>
      <c r="BU1524" s="40"/>
      <c r="BV1524" s="40"/>
      <c r="BW1524" s="40"/>
      <c r="BX1524" s="40"/>
      <c r="BY1524" s="40"/>
      <c r="BZ1524" s="40"/>
      <c r="CA1524" s="40"/>
      <c r="CB1524" s="40"/>
      <c r="CC1524" s="40"/>
      <c r="CD1524" s="40"/>
      <c r="CE1524" s="40"/>
      <c r="CF1524" s="40"/>
      <c r="CG1524" s="40"/>
      <c r="CH1524" s="40"/>
      <c r="CI1524" s="40"/>
      <c r="CJ1524" s="40"/>
      <c r="CK1524" s="40"/>
      <c r="CL1524" s="40"/>
      <c r="CM1524" s="40"/>
      <c r="CN1524" s="40"/>
      <c r="CO1524" s="40"/>
      <c r="CP1524" s="40"/>
      <c r="CQ1524" s="40"/>
      <c r="CR1524" s="40"/>
      <c r="CS1524" s="40"/>
      <c r="CT1524" s="40"/>
      <c r="CU1524" s="40"/>
    </row>
    <row r="1525" spans="1:99" x14ac:dyDescent="0.3">
      <c r="A1525" s="39" t="s">
        <v>6894</v>
      </c>
      <c r="B1525" s="40" t="s">
        <v>6895</v>
      </c>
      <c r="C1525" s="40"/>
      <c r="D1525" s="40"/>
      <c r="E1525" s="40"/>
      <c r="F1525" s="40" t="s">
        <v>2041</v>
      </c>
      <c r="G1525" s="40"/>
      <c r="H1525" s="40" t="s">
        <v>6896</v>
      </c>
      <c r="I1525" s="40" t="s">
        <v>6896</v>
      </c>
      <c r="J1525" s="40"/>
      <c r="K1525" s="40"/>
      <c r="L1525" s="40" t="s">
        <v>86</v>
      </c>
      <c r="M1525" s="40" t="s">
        <v>11</v>
      </c>
      <c r="N1525" s="40"/>
      <c r="O1525" s="40"/>
      <c r="P1525" s="40"/>
      <c r="Q1525" s="40"/>
      <c r="R1525" s="40"/>
      <c r="S1525" s="40"/>
      <c r="T1525" s="40"/>
      <c r="U1525" s="40"/>
      <c r="V1525" s="40"/>
      <c r="W1525" s="40"/>
      <c r="X1525" s="40"/>
      <c r="Y1525" s="40"/>
      <c r="Z1525" s="40"/>
      <c r="AA1525" s="40"/>
      <c r="AB1525" s="40"/>
      <c r="AC1525" s="40"/>
      <c r="AD1525" s="40"/>
      <c r="AE1525" s="40"/>
      <c r="AF1525" s="40"/>
      <c r="AG1525" s="40"/>
      <c r="AH1525" s="40"/>
      <c r="AI1525" s="40"/>
      <c r="AJ1525" s="40"/>
      <c r="AK1525" s="40"/>
      <c r="AL1525" s="40"/>
      <c r="AM1525" s="40"/>
      <c r="AN1525" s="40"/>
      <c r="AO1525" s="40"/>
      <c r="AP1525" s="40"/>
      <c r="AQ1525" s="40"/>
      <c r="AR1525" s="40"/>
      <c r="AS1525" s="40"/>
      <c r="AT1525" s="40"/>
      <c r="AU1525" s="40"/>
      <c r="AV1525" s="40"/>
      <c r="AW1525" s="40"/>
      <c r="AX1525" s="40"/>
      <c r="AY1525" s="40"/>
      <c r="AZ1525" s="40"/>
      <c r="BA1525" s="40"/>
      <c r="BB1525" s="40"/>
      <c r="BC1525" s="40"/>
      <c r="BD1525" s="40"/>
      <c r="BE1525" s="40"/>
      <c r="BF1525" s="40"/>
      <c r="BG1525" s="40"/>
      <c r="BH1525" s="40"/>
      <c r="BI1525" s="40"/>
      <c r="BJ1525" s="40"/>
      <c r="BK1525" s="40"/>
      <c r="BL1525" s="40"/>
      <c r="BM1525" s="40"/>
      <c r="BN1525" s="40"/>
      <c r="BO1525" s="40"/>
      <c r="BP1525" s="40"/>
      <c r="BQ1525" s="40"/>
      <c r="BR1525" s="40"/>
      <c r="BS1525" s="40"/>
      <c r="BT1525" s="40"/>
      <c r="BU1525" s="40"/>
      <c r="BV1525" s="40"/>
      <c r="BW1525" s="40"/>
      <c r="BX1525" s="40"/>
      <c r="BY1525" s="40"/>
      <c r="BZ1525" s="40"/>
      <c r="CA1525" s="40"/>
      <c r="CB1525" s="40"/>
      <c r="CC1525" s="40"/>
      <c r="CD1525" s="40"/>
      <c r="CE1525" s="40"/>
      <c r="CF1525" s="40"/>
      <c r="CG1525" s="40"/>
      <c r="CH1525" s="40"/>
      <c r="CI1525" s="40"/>
      <c r="CJ1525" s="40"/>
      <c r="CK1525" s="40"/>
      <c r="CL1525" s="40"/>
      <c r="CM1525" s="40"/>
      <c r="CN1525" s="40"/>
      <c r="CO1525" s="40"/>
      <c r="CP1525" s="40"/>
      <c r="CQ1525" s="40"/>
      <c r="CR1525" s="40"/>
      <c r="CS1525" s="40"/>
      <c r="CT1525" s="40"/>
      <c r="CU1525" s="40"/>
    </row>
    <row r="1526" spans="1:99" x14ac:dyDescent="0.3">
      <c r="A1526" s="39" t="s">
        <v>6897</v>
      </c>
      <c r="B1526" s="40" t="s">
        <v>6898</v>
      </c>
      <c r="C1526" s="40"/>
      <c r="D1526" s="40"/>
      <c r="E1526" s="40"/>
      <c r="F1526" s="40" t="s">
        <v>2041</v>
      </c>
      <c r="G1526" s="40"/>
      <c r="H1526" s="40" t="s">
        <v>6899</v>
      </c>
      <c r="I1526" s="40" t="s">
        <v>6899</v>
      </c>
      <c r="J1526" s="40"/>
      <c r="K1526" s="40"/>
      <c r="L1526" s="40" t="s">
        <v>10</v>
      </c>
      <c r="M1526" s="40" t="s">
        <v>47</v>
      </c>
      <c r="N1526" s="40"/>
      <c r="O1526" s="40"/>
      <c r="P1526" s="40"/>
      <c r="Q1526" s="40"/>
      <c r="R1526" s="40"/>
      <c r="S1526" s="40"/>
      <c r="T1526" s="40"/>
      <c r="U1526" s="40"/>
      <c r="V1526" s="40"/>
      <c r="W1526" s="40"/>
      <c r="X1526" s="40"/>
      <c r="Y1526" s="40"/>
      <c r="Z1526" s="40"/>
      <c r="AA1526" s="40"/>
      <c r="AB1526" s="40"/>
      <c r="AC1526" s="40"/>
      <c r="AD1526" s="40"/>
      <c r="AE1526" s="40"/>
      <c r="AF1526" s="40"/>
      <c r="AG1526" s="40"/>
      <c r="AH1526" s="40"/>
      <c r="AI1526" s="40"/>
      <c r="AJ1526" s="40"/>
      <c r="AK1526" s="40"/>
      <c r="AL1526" s="40"/>
      <c r="AM1526" s="40"/>
      <c r="AN1526" s="40"/>
      <c r="AO1526" s="40"/>
      <c r="AP1526" s="40"/>
      <c r="AQ1526" s="40"/>
      <c r="AR1526" s="40"/>
      <c r="AS1526" s="40"/>
      <c r="AT1526" s="40"/>
      <c r="AU1526" s="40"/>
      <c r="AV1526" s="40"/>
      <c r="AW1526" s="40"/>
      <c r="AX1526" s="40"/>
      <c r="AY1526" s="40"/>
      <c r="AZ1526" s="40"/>
      <c r="BA1526" s="40"/>
      <c r="BB1526" s="40"/>
      <c r="BC1526" s="40"/>
      <c r="BD1526" s="40"/>
      <c r="BE1526" s="40"/>
      <c r="BF1526" s="40"/>
      <c r="BG1526" s="40"/>
      <c r="BH1526" s="40"/>
      <c r="BI1526" s="40"/>
      <c r="BJ1526" s="40"/>
      <c r="BK1526" s="40"/>
      <c r="BL1526" s="40"/>
      <c r="BM1526" s="40"/>
      <c r="BN1526" s="40"/>
      <c r="BO1526" s="40"/>
      <c r="BP1526" s="40"/>
      <c r="BQ1526" s="40"/>
      <c r="BR1526" s="40"/>
      <c r="BS1526" s="40"/>
      <c r="BT1526" s="40"/>
      <c r="BU1526" s="40"/>
      <c r="BV1526" s="40"/>
      <c r="BW1526" s="40"/>
      <c r="BX1526" s="40"/>
      <c r="BY1526" s="40"/>
      <c r="BZ1526" s="40"/>
      <c r="CA1526" s="40"/>
      <c r="CB1526" s="40"/>
      <c r="CC1526" s="40"/>
      <c r="CD1526" s="40"/>
      <c r="CE1526" s="40"/>
      <c r="CF1526" s="40"/>
      <c r="CG1526" s="40"/>
      <c r="CH1526" s="40"/>
      <c r="CI1526" s="40"/>
      <c r="CJ1526" s="40"/>
      <c r="CK1526" s="40"/>
      <c r="CL1526" s="40"/>
      <c r="CM1526" s="40"/>
      <c r="CN1526" s="40"/>
      <c r="CO1526" s="40"/>
      <c r="CP1526" s="40"/>
      <c r="CQ1526" s="40"/>
      <c r="CR1526" s="40"/>
      <c r="CS1526" s="40"/>
      <c r="CT1526" s="40"/>
      <c r="CU1526" s="40"/>
    </row>
    <row r="1527" spans="1:99" x14ac:dyDescent="0.3">
      <c r="A1527" s="39" t="s">
        <v>6900</v>
      </c>
      <c r="B1527" s="40" t="s">
        <v>6901</v>
      </c>
      <c r="C1527" s="40"/>
      <c r="D1527" s="40"/>
      <c r="E1527" s="40"/>
      <c r="F1527" s="40" t="s">
        <v>2041</v>
      </c>
      <c r="G1527" s="40"/>
      <c r="H1527" s="40" t="s">
        <v>6902</v>
      </c>
      <c r="I1527" s="40" t="s">
        <v>6902</v>
      </c>
      <c r="J1527" s="40"/>
      <c r="K1527" s="40"/>
      <c r="L1527" s="40" t="s">
        <v>86</v>
      </c>
      <c r="M1527" s="40" t="s">
        <v>11</v>
      </c>
      <c r="N1527" s="40"/>
      <c r="O1527" s="40"/>
      <c r="P1527" s="40"/>
      <c r="Q1527" s="40"/>
      <c r="R1527" s="40"/>
      <c r="S1527" s="40"/>
      <c r="T1527" s="40"/>
      <c r="U1527" s="40"/>
      <c r="V1527" s="40"/>
      <c r="W1527" s="40"/>
      <c r="X1527" s="40"/>
      <c r="Y1527" s="40"/>
      <c r="Z1527" s="40"/>
      <c r="AA1527" s="40"/>
      <c r="AB1527" s="40"/>
      <c r="AC1527" s="40"/>
      <c r="AD1527" s="40"/>
      <c r="AE1527" s="40"/>
      <c r="AF1527" s="40"/>
      <c r="AG1527" s="40"/>
      <c r="AH1527" s="40"/>
      <c r="AI1527" s="40"/>
      <c r="AJ1527" s="40"/>
      <c r="AK1527" s="40"/>
      <c r="AL1527" s="40"/>
      <c r="AM1527" s="40"/>
      <c r="AN1527" s="40"/>
      <c r="AO1527" s="40"/>
      <c r="AP1527" s="40"/>
      <c r="AQ1527" s="40"/>
      <c r="AR1527" s="40"/>
      <c r="AS1527" s="40"/>
      <c r="AT1527" s="40"/>
      <c r="AU1527" s="40"/>
      <c r="AV1527" s="40"/>
      <c r="AW1527" s="40"/>
      <c r="AX1527" s="40"/>
      <c r="AY1527" s="40"/>
      <c r="AZ1527" s="40"/>
      <c r="BA1527" s="40"/>
      <c r="BB1527" s="40"/>
      <c r="BC1527" s="40"/>
      <c r="BD1527" s="40"/>
      <c r="BE1527" s="40"/>
      <c r="BF1527" s="40"/>
      <c r="BG1527" s="40"/>
      <c r="BH1527" s="40"/>
      <c r="BI1527" s="40"/>
      <c r="BJ1527" s="40"/>
      <c r="BK1527" s="40"/>
      <c r="BL1527" s="40"/>
      <c r="BM1527" s="40"/>
      <c r="BN1527" s="40"/>
      <c r="BO1527" s="40"/>
      <c r="BP1527" s="40"/>
      <c r="BQ1527" s="40"/>
      <c r="BR1527" s="40"/>
      <c r="BS1527" s="40"/>
      <c r="BT1527" s="40"/>
      <c r="BU1527" s="40"/>
      <c r="BV1527" s="40"/>
      <c r="BW1527" s="40"/>
      <c r="BX1527" s="40"/>
      <c r="BY1527" s="40"/>
      <c r="BZ1527" s="40"/>
      <c r="CA1527" s="40"/>
      <c r="CB1527" s="40"/>
      <c r="CC1527" s="40"/>
      <c r="CD1527" s="40"/>
      <c r="CE1527" s="40"/>
      <c r="CF1527" s="40"/>
      <c r="CG1527" s="40"/>
      <c r="CH1527" s="40"/>
      <c r="CI1527" s="40"/>
      <c r="CJ1527" s="40"/>
      <c r="CK1527" s="40"/>
      <c r="CL1527" s="40"/>
      <c r="CM1527" s="40"/>
      <c r="CN1527" s="40"/>
      <c r="CO1527" s="40"/>
      <c r="CP1527" s="40"/>
      <c r="CQ1527" s="40"/>
      <c r="CR1527" s="40"/>
      <c r="CS1527" s="40"/>
      <c r="CT1527" s="40"/>
      <c r="CU1527" s="40"/>
    </row>
    <row r="1528" spans="1:99" x14ac:dyDescent="0.3">
      <c r="A1528" s="39"/>
      <c r="B1528" s="40" t="s">
        <v>4808</v>
      </c>
      <c r="C1528" s="40"/>
      <c r="D1528" s="40"/>
      <c r="E1528" s="40"/>
      <c r="F1528" s="40" t="s">
        <v>3470</v>
      </c>
      <c r="G1528" s="40"/>
      <c r="H1528" s="40" t="s">
        <v>795</v>
      </c>
      <c r="I1528" s="40" t="s">
        <v>795</v>
      </c>
      <c r="J1528" s="40"/>
      <c r="K1528" s="40"/>
      <c r="L1528" s="40" t="s">
        <v>1</v>
      </c>
      <c r="M1528" s="40" t="s">
        <v>11</v>
      </c>
      <c r="N1528" s="40"/>
      <c r="O1528" s="40"/>
      <c r="P1528" s="40"/>
      <c r="Q1528" s="40"/>
      <c r="R1528" s="40"/>
      <c r="S1528" s="40"/>
      <c r="T1528" s="40"/>
      <c r="U1528" s="40"/>
      <c r="V1528" s="40"/>
      <c r="W1528" s="40"/>
      <c r="X1528" s="40"/>
      <c r="Y1528" s="40"/>
      <c r="Z1528" s="40"/>
      <c r="AA1528" s="40"/>
      <c r="AB1528" s="40"/>
      <c r="AC1528" s="40"/>
      <c r="AD1528" s="40"/>
      <c r="AE1528" s="40"/>
      <c r="AF1528" s="40"/>
      <c r="AG1528" s="40"/>
      <c r="AH1528" s="40"/>
      <c r="AI1528" s="40"/>
      <c r="AJ1528" s="40"/>
      <c r="AK1528" s="40"/>
      <c r="AL1528" s="40"/>
      <c r="AM1528" s="40"/>
      <c r="AN1528" s="40"/>
      <c r="AO1528" s="40"/>
      <c r="AP1528" s="40"/>
      <c r="AQ1528" s="40"/>
      <c r="AR1528" s="40"/>
      <c r="AS1528" s="40"/>
      <c r="AT1528" s="40"/>
      <c r="AU1528" s="40"/>
      <c r="AV1528" s="40"/>
      <c r="AW1528" s="40"/>
      <c r="AX1528" s="40"/>
      <c r="AY1528" s="40"/>
      <c r="AZ1528" s="40"/>
      <c r="BA1528" s="40"/>
      <c r="BB1528" s="40"/>
      <c r="BC1528" s="40"/>
      <c r="BD1528" s="40"/>
      <c r="BE1528" s="40"/>
      <c r="BF1528" s="40"/>
      <c r="BG1528" s="40"/>
      <c r="BH1528" s="40"/>
      <c r="BI1528" s="40"/>
      <c r="BJ1528" s="40"/>
      <c r="BK1528" s="40"/>
      <c r="BL1528" s="40"/>
      <c r="BM1528" s="40"/>
      <c r="BN1528" s="40"/>
      <c r="BO1528" s="40"/>
      <c r="BP1528" s="40"/>
      <c r="BQ1528" s="40"/>
      <c r="BR1528" s="40"/>
      <c r="BS1528" s="40"/>
      <c r="BT1528" s="40"/>
      <c r="BU1528" s="40"/>
      <c r="BV1528" s="40"/>
      <c r="BW1528" s="40"/>
      <c r="BX1528" s="40"/>
      <c r="BY1528" s="40"/>
      <c r="BZ1528" s="40"/>
      <c r="CA1528" s="40"/>
      <c r="CB1528" s="40"/>
      <c r="CC1528" s="40"/>
      <c r="CD1528" s="40"/>
      <c r="CE1528" s="40"/>
      <c r="CF1528" s="40"/>
      <c r="CG1528" s="40"/>
      <c r="CH1528" s="40"/>
      <c r="CI1528" s="40"/>
      <c r="CJ1528" s="40"/>
      <c r="CK1528" s="40"/>
      <c r="CL1528" s="40"/>
      <c r="CM1528" s="40"/>
      <c r="CN1528" s="40"/>
      <c r="CO1528" s="40"/>
      <c r="CP1528" s="40"/>
      <c r="CQ1528" s="40"/>
      <c r="CR1528" s="40"/>
      <c r="CS1528" s="40"/>
      <c r="CT1528" s="40"/>
      <c r="CU1528" s="40"/>
    </row>
    <row r="1529" spans="1:99" x14ac:dyDescent="0.3">
      <c r="A1529" s="39" t="s">
        <v>2202</v>
      </c>
      <c r="B1529" s="40" t="s">
        <v>3471</v>
      </c>
      <c r="C1529" s="40"/>
      <c r="D1529" s="40" t="s">
        <v>1813</v>
      </c>
      <c r="E1529" s="40"/>
      <c r="F1529" s="40" t="s">
        <v>3470</v>
      </c>
      <c r="G1529" s="40"/>
      <c r="H1529" s="40" t="s">
        <v>796</v>
      </c>
      <c r="I1529" s="40" t="s">
        <v>796</v>
      </c>
      <c r="J1529" s="40"/>
      <c r="K1529" s="40"/>
      <c r="L1529" s="40" t="s">
        <v>4</v>
      </c>
      <c r="M1529" s="40" t="s">
        <v>14</v>
      </c>
      <c r="N1529" s="40">
        <v>2</v>
      </c>
      <c r="O1529" s="40" t="s">
        <v>16</v>
      </c>
      <c r="P1529" s="40" t="s">
        <v>114</v>
      </c>
      <c r="Q1529" s="40"/>
      <c r="R1529" s="40"/>
      <c r="S1529" s="40"/>
      <c r="T1529" s="40"/>
      <c r="U1529" s="40"/>
      <c r="V1529" s="40"/>
      <c r="W1529" s="40"/>
      <c r="X1529" s="40"/>
      <c r="Y1529" s="40"/>
      <c r="Z1529" s="40"/>
      <c r="AA1529" s="40"/>
      <c r="AB1529" s="40"/>
      <c r="AC1529" s="40"/>
      <c r="AD1529" s="40"/>
      <c r="AE1529" s="40"/>
      <c r="AF1529" s="40"/>
      <c r="AG1529" s="40"/>
      <c r="AH1529" s="40"/>
      <c r="AI1529" s="40"/>
      <c r="AJ1529" s="40"/>
      <c r="AK1529" s="40"/>
      <c r="AL1529" s="40"/>
      <c r="AM1529" s="40"/>
      <c r="AN1529" s="40"/>
      <c r="AO1529" s="40"/>
      <c r="AP1529" s="40"/>
      <c r="AQ1529" s="40"/>
      <c r="AR1529" s="40"/>
      <c r="AS1529" s="40"/>
      <c r="AT1529" s="40"/>
      <c r="AU1529" s="40"/>
      <c r="AV1529" s="40"/>
      <c r="AW1529" s="40"/>
      <c r="AX1529" s="40"/>
      <c r="AY1529" s="40"/>
      <c r="AZ1529" s="40"/>
      <c r="BA1529" s="40"/>
      <c r="BB1529" s="40"/>
      <c r="BC1529" s="40"/>
      <c r="BD1529" s="40"/>
      <c r="BE1529" s="40"/>
      <c r="BF1529" s="40"/>
      <c r="BG1529" s="40"/>
      <c r="BH1529" s="40"/>
      <c r="BI1529" s="40"/>
      <c r="BJ1529" s="40"/>
      <c r="BK1529" s="40"/>
      <c r="BL1529" s="40"/>
      <c r="BM1529" s="40"/>
      <c r="BN1529" s="40"/>
      <c r="BO1529" s="40"/>
      <c r="BP1529" s="40"/>
      <c r="BQ1529" s="40"/>
      <c r="BR1529" s="40"/>
      <c r="BS1529" s="40"/>
      <c r="BT1529" s="40"/>
      <c r="BU1529" s="40"/>
      <c r="BV1529" s="40"/>
      <c r="BW1529" s="40"/>
      <c r="BX1529" s="40"/>
      <c r="BY1529" s="40"/>
      <c r="BZ1529" s="40"/>
      <c r="CA1529" s="40"/>
      <c r="CB1529" s="40"/>
      <c r="CC1529" s="40"/>
      <c r="CD1529" s="40"/>
      <c r="CE1529" s="40"/>
      <c r="CF1529" s="40"/>
      <c r="CG1529" s="40"/>
      <c r="CH1529" s="40"/>
      <c r="CI1529" s="40"/>
      <c r="CJ1529" s="40"/>
      <c r="CK1529" s="40"/>
      <c r="CL1529" s="40"/>
      <c r="CM1529" s="40"/>
      <c r="CN1529" s="40"/>
      <c r="CO1529" s="40"/>
      <c r="CP1529" s="40"/>
      <c r="CQ1529" s="40"/>
      <c r="CR1529" s="40"/>
      <c r="CS1529" s="40"/>
      <c r="CT1529" s="40"/>
      <c r="CU1529" s="40"/>
    </row>
    <row r="1530" spans="1:99" x14ac:dyDescent="0.3">
      <c r="A1530" s="39" t="s">
        <v>2203</v>
      </c>
      <c r="B1530" s="40" t="s">
        <v>1639</v>
      </c>
      <c r="C1530" s="40"/>
      <c r="D1530" s="40" t="s">
        <v>2039</v>
      </c>
      <c r="E1530" s="40"/>
      <c r="F1530" s="40" t="s">
        <v>3470</v>
      </c>
      <c r="G1530" s="40"/>
      <c r="H1530" s="40" t="s">
        <v>4263</v>
      </c>
      <c r="I1530" s="40" t="s">
        <v>797</v>
      </c>
      <c r="J1530" s="40" t="s">
        <v>796</v>
      </c>
      <c r="K1530" s="40" t="s">
        <v>16</v>
      </c>
      <c r="L1530" s="40" t="s">
        <v>4</v>
      </c>
      <c r="M1530" s="40" t="s">
        <v>17</v>
      </c>
      <c r="N1530" s="40">
        <v>1</v>
      </c>
      <c r="O1530" s="40" t="s">
        <v>2039</v>
      </c>
      <c r="P1530" s="40"/>
      <c r="Q1530" s="40"/>
      <c r="R1530" s="40"/>
      <c r="S1530" s="40"/>
      <c r="T1530" s="40"/>
      <c r="U1530" s="40"/>
      <c r="V1530" s="40"/>
      <c r="W1530" s="40"/>
      <c r="X1530" s="40"/>
      <c r="Y1530" s="40"/>
      <c r="Z1530" s="40"/>
      <c r="AA1530" s="40"/>
      <c r="AB1530" s="40"/>
      <c r="AC1530" s="40"/>
      <c r="AD1530" s="40"/>
      <c r="AE1530" s="40"/>
      <c r="AF1530" s="40"/>
      <c r="AG1530" s="40"/>
      <c r="AH1530" s="40"/>
      <c r="AI1530" s="40"/>
      <c r="AJ1530" s="40"/>
      <c r="AK1530" s="40"/>
      <c r="AL1530" s="40"/>
      <c r="AM1530" s="40"/>
      <c r="AN1530" s="40"/>
      <c r="AO1530" s="40"/>
      <c r="AP1530" s="40"/>
      <c r="AQ1530" s="40"/>
      <c r="AR1530" s="40"/>
      <c r="AS1530" s="40"/>
      <c r="AT1530" s="40"/>
      <c r="AU1530" s="40"/>
      <c r="AV1530" s="40"/>
      <c r="AW1530" s="40"/>
      <c r="AX1530" s="40"/>
      <c r="AY1530" s="40"/>
      <c r="AZ1530" s="40"/>
      <c r="BA1530" s="40"/>
      <c r="BB1530" s="40"/>
      <c r="BC1530" s="40"/>
      <c r="BD1530" s="40"/>
      <c r="BE1530" s="40"/>
      <c r="BF1530" s="40"/>
      <c r="BG1530" s="40"/>
      <c r="BH1530" s="40"/>
      <c r="BI1530" s="40"/>
      <c r="BJ1530" s="40"/>
      <c r="BK1530" s="40"/>
      <c r="BL1530" s="40"/>
      <c r="BM1530" s="40"/>
      <c r="BN1530" s="40"/>
      <c r="BO1530" s="40"/>
      <c r="BP1530" s="40"/>
      <c r="BQ1530" s="40"/>
      <c r="BR1530" s="40"/>
      <c r="BS1530" s="40"/>
      <c r="BT1530" s="40"/>
      <c r="BU1530" s="40"/>
      <c r="BV1530" s="40"/>
      <c r="BW1530" s="40"/>
      <c r="BX1530" s="40"/>
      <c r="BY1530" s="40"/>
      <c r="BZ1530" s="40"/>
      <c r="CA1530" s="40"/>
      <c r="CB1530" s="40"/>
      <c r="CC1530" s="40"/>
      <c r="CD1530" s="40"/>
      <c r="CE1530" s="40"/>
      <c r="CF1530" s="40"/>
      <c r="CG1530" s="40"/>
      <c r="CH1530" s="40"/>
      <c r="CI1530" s="40"/>
      <c r="CJ1530" s="40"/>
      <c r="CK1530" s="40"/>
      <c r="CL1530" s="40"/>
      <c r="CM1530" s="40"/>
      <c r="CN1530" s="40"/>
      <c r="CO1530" s="40"/>
      <c r="CP1530" s="40"/>
      <c r="CQ1530" s="40"/>
      <c r="CR1530" s="40"/>
      <c r="CS1530" s="40"/>
      <c r="CT1530" s="40"/>
      <c r="CU1530" s="40"/>
    </row>
    <row r="1531" spans="1:99" x14ac:dyDescent="0.3">
      <c r="A1531" s="39" t="s">
        <v>2203</v>
      </c>
      <c r="B1531" s="40" t="s">
        <v>1639</v>
      </c>
      <c r="C1531" s="40"/>
      <c r="D1531" s="40" t="s">
        <v>2040</v>
      </c>
      <c r="E1531" s="40"/>
      <c r="F1531" s="40" t="s">
        <v>3470</v>
      </c>
      <c r="G1531" s="40"/>
      <c r="H1531" s="40" t="s">
        <v>4264</v>
      </c>
      <c r="I1531" s="40" t="s">
        <v>797</v>
      </c>
      <c r="J1531" s="40" t="s">
        <v>796</v>
      </c>
      <c r="K1531" s="40" t="s">
        <v>16</v>
      </c>
      <c r="L1531" s="40" t="s">
        <v>4</v>
      </c>
      <c r="M1531" s="40" t="s">
        <v>17</v>
      </c>
      <c r="N1531" s="40">
        <v>1</v>
      </c>
      <c r="O1531" s="40" t="s">
        <v>2040</v>
      </c>
      <c r="P1531" s="40"/>
      <c r="Q1531" s="40"/>
      <c r="R1531" s="40"/>
      <c r="S1531" s="40"/>
      <c r="T1531" s="40"/>
      <c r="U1531" s="40"/>
      <c r="V1531" s="40"/>
      <c r="W1531" s="40"/>
      <c r="X1531" s="40"/>
      <c r="Y1531" s="40"/>
      <c r="Z1531" s="40"/>
      <c r="AA1531" s="40"/>
      <c r="AB1531" s="40"/>
      <c r="AC1531" s="40"/>
      <c r="AD1531" s="40"/>
      <c r="AE1531" s="40"/>
      <c r="AF1531" s="40"/>
      <c r="AG1531" s="40"/>
      <c r="AH1531" s="40"/>
      <c r="AI1531" s="40"/>
      <c r="AJ1531" s="40"/>
      <c r="AK1531" s="40"/>
      <c r="AL1531" s="40"/>
      <c r="AM1531" s="40"/>
      <c r="AN1531" s="40"/>
      <c r="AO1531" s="40"/>
      <c r="AP1531" s="40"/>
      <c r="AQ1531" s="40"/>
      <c r="AR1531" s="40"/>
      <c r="AS1531" s="40"/>
      <c r="AT1531" s="40"/>
      <c r="AU1531" s="40"/>
      <c r="AV1531" s="40"/>
      <c r="AW1531" s="40"/>
      <c r="AX1531" s="40"/>
      <c r="AY1531" s="40"/>
      <c r="AZ1531" s="40"/>
      <c r="BA1531" s="40"/>
      <c r="BB1531" s="40"/>
      <c r="BC1531" s="40"/>
      <c r="BD1531" s="40"/>
      <c r="BE1531" s="40"/>
      <c r="BF1531" s="40"/>
      <c r="BG1531" s="40"/>
      <c r="BH1531" s="40"/>
      <c r="BI1531" s="40"/>
      <c r="BJ1531" s="40"/>
      <c r="BK1531" s="40"/>
      <c r="BL1531" s="40"/>
      <c r="BM1531" s="40"/>
      <c r="BN1531" s="40"/>
      <c r="BO1531" s="40"/>
      <c r="BP1531" s="40"/>
      <c r="BQ1531" s="40"/>
      <c r="BR1531" s="40"/>
      <c r="BS1531" s="40"/>
      <c r="BT1531" s="40"/>
      <c r="BU1531" s="40"/>
      <c r="BV1531" s="40"/>
      <c r="BW1531" s="40"/>
      <c r="BX1531" s="40"/>
      <c r="BY1531" s="40"/>
      <c r="BZ1531" s="40"/>
      <c r="CA1531" s="40"/>
      <c r="CB1531" s="40"/>
      <c r="CC1531" s="40"/>
      <c r="CD1531" s="40"/>
      <c r="CE1531" s="40"/>
      <c r="CF1531" s="40"/>
      <c r="CG1531" s="40"/>
      <c r="CH1531" s="40"/>
      <c r="CI1531" s="40"/>
      <c r="CJ1531" s="40"/>
      <c r="CK1531" s="40"/>
      <c r="CL1531" s="40"/>
      <c r="CM1531" s="40"/>
      <c r="CN1531" s="40"/>
      <c r="CO1531" s="40"/>
      <c r="CP1531" s="40"/>
      <c r="CQ1531" s="40"/>
      <c r="CR1531" s="40"/>
      <c r="CS1531" s="40"/>
      <c r="CT1531" s="40"/>
      <c r="CU1531" s="40"/>
    </row>
    <row r="1532" spans="1:99" x14ac:dyDescent="0.3">
      <c r="A1532" s="39" t="s">
        <v>2203</v>
      </c>
      <c r="B1532" s="40" t="s">
        <v>1639</v>
      </c>
      <c r="C1532" s="40"/>
      <c r="D1532" s="40" t="s">
        <v>3472</v>
      </c>
      <c r="E1532" s="40"/>
      <c r="F1532" s="40" t="s">
        <v>3470</v>
      </c>
      <c r="G1532" s="40"/>
      <c r="H1532" s="40" t="s">
        <v>4265</v>
      </c>
      <c r="I1532" s="40" t="s">
        <v>797</v>
      </c>
      <c r="J1532" s="40" t="s">
        <v>796</v>
      </c>
      <c r="K1532" s="40" t="s">
        <v>16</v>
      </c>
      <c r="L1532" s="40" t="s">
        <v>4</v>
      </c>
      <c r="M1532" s="40" t="s">
        <v>17</v>
      </c>
      <c r="N1532" s="40">
        <v>1</v>
      </c>
      <c r="O1532" s="40" t="s">
        <v>3472</v>
      </c>
      <c r="P1532" s="40"/>
      <c r="Q1532" s="40"/>
      <c r="R1532" s="40"/>
      <c r="S1532" s="40"/>
      <c r="T1532" s="40"/>
      <c r="U1532" s="40"/>
      <c r="V1532" s="40"/>
      <c r="W1532" s="40"/>
      <c r="X1532" s="40"/>
      <c r="Y1532" s="40"/>
      <c r="Z1532" s="40"/>
      <c r="AA1532" s="40"/>
      <c r="AB1532" s="40"/>
      <c r="AC1532" s="40"/>
      <c r="AD1532" s="40"/>
      <c r="AE1532" s="40"/>
      <c r="AF1532" s="40"/>
      <c r="AG1532" s="40"/>
      <c r="AH1532" s="40"/>
      <c r="AI1532" s="40"/>
      <c r="AJ1532" s="40"/>
      <c r="AK1532" s="40"/>
      <c r="AL1532" s="40"/>
      <c r="AM1532" s="40"/>
      <c r="AN1532" s="40"/>
      <c r="AO1532" s="40"/>
      <c r="AP1532" s="40"/>
      <c r="AQ1532" s="40"/>
      <c r="AR1532" s="40"/>
      <c r="AS1532" s="40"/>
      <c r="AT1532" s="40"/>
      <c r="AU1532" s="40"/>
      <c r="AV1532" s="40"/>
      <c r="AW1532" s="40"/>
      <c r="AX1532" s="40"/>
      <c r="AY1532" s="40"/>
      <c r="AZ1532" s="40"/>
      <c r="BA1532" s="40"/>
      <c r="BB1532" s="40"/>
      <c r="BC1532" s="40"/>
      <c r="BD1532" s="40"/>
      <c r="BE1532" s="40"/>
      <c r="BF1532" s="40"/>
      <c r="BG1532" s="40"/>
      <c r="BH1532" s="40"/>
      <c r="BI1532" s="40"/>
      <c r="BJ1532" s="40"/>
      <c r="BK1532" s="40"/>
      <c r="BL1532" s="40"/>
      <c r="BM1532" s="40"/>
      <c r="BN1532" s="40"/>
      <c r="BO1532" s="40"/>
      <c r="BP1532" s="40"/>
      <c r="BQ1532" s="40"/>
      <c r="BR1532" s="40"/>
      <c r="BS1532" s="40"/>
      <c r="BT1532" s="40"/>
      <c r="BU1532" s="40"/>
      <c r="BV1532" s="40"/>
      <c r="BW1532" s="40"/>
      <c r="BX1532" s="40"/>
      <c r="BY1532" s="40"/>
      <c r="BZ1532" s="40"/>
      <c r="CA1532" s="40"/>
      <c r="CB1532" s="40"/>
      <c r="CC1532" s="40"/>
      <c r="CD1532" s="40"/>
      <c r="CE1532" s="40"/>
      <c r="CF1532" s="40"/>
      <c r="CG1532" s="40"/>
      <c r="CH1532" s="40"/>
      <c r="CI1532" s="40"/>
      <c r="CJ1532" s="40"/>
      <c r="CK1532" s="40"/>
      <c r="CL1532" s="40"/>
      <c r="CM1532" s="40"/>
      <c r="CN1532" s="40"/>
      <c r="CO1532" s="40"/>
      <c r="CP1532" s="40"/>
      <c r="CQ1532" s="40"/>
      <c r="CR1532" s="40"/>
      <c r="CS1532" s="40"/>
      <c r="CT1532" s="40"/>
      <c r="CU1532" s="40"/>
    </row>
    <row r="1533" spans="1:99" x14ac:dyDescent="0.3">
      <c r="A1533" s="39" t="s">
        <v>2205</v>
      </c>
      <c r="B1533" s="40" t="s">
        <v>1640</v>
      </c>
      <c r="C1533" s="40" t="s">
        <v>3473</v>
      </c>
      <c r="D1533" s="40"/>
      <c r="E1533" s="40"/>
      <c r="F1533" s="40" t="s">
        <v>3470</v>
      </c>
      <c r="G1533" s="40"/>
      <c r="H1533" s="40" t="s">
        <v>798</v>
      </c>
      <c r="I1533" s="40" t="s">
        <v>798</v>
      </c>
      <c r="J1533" s="40" t="s">
        <v>796</v>
      </c>
      <c r="K1533" s="40" t="s">
        <v>16</v>
      </c>
      <c r="L1533" s="40" t="s">
        <v>10</v>
      </c>
      <c r="M1533" s="40" t="s">
        <v>47</v>
      </c>
      <c r="N1533" s="40"/>
      <c r="O1533" s="40"/>
      <c r="P1533" s="40"/>
      <c r="Q1533" s="40"/>
      <c r="R1533" s="40"/>
      <c r="S1533" s="40"/>
      <c r="T1533" s="40"/>
      <c r="U1533" s="40"/>
      <c r="V1533" s="40"/>
      <c r="W1533" s="40"/>
      <c r="X1533" s="40"/>
      <c r="Y1533" s="40"/>
      <c r="Z1533" s="40"/>
      <c r="AA1533" s="40"/>
      <c r="AB1533" s="40"/>
      <c r="AC1533" s="40"/>
      <c r="AD1533" s="40"/>
      <c r="AE1533" s="40"/>
      <c r="AF1533" s="40"/>
      <c r="AG1533" s="40"/>
      <c r="AH1533" s="40"/>
      <c r="AI1533" s="40"/>
      <c r="AJ1533" s="40"/>
      <c r="AK1533" s="40"/>
      <c r="AL1533" s="40"/>
      <c r="AM1533" s="40"/>
      <c r="AN1533" s="40"/>
      <c r="AO1533" s="40"/>
      <c r="AP1533" s="40"/>
      <c r="AQ1533" s="40"/>
      <c r="AR1533" s="40"/>
      <c r="AS1533" s="40"/>
      <c r="AT1533" s="40"/>
      <c r="AU1533" s="40"/>
      <c r="AV1533" s="40"/>
      <c r="AW1533" s="40"/>
      <c r="AX1533" s="40"/>
      <c r="AY1533" s="40"/>
      <c r="AZ1533" s="40"/>
      <c r="BA1533" s="40"/>
      <c r="BB1533" s="40"/>
      <c r="BC1533" s="40"/>
      <c r="BD1533" s="40"/>
      <c r="BE1533" s="40"/>
      <c r="BF1533" s="40"/>
      <c r="BG1533" s="40"/>
      <c r="BH1533" s="40"/>
      <c r="BI1533" s="40"/>
      <c r="BJ1533" s="40"/>
      <c r="BK1533" s="40"/>
      <c r="BL1533" s="40"/>
      <c r="BM1533" s="40"/>
      <c r="BN1533" s="40"/>
      <c r="BO1533" s="40"/>
      <c r="BP1533" s="40"/>
      <c r="BQ1533" s="40"/>
      <c r="BR1533" s="40"/>
      <c r="BS1533" s="40"/>
      <c r="BT1533" s="40"/>
      <c r="BU1533" s="40"/>
      <c r="BV1533" s="40"/>
      <c r="BW1533" s="40"/>
      <c r="BX1533" s="40"/>
      <c r="BY1533" s="40"/>
      <c r="BZ1533" s="40"/>
      <c r="CA1533" s="40"/>
      <c r="CB1533" s="40"/>
      <c r="CC1533" s="40"/>
      <c r="CD1533" s="40"/>
      <c r="CE1533" s="40"/>
      <c r="CF1533" s="40"/>
      <c r="CG1533" s="40"/>
      <c r="CH1533" s="40"/>
      <c r="CI1533" s="40"/>
      <c r="CJ1533" s="40"/>
      <c r="CK1533" s="40"/>
      <c r="CL1533" s="40"/>
      <c r="CM1533" s="40"/>
      <c r="CN1533" s="40"/>
      <c r="CO1533" s="40"/>
      <c r="CP1533" s="40"/>
      <c r="CQ1533" s="40"/>
      <c r="CR1533" s="40"/>
      <c r="CS1533" s="40"/>
      <c r="CT1533" s="40"/>
      <c r="CU1533" s="40"/>
    </row>
    <row r="1534" spans="1:99" x14ac:dyDescent="0.3">
      <c r="A1534" s="39"/>
      <c r="B1534" s="40" t="s">
        <v>1641</v>
      </c>
      <c r="C1534" s="40"/>
      <c r="D1534" s="40"/>
      <c r="E1534" s="40"/>
      <c r="F1534" s="40" t="s">
        <v>3470</v>
      </c>
      <c r="G1534" s="40"/>
      <c r="H1534" s="40" t="s">
        <v>799</v>
      </c>
      <c r="I1534" s="40" t="s">
        <v>799</v>
      </c>
      <c r="J1534" s="40" t="s">
        <v>796</v>
      </c>
      <c r="K1534" s="40" t="s">
        <v>16</v>
      </c>
      <c r="L1534" s="40" t="s">
        <v>1</v>
      </c>
      <c r="M1534" s="40" t="s">
        <v>11</v>
      </c>
      <c r="N1534" s="40"/>
      <c r="O1534" s="40"/>
      <c r="P1534" s="40"/>
      <c r="Q1534" s="40"/>
      <c r="R1534" s="40"/>
      <c r="S1534" s="40"/>
      <c r="T1534" s="40"/>
      <c r="U1534" s="40"/>
      <c r="V1534" s="40"/>
      <c r="W1534" s="40"/>
      <c r="X1534" s="40"/>
      <c r="Y1534" s="40"/>
      <c r="Z1534" s="40"/>
      <c r="AA1534" s="40"/>
      <c r="AB1534" s="40"/>
      <c r="AC1534" s="40"/>
      <c r="AD1534" s="40"/>
      <c r="AE1534" s="40"/>
      <c r="AF1534" s="40"/>
      <c r="AG1534" s="40"/>
      <c r="AH1534" s="40"/>
      <c r="AI1534" s="40"/>
      <c r="AJ1534" s="40"/>
      <c r="AK1534" s="40"/>
      <c r="AL1534" s="40"/>
      <c r="AM1534" s="40"/>
      <c r="AN1534" s="40"/>
      <c r="AO1534" s="40"/>
      <c r="AP1534" s="40"/>
      <c r="AQ1534" s="40"/>
      <c r="AR1534" s="40"/>
      <c r="AS1534" s="40"/>
      <c r="AT1534" s="40"/>
      <c r="AU1534" s="40"/>
      <c r="AV1534" s="40"/>
      <c r="AW1534" s="40"/>
      <c r="AX1534" s="40"/>
      <c r="AY1534" s="40"/>
      <c r="AZ1534" s="40"/>
      <c r="BA1534" s="40"/>
      <c r="BB1534" s="40"/>
      <c r="BC1534" s="40"/>
      <c r="BD1534" s="40"/>
      <c r="BE1534" s="40"/>
      <c r="BF1534" s="40"/>
      <c r="BG1534" s="40"/>
      <c r="BH1534" s="40"/>
      <c r="BI1534" s="40"/>
      <c r="BJ1534" s="40"/>
      <c r="BK1534" s="40"/>
      <c r="BL1534" s="40"/>
      <c r="BM1534" s="40"/>
      <c r="BN1534" s="40"/>
      <c r="BO1534" s="40"/>
      <c r="BP1534" s="40"/>
      <c r="BQ1534" s="40"/>
      <c r="BR1534" s="40"/>
      <c r="BS1534" s="40"/>
      <c r="BT1534" s="40"/>
      <c r="BU1534" s="40"/>
      <c r="BV1534" s="40"/>
      <c r="BW1534" s="40"/>
      <c r="BX1534" s="40"/>
      <c r="BY1534" s="40"/>
      <c r="BZ1534" s="40"/>
      <c r="CA1534" s="40"/>
      <c r="CB1534" s="40"/>
      <c r="CC1534" s="40"/>
      <c r="CD1534" s="40"/>
      <c r="CE1534" s="40"/>
      <c r="CF1534" s="40"/>
      <c r="CG1534" s="40"/>
      <c r="CH1534" s="40"/>
      <c r="CI1534" s="40"/>
      <c r="CJ1534" s="40"/>
      <c r="CK1534" s="40"/>
      <c r="CL1534" s="40"/>
      <c r="CM1534" s="40"/>
      <c r="CN1534" s="40"/>
      <c r="CO1534" s="40"/>
      <c r="CP1534" s="40"/>
      <c r="CQ1534" s="40"/>
      <c r="CR1534" s="40"/>
      <c r="CS1534" s="40"/>
      <c r="CT1534" s="40"/>
      <c r="CU1534" s="40"/>
    </row>
    <row r="1535" spans="1:99" x14ac:dyDescent="0.3">
      <c r="A1535" s="39"/>
      <c r="B1535" s="40" t="s">
        <v>4809</v>
      </c>
      <c r="C1535" s="40"/>
      <c r="D1535" s="40"/>
      <c r="E1535" s="40"/>
      <c r="F1535" s="40" t="s">
        <v>3470</v>
      </c>
      <c r="G1535" s="40"/>
      <c r="H1535" s="40" t="s">
        <v>800</v>
      </c>
      <c r="I1535" s="40" t="s">
        <v>800</v>
      </c>
      <c r="J1535" s="40" t="s">
        <v>796</v>
      </c>
      <c r="K1535" s="40" t="s">
        <v>16</v>
      </c>
      <c r="L1535" s="40" t="s">
        <v>30</v>
      </c>
      <c r="M1535" s="40" t="s">
        <v>31</v>
      </c>
      <c r="N1535" s="40"/>
      <c r="O1535" s="40"/>
      <c r="P1535" s="40"/>
      <c r="Q1535" s="40"/>
      <c r="R1535" s="40"/>
      <c r="S1535" s="40"/>
      <c r="T1535" s="40"/>
      <c r="U1535" s="40"/>
      <c r="V1535" s="40"/>
      <c r="W1535" s="40"/>
      <c r="X1535" s="40"/>
      <c r="Y1535" s="40"/>
      <c r="Z1535" s="40"/>
      <c r="AA1535" s="40"/>
      <c r="AB1535" s="40"/>
      <c r="AC1535" s="40"/>
      <c r="AD1535" s="40"/>
      <c r="AE1535" s="40"/>
      <c r="AF1535" s="40"/>
      <c r="AG1535" s="40"/>
      <c r="AH1535" s="40"/>
      <c r="AI1535" s="40"/>
      <c r="AJ1535" s="40"/>
      <c r="AK1535" s="40"/>
      <c r="AL1535" s="40"/>
      <c r="AM1535" s="40"/>
      <c r="AN1535" s="40"/>
      <c r="AO1535" s="40"/>
      <c r="AP1535" s="40"/>
      <c r="AQ1535" s="40"/>
      <c r="AR1535" s="40"/>
      <c r="AS1535" s="40"/>
      <c r="AT1535" s="40"/>
      <c r="AU1535" s="40"/>
      <c r="AV1535" s="40"/>
      <c r="AW1535" s="40"/>
      <c r="AX1535" s="40"/>
      <c r="AY1535" s="40"/>
      <c r="AZ1535" s="40"/>
      <c r="BA1535" s="40"/>
      <c r="BB1535" s="40"/>
      <c r="BC1535" s="40"/>
      <c r="BD1535" s="40"/>
      <c r="BE1535" s="40"/>
      <c r="BF1535" s="40"/>
      <c r="BG1535" s="40"/>
      <c r="BH1535" s="40"/>
      <c r="BI1535" s="40"/>
      <c r="BJ1535" s="40"/>
      <c r="BK1535" s="40"/>
      <c r="BL1535" s="40"/>
      <c r="BM1535" s="40"/>
      <c r="BN1535" s="40"/>
      <c r="BO1535" s="40"/>
      <c r="BP1535" s="40"/>
      <c r="BQ1535" s="40"/>
      <c r="BR1535" s="40"/>
      <c r="BS1535" s="40"/>
      <c r="BT1535" s="40"/>
      <c r="BU1535" s="40"/>
      <c r="BV1535" s="40"/>
      <c r="BW1535" s="40"/>
      <c r="BX1535" s="40"/>
      <c r="BY1535" s="40"/>
      <c r="BZ1535" s="40"/>
      <c r="CA1535" s="40"/>
      <c r="CB1535" s="40"/>
      <c r="CC1535" s="40"/>
      <c r="CD1535" s="40"/>
      <c r="CE1535" s="40"/>
      <c r="CF1535" s="40"/>
      <c r="CG1535" s="40"/>
      <c r="CH1535" s="40"/>
      <c r="CI1535" s="40"/>
      <c r="CJ1535" s="40"/>
      <c r="CK1535" s="40"/>
      <c r="CL1535" s="40"/>
      <c r="CM1535" s="40"/>
      <c r="CN1535" s="40"/>
      <c r="CO1535" s="40"/>
      <c r="CP1535" s="40"/>
      <c r="CQ1535" s="40"/>
      <c r="CR1535" s="40"/>
      <c r="CS1535" s="40"/>
      <c r="CT1535" s="40"/>
      <c r="CU1535" s="40"/>
    </row>
    <row r="1536" spans="1:99" x14ac:dyDescent="0.3">
      <c r="A1536" s="39" t="s">
        <v>2268</v>
      </c>
      <c r="B1536" s="40" t="s">
        <v>4810</v>
      </c>
      <c r="C1536" s="40"/>
      <c r="D1536" s="40"/>
      <c r="E1536" s="40" t="s">
        <v>4472</v>
      </c>
      <c r="F1536" s="40" t="s">
        <v>3470</v>
      </c>
      <c r="G1536" s="40"/>
      <c r="H1536" s="40" t="s">
        <v>801</v>
      </c>
      <c r="I1536" s="40" t="s">
        <v>801</v>
      </c>
      <c r="J1536" s="40" t="s">
        <v>796</v>
      </c>
      <c r="K1536" s="40" t="s">
        <v>16</v>
      </c>
      <c r="L1536" s="40" t="s">
        <v>10</v>
      </c>
      <c r="M1536" s="40" t="s">
        <v>11</v>
      </c>
      <c r="N1536" s="40"/>
      <c r="O1536" s="40"/>
      <c r="P1536" s="40"/>
      <c r="Q1536" s="40"/>
      <c r="R1536" s="40"/>
      <c r="S1536" s="40"/>
      <c r="T1536" s="40"/>
      <c r="U1536" s="40"/>
      <c r="V1536" s="40"/>
      <c r="W1536" s="40"/>
      <c r="X1536" s="40"/>
      <c r="Y1536" s="40"/>
      <c r="Z1536" s="40"/>
      <c r="AA1536" s="40"/>
      <c r="AB1536" s="40"/>
      <c r="AC1536" s="40"/>
      <c r="AD1536" s="40"/>
      <c r="AE1536" s="40"/>
      <c r="AF1536" s="40"/>
      <c r="AG1536" s="40"/>
      <c r="AH1536" s="40"/>
      <c r="AI1536" s="40"/>
      <c r="AJ1536" s="40"/>
      <c r="AK1536" s="40"/>
      <c r="AL1536" s="40"/>
      <c r="AM1536" s="40"/>
      <c r="AN1536" s="40"/>
      <c r="AO1536" s="40"/>
      <c r="AP1536" s="40"/>
      <c r="AQ1536" s="40"/>
      <c r="AR1536" s="40"/>
      <c r="AS1536" s="40"/>
      <c r="AT1536" s="40"/>
      <c r="AU1536" s="40"/>
      <c r="AV1536" s="40"/>
      <c r="AW1536" s="40"/>
      <c r="AX1536" s="40"/>
      <c r="AY1536" s="40"/>
      <c r="AZ1536" s="40"/>
      <c r="BA1536" s="40"/>
      <c r="BB1536" s="40"/>
      <c r="BC1536" s="40"/>
      <c r="BD1536" s="40"/>
      <c r="BE1536" s="40"/>
      <c r="BF1536" s="40"/>
      <c r="BG1536" s="40"/>
      <c r="BH1536" s="40"/>
      <c r="BI1536" s="40"/>
      <c r="BJ1536" s="40"/>
      <c r="BK1536" s="40"/>
      <c r="BL1536" s="40"/>
      <c r="BM1536" s="40"/>
      <c r="BN1536" s="40"/>
      <c r="BO1536" s="40"/>
      <c r="BP1536" s="40"/>
      <c r="BQ1536" s="40"/>
      <c r="BR1536" s="40"/>
      <c r="BS1536" s="40"/>
      <c r="BT1536" s="40"/>
      <c r="BU1536" s="40"/>
      <c r="BV1536" s="40"/>
      <c r="BW1536" s="40"/>
      <c r="BX1536" s="40"/>
      <c r="BY1536" s="40"/>
      <c r="BZ1536" s="40"/>
      <c r="CA1536" s="40"/>
      <c r="CB1536" s="40"/>
      <c r="CC1536" s="40"/>
      <c r="CD1536" s="40"/>
      <c r="CE1536" s="40"/>
      <c r="CF1536" s="40"/>
      <c r="CG1536" s="40"/>
      <c r="CH1536" s="40"/>
      <c r="CI1536" s="40"/>
      <c r="CJ1536" s="40"/>
      <c r="CK1536" s="40"/>
      <c r="CL1536" s="40"/>
      <c r="CM1536" s="40"/>
      <c r="CN1536" s="40"/>
      <c r="CO1536" s="40"/>
      <c r="CP1536" s="40"/>
      <c r="CQ1536" s="40"/>
      <c r="CR1536" s="40"/>
      <c r="CS1536" s="40"/>
      <c r="CT1536" s="40"/>
      <c r="CU1536" s="40"/>
    </row>
    <row r="1537" spans="1:99" x14ac:dyDescent="0.3">
      <c r="A1537" s="39" t="s">
        <v>2269</v>
      </c>
      <c r="B1537" s="40" t="s">
        <v>4811</v>
      </c>
      <c r="C1537" s="40"/>
      <c r="D1537" s="40"/>
      <c r="E1537" s="40" t="s">
        <v>4472</v>
      </c>
      <c r="F1537" s="40" t="s">
        <v>3470</v>
      </c>
      <c r="G1537" s="40"/>
      <c r="H1537" s="40" t="s">
        <v>802</v>
      </c>
      <c r="I1537" s="40" t="s">
        <v>802</v>
      </c>
      <c r="J1537" s="40" t="s">
        <v>796</v>
      </c>
      <c r="K1537" s="40" t="s">
        <v>16</v>
      </c>
      <c r="L1537" s="40" t="s">
        <v>10</v>
      </c>
      <c r="M1537" s="40" t="s">
        <v>11</v>
      </c>
      <c r="N1537" s="40"/>
      <c r="O1537" s="40"/>
      <c r="P1537" s="40"/>
      <c r="Q1537" s="40"/>
      <c r="R1537" s="40"/>
      <c r="S1537" s="40"/>
      <c r="T1537" s="40"/>
      <c r="U1537" s="40"/>
      <c r="V1537" s="40"/>
      <c r="W1537" s="40"/>
      <c r="X1537" s="40"/>
      <c r="Y1537" s="40"/>
      <c r="Z1537" s="40"/>
      <c r="AA1537" s="40"/>
      <c r="AB1537" s="40"/>
      <c r="AC1537" s="40"/>
      <c r="AD1537" s="40"/>
      <c r="AE1537" s="40"/>
      <c r="AF1537" s="40"/>
      <c r="AG1537" s="40"/>
      <c r="AH1537" s="40"/>
      <c r="AI1537" s="40"/>
      <c r="AJ1537" s="40"/>
      <c r="AK1537" s="40"/>
      <c r="AL1537" s="40"/>
      <c r="AM1537" s="40"/>
      <c r="AN1537" s="40"/>
      <c r="AO1537" s="40"/>
      <c r="AP1537" s="40"/>
      <c r="AQ1537" s="40"/>
      <c r="AR1537" s="40"/>
      <c r="AS1537" s="40"/>
      <c r="AT1537" s="40"/>
      <c r="AU1537" s="40"/>
      <c r="AV1537" s="40"/>
      <c r="AW1537" s="40"/>
      <c r="AX1537" s="40"/>
      <c r="AY1537" s="40"/>
      <c r="AZ1537" s="40"/>
      <c r="BA1537" s="40"/>
      <c r="BB1537" s="40"/>
      <c r="BC1537" s="40"/>
      <c r="BD1537" s="40"/>
      <c r="BE1537" s="40"/>
      <c r="BF1537" s="40"/>
      <c r="BG1537" s="40"/>
      <c r="BH1537" s="40"/>
      <c r="BI1537" s="40"/>
      <c r="BJ1537" s="40"/>
      <c r="BK1537" s="40"/>
      <c r="BL1537" s="40"/>
      <c r="BM1537" s="40"/>
      <c r="BN1537" s="40"/>
      <c r="BO1537" s="40"/>
      <c r="BP1537" s="40"/>
      <c r="BQ1537" s="40"/>
      <c r="BR1537" s="40"/>
      <c r="BS1537" s="40"/>
      <c r="BT1537" s="40"/>
      <c r="BU1537" s="40"/>
      <c r="BV1537" s="40"/>
      <c r="BW1537" s="40"/>
      <c r="BX1537" s="40"/>
      <c r="BY1537" s="40"/>
      <c r="BZ1537" s="40"/>
      <c r="CA1537" s="40"/>
      <c r="CB1537" s="40"/>
      <c r="CC1537" s="40"/>
      <c r="CD1537" s="40"/>
      <c r="CE1537" s="40"/>
      <c r="CF1537" s="40"/>
      <c r="CG1537" s="40"/>
      <c r="CH1537" s="40"/>
      <c r="CI1537" s="40"/>
      <c r="CJ1537" s="40"/>
      <c r="CK1537" s="40"/>
      <c r="CL1537" s="40"/>
      <c r="CM1537" s="40"/>
      <c r="CN1537" s="40"/>
      <c r="CO1537" s="40"/>
      <c r="CP1537" s="40"/>
      <c r="CQ1537" s="40"/>
      <c r="CR1537" s="40"/>
      <c r="CS1537" s="40"/>
      <c r="CT1537" s="40"/>
      <c r="CU1537" s="40"/>
    </row>
    <row r="1538" spans="1:99" x14ac:dyDescent="0.3">
      <c r="A1538" s="39" t="s">
        <v>2335</v>
      </c>
      <c r="B1538" s="40" t="s">
        <v>4812</v>
      </c>
      <c r="C1538" s="40"/>
      <c r="D1538" s="40"/>
      <c r="E1538" s="40" t="s">
        <v>4472</v>
      </c>
      <c r="F1538" s="40" t="s">
        <v>3470</v>
      </c>
      <c r="G1538" s="40"/>
      <c r="H1538" s="40" t="s">
        <v>803</v>
      </c>
      <c r="I1538" s="40" t="s">
        <v>803</v>
      </c>
      <c r="J1538" s="40" t="s">
        <v>796</v>
      </c>
      <c r="K1538" s="40" t="s">
        <v>16</v>
      </c>
      <c r="L1538" s="40" t="s">
        <v>10</v>
      </c>
      <c r="M1538" s="40" t="s">
        <v>11</v>
      </c>
      <c r="N1538" s="40"/>
      <c r="O1538" s="40"/>
      <c r="P1538" s="40"/>
      <c r="Q1538" s="40"/>
      <c r="R1538" s="40"/>
      <c r="S1538" s="40"/>
      <c r="T1538" s="40"/>
      <c r="U1538" s="40"/>
      <c r="V1538" s="40"/>
      <c r="W1538" s="40"/>
      <c r="X1538" s="40"/>
      <c r="Y1538" s="40"/>
      <c r="Z1538" s="40"/>
      <c r="AA1538" s="40"/>
      <c r="AB1538" s="40"/>
      <c r="AC1538" s="40"/>
      <c r="AD1538" s="40"/>
      <c r="AE1538" s="40"/>
      <c r="AF1538" s="40"/>
      <c r="AG1538" s="40"/>
      <c r="AH1538" s="40"/>
      <c r="AI1538" s="40"/>
      <c r="AJ1538" s="40"/>
      <c r="AK1538" s="40"/>
      <c r="AL1538" s="40"/>
      <c r="AM1538" s="40"/>
      <c r="AN1538" s="40"/>
      <c r="AO1538" s="40"/>
      <c r="AP1538" s="40"/>
      <c r="AQ1538" s="40"/>
      <c r="AR1538" s="40"/>
      <c r="AS1538" s="40"/>
      <c r="AT1538" s="40"/>
      <c r="AU1538" s="40"/>
      <c r="AV1538" s="40"/>
      <c r="AW1538" s="40"/>
      <c r="AX1538" s="40"/>
      <c r="AY1538" s="40"/>
      <c r="AZ1538" s="40"/>
      <c r="BA1538" s="40"/>
      <c r="BB1538" s="40"/>
      <c r="BC1538" s="40"/>
      <c r="BD1538" s="40"/>
      <c r="BE1538" s="40"/>
      <c r="BF1538" s="40"/>
      <c r="BG1538" s="40"/>
      <c r="BH1538" s="40"/>
      <c r="BI1538" s="40"/>
      <c r="BJ1538" s="40"/>
      <c r="BK1538" s="40"/>
      <c r="BL1538" s="40"/>
      <c r="BM1538" s="40"/>
      <c r="BN1538" s="40"/>
      <c r="BO1538" s="40"/>
      <c r="BP1538" s="40"/>
      <c r="BQ1538" s="40"/>
      <c r="BR1538" s="40"/>
      <c r="BS1538" s="40"/>
      <c r="BT1538" s="40"/>
      <c r="BU1538" s="40"/>
      <c r="BV1538" s="40"/>
      <c r="BW1538" s="40"/>
      <c r="BX1538" s="40"/>
      <c r="BY1538" s="40"/>
      <c r="BZ1538" s="40"/>
      <c r="CA1538" s="40"/>
      <c r="CB1538" s="40"/>
      <c r="CC1538" s="40"/>
      <c r="CD1538" s="40"/>
      <c r="CE1538" s="40"/>
      <c r="CF1538" s="40"/>
      <c r="CG1538" s="40"/>
      <c r="CH1538" s="40"/>
      <c r="CI1538" s="40"/>
      <c r="CJ1538" s="40"/>
      <c r="CK1538" s="40"/>
      <c r="CL1538" s="40"/>
      <c r="CM1538" s="40"/>
      <c r="CN1538" s="40"/>
      <c r="CO1538" s="40"/>
      <c r="CP1538" s="40"/>
      <c r="CQ1538" s="40"/>
      <c r="CR1538" s="40"/>
      <c r="CS1538" s="40"/>
      <c r="CT1538" s="40"/>
      <c r="CU1538" s="40"/>
    </row>
    <row r="1539" spans="1:99" x14ac:dyDescent="0.3">
      <c r="A1539" s="39" t="s">
        <v>2207</v>
      </c>
      <c r="B1539" s="40" t="s">
        <v>3474</v>
      </c>
      <c r="C1539" s="40"/>
      <c r="D1539" s="40" t="s">
        <v>1813</v>
      </c>
      <c r="E1539" s="40"/>
      <c r="F1539" s="40" t="s">
        <v>3470</v>
      </c>
      <c r="G1539" s="40"/>
      <c r="H1539" s="40" t="s">
        <v>3475</v>
      </c>
      <c r="I1539" s="40" t="s">
        <v>3475</v>
      </c>
      <c r="J1539" s="40"/>
      <c r="K1539" s="40"/>
      <c r="L1539" s="40" t="s">
        <v>4</v>
      </c>
      <c r="M1539" s="40" t="s">
        <v>14</v>
      </c>
      <c r="N1539" s="40">
        <v>2</v>
      </c>
      <c r="O1539" s="40" t="s">
        <v>16</v>
      </c>
      <c r="P1539" s="40" t="s">
        <v>114</v>
      </c>
      <c r="Q1539" s="40"/>
      <c r="R1539" s="40"/>
      <c r="S1539" s="40"/>
      <c r="T1539" s="40"/>
      <c r="U1539" s="40"/>
      <c r="V1539" s="40"/>
      <c r="W1539" s="40"/>
      <c r="X1539" s="40"/>
      <c r="Y1539" s="40"/>
      <c r="Z1539" s="40"/>
      <c r="AA1539" s="40"/>
      <c r="AB1539" s="40"/>
      <c r="AC1539" s="40"/>
      <c r="AD1539" s="40"/>
      <c r="AE1539" s="40"/>
      <c r="AF1539" s="40"/>
      <c r="AG1539" s="40"/>
      <c r="AH1539" s="40"/>
      <c r="AI1539" s="40"/>
      <c r="AJ1539" s="40"/>
      <c r="AK1539" s="40"/>
      <c r="AL1539" s="40"/>
      <c r="AM1539" s="40"/>
      <c r="AN1539" s="40"/>
      <c r="AO1539" s="40"/>
      <c r="AP1539" s="40"/>
      <c r="AQ1539" s="40"/>
      <c r="AR1539" s="40"/>
      <c r="AS1539" s="40"/>
      <c r="AT1539" s="40"/>
      <c r="AU1539" s="40"/>
      <c r="AV1539" s="40"/>
      <c r="AW1539" s="40"/>
      <c r="AX1539" s="40"/>
      <c r="AY1539" s="40"/>
      <c r="AZ1539" s="40"/>
      <c r="BA1539" s="40"/>
      <c r="BB1539" s="40"/>
      <c r="BC1539" s="40"/>
      <c r="BD1539" s="40"/>
      <c r="BE1539" s="40"/>
      <c r="BF1539" s="40"/>
      <c r="BG1539" s="40"/>
      <c r="BH1539" s="40"/>
      <c r="BI1539" s="40"/>
      <c r="BJ1539" s="40"/>
      <c r="BK1539" s="40"/>
      <c r="BL1539" s="40"/>
      <c r="BM1539" s="40"/>
      <c r="BN1539" s="40"/>
      <c r="BO1539" s="40"/>
      <c r="BP1539" s="40"/>
      <c r="BQ1539" s="40"/>
      <c r="BR1539" s="40"/>
      <c r="BS1539" s="40"/>
      <c r="BT1539" s="40"/>
      <c r="BU1539" s="40"/>
      <c r="BV1539" s="40"/>
      <c r="BW1539" s="40"/>
      <c r="BX1539" s="40"/>
      <c r="BY1539" s="40"/>
      <c r="BZ1539" s="40"/>
      <c r="CA1539" s="40"/>
      <c r="CB1539" s="40"/>
      <c r="CC1539" s="40"/>
      <c r="CD1539" s="40"/>
      <c r="CE1539" s="40"/>
      <c r="CF1539" s="40"/>
      <c r="CG1539" s="40"/>
      <c r="CH1539" s="40"/>
      <c r="CI1539" s="40"/>
      <c r="CJ1539" s="40"/>
      <c r="CK1539" s="40"/>
      <c r="CL1539" s="40"/>
      <c r="CM1539" s="40"/>
      <c r="CN1539" s="40"/>
      <c r="CO1539" s="40"/>
      <c r="CP1539" s="40"/>
      <c r="CQ1539" s="40"/>
      <c r="CR1539" s="40"/>
      <c r="CS1539" s="40"/>
      <c r="CT1539" s="40"/>
      <c r="CU1539" s="40"/>
    </row>
    <row r="1540" spans="1:99" x14ac:dyDescent="0.3">
      <c r="A1540" s="39" t="s">
        <v>2208</v>
      </c>
      <c r="B1540" s="40" t="s">
        <v>1642</v>
      </c>
      <c r="C1540" s="40"/>
      <c r="D1540" s="40" t="s">
        <v>1813</v>
      </c>
      <c r="E1540" s="40" t="s">
        <v>4472</v>
      </c>
      <c r="F1540" s="40" t="s">
        <v>3470</v>
      </c>
      <c r="G1540" s="40"/>
      <c r="H1540" s="40" t="s">
        <v>804</v>
      </c>
      <c r="I1540" s="40" t="s">
        <v>804</v>
      </c>
      <c r="J1540" s="40"/>
      <c r="K1540" s="40"/>
      <c r="L1540" s="40" t="s">
        <v>4</v>
      </c>
      <c r="M1540" s="40" t="s">
        <v>14</v>
      </c>
      <c r="N1540" s="40">
        <v>2</v>
      </c>
      <c r="O1540" s="40" t="s">
        <v>16</v>
      </c>
      <c r="P1540" s="40" t="s">
        <v>114</v>
      </c>
      <c r="Q1540" s="40"/>
      <c r="R1540" s="40"/>
      <c r="S1540" s="40"/>
      <c r="T1540" s="40"/>
      <c r="U1540" s="40"/>
      <c r="V1540" s="40"/>
      <c r="W1540" s="40"/>
      <c r="X1540" s="40"/>
      <c r="Y1540" s="40"/>
      <c r="Z1540" s="40"/>
      <c r="AA1540" s="40"/>
      <c r="AB1540" s="40"/>
      <c r="AC1540" s="40"/>
      <c r="AD1540" s="40"/>
      <c r="AE1540" s="40"/>
      <c r="AF1540" s="40"/>
      <c r="AG1540" s="40"/>
      <c r="AH1540" s="40"/>
      <c r="AI1540" s="40"/>
      <c r="AJ1540" s="40"/>
      <c r="AK1540" s="40"/>
      <c r="AL1540" s="40"/>
      <c r="AM1540" s="40"/>
      <c r="AN1540" s="40"/>
      <c r="AO1540" s="40"/>
      <c r="AP1540" s="40"/>
      <c r="AQ1540" s="40"/>
      <c r="AR1540" s="40"/>
      <c r="AS1540" s="40"/>
      <c r="AT1540" s="40"/>
      <c r="AU1540" s="40"/>
      <c r="AV1540" s="40"/>
      <c r="AW1540" s="40"/>
      <c r="AX1540" s="40"/>
      <c r="AY1540" s="40"/>
      <c r="AZ1540" s="40"/>
      <c r="BA1540" s="40"/>
      <c r="BB1540" s="40"/>
      <c r="BC1540" s="40"/>
      <c r="BD1540" s="40"/>
      <c r="BE1540" s="40"/>
      <c r="BF1540" s="40"/>
      <c r="BG1540" s="40"/>
      <c r="BH1540" s="40"/>
      <c r="BI1540" s="40"/>
      <c r="BJ1540" s="40"/>
      <c r="BK1540" s="40"/>
      <c r="BL1540" s="40"/>
      <c r="BM1540" s="40"/>
      <c r="BN1540" s="40"/>
      <c r="BO1540" s="40"/>
      <c r="BP1540" s="40"/>
      <c r="BQ1540" s="40"/>
      <c r="BR1540" s="40"/>
      <c r="BS1540" s="40"/>
      <c r="BT1540" s="40"/>
      <c r="BU1540" s="40"/>
      <c r="BV1540" s="40"/>
      <c r="BW1540" s="40"/>
      <c r="BX1540" s="40"/>
      <c r="BY1540" s="40"/>
      <c r="BZ1540" s="40"/>
      <c r="CA1540" s="40"/>
      <c r="CB1540" s="40"/>
      <c r="CC1540" s="40"/>
      <c r="CD1540" s="40"/>
      <c r="CE1540" s="40"/>
      <c r="CF1540" s="40"/>
      <c r="CG1540" s="40"/>
      <c r="CH1540" s="40"/>
      <c r="CI1540" s="40"/>
      <c r="CJ1540" s="40"/>
      <c r="CK1540" s="40"/>
      <c r="CL1540" s="40"/>
      <c r="CM1540" s="40"/>
      <c r="CN1540" s="40"/>
      <c r="CO1540" s="40"/>
      <c r="CP1540" s="40"/>
      <c r="CQ1540" s="40"/>
      <c r="CR1540" s="40"/>
      <c r="CS1540" s="40"/>
      <c r="CT1540" s="40"/>
      <c r="CU1540" s="40"/>
    </row>
    <row r="1541" spans="1:99" x14ac:dyDescent="0.3">
      <c r="A1541" s="39" t="s">
        <v>2209</v>
      </c>
      <c r="B1541" s="40" t="s">
        <v>3476</v>
      </c>
      <c r="C1541" s="40"/>
      <c r="D1541" s="40"/>
      <c r="E1541" s="40"/>
      <c r="F1541" s="40" t="s">
        <v>3470</v>
      </c>
      <c r="G1541" s="40"/>
      <c r="H1541" s="40" t="s">
        <v>805</v>
      </c>
      <c r="I1541" s="40" t="s">
        <v>805</v>
      </c>
      <c r="J1541" s="40" t="s">
        <v>804</v>
      </c>
      <c r="K1541" s="40" t="s">
        <v>16</v>
      </c>
      <c r="L1541" s="40" t="s">
        <v>10</v>
      </c>
      <c r="M1541" s="40" t="s">
        <v>47</v>
      </c>
      <c r="N1541" s="40"/>
      <c r="O1541" s="40"/>
      <c r="P1541" s="40"/>
      <c r="Q1541" s="40"/>
      <c r="R1541" s="40"/>
      <c r="S1541" s="40"/>
      <c r="T1541" s="40"/>
      <c r="U1541" s="40"/>
      <c r="V1541" s="40"/>
      <c r="W1541" s="40"/>
      <c r="X1541" s="40"/>
      <c r="Y1541" s="40"/>
      <c r="Z1541" s="40"/>
      <c r="AA1541" s="40"/>
      <c r="AB1541" s="40"/>
      <c r="AC1541" s="40"/>
      <c r="AD1541" s="40"/>
      <c r="AE1541" s="40"/>
      <c r="AF1541" s="40"/>
      <c r="AG1541" s="40"/>
      <c r="AH1541" s="40"/>
      <c r="AI1541" s="40"/>
      <c r="AJ1541" s="40"/>
      <c r="AK1541" s="40"/>
      <c r="AL1541" s="40"/>
      <c r="AM1541" s="40"/>
      <c r="AN1541" s="40"/>
      <c r="AO1541" s="40"/>
      <c r="AP1541" s="40"/>
      <c r="AQ1541" s="40"/>
      <c r="AR1541" s="40"/>
      <c r="AS1541" s="40"/>
      <c r="AT1541" s="40"/>
      <c r="AU1541" s="40"/>
      <c r="AV1541" s="40"/>
      <c r="AW1541" s="40"/>
      <c r="AX1541" s="40"/>
      <c r="AY1541" s="40"/>
      <c r="AZ1541" s="40"/>
      <c r="BA1541" s="40"/>
      <c r="BB1541" s="40"/>
      <c r="BC1541" s="40"/>
      <c r="BD1541" s="40"/>
      <c r="BE1541" s="40"/>
      <c r="BF1541" s="40"/>
      <c r="BG1541" s="40"/>
      <c r="BH1541" s="40"/>
      <c r="BI1541" s="40"/>
      <c r="BJ1541" s="40"/>
      <c r="BK1541" s="40"/>
      <c r="BL1541" s="40"/>
      <c r="BM1541" s="40"/>
      <c r="BN1541" s="40"/>
      <c r="BO1541" s="40"/>
      <c r="BP1541" s="40"/>
      <c r="BQ1541" s="40"/>
      <c r="BR1541" s="40"/>
      <c r="BS1541" s="40"/>
      <c r="BT1541" s="40"/>
      <c r="BU1541" s="40"/>
      <c r="BV1541" s="40"/>
      <c r="BW1541" s="40"/>
      <c r="BX1541" s="40"/>
      <c r="BY1541" s="40"/>
      <c r="BZ1541" s="40"/>
      <c r="CA1541" s="40"/>
      <c r="CB1541" s="40"/>
      <c r="CC1541" s="40"/>
      <c r="CD1541" s="40"/>
      <c r="CE1541" s="40"/>
      <c r="CF1541" s="40"/>
      <c r="CG1541" s="40"/>
      <c r="CH1541" s="40"/>
      <c r="CI1541" s="40"/>
      <c r="CJ1541" s="40"/>
      <c r="CK1541" s="40"/>
      <c r="CL1541" s="40"/>
      <c r="CM1541" s="40"/>
      <c r="CN1541" s="40"/>
      <c r="CO1541" s="40"/>
      <c r="CP1541" s="40"/>
      <c r="CQ1541" s="40"/>
      <c r="CR1541" s="40"/>
      <c r="CS1541" s="40"/>
      <c r="CT1541" s="40"/>
      <c r="CU1541" s="40"/>
    </row>
    <row r="1542" spans="1:99" x14ac:dyDescent="0.3">
      <c r="A1542" s="39" t="s">
        <v>2210</v>
      </c>
      <c r="B1542" s="40" t="s">
        <v>3477</v>
      </c>
      <c r="C1542" s="40"/>
      <c r="D1542" s="40" t="s">
        <v>1813</v>
      </c>
      <c r="E1542" s="40" t="s">
        <v>4472</v>
      </c>
      <c r="F1542" s="40" t="s">
        <v>3470</v>
      </c>
      <c r="G1542" s="40"/>
      <c r="H1542" s="40" t="s">
        <v>3478</v>
      </c>
      <c r="I1542" s="40" t="s">
        <v>3478</v>
      </c>
      <c r="J1542" s="40"/>
      <c r="K1542" s="40"/>
      <c r="L1542" s="40" t="s">
        <v>4</v>
      </c>
      <c r="M1542" s="40" t="s">
        <v>14</v>
      </c>
      <c r="N1542" s="40">
        <v>2</v>
      </c>
      <c r="O1542" s="40" t="s">
        <v>16</v>
      </c>
      <c r="P1542" s="40" t="s">
        <v>114</v>
      </c>
      <c r="Q1542" s="40"/>
      <c r="R1542" s="40"/>
      <c r="S1542" s="40"/>
      <c r="T1542" s="40"/>
      <c r="U1542" s="40"/>
      <c r="V1542" s="40"/>
      <c r="W1542" s="40"/>
      <c r="X1542" s="40"/>
      <c r="Y1542" s="40"/>
      <c r="Z1542" s="40"/>
      <c r="AA1542" s="40"/>
      <c r="AB1542" s="40"/>
      <c r="AC1542" s="40"/>
      <c r="AD1542" s="40"/>
      <c r="AE1542" s="40"/>
      <c r="AF1542" s="40"/>
      <c r="AG1542" s="40"/>
      <c r="AH1542" s="40"/>
      <c r="AI1542" s="40"/>
      <c r="AJ1542" s="40"/>
      <c r="AK1542" s="40"/>
      <c r="AL1542" s="40"/>
      <c r="AM1542" s="40"/>
      <c r="AN1542" s="40"/>
      <c r="AO1542" s="40"/>
      <c r="AP1542" s="40"/>
      <c r="AQ1542" s="40"/>
      <c r="AR1542" s="40"/>
      <c r="AS1542" s="40"/>
      <c r="AT1542" s="40"/>
      <c r="AU1542" s="40"/>
      <c r="AV1542" s="40"/>
      <c r="AW1542" s="40"/>
      <c r="AX1542" s="40"/>
      <c r="AY1542" s="40"/>
      <c r="AZ1542" s="40"/>
      <c r="BA1542" s="40"/>
      <c r="BB1542" s="40"/>
      <c r="BC1542" s="40"/>
      <c r="BD1542" s="40"/>
      <c r="BE1542" s="40"/>
      <c r="BF1542" s="40"/>
      <c r="BG1542" s="40"/>
      <c r="BH1542" s="40"/>
      <c r="BI1542" s="40"/>
      <c r="BJ1542" s="40"/>
      <c r="BK1542" s="40"/>
      <c r="BL1542" s="40"/>
      <c r="BM1542" s="40"/>
      <c r="BN1542" s="40"/>
      <c r="BO1542" s="40"/>
      <c r="BP1542" s="40"/>
      <c r="BQ1542" s="40"/>
      <c r="BR1542" s="40"/>
      <c r="BS1542" s="40"/>
      <c r="BT1542" s="40"/>
      <c r="BU1542" s="40"/>
      <c r="BV1542" s="40"/>
      <c r="BW1542" s="40"/>
      <c r="BX1542" s="40"/>
      <c r="BY1542" s="40"/>
      <c r="BZ1542" s="40"/>
      <c r="CA1542" s="40"/>
      <c r="CB1542" s="40"/>
      <c r="CC1542" s="40"/>
      <c r="CD1542" s="40"/>
      <c r="CE1542" s="40"/>
      <c r="CF1542" s="40"/>
      <c r="CG1542" s="40"/>
      <c r="CH1542" s="40"/>
      <c r="CI1542" s="40"/>
      <c r="CJ1542" s="40"/>
      <c r="CK1542" s="40"/>
      <c r="CL1542" s="40"/>
      <c r="CM1542" s="40"/>
      <c r="CN1542" s="40"/>
      <c r="CO1542" s="40"/>
      <c r="CP1542" s="40"/>
      <c r="CQ1542" s="40"/>
      <c r="CR1542" s="40"/>
      <c r="CS1542" s="40"/>
      <c r="CT1542" s="40"/>
      <c r="CU1542" s="40"/>
    </row>
    <row r="1543" spans="1:99" x14ac:dyDescent="0.3">
      <c r="A1543" s="39"/>
      <c r="B1543" s="40" t="s">
        <v>3479</v>
      </c>
      <c r="C1543" s="40"/>
      <c r="D1543" s="40"/>
      <c r="E1543" s="40"/>
      <c r="F1543" s="40" t="s">
        <v>3470</v>
      </c>
      <c r="G1543" s="40"/>
      <c r="H1543" s="40" t="s">
        <v>3480</v>
      </c>
      <c r="I1543" s="40" t="s">
        <v>3480</v>
      </c>
      <c r="J1543" s="40" t="s">
        <v>3478</v>
      </c>
      <c r="K1543" s="40" t="s">
        <v>114</v>
      </c>
      <c r="L1543" s="40" t="s">
        <v>1</v>
      </c>
      <c r="M1543" s="40" t="s">
        <v>11</v>
      </c>
      <c r="N1543" s="40"/>
      <c r="O1543" s="40"/>
      <c r="P1543" s="40"/>
      <c r="Q1543" s="40"/>
      <c r="R1543" s="40"/>
      <c r="S1543" s="40"/>
      <c r="T1543" s="40"/>
      <c r="U1543" s="40"/>
      <c r="V1543" s="40"/>
      <c r="W1543" s="40"/>
      <c r="X1543" s="40"/>
      <c r="Y1543" s="40"/>
      <c r="Z1543" s="40"/>
      <c r="AA1543" s="40"/>
      <c r="AB1543" s="40"/>
      <c r="AC1543" s="40"/>
      <c r="AD1543" s="40"/>
      <c r="AE1543" s="40"/>
      <c r="AF1543" s="40"/>
      <c r="AG1543" s="40"/>
      <c r="AH1543" s="40"/>
      <c r="AI1543" s="40"/>
      <c r="AJ1543" s="40"/>
      <c r="AK1543" s="40"/>
      <c r="AL1543" s="40"/>
      <c r="AM1543" s="40"/>
      <c r="AN1543" s="40"/>
      <c r="AO1543" s="40"/>
      <c r="AP1543" s="40"/>
      <c r="AQ1543" s="40"/>
      <c r="AR1543" s="40"/>
      <c r="AS1543" s="40"/>
      <c r="AT1543" s="40"/>
      <c r="AU1543" s="40"/>
      <c r="AV1543" s="40"/>
      <c r="AW1543" s="40"/>
      <c r="AX1543" s="40"/>
      <c r="AY1543" s="40"/>
      <c r="AZ1543" s="40"/>
      <c r="BA1543" s="40"/>
      <c r="BB1543" s="40"/>
      <c r="BC1543" s="40"/>
      <c r="BD1543" s="40"/>
      <c r="BE1543" s="40"/>
      <c r="BF1543" s="40"/>
      <c r="BG1543" s="40"/>
      <c r="BH1543" s="40"/>
      <c r="BI1543" s="40"/>
      <c r="BJ1543" s="40"/>
      <c r="BK1543" s="40"/>
      <c r="BL1543" s="40"/>
      <c r="BM1543" s="40"/>
      <c r="BN1543" s="40"/>
      <c r="BO1543" s="40"/>
      <c r="BP1543" s="40"/>
      <c r="BQ1543" s="40"/>
      <c r="BR1543" s="40"/>
      <c r="BS1543" s="40"/>
      <c r="BT1543" s="40"/>
      <c r="BU1543" s="40"/>
      <c r="BV1543" s="40"/>
      <c r="BW1543" s="40"/>
      <c r="BX1543" s="40"/>
      <c r="BY1543" s="40"/>
      <c r="BZ1543" s="40"/>
      <c r="CA1543" s="40"/>
      <c r="CB1543" s="40"/>
      <c r="CC1543" s="40"/>
      <c r="CD1543" s="40"/>
      <c r="CE1543" s="40"/>
      <c r="CF1543" s="40"/>
      <c r="CG1543" s="40"/>
      <c r="CH1543" s="40"/>
      <c r="CI1543" s="40"/>
      <c r="CJ1543" s="40"/>
      <c r="CK1543" s="40"/>
      <c r="CL1543" s="40"/>
      <c r="CM1543" s="40"/>
      <c r="CN1543" s="40"/>
      <c r="CO1543" s="40"/>
      <c r="CP1543" s="40"/>
      <c r="CQ1543" s="40"/>
      <c r="CR1543" s="40"/>
      <c r="CS1543" s="40"/>
      <c r="CT1543" s="40"/>
      <c r="CU1543" s="40"/>
    </row>
    <row r="1544" spans="1:99" x14ac:dyDescent="0.3">
      <c r="A1544" s="39"/>
      <c r="B1544" s="40" t="s">
        <v>3481</v>
      </c>
      <c r="C1544" s="40"/>
      <c r="D1544" s="40"/>
      <c r="E1544" s="40"/>
      <c r="F1544" s="40" t="s">
        <v>3470</v>
      </c>
      <c r="G1544" s="40"/>
      <c r="H1544" s="40" t="s">
        <v>3482</v>
      </c>
      <c r="I1544" s="40" t="s">
        <v>3482</v>
      </c>
      <c r="J1544" s="40" t="s">
        <v>3478</v>
      </c>
      <c r="K1544" s="40" t="s">
        <v>114</v>
      </c>
      <c r="L1544" s="40" t="s">
        <v>30</v>
      </c>
      <c r="M1544" s="40" t="s">
        <v>31</v>
      </c>
      <c r="N1544" s="40"/>
      <c r="O1544" s="40"/>
      <c r="P1544" s="40"/>
      <c r="Q1544" s="40"/>
      <c r="R1544" s="40"/>
      <c r="S1544" s="40"/>
      <c r="T1544" s="40"/>
      <c r="U1544" s="40"/>
      <c r="V1544" s="40"/>
      <c r="W1544" s="40"/>
      <c r="X1544" s="40"/>
      <c r="Y1544" s="40"/>
      <c r="Z1544" s="40"/>
      <c r="AA1544" s="40"/>
      <c r="AB1544" s="40"/>
      <c r="AC1544" s="40"/>
      <c r="AD1544" s="40"/>
      <c r="AE1544" s="40"/>
      <c r="AF1544" s="40"/>
      <c r="AG1544" s="40"/>
      <c r="AH1544" s="40"/>
      <c r="AI1544" s="40"/>
      <c r="AJ1544" s="40"/>
      <c r="AK1544" s="40"/>
      <c r="AL1544" s="40"/>
      <c r="AM1544" s="40"/>
      <c r="AN1544" s="40"/>
      <c r="AO1544" s="40"/>
      <c r="AP1544" s="40"/>
      <c r="AQ1544" s="40"/>
      <c r="AR1544" s="40"/>
      <c r="AS1544" s="40"/>
      <c r="AT1544" s="40"/>
      <c r="AU1544" s="40"/>
      <c r="AV1544" s="40"/>
      <c r="AW1544" s="40"/>
      <c r="AX1544" s="40"/>
      <c r="AY1544" s="40"/>
      <c r="AZ1544" s="40"/>
      <c r="BA1544" s="40"/>
      <c r="BB1544" s="40"/>
      <c r="BC1544" s="40"/>
      <c r="BD1544" s="40"/>
      <c r="BE1544" s="40"/>
      <c r="BF1544" s="40"/>
      <c r="BG1544" s="40"/>
      <c r="BH1544" s="40"/>
      <c r="BI1544" s="40"/>
      <c r="BJ1544" s="40"/>
      <c r="BK1544" s="40"/>
      <c r="BL1544" s="40"/>
      <c r="BM1544" s="40"/>
      <c r="BN1544" s="40"/>
      <c r="BO1544" s="40"/>
      <c r="BP1544" s="40"/>
      <c r="BQ1544" s="40"/>
      <c r="BR1544" s="40"/>
      <c r="BS1544" s="40"/>
      <c r="BT1544" s="40"/>
      <c r="BU1544" s="40"/>
      <c r="BV1544" s="40"/>
      <c r="BW1544" s="40"/>
      <c r="BX1544" s="40"/>
      <c r="BY1544" s="40"/>
      <c r="BZ1544" s="40"/>
      <c r="CA1544" s="40"/>
      <c r="CB1544" s="40"/>
      <c r="CC1544" s="40"/>
      <c r="CD1544" s="40"/>
      <c r="CE1544" s="40"/>
      <c r="CF1544" s="40"/>
      <c r="CG1544" s="40"/>
      <c r="CH1544" s="40"/>
      <c r="CI1544" s="40"/>
      <c r="CJ1544" s="40"/>
      <c r="CK1544" s="40"/>
      <c r="CL1544" s="40"/>
      <c r="CM1544" s="40"/>
      <c r="CN1544" s="40"/>
      <c r="CO1544" s="40"/>
      <c r="CP1544" s="40"/>
      <c r="CQ1544" s="40"/>
      <c r="CR1544" s="40"/>
      <c r="CS1544" s="40"/>
      <c r="CT1544" s="40"/>
      <c r="CU1544" s="40"/>
    </row>
    <row r="1545" spans="1:99" x14ac:dyDescent="0.3">
      <c r="A1545" s="39" t="s">
        <v>2211</v>
      </c>
      <c r="B1545" s="40" t="s">
        <v>4813</v>
      </c>
      <c r="C1545" s="40"/>
      <c r="D1545" s="40"/>
      <c r="E1545" s="40" t="s">
        <v>4472</v>
      </c>
      <c r="F1545" s="40" t="s">
        <v>3470</v>
      </c>
      <c r="G1545" s="40"/>
      <c r="H1545" s="40" t="s">
        <v>3483</v>
      </c>
      <c r="I1545" s="40" t="s">
        <v>3483</v>
      </c>
      <c r="J1545" s="40" t="s">
        <v>3478</v>
      </c>
      <c r="K1545" s="40" t="s">
        <v>114</v>
      </c>
      <c r="L1545" s="40" t="s">
        <v>10</v>
      </c>
      <c r="M1545" s="40" t="s">
        <v>11</v>
      </c>
      <c r="N1545" s="40"/>
      <c r="O1545" s="40"/>
      <c r="P1545" s="40"/>
      <c r="Q1545" s="40"/>
      <c r="R1545" s="40"/>
      <c r="S1545" s="40"/>
      <c r="T1545" s="40"/>
      <c r="U1545" s="40"/>
      <c r="V1545" s="40"/>
      <c r="W1545" s="40"/>
      <c r="X1545" s="40"/>
      <c r="Y1545" s="40"/>
      <c r="Z1545" s="40"/>
      <c r="AA1545" s="40"/>
      <c r="AB1545" s="40"/>
      <c r="AC1545" s="40"/>
      <c r="AD1545" s="40"/>
      <c r="AE1545" s="40"/>
      <c r="AF1545" s="40"/>
      <c r="AG1545" s="40"/>
      <c r="AH1545" s="40"/>
      <c r="AI1545" s="40"/>
      <c r="AJ1545" s="40"/>
      <c r="AK1545" s="40"/>
      <c r="AL1545" s="40"/>
      <c r="AM1545" s="40"/>
      <c r="AN1545" s="40"/>
      <c r="AO1545" s="40"/>
      <c r="AP1545" s="40"/>
      <c r="AQ1545" s="40"/>
      <c r="AR1545" s="40"/>
      <c r="AS1545" s="40"/>
      <c r="AT1545" s="40"/>
      <c r="AU1545" s="40"/>
      <c r="AV1545" s="40"/>
      <c r="AW1545" s="40"/>
      <c r="AX1545" s="40"/>
      <c r="AY1545" s="40"/>
      <c r="AZ1545" s="40"/>
      <c r="BA1545" s="40"/>
      <c r="BB1545" s="40"/>
      <c r="BC1545" s="40"/>
      <c r="BD1545" s="40"/>
      <c r="BE1545" s="40"/>
      <c r="BF1545" s="40"/>
      <c r="BG1545" s="40"/>
      <c r="BH1545" s="40"/>
      <c r="BI1545" s="40"/>
      <c r="BJ1545" s="40"/>
      <c r="BK1545" s="40"/>
      <c r="BL1545" s="40"/>
      <c r="BM1545" s="40"/>
      <c r="BN1545" s="40"/>
      <c r="BO1545" s="40"/>
      <c r="BP1545" s="40"/>
      <c r="BQ1545" s="40"/>
      <c r="BR1545" s="40"/>
      <c r="BS1545" s="40"/>
      <c r="BT1545" s="40"/>
      <c r="BU1545" s="40"/>
      <c r="BV1545" s="40"/>
      <c r="BW1545" s="40"/>
      <c r="BX1545" s="40"/>
      <c r="BY1545" s="40"/>
      <c r="BZ1545" s="40"/>
      <c r="CA1545" s="40"/>
      <c r="CB1545" s="40"/>
      <c r="CC1545" s="40"/>
      <c r="CD1545" s="40"/>
      <c r="CE1545" s="40"/>
      <c r="CF1545" s="40"/>
      <c r="CG1545" s="40"/>
      <c r="CH1545" s="40"/>
      <c r="CI1545" s="40"/>
      <c r="CJ1545" s="40"/>
      <c r="CK1545" s="40"/>
      <c r="CL1545" s="40"/>
      <c r="CM1545" s="40"/>
      <c r="CN1545" s="40"/>
      <c r="CO1545" s="40"/>
      <c r="CP1545" s="40"/>
      <c r="CQ1545" s="40"/>
      <c r="CR1545" s="40"/>
      <c r="CS1545" s="40"/>
      <c r="CT1545" s="40"/>
      <c r="CU1545" s="40"/>
    </row>
    <row r="1546" spans="1:99" x14ac:dyDescent="0.3">
      <c r="A1546" s="39" t="s">
        <v>2244</v>
      </c>
      <c r="B1546" s="40" t="s">
        <v>4814</v>
      </c>
      <c r="C1546" s="40"/>
      <c r="D1546" s="40"/>
      <c r="E1546" s="40" t="s">
        <v>4472</v>
      </c>
      <c r="F1546" s="40" t="s">
        <v>3470</v>
      </c>
      <c r="G1546" s="40"/>
      <c r="H1546" s="40" t="s">
        <v>3484</v>
      </c>
      <c r="I1546" s="40" t="s">
        <v>3484</v>
      </c>
      <c r="J1546" s="40" t="s">
        <v>3478</v>
      </c>
      <c r="K1546" s="40" t="s">
        <v>114</v>
      </c>
      <c r="L1546" s="40" t="s">
        <v>10</v>
      </c>
      <c r="M1546" s="40" t="s">
        <v>11</v>
      </c>
      <c r="N1546" s="40"/>
      <c r="O1546" s="40"/>
      <c r="P1546" s="40"/>
      <c r="Q1546" s="40"/>
      <c r="R1546" s="40"/>
      <c r="S1546" s="40"/>
      <c r="T1546" s="40"/>
      <c r="U1546" s="40"/>
      <c r="V1546" s="40"/>
      <c r="W1546" s="40"/>
      <c r="X1546" s="40"/>
      <c r="Y1546" s="40"/>
      <c r="Z1546" s="40"/>
      <c r="AA1546" s="40"/>
      <c r="AB1546" s="40"/>
      <c r="AC1546" s="40"/>
      <c r="AD1546" s="40"/>
      <c r="AE1546" s="40"/>
      <c r="AF1546" s="40"/>
      <c r="AG1546" s="40"/>
      <c r="AH1546" s="40"/>
      <c r="AI1546" s="40"/>
      <c r="AJ1546" s="40"/>
      <c r="AK1546" s="40"/>
      <c r="AL1546" s="40"/>
      <c r="AM1546" s="40"/>
      <c r="AN1546" s="40"/>
      <c r="AO1546" s="40"/>
      <c r="AP1546" s="40"/>
      <c r="AQ1546" s="40"/>
      <c r="AR1546" s="40"/>
      <c r="AS1546" s="40"/>
      <c r="AT1546" s="40"/>
      <c r="AU1546" s="40"/>
      <c r="AV1546" s="40"/>
      <c r="AW1546" s="40"/>
      <c r="AX1546" s="40"/>
      <c r="AY1546" s="40"/>
      <c r="AZ1546" s="40"/>
      <c r="BA1546" s="40"/>
      <c r="BB1546" s="40"/>
      <c r="BC1546" s="40"/>
      <c r="BD1546" s="40"/>
      <c r="BE1546" s="40"/>
      <c r="BF1546" s="40"/>
      <c r="BG1546" s="40"/>
      <c r="BH1546" s="40"/>
      <c r="BI1546" s="40"/>
      <c r="BJ1546" s="40"/>
      <c r="BK1546" s="40"/>
      <c r="BL1546" s="40"/>
      <c r="BM1546" s="40"/>
      <c r="BN1546" s="40"/>
      <c r="BO1546" s="40"/>
      <c r="BP1546" s="40"/>
      <c r="BQ1546" s="40"/>
      <c r="BR1546" s="40"/>
      <c r="BS1546" s="40"/>
      <c r="BT1546" s="40"/>
      <c r="BU1546" s="40"/>
      <c r="BV1546" s="40"/>
      <c r="BW1546" s="40"/>
      <c r="BX1546" s="40"/>
      <c r="BY1546" s="40"/>
      <c r="BZ1546" s="40"/>
      <c r="CA1546" s="40"/>
      <c r="CB1546" s="40"/>
      <c r="CC1546" s="40"/>
      <c r="CD1546" s="40"/>
      <c r="CE1546" s="40"/>
      <c r="CF1546" s="40"/>
      <c r="CG1546" s="40"/>
      <c r="CH1546" s="40"/>
      <c r="CI1546" s="40"/>
      <c r="CJ1546" s="40"/>
      <c r="CK1546" s="40"/>
      <c r="CL1546" s="40"/>
      <c r="CM1546" s="40"/>
      <c r="CN1546" s="40"/>
      <c r="CO1546" s="40"/>
      <c r="CP1546" s="40"/>
      <c r="CQ1546" s="40"/>
      <c r="CR1546" s="40"/>
      <c r="CS1546" s="40"/>
      <c r="CT1546" s="40"/>
      <c r="CU1546" s="40"/>
    </row>
    <row r="1547" spans="1:99" x14ac:dyDescent="0.3">
      <c r="A1547" s="39" t="s">
        <v>4569</v>
      </c>
      <c r="B1547" s="40" t="s">
        <v>4815</v>
      </c>
      <c r="C1547" s="40"/>
      <c r="D1547" s="40"/>
      <c r="E1547" s="40" t="s">
        <v>4472</v>
      </c>
      <c r="F1547" s="40" t="s">
        <v>3470</v>
      </c>
      <c r="G1547" s="40"/>
      <c r="H1547" s="40" t="s">
        <v>3485</v>
      </c>
      <c r="I1547" s="40" t="s">
        <v>3485</v>
      </c>
      <c r="J1547" s="40" t="s">
        <v>3478</v>
      </c>
      <c r="K1547" s="40" t="s">
        <v>114</v>
      </c>
      <c r="L1547" s="40" t="s">
        <v>10</v>
      </c>
      <c r="M1547" s="40" t="s">
        <v>11</v>
      </c>
      <c r="N1547" s="40"/>
      <c r="O1547" s="40"/>
      <c r="P1547" s="40"/>
      <c r="Q1547" s="40"/>
      <c r="R1547" s="40"/>
      <c r="S1547" s="40"/>
      <c r="T1547" s="40"/>
      <c r="U1547" s="40"/>
      <c r="V1547" s="40"/>
      <c r="W1547" s="40"/>
      <c r="X1547" s="40"/>
      <c r="Y1547" s="40"/>
      <c r="Z1547" s="40"/>
      <c r="AA1547" s="40"/>
      <c r="AB1547" s="40"/>
      <c r="AC1547" s="40"/>
      <c r="AD1547" s="40"/>
      <c r="AE1547" s="40"/>
      <c r="AF1547" s="40"/>
      <c r="AG1547" s="40"/>
      <c r="AH1547" s="40"/>
      <c r="AI1547" s="40"/>
      <c r="AJ1547" s="40"/>
      <c r="AK1547" s="40"/>
      <c r="AL1547" s="40"/>
      <c r="AM1547" s="40"/>
      <c r="AN1547" s="40"/>
      <c r="AO1547" s="40"/>
      <c r="AP1547" s="40"/>
      <c r="AQ1547" s="40"/>
      <c r="AR1547" s="40"/>
      <c r="AS1547" s="40"/>
      <c r="AT1547" s="40"/>
      <c r="AU1547" s="40"/>
      <c r="AV1547" s="40"/>
      <c r="AW1547" s="40"/>
      <c r="AX1547" s="40"/>
      <c r="AY1547" s="40"/>
      <c r="AZ1547" s="40"/>
      <c r="BA1547" s="40"/>
      <c r="BB1547" s="40"/>
      <c r="BC1547" s="40"/>
      <c r="BD1547" s="40"/>
      <c r="BE1547" s="40"/>
      <c r="BF1547" s="40"/>
      <c r="BG1547" s="40"/>
      <c r="BH1547" s="40"/>
      <c r="BI1547" s="40"/>
      <c r="BJ1547" s="40"/>
      <c r="BK1547" s="40"/>
      <c r="BL1547" s="40"/>
      <c r="BM1547" s="40"/>
      <c r="BN1547" s="40"/>
      <c r="BO1547" s="40"/>
      <c r="BP1547" s="40"/>
      <c r="BQ1547" s="40"/>
      <c r="BR1547" s="40"/>
      <c r="BS1547" s="40"/>
      <c r="BT1547" s="40"/>
      <c r="BU1547" s="40"/>
      <c r="BV1547" s="40"/>
      <c r="BW1547" s="40"/>
      <c r="BX1547" s="40"/>
      <c r="BY1547" s="40"/>
      <c r="BZ1547" s="40"/>
      <c r="CA1547" s="40"/>
      <c r="CB1547" s="40"/>
      <c r="CC1547" s="40"/>
      <c r="CD1547" s="40"/>
      <c r="CE1547" s="40"/>
      <c r="CF1547" s="40"/>
      <c r="CG1547" s="40"/>
      <c r="CH1547" s="40"/>
      <c r="CI1547" s="40"/>
      <c r="CJ1547" s="40"/>
      <c r="CK1547" s="40"/>
      <c r="CL1547" s="40"/>
      <c r="CM1547" s="40"/>
      <c r="CN1547" s="40"/>
      <c r="CO1547" s="40"/>
      <c r="CP1547" s="40"/>
      <c r="CQ1547" s="40"/>
      <c r="CR1547" s="40"/>
      <c r="CS1547" s="40"/>
      <c r="CT1547" s="40"/>
      <c r="CU1547" s="40"/>
    </row>
    <row r="1548" spans="1:99" x14ac:dyDescent="0.3">
      <c r="A1548" s="39" t="s">
        <v>2213</v>
      </c>
      <c r="B1548" s="40" t="s">
        <v>3486</v>
      </c>
      <c r="C1548" s="40"/>
      <c r="D1548" s="40" t="s">
        <v>1813</v>
      </c>
      <c r="E1548" s="40"/>
      <c r="F1548" s="40" t="s">
        <v>3470</v>
      </c>
      <c r="G1548" s="40"/>
      <c r="H1548" s="40" t="s">
        <v>810</v>
      </c>
      <c r="I1548" s="40" t="s">
        <v>810</v>
      </c>
      <c r="J1548" s="40"/>
      <c r="K1548" s="40"/>
      <c r="L1548" s="40" t="s">
        <v>4</v>
      </c>
      <c r="M1548" s="40" t="s">
        <v>14</v>
      </c>
      <c r="N1548" s="40">
        <v>2</v>
      </c>
      <c r="O1548" s="40" t="s">
        <v>16</v>
      </c>
      <c r="P1548" s="40" t="s">
        <v>114</v>
      </c>
      <c r="Q1548" s="40"/>
      <c r="R1548" s="40"/>
      <c r="S1548" s="40"/>
      <c r="T1548" s="40"/>
      <c r="U1548" s="40"/>
      <c r="V1548" s="40"/>
      <c r="W1548" s="40"/>
      <c r="X1548" s="40"/>
      <c r="Y1548" s="40"/>
      <c r="Z1548" s="40"/>
      <c r="AA1548" s="40"/>
      <c r="AB1548" s="40"/>
      <c r="AC1548" s="40"/>
      <c r="AD1548" s="40"/>
      <c r="AE1548" s="40"/>
      <c r="AF1548" s="40"/>
      <c r="AG1548" s="40"/>
      <c r="AH1548" s="40"/>
      <c r="AI1548" s="40"/>
      <c r="AJ1548" s="40"/>
      <c r="AK1548" s="40"/>
      <c r="AL1548" s="40"/>
      <c r="AM1548" s="40"/>
      <c r="AN1548" s="40"/>
      <c r="AO1548" s="40"/>
      <c r="AP1548" s="40"/>
      <c r="AQ1548" s="40"/>
      <c r="AR1548" s="40"/>
      <c r="AS1548" s="40"/>
      <c r="AT1548" s="40"/>
      <c r="AU1548" s="40"/>
      <c r="AV1548" s="40"/>
      <c r="AW1548" s="40"/>
      <c r="AX1548" s="40"/>
      <c r="AY1548" s="40"/>
      <c r="AZ1548" s="40"/>
      <c r="BA1548" s="40"/>
      <c r="BB1548" s="40"/>
      <c r="BC1548" s="40"/>
      <c r="BD1548" s="40"/>
      <c r="BE1548" s="40"/>
      <c r="BF1548" s="40"/>
      <c r="BG1548" s="40"/>
      <c r="BH1548" s="40"/>
      <c r="BI1548" s="40"/>
      <c r="BJ1548" s="40"/>
      <c r="BK1548" s="40"/>
      <c r="BL1548" s="40"/>
      <c r="BM1548" s="40"/>
      <c r="BN1548" s="40"/>
      <c r="BO1548" s="40"/>
      <c r="BP1548" s="40"/>
      <c r="BQ1548" s="40"/>
      <c r="BR1548" s="40"/>
      <c r="BS1548" s="40"/>
      <c r="BT1548" s="40"/>
      <c r="BU1548" s="40"/>
      <c r="BV1548" s="40"/>
      <c r="BW1548" s="40"/>
      <c r="BX1548" s="40"/>
      <c r="BY1548" s="40"/>
      <c r="BZ1548" s="40"/>
      <c r="CA1548" s="40"/>
      <c r="CB1548" s="40"/>
      <c r="CC1548" s="40"/>
      <c r="CD1548" s="40"/>
      <c r="CE1548" s="40"/>
      <c r="CF1548" s="40"/>
      <c r="CG1548" s="40"/>
      <c r="CH1548" s="40"/>
      <c r="CI1548" s="40"/>
      <c r="CJ1548" s="40"/>
      <c r="CK1548" s="40"/>
      <c r="CL1548" s="40"/>
      <c r="CM1548" s="40"/>
      <c r="CN1548" s="40"/>
      <c r="CO1548" s="40"/>
      <c r="CP1548" s="40"/>
      <c r="CQ1548" s="40"/>
      <c r="CR1548" s="40"/>
      <c r="CS1548" s="40"/>
      <c r="CT1548" s="40"/>
      <c r="CU1548" s="40"/>
    </row>
    <row r="1549" spans="1:99" x14ac:dyDescent="0.3">
      <c r="A1549" s="39"/>
      <c r="B1549" s="40" t="s">
        <v>3487</v>
      </c>
      <c r="C1549" s="40"/>
      <c r="D1549" s="40"/>
      <c r="E1549" s="40"/>
      <c r="F1549" s="40" t="s">
        <v>3470</v>
      </c>
      <c r="G1549" s="40"/>
      <c r="H1549" s="40" t="s">
        <v>3488</v>
      </c>
      <c r="I1549" s="40" t="s">
        <v>3488</v>
      </c>
      <c r="J1549" s="40" t="s">
        <v>810</v>
      </c>
      <c r="K1549" s="40" t="s">
        <v>16</v>
      </c>
      <c r="L1549" s="40" t="s">
        <v>1</v>
      </c>
      <c r="M1549" s="40" t="s">
        <v>11</v>
      </c>
      <c r="N1549" s="40"/>
      <c r="O1549" s="40"/>
      <c r="P1549" s="40"/>
      <c r="Q1549" s="40"/>
      <c r="R1549" s="40"/>
      <c r="S1549" s="40"/>
      <c r="T1549" s="40"/>
      <c r="U1549" s="40"/>
      <c r="V1549" s="40"/>
      <c r="W1549" s="40"/>
      <c r="X1549" s="40"/>
      <c r="Y1549" s="40"/>
      <c r="Z1549" s="40"/>
      <c r="AA1549" s="40"/>
      <c r="AB1549" s="40"/>
      <c r="AC1549" s="40"/>
      <c r="AD1549" s="40"/>
      <c r="AE1549" s="40"/>
      <c r="AF1549" s="40"/>
      <c r="AG1549" s="40"/>
      <c r="AH1549" s="40"/>
      <c r="AI1549" s="40"/>
      <c r="AJ1549" s="40"/>
      <c r="AK1549" s="40"/>
      <c r="AL1549" s="40"/>
      <c r="AM1549" s="40"/>
      <c r="AN1549" s="40"/>
      <c r="AO1549" s="40"/>
      <c r="AP1549" s="40"/>
      <c r="AQ1549" s="40"/>
      <c r="AR1549" s="40"/>
      <c r="AS1549" s="40"/>
      <c r="AT1549" s="40"/>
      <c r="AU1549" s="40"/>
      <c r="AV1549" s="40"/>
      <c r="AW1549" s="40"/>
      <c r="AX1549" s="40"/>
      <c r="AY1549" s="40"/>
      <c r="AZ1549" s="40"/>
      <c r="BA1549" s="40"/>
      <c r="BB1549" s="40"/>
      <c r="BC1549" s="40"/>
      <c r="BD1549" s="40"/>
      <c r="BE1549" s="40"/>
      <c r="BF1549" s="40"/>
      <c r="BG1549" s="40"/>
      <c r="BH1549" s="40"/>
      <c r="BI1549" s="40"/>
      <c r="BJ1549" s="40"/>
      <c r="BK1549" s="40"/>
      <c r="BL1549" s="40"/>
      <c r="BM1549" s="40"/>
      <c r="BN1549" s="40"/>
      <c r="BO1549" s="40"/>
      <c r="BP1549" s="40"/>
      <c r="BQ1549" s="40"/>
      <c r="BR1549" s="40"/>
      <c r="BS1549" s="40"/>
      <c r="BT1549" s="40"/>
      <c r="BU1549" s="40"/>
      <c r="BV1549" s="40"/>
      <c r="BW1549" s="40"/>
      <c r="BX1549" s="40"/>
      <c r="BY1549" s="40"/>
      <c r="BZ1549" s="40"/>
      <c r="CA1549" s="40"/>
      <c r="CB1549" s="40"/>
      <c r="CC1549" s="40"/>
      <c r="CD1549" s="40"/>
      <c r="CE1549" s="40"/>
      <c r="CF1549" s="40"/>
      <c r="CG1549" s="40"/>
      <c r="CH1549" s="40"/>
      <c r="CI1549" s="40"/>
      <c r="CJ1549" s="40"/>
      <c r="CK1549" s="40"/>
      <c r="CL1549" s="40"/>
      <c r="CM1549" s="40"/>
      <c r="CN1549" s="40"/>
      <c r="CO1549" s="40"/>
      <c r="CP1549" s="40"/>
      <c r="CQ1549" s="40"/>
      <c r="CR1549" s="40"/>
      <c r="CS1549" s="40"/>
      <c r="CT1549" s="40"/>
      <c r="CU1549" s="40"/>
    </row>
    <row r="1550" spans="1:99" x14ac:dyDescent="0.3">
      <c r="A1550" s="39"/>
      <c r="B1550" s="40" t="s">
        <v>3489</v>
      </c>
      <c r="C1550" s="40" t="s">
        <v>3490</v>
      </c>
      <c r="D1550" s="40"/>
      <c r="E1550" s="40"/>
      <c r="F1550" s="40" t="s">
        <v>3470</v>
      </c>
      <c r="G1550" s="40"/>
      <c r="H1550" s="40" t="s">
        <v>3491</v>
      </c>
      <c r="I1550" s="40" t="s">
        <v>3491</v>
      </c>
      <c r="J1550" s="40" t="s">
        <v>810</v>
      </c>
      <c r="K1550" s="40" t="s">
        <v>16</v>
      </c>
      <c r="L1550" s="40" t="s">
        <v>30</v>
      </c>
      <c r="M1550" s="40" t="s">
        <v>31</v>
      </c>
      <c r="N1550" s="40"/>
      <c r="O1550" s="40"/>
      <c r="P1550" s="40"/>
      <c r="Q1550" s="40"/>
      <c r="R1550" s="40"/>
      <c r="S1550" s="40"/>
      <c r="T1550" s="40"/>
      <c r="U1550" s="40"/>
      <c r="V1550" s="40"/>
      <c r="W1550" s="40"/>
      <c r="X1550" s="40"/>
      <c r="Y1550" s="40"/>
      <c r="Z1550" s="40"/>
      <c r="AA1550" s="40"/>
      <c r="AB1550" s="40"/>
      <c r="AC1550" s="40"/>
      <c r="AD1550" s="40"/>
      <c r="AE1550" s="40"/>
      <c r="AF1550" s="40"/>
      <c r="AG1550" s="40"/>
      <c r="AH1550" s="40"/>
      <c r="AI1550" s="40"/>
      <c r="AJ1550" s="40"/>
      <c r="AK1550" s="40"/>
      <c r="AL1550" s="40"/>
      <c r="AM1550" s="40"/>
      <c r="AN1550" s="40"/>
      <c r="AO1550" s="40"/>
      <c r="AP1550" s="40"/>
      <c r="AQ1550" s="40"/>
      <c r="AR1550" s="40"/>
      <c r="AS1550" s="40"/>
      <c r="AT1550" s="40"/>
      <c r="AU1550" s="40"/>
      <c r="AV1550" s="40"/>
      <c r="AW1550" s="40"/>
      <c r="AX1550" s="40"/>
      <c r="AY1550" s="40"/>
      <c r="AZ1550" s="40"/>
      <c r="BA1550" s="40"/>
      <c r="BB1550" s="40"/>
      <c r="BC1550" s="40"/>
      <c r="BD1550" s="40"/>
      <c r="BE1550" s="40"/>
      <c r="BF1550" s="40"/>
      <c r="BG1550" s="40"/>
      <c r="BH1550" s="40"/>
      <c r="BI1550" s="40"/>
      <c r="BJ1550" s="40"/>
      <c r="BK1550" s="40"/>
      <c r="BL1550" s="40"/>
      <c r="BM1550" s="40"/>
      <c r="BN1550" s="40"/>
      <c r="BO1550" s="40"/>
      <c r="BP1550" s="40"/>
      <c r="BQ1550" s="40"/>
      <c r="BR1550" s="40"/>
      <c r="BS1550" s="40"/>
      <c r="BT1550" s="40"/>
      <c r="BU1550" s="40"/>
      <c r="BV1550" s="40"/>
      <c r="BW1550" s="40"/>
      <c r="BX1550" s="40"/>
      <c r="BY1550" s="40"/>
      <c r="BZ1550" s="40"/>
      <c r="CA1550" s="40"/>
      <c r="CB1550" s="40"/>
      <c r="CC1550" s="40"/>
      <c r="CD1550" s="40"/>
      <c r="CE1550" s="40"/>
      <c r="CF1550" s="40"/>
      <c r="CG1550" s="40"/>
      <c r="CH1550" s="40"/>
      <c r="CI1550" s="40"/>
      <c r="CJ1550" s="40"/>
      <c r="CK1550" s="40"/>
      <c r="CL1550" s="40"/>
      <c r="CM1550" s="40"/>
      <c r="CN1550" s="40"/>
      <c r="CO1550" s="40"/>
      <c r="CP1550" s="40"/>
      <c r="CQ1550" s="40"/>
      <c r="CR1550" s="40"/>
      <c r="CS1550" s="40"/>
      <c r="CT1550" s="40"/>
      <c r="CU1550" s="40"/>
    </row>
    <row r="1551" spans="1:99" x14ac:dyDescent="0.3">
      <c r="A1551" s="39" t="s">
        <v>2214</v>
      </c>
      <c r="B1551" s="40" t="s">
        <v>3492</v>
      </c>
      <c r="C1551" s="40"/>
      <c r="D1551" s="40"/>
      <c r="E1551" s="40"/>
      <c r="F1551" s="40" t="s">
        <v>3470</v>
      </c>
      <c r="G1551" s="40"/>
      <c r="H1551" s="40" t="s">
        <v>3493</v>
      </c>
      <c r="I1551" s="40" t="s">
        <v>3493</v>
      </c>
      <c r="J1551" s="40" t="s">
        <v>810</v>
      </c>
      <c r="K1551" s="40" t="s">
        <v>16</v>
      </c>
      <c r="L1551" s="40" t="s">
        <v>10</v>
      </c>
      <c r="M1551" s="40" t="s">
        <v>11</v>
      </c>
      <c r="N1551" s="40"/>
      <c r="O1551" s="40"/>
      <c r="P1551" s="40"/>
      <c r="Q1551" s="40"/>
      <c r="R1551" s="40"/>
      <c r="S1551" s="40"/>
      <c r="T1551" s="40"/>
      <c r="U1551" s="40"/>
      <c r="V1551" s="40"/>
      <c r="W1551" s="40"/>
      <c r="X1551" s="40"/>
      <c r="Y1551" s="40"/>
      <c r="Z1551" s="40"/>
      <c r="AA1551" s="40"/>
      <c r="AB1551" s="40"/>
      <c r="AC1551" s="40"/>
      <c r="AD1551" s="40"/>
      <c r="AE1551" s="40"/>
      <c r="AF1551" s="40"/>
      <c r="AG1551" s="40"/>
      <c r="AH1551" s="40"/>
      <c r="AI1551" s="40"/>
      <c r="AJ1551" s="40"/>
      <c r="AK1551" s="40"/>
      <c r="AL1551" s="40"/>
      <c r="AM1551" s="40"/>
      <c r="AN1551" s="40"/>
      <c r="AO1551" s="40"/>
      <c r="AP1551" s="40"/>
      <c r="AQ1551" s="40"/>
      <c r="AR1551" s="40"/>
      <c r="AS1551" s="40"/>
      <c r="AT1551" s="40"/>
      <c r="AU1551" s="40"/>
      <c r="AV1551" s="40"/>
      <c r="AW1551" s="40"/>
      <c r="AX1551" s="40"/>
      <c r="AY1551" s="40"/>
      <c r="AZ1551" s="40"/>
      <c r="BA1551" s="40"/>
      <c r="BB1551" s="40"/>
      <c r="BC1551" s="40"/>
      <c r="BD1551" s="40"/>
      <c r="BE1551" s="40"/>
      <c r="BF1551" s="40"/>
      <c r="BG1551" s="40"/>
      <c r="BH1551" s="40"/>
      <c r="BI1551" s="40"/>
      <c r="BJ1551" s="40"/>
      <c r="BK1551" s="40"/>
      <c r="BL1551" s="40"/>
      <c r="BM1551" s="40"/>
      <c r="BN1551" s="40"/>
      <c r="BO1551" s="40"/>
      <c r="BP1551" s="40"/>
      <c r="BQ1551" s="40"/>
      <c r="BR1551" s="40"/>
      <c r="BS1551" s="40"/>
      <c r="BT1551" s="40"/>
      <c r="BU1551" s="40"/>
      <c r="BV1551" s="40"/>
      <c r="BW1551" s="40"/>
      <c r="BX1551" s="40"/>
      <c r="BY1551" s="40"/>
      <c r="BZ1551" s="40"/>
      <c r="CA1551" s="40"/>
      <c r="CB1551" s="40"/>
      <c r="CC1551" s="40"/>
      <c r="CD1551" s="40"/>
      <c r="CE1551" s="40"/>
      <c r="CF1551" s="40"/>
      <c r="CG1551" s="40"/>
      <c r="CH1551" s="40"/>
      <c r="CI1551" s="40"/>
      <c r="CJ1551" s="40"/>
      <c r="CK1551" s="40"/>
      <c r="CL1551" s="40"/>
      <c r="CM1551" s="40"/>
      <c r="CN1551" s="40"/>
      <c r="CO1551" s="40"/>
      <c r="CP1551" s="40"/>
      <c r="CQ1551" s="40"/>
      <c r="CR1551" s="40"/>
      <c r="CS1551" s="40"/>
      <c r="CT1551" s="40"/>
      <c r="CU1551" s="40"/>
    </row>
    <row r="1552" spans="1:99" x14ac:dyDescent="0.3">
      <c r="A1552" s="39" t="s">
        <v>2215</v>
      </c>
      <c r="B1552" s="40" t="s">
        <v>4816</v>
      </c>
      <c r="C1552" s="40"/>
      <c r="D1552" s="40"/>
      <c r="E1552" s="40"/>
      <c r="F1552" s="40" t="s">
        <v>3470</v>
      </c>
      <c r="G1552" s="40"/>
      <c r="H1552" s="40" t="s">
        <v>3494</v>
      </c>
      <c r="I1552" s="40" t="s">
        <v>3494</v>
      </c>
      <c r="J1552" s="40" t="s">
        <v>810</v>
      </c>
      <c r="K1552" s="40" t="s">
        <v>16</v>
      </c>
      <c r="L1552" s="40" t="s">
        <v>10</v>
      </c>
      <c r="M1552" s="40" t="s">
        <v>47</v>
      </c>
      <c r="N1552" s="40"/>
      <c r="O1552" s="40"/>
      <c r="P1552" s="40"/>
      <c r="Q1552" s="40"/>
      <c r="R1552" s="40"/>
      <c r="S1552" s="40"/>
      <c r="T1552" s="40"/>
      <c r="U1552" s="40"/>
      <c r="V1552" s="40"/>
      <c r="W1552" s="40"/>
      <c r="X1552" s="40"/>
      <c r="Y1552" s="40"/>
      <c r="Z1552" s="40"/>
      <c r="AA1552" s="40"/>
      <c r="AB1552" s="40"/>
      <c r="AC1552" s="40"/>
      <c r="AD1552" s="40"/>
      <c r="AE1552" s="40"/>
      <c r="AF1552" s="40"/>
      <c r="AG1552" s="40"/>
      <c r="AH1552" s="40"/>
      <c r="AI1552" s="40"/>
      <c r="AJ1552" s="40"/>
      <c r="AK1552" s="40"/>
      <c r="AL1552" s="40"/>
      <c r="AM1552" s="40"/>
      <c r="AN1552" s="40"/>
      <c r="AO1552" s="40"/>
      <c r="AP1552" s="40"/>
      <c r="AQ1552" s="40"/>
      <c r="AR1552" s="40"/>
      <c r="AS1552" s="40"/>
      <c r="AT1552" s="40"/>
      <c r="AU1552" s="40"/>
      <c r="AV1552" s="40"/>
      <c r="AW1552" s="40"/>
      <c r="AX1552" s="40"/>
      <c r="AY1552" s="40"/>
      <c r="AZ1552" s="40"/>
      <c r="BA1552" s="40"/>
      <c r="BB1552" s="40"/>
      <c r="BC1552" s="40"/>
      <c r="BD1552" s="40"/>
      <c r="BE1552" s="40"/>
      <c r="BF1552" s="40"/>
      <c r="BG1552" s="40"/>
      <c r="BH1552" s="40"/>
      <c r="BI1552" s="40"/>
      <c r="BJ1552" s="40"/>
      <c r="BK1552" s="40"/>
      <c r="BL1552" s="40"/>
      <c r="BM1552" s="40"/>
      <c r="BN1552" s="40"/>
      <c r="BO1552" s="40"/>
      <c r="BP1552" s="40"/>
      <c r="BQ1552" s="40"/>
      <c r="BR1552" s="40"/>
      <c r="BS1552" s="40"/>
      <c r="BT1552" s="40"/>
      <c r="BU1552" s="40"/>
      <c r="BV1552" s="40"/>
      <c r="BW1552" s="40"/>
      <c r="BX1552" s="40"/>
      <c r="BY1552" s="40"/>
      <c r="BZ1552" s="40"/>
      <c r="CA1552" s="40"/>
      <c r="CB1552" s="40"/>
      <c r="CC1552" s="40"/>
      <c r="CD1552" s="40"/>
      <c r="CE1552" s="40"/>
      <c r="CF1552" s="40"/>
      <c r="CG1552" s="40"/>
      <c r="CH1552" s="40"/>
      <c r="CI1552" s="40"/>
      <c r="CJ1552" s="40"/>
      <c r="CK1552" s="40"/>
      <c r="CL1552" s="40"/>
      <c r="CM1552" s="40"/>
      <c r="CN1552" s="40"/>
      <c r="CO1552" s="40"/>
      <c r="CP1552" s="40"/>
      <c r="CQ1552" s="40"/>
      <c r="CR1552" s="40"/>
      <c r="CS1552" s="40"/>
      <c r="CT1552" s="40"/>
      <c r="CU1552" s="40"/>
    </row>
    <row r="1553" spans="1:99" x14ac:dyDescent="0.3">
      <c r="A1553" s="39" t="s">
        <v>2315</v>
      </c>
      <c r="B1553" s="40" t="s">
        <v>4817</v>
      </c>
      <c r="C1553" s="40"/>
      <c r="D1553" s="40" t="s">
        <v>3495</v>
      </c>
      <c r="E1553" s="40"/>
      <c r="F1553" s="40" t="s">
        <v>3470</v>
      </c>
      <c r="G1553" s="40"/>
      <c r="H1553" s="40" t="s">
        <v>3496</v>
      </c>
      <c r="I1553" s="40" t="s">
        <v>3496</v>
      </c>
      <c r="J1553" s="40" t="s">
        <v>810</v>
      </c>
      <c r="K1553" s="40" t="s">
        <v>16</v>
      </c>
      <c r="L1553" s="40" t="s">
        <v>4</v>
      </c>
      <c r="M1553" s="40" t="s">
        <v>5</v>
      </c>
      <c r="N1553" s="40">
        <v>3</v>
      </c>
      <c r="O1553" s="40" t="s">
        <v>3497</v>
      </c>
      <c r="P1553" s="40" t="s">
        <v>3498</v>
      </c>
      <c r="Q1553" s="40" t="s">
        <v>3499</v>
      </c>
      <c r="R1553" s="40"/>
      <c r="S1553" s="40"/>
      <c r="T1553" s="40"/>
      <c r="U1553" s="40"/>
      <c r="V1553" s="40"/>
      <c r="W1553" s="40"/>
      <c r="X1553" s="40"/>
      <c r="Y1553" s="40"/>
      <c r="Z1553" s="40"/>
      <c r="AA1553" s="40"/>
      <c r="AB1553" s="40"/>
      <c r="AC1553" s="40"/>
      <c r="AD1553" s="40"/>
      <c r="AE1553" s="40"/>
      <c r="AF1553" s="40"/>
      <c r="AG1553" s="40"/>
      <c r="AH1553" s="40"/>
      <c r="AI1553" s="40"/>
      <c r="AJ1553" s="40"/>
      <c r="AK1553" s="40"/>
      <c r="AL1553" s="40"/>
      <c r="AM1553" s="40"/>
      <c r="AN1553" s="40"/>
      <c r="AO1553" s="40"/>
      <c r="AP1553" s="40"/>
      <c r="AQ1553" s="40"/>
      <c r="AR1553" s="40"/>
      <c r="AS1553" s="40"/>
      <c r="AT1553" s="40"/>
      <c r="AU1553" s="40"/>
      <c r="AV1553" s="40"/>
      <c r="AW1553" s="40"/>
      <c r="AX1553" s="40"/>
      <c r="AY1553" s="40"/>
      <c r="AZ1553" s="40"/>
      <c r="BA1553" s="40"/>
      <c r="BB1553" s="40"/>
      <c r="BC1553" s="40"/>
      <c r="BD1553" s="40"/>
      <c r="BE1553" s="40"/>
      <c r="BF1553" s="40"/>
      <c r="BG1553" s="40"/>
      <c r="BH1553" s="40"/>
      <c r="BI1553" s="40"/>
      <c r="BJ1553" s="40"/>
      <c r="BK1553" s="40"/>
      <c r="BL1553" s="40"/>
      <c r="BM1553" s="40"/>
      <c r="BN1553" s="40"/>
      <c r="BO1553" s="40"/>
      <c r="BP1553" s="40"/>
      <c r="BQ1553" s="40"/>
      <c r="BR1553" s="40"/>
      <c r="BS1553" s="40"/>
      <c r="BT1553" s="40"/>
      <c r="BU1553" s="40"/>
      <c r="BV1553" s="40"/>
      <c r="BW1553" s="40"/>
      <c r="BX1553" s="40"/>
      <c r="BY1553" s="40"/>
      <c r="BZ1553" s="40"/>
      <c r="CA1553" s="40"/>
      <c r="CB1553" s="40"/>
      <c r="CC1553" s="40"/>
      <c r="CD1553" s="40"/>
      <c r="CE1553" s="40"/>
      <c r="CF1553" s="40"/>
      <c r="CG1553" s="40"/>
      <c r="CH1553" s="40"/>
      <c r="CI1553" s="40"/>
      <c r="CJ1553" s="40"/>
      <c r="CK1553" s="40"/>
      <c r="CL1553" s="40"/>
      <c r="CM1553" s="40"/>
      <c r="CN1553" s="40"/>
      <c r="CO1553" s="40"/>
      <c r="CP1553" s="40"/>
      <c r="CQ1553" s="40"/>
      <c r="CR1553" s="40"/>
      <c r="CS1553" s="40"/>
      <c r="CT1553" s="40"/>
      <c r="CU1553" s="40"/>
    </row>
    <row r="1554" spans="1:99" x14ac:dyDescent="0.3">
      <c r="A1554" s="39" t="s">
        <v>2316</v>
      </c>
      <c r="B1554" s="40" t="s">
        <v>4818</v>
      </c>
      <c r="C1554" s="40"/>
      <c r="D1554" s="40"/>
      <c r="E1554" s="40"/>
      <c r="F1554" s="40" t="s">
        <v>3470</v>
      </c>
      <c r="G1554" s="40"/>
      <c r="H1554" s="40" t="s">
        <v>3500</v>
      </c>
      <c r="I1554" s="40" t="s">
        <v>3500</v>
      </c>
      <c r="J1554" s="40" t="s">
        <v>810</v>
      </c>
      <c r="K1554" s="40" t="s">
        <v>16</v>
      </c>
      <c r="L1554" s="40" t="s">
        <v>10</v>
      </c>
      <c r="M1554" s="40" t="s">
        <v>47</v>
      </c>
      <c r="N1554" s="40"/>
      <c r="O1554" s="40"/>
      <c r="P1554" s="40"/>
      <c r="Q1554" s="40"/>
      <c r="R1554" s="40"/>
      <c r="S1554" s="40"/>
      <c r="T1554" s="40"/>
      <c r="U1554" s="40"/>
      <c r="V1554" s="40"/>
      <c r="W1554" s="40"/>
      <c r="X1554" s="40"/>
      <c r="Y1554" s="40"/>
      <c r="Z1554" s="40"/>
      <c r="AA1554" s="40"/>
      <c r="AB1554" s="40"/>
      <c r="AC1554" s="40"/>
      <c r="AD1554" s="40"/>
      <c r="AE1554" s="40"/>
      <c r="AF1554" s="40"/>
      <c r="AG1554" s="40"/>
      <c r="AH1554" s="40"/>
      <c r="AI1554" s="40"/>
      <c r="AJ1554" s="40"/>
      <c r="AK1554" s="40"/>
      <c r="AL1554" s="40"/>
      <c r="AM1554" s="40"/>
      <c r="AN1554" s="40"/>
      <c r="AO1554" s="40"/>
      <c r="AP1554" s="40"/>
      <c r="AQ1554" s="40"/>
      <c r="AR1554" s="40"/>
      <c r="AS1554" s="40"/>
      <c r="AT1554" s="40"/>
      <c r="AU1554" s="40"/>
      <c r="AV1554" s="40"/>
      <c r="AW1554" s="40"/>
      <c r="AX1554" s="40"/>
      <c r="AY1554" s="40"/>
      <c r="AZ1554" s="40"/>
      <c r="BA1554" s="40"/>
      <c r="BB1554" s="40"/>
      <c r="BC1554" s="40"/>
      <c r="BD1554" s="40"/>
      <c r="BE1554" s="40"/>
      <c r="BF1554" s="40"/>
      <c r="BG1554" s="40"/>
      <c r="BH1554" s="40"/>
      <c r="BI1554" s="40"/>
      <c r="BJ1554" s="40"/>
      <c r="BK1554" s="40"/>
      <c r="BL1554" s="40"/>
      <c r="BM1554" s="40"/>
      <c r="BN1554" s="40"/>
      <c r="BO1554" s="40"/>
      <c r="BP1554" s="40"/>
      <c r="BQ1554" s="40"/>
      <c r="BR1554" s="40"/>
      <c r="BS1554" s="40"/>
      <c r="BT1554" s="40"/>
      <c r="BU1554" s="40"/>
      <c r="BV1554" s="40"/>
      <c r="BW1554" s="40"/>
      <c r="BX1554" s="40"/>
      <c r="BY1554" s="40"/>
      <c r="BZ1554" s="40"/>
      <c r="CA1554" s="40"/>
      <c r="CB1554" s="40"/>
      <c r="CC1554" s="40"/>
      <c r="CD1554" s="40"/>
      <c r="CE1554" s="40"/>
      <c r="CF1554" s="40"/>
      <c r="CG1554" s="40"/>
      <c r="CH1554" s="40"/>
      <c r="CI1554" s="40"/>
      <c r="CJ1554" s="40"/>
      <c r="CK1554" s="40"/>
      <c r="CL1554" s="40"/>
      <c r="CM1554" s="40"/>
      <c r="CN1554" s="40"/>
      <c r="CO1554" s="40"/>
      <c r="CP1554" s="40"/>
      <c r="CQ1554" s="40"/>
      <c r="CR1554" s="40"/>
      <c r="CS1554" s="40"/>
      <c r="CT1554" s="40"/>
      <c r="CU1554" s="40"/>
    </row>
    <row r="1555" spans="1:99" x14ac:dyDescent="0.3">
      <c r="A1555" s="39" t="s">
        <v>2317</v>
      </c>
      <c r="B1555" s="40" t="s">
        <v>3501</v>
      </c>
      <c r="C1555" s="40"/>
      <c r="D1555" s="40"/>
      <c r="E1555" s="40"/>
      <c r="F1555" s="40" t="s">
        <v>3470</v>
      </c>
      <c r="G1555" s="40"/>
      <c r="H1555" s="40" t="s">
        <v>3502</v>
      </c>
      <c r="I1555" s="40" t="s">
        <v>3502</v>
      </c>
      <c r="J1555" s="40" t="s">
        <v>810</v>
      </c>
      <c r="K1555" s="40" t="s">
        <v>16</v>
      </c>
      <c r="L1555" s="40" t="s">
        <v>10</v>
      </c>
      <c r="M1555" s="40" t="s">
        <v>11</v>
      </c>
      <c r="N1555" s="40"/>
      <c r="O1555" s="40"/>
      <c r="P1555" s="40"/>
      <c r="Q1555" s="40"/>
      <c r="R1555" s="40"/>
      <c r="S1555" s="40"/>
      <c r="T1555" s="40"/>
      <c r="U1555" s="40"/>
      <c r="V1555" s="40"/>
      <c r="W1555" s="40"/>
      <c r="X1555" s="40"/>
      <c r="Y1555" s="40"/>
      <c r="Z1555" s="40"/>
      <c r="AA1555" s="40"/>
      <c r="AB1555" s="40"/>
      <c r="AC1555" s="40"/>
      <c r="AD1555" s="40"/>
      <c r="AE1555" s="40"/>
      <c r="AF1555" s="40"/>
      <c r="AG1555" s="40"/>
      <c r="AH1555" s="40"/>
      <c r="AI1555" s="40"/>
      <c r="AJ1555" s="40"/>
      <c r="AK1555" s="40"/>
      <c r="AL1555" s="40"/>
      <c r="AM1555" s="40"/>
      <c r="AN1555" s="40"/>
      <c r="AO1555" s="40"/>
      <c r="AP1555" s="40"/>
      <c r="AQ1555" s="40"/>
      <c r="AR1555" s="40"/>
      <c r="AS1555" s="40"/>
      <c r="AT1555" s="40"/>
      <c r="AU1555" s="40"/>
      <c r="AV1555" s="40"/>
      <c r="AW1555" s="40"/>
      <c r="AX1555" s="40"/>
      <c r="AY1555" s="40"/>
      <c r="AZ1555" s="40"/>
      <c r="BA1555" s="40"/>
      <c r="BB1555" s="40"/>
      <c r="BC1555" s="40"/>
      <c r="BD1555" s="40"/>
      <c r="BE1555" s="40"/>
      <c r="BF1555" s="40"/>
      <c r="BG1555" s="40"/>
      <c r="BH1555" s="40"/>
      <c r="BI1555" s="40"/>
      <c r="BJ1555" s="40"/>
      <c r="BK1555" s="40"/>
      <c r="BL1555" s="40"/>
      <c r="BM1555" s="40"/>
      <c r="BN1555" s="40"/>
      <c r="BO1555" s="40"/>
      <c r="BP1555" s="40"/>
      <c r="BQ1555" s="40"/>
      <c r="BR1555" s="40"/>
      <c r="BS1555" s="40"/>
      <c r="BT1555" s="40"/>
      <c r="BU1555" s="40"/>
      <c r="BV1555" s="40"/>
      <c r="BW1555" s="40"/>
      <c r="BX1555" s="40"/>
      <c r="BY1555" s="40"/>
      <c r="BZ1555" s="40"/>
      <c r="CA1555" s="40"/>
      <c r="CB1555" s="40"/>
      <c r="CC1555" s="40"/>
      <c r="CD1555" s="40"/>
      <c r="CE1555" s="40"/>
      <c r="CF1555" s="40"/>
      <c r="CG1555" s="40"/>
      <c r="CH1555" s="40"/>
      <c r="CI1555" s="40"/>
      <c r="CJ1555" s="40"/>
      <c r="CK1555" s="40"/>
      <c r="CL1555" s="40"/>
      <c r="CM1555" s="40"/>
      <c r="CN1555" s="40"/>
      <c r="CO1555" s="40"/>
      <c r="CP1555" s="40"/>
      <c r="CQ1555" s="40"/>
      <c r="CR1555" s="40"/>
      <c r="CS1555" s="40"/>
      <c r="CT1555" s="40"/>
      <c r="CU1555" s="40"/>
    </row>
    <row r="1556" spans="1:99" x14ac:dyDescent="0.3">
      <c r="A1556" s="39" t="s">
        <v>2318</v>
      </c>
      <c r="B1556" s="40" t="s">
        <v>4819</v>
      </c>
      <c r="C1556" s="40"/>
      <c r="D1556" s="40"/>
      <c r="E1556" s="40"/>
      <c r="F1556" s="40" t="s">
        <v>3470</v>
      </c>
      <c r="G1556" s="40"/>
      <c r="H1556" s="40" t="s">
        <v>3503</v>
      </c>
      <c r="I1556" s="40" t="s">
        <v>3503</v>
      </c>
      <c r="J1556" s="40" t="s">
        <v>810</v>
      </c>
      <c r="K1556" s="40" t="s">
        <v>16</v>
      </c>
      <c r="L1556" s="40" t="s">
        <v>10</v>
      </c>
      <c r="M1556" s="40" t="s">
        <v>47</v>
      </c>
      <c r="N1556" s="40"/>
      <c r="O1556" s="40"/>
      <c r="P1556" s="40"/>
      <c r="Q1556" s="40"/>
      <c r="R1556" s="40"/>
      <c r="S1556" s="40"/>
      <c r="T1556" s="40"/>
      <c r="U1556" s="40"/>
      <c r="V1556" s="40"/>
      <c r="W1556" s="40"/>
      <c r="X1556" s="40"/>
      <c r="Y1556" s="40"/>
      <c r="Z1556" s="40"/>
      <c r="AA1556" s="40"/>
      <c r="AB1556" s="40"/>
      <c r="AC1556" s="40"/>
      <c r="AD1556" s="40"/>
      <c r="AE1556" s="40"/>
      <c r="AF1556" s="40"/>
      <c r="AG1556" s="40"/>
      <c r="AH1556" s="40"/>
      <c r="AI1556" s="40"/>
      <c r="AJ1556" s="40"/>
      <c r="AK1556" s="40"/>
      <c r="AL1556" s="40"/>
      <c r="AM1556" s="40"/>
      <c r="AN1556" s="40"/>
      <c r="AO1556" s="40"/>
      <c r="AP1556" s="40"/>
      <c r="AQ1556" s="40"/>
      <c r="AR1556" s="40"/>
      <c r="AS1556" s="40"/>
      <c r="AT1556" s="40"/>
      <c r="AU1556" s="40"/>
      <c r="AV1556" s="40"/>
      <c r="AW1556" s="40"/>
      <c r="AX1556" s="40"/>
      <c r="AY1556" s="40"/>
      <c r="AZ1556" s="40"/>
      <c r="BA1556" s="40"/>
      <c r="BB1556" s="40"/>
      <c r="BC1556" s="40"/>
      <c r="BD1556" s="40"/>
      <c r="BE1556" s="40"/>
      <c r="BF1556" s="40"/>
      <c r="BG1556" s="40"/>
      <c r="BH1556" s="40"/>
      <c r="BI1556" s="40"/>
      <c r="BJ1556" s="40"/>
      <c r="BK1556" s="40"/>
      <c r="BL1556" s="40"/>
      <c r="BM1556" s="40"/>
      <c r="BN1556" s="40"/>
      <c r="BO1556" s="40"/>
      <c r="BP1556" s="40"/>
      <c r="BQ1556" s="40"/>
      <c r="BR1556" s="40"/>
      <c r="BS1556" s="40"/>
      <c r="BT1556" s="40"/>
      <c r="BU1556" s="40"/>
      <c r="BV1556" s="40"/>
      <c r="BW1556" s="40"/>
      <c r="BX1556" s="40"/>
      <c r="BY1556" s="40"/>
      <c r="BZ1556" s="40"/>
      <c r="CA1556" s="40"/>
      <c r="CB1556" s="40"/>
      <c r="CC1556" s="40"/>
      <c r="CD1556" s="40"/>
      <c r="CE1556" s="40"/>
      <c r="CF1556" s="40"/>
      <c r="CG1556" s="40"/>
      <c r="CH1556" s="40"/>
      <c r="CI1556" s="40"/>
      <c r="CJ1556" s="40"/>
      <c r="CK1556" s="40"/>
      <c r="CL1556" s="40"/>
      <c r="CM1556" s="40"/>
      <c r="CN1556" s="40"/>
      <c r="CO1556" s="40"/>
      <c r="CP1556" s="40"/>
      <c r="CQ1556" s="40"/>
      <c r="CR1556" s="40"/>
      <c r="CS1556" s="40"/>
      <c r="CT1556" s="40"/>
      <c r="CU1556" s="40"/>
    </row>
    <row r="1557" spans="1:99" x14ac:dyDescent="0.3">
      <c r="A1557" s="39" t="s">
        <v>6903</v>
      </c>
      <c r="B1557" s="40" t="s">
        <v>4821</v>
      </c>
      <c r="C1557" s="40"/>
      <c r="D1557" s="40" t="s">
        <v>3495</v>
      </c>
      <c r="E1557" s="40"/>
      <c r="F1557" s="40" t="s">
        <v>3470</v>
      </c>
      <c r="G1557" s="40"/>
      <c r="H1557" s="40" t="s">
        <v>3504</v>
      </c>
      <c r="I1557" s="40" t="s">
        <v>3504</v>
      </c>
      <c r="J1557" s="40" t="s">
        <v>810</v>
      </c>
      <c r="K1557" s="40" t="s">
        <v>16</v>
      </c>
      <c r="L1557" s="40" t="s">
        <v>4</v>
      </c>
      <c r="M1557" s="40" t="s">
        <v>5</v>
      </c>
      <c r="N1557" s="40">
        <v>3</v>
      </c>
      <c r="O1557" s="40" t="s">
        <v>3497</v>
      </c>
      <c r="P1557" s="40" t="s">
        <v>3498</v>
      </c>
      <c r="Q1557" s="40" t="s">
        <v>3499</v>
      </c>
      <c r="R1557" s="40"/>
      <c r="S1557" s="40"/>
      <c r="T1557" s="40"/>
      <c r="U1557" s="40"/>
      <c r="V1557" s="40"/>
      <c r="W1557" s="40"/>
      <c r="X1557" s="40"/>
      <c r="Y1557" s="40"/>
      <c r="Z1557" s="40"/>
      <c r="AA1557" s="40"/>
      <c r="AB1557" s="40"/>
      <c r="AC1557" s="40"/>
      <c r="AD1557" s="40"/>
      <c r="AE1557" s="40"/>
      <c r="AF1557" s="40"/>
      <c r="AG1557" s="40"/>
      <c r="AH1557" s="40"/>
      <c r="AI1557" s="40"/>
      <c r="AJ1557" s="40"/>
      <c r="AK1557" s="40"/>
      <c r="AL1557" s="40"/>
      <c r="AM1557" s="40"/>
      <c r="AN1557" s="40"/>
      <c r="AO1557" s="40"/>
      <c r="AP1557" s="40"/>
      <c r="AQ1557" s="40"/>
      <c r="AR1557" s="40"/>
      <c r="AS1557" s="40"/>
      <c r="AT1557" s="40"/>
      <c r="AU1557" s="40"/>
      <c r="AV1557" s="40"/>
      <c r="AW1557" s="40"/>
      <c r="AX1557" s="40"/>
      <c r="AY1557" s="40"/>
      <c r="AZ1557" s="40"/>
      <c r="BA1557" s="40"/>
      <c r="BB1557" s="40"/>
      <c r="BC1557" s="40"/>
      <c r="BD1557" s="40"/>
      <c r="BE1557" s="40"/>
      <c r="BF1557" s="40"/>
      <c r="BG1557" s="40"/>
      <c r="BH1557" s="40"/>
      <c r="BI1557" s="40"/>
      <c r="BJ1557" s="40"/>
      <c r="BK1557" s="40"/>
      <c r="BL1557" s="40"/>
      <c r="BM1557" s="40"/>
      <c r="BN1557" s="40"/>
      <c r="BO1557" s="40"/>
      <c r="BP1557" s="40"/>
      <c r="BQ1557" s="40"/>
      <c r="BR1557" s="40"/>
      <c r="BS1557" s="40"/>
      <c r="BT1557" s="40"/>
      <c r="BU1557" s="40"/>
      <c r="BV1557" s="40"/>
      <c r="BW1557" s="40"/>
      <c r="BX1557" s="40"/>
      <c r="BY1557" s="40"/>
      <c r="BZ1557" s="40"/>
      <c r="CA1557" s="40"/>
      <c r="CB1557" s="40"/>
      <c r="CC1557" s="40"/>
      <c r="CD1557" s="40"/>
      <c r="CE1557" s="40"/>
      <c r="CF1557" s="40"/>
      <c r="CG1557" s="40"/>
      <c r="CH1557" s="40"/>
      <c r="CI1557" s="40"/>
      <c r="CJ1557" s="40"/>
      <c r="CK1557" s="40"/>
      <c r="CL1557" s="40"/>
      <c r="CM1557" s="40"/>
      <c r="CN1557" s="40"/>
      <c r="CO1557" s="40"/>
      <c r="CP1557" s="40"/>
      <c r="CQ1557" s="40"/>
      <c r="CR1557" s="40"/>
      <c r="CS1557" s="40"/>
      <c r="CT1557" s="40"/>
      <c r="CU1557" s="40"/>
    </row>
    <row r="1558" spans="1:99" x14ac:dyDescent="0.3">
      <c r="A1558" s="39" t="s">
        <v>6904</v>
      </c>
      <c r="B1558" s="40" t="s">
        <v>4823</v>
      </c>
      <c r="C1558" s="40"/>
      <c r="D1558" s="40"/>
      <c r="E1558" s="40"/>
      <c r="F1558" s="40" t="s">
        <v>3470</v>
      </c>
      <c r="G1558" s="40"/>
      <c r="H1558" s="40" t="s">
        <v>3505</v>
      </c>
      <c r="I1558" s="40" t="s">
        <v>3505</v>
      </c>
      <c r="J1558" s="40" t="s">
        <v>810</v>
      </c>
      <c r="K1558" s="40" t="s">
        <v>16</v>
      </c>
      <c r="L1558" s="40" t="s">
        <v>10</v>
      </c>
      <c r="M1558" s="40" t="s">
        <v>47</v>
      </c>
      <c r="N1558" s="40"/>
      <c r="O1558" s="40"/>
      <c r="P1558" s="40"/>
      <c r="Q1558" s="40"/>
      <c r="R1558" s="40"/>
      <c r="S1558" s="40"/>
      <c r="T1558" s="40"/>
      <c r="U1558" s="40"/>
      <c r="V1558" s="40"/>
      <c r="W1558" s="40"/>
      <c r="X1558" s="40"/>
      <c r="Y1558" s="40"/>
      <c r="Z1558" s="40"/>
      <c r="AA1558" s="40"/>
      <c r="AB1558" s="40"/>
      <c r="AC1558" s="40"/>
      <c r="AD1558" s="40"/>
      <c r="AE1558" s="40"/>
      <c r="AF1558" s="40"/>
      <c r="AG1558" s="40"/>
      <c r="AH1558" s="40"/>
      <c r="AI1558" s="40"/>
      <c r="AJ1558" s="40"/>
      <c r="AK1558" s="40"/>
      <c r="AL1558" s="40"/>
      <c r="AM1558" s="40"/>
      <c r="AN1558" s="40"/>
      <c r="AO1558" s="40"/>
      <c r="AP1558" s="40"/>
      <c r="AQ1558" s="40"/>
      <c r="AR1558" s="40"/>
      <c r="AS1558" s="40"/>
      <c r="AT1558" s="40"/>
      <c r="AU1558" s="40"/>
      <c r="AV1558" s="40"/>
      <c r="AW1558" s="40"/>
      <c r="AX1558" s="40"/>
      <c r="AY1558" s="40"/>
      <c r="AZ1558" s="40"/>
      <c r="BA1558" s="40"/>
      <c r="BB1558" s="40"/>
      <c r="BC1558" s="40"/>
      <c r="BD1558" s="40"/>
      <c r="BE1558" s="40"/>
      <c r="BF1558" s="40"/>
      <c r="BG1558" s="40"/>
      <c r="BH1558" s="40"/>
      <c r="BI1558" s="40"/>
      <c r="BJ1558" s="40"/>
      <c r="BK1558" s="40"/>
      <c r="BL1558" s="40"/>
      <c r="BM1558" s="40"/>
      <c r="BN1558" s="40"/>
      <c r="BO1558" s="40"/>
      <c r="BP1558" s="40"/>
      <c r="BQ1558" s="40"/>
      <c r="BR1558" s="40"/>
      <c r="BS1558" s="40"/>
      <c r="BT1558" s="40"/>
      <c r="BU1558" s="40"/>
      <c r="BV1558" s="40"/>
      <c r="BW1558" s="40"/>
      <c r="BX1558" s="40"/>
      <c r="BY1558" s="40"/>
      <c r="BZ1558" s="40"/>
      <c r="CA1558" s="40"/>
      <c r="CB1558" s="40"/>
      <c r="CC1558" s="40"/>
      <c r="CD1558" s="40"/>
      <c r="CE1558" s="40"/>
      <c r="CF1558" s="40"/>
      <c r="CG1558" s="40"/>
      <c r="CH1558" s="40"/>
      <c r="CI1558" s="40"/>
      <c r="CJ1558" s="40"/>
      <c r="CK1558" s="40"/>
      <c r="CL1558" s="40"/>
      <c r="CM1558" s="40"/>
      <c r="CN1558" s="40"/>
      <c r="CO1558" s="40"/>
      <c r="CP1558" s="40"/>
      <c r="CQ1558" s="40"/>
      <c r="CR1558" s="40"/>
      <c r="CS1558" s="40"/>
      <c r="CT1558" s="40"/>
      <c r="CU1558" s="40"/>
    </row>
    <row r="1559" spans="1:99" x14ac:dyDescent="0.3">
      <c r="A1559" s="39" t="s">
        <v>6905</v>
      </c>
      <c r="B1559" s="40" t="s">
        <v>3506</v>
      </c>
      <c r="C1559" s="40"/>
      <c r="D1559" s="40"/>
      <c r="E1559" s="40"/>
      <c r="F1559" s="40" t="s">
        <v>3470</v>
      </c>
      <c r="G1559" s="40"/>
      <c r="H1559" s="40" t="s">
        <v>3507</v>
      </c>
      <c r="I1559" s="40" t="s">
        <v>3507</v>
      </c>
      <c r="J1559" s="40" t="s">
        <v>810</v>
      </c>
      <c r="K1559" s="40" t="s">
        <v>16</v>
      </c>
      <c r="L1559" s="40" t="s">
        <v>10</v>
      </c>
      <c r="M1559" s="40" t="s">
        <v>11</v>
      </c>
      <c r="N1559" s="40"/>
      <c r="O1559" s="40"/>
      <c r="P1559" s="40"/>
      <c r="Q1559" s="40"/>
      <c r="R1559" s="40"/>
      <c r="S1559" s="40"/>
      <c r="T1559" s="40"/>
      <c r="U1559" s="40"/>
      <c r="V1559" s="40"/>
      <c r="W1559" s="40"/>
      <c r="X1559" s="40"/>
      <c r="Y1559" s="40"/>
      <c r="Z1559" s="40"/>
      <c r="AA1559" s="40"/>
      <c r="AB1559" s="40"/>
      <c r="AC1559" s="40"/>
      <c r="AD1559" s="40"/>
      <c r="AE1559" s="40"/>
      <c r="AF1559" s="40"/>
      <c r="AG1559" s="40"/>
      <c r="AH1559" s="40"/>
      <c r="AI1559" s="40"/>
      <c r="AJ1559" s="40"/>
      <c r="AK1559" s="40"/>
      <c r="AL1559" s="40"/>
      <c r="AM1559" s="40"/>
      <c r="AN1559" s="40"/>
      <c r="AO1559" s="40"/>
      <c r="AP1559" s="40"/>
      <c r="AQ1559" s="40"/>
      <c r="AR1559" s="40"/>
      <c r="AS1559" s="40"/>
      <c r="AT1559" s="40"/>
      <c r="AU1559" s="40"/>
      <c r="AV1559" s="40"/>
      <c r="AW1559" s="40"/>
      <c r="AX1559" s="40"/>
      <c r="AY1559" s="40"/>
      <c r="AZ1559" s="40"/>
      <c r="BA1559" s="40"/>
      <c r="BB1559" s="40"/>
      <c r="BC1559" s="40"/>
      <c r="BD1559" s="40"/>
      <c r="BE1559" s="40"/>
      <c r="BF1559" s="40"/>
      <c r="BG1559" s="40"/>
      <c r="BH1559" s="40"/>
      <c r="BI1559" s="40"/>
      <c r="BJ1559" s="40"/>
      <c r="BK1559" s="40"/>
      <c r="BL1559" s="40"/>
      <c r="BM1559" s="40"/>
      <c r="BN1559" s="40"/>
      <c r="BO1559" s="40"/>
      <c r="BP1559" s="40"/>
      <c r="BQ1559" s="40"/>
      <c r="BR1559" s="40"/>
      <c r="BS1559" s="40"/>
      <c r="BT1559" s="40"/>
      <c r="BU1559" s="40"/>
      <c r="BV1559" s="40"/>
      <c r="BW1559" s="40"/>
      <c r="BX1559" s="40"/>
      <c r="BY1559" s="40"/>
      <c r="BZ1559" s="40"/>
      <c r="CA1559" s="40"/>
      <c r="CB1559" s="40"/>
      <c r="CC1559" s="40"/>
      <c r="CD1559" s="40"/>
      <c r="CE1559" s="40"/>
      <c r="CF1559" s="40"/>
      <c r="CG1559" s="40"/>
      <c r="CH1559" s="40"/>
      <c r="CI1559" s="40"/>
      <c r="CJ1559" s="40"/>
      <c r="CK1559" s="40"/>
      <c r="CL1559" s="40"/>
      <c r="CM1559" s="40"/>
      <c r="CN1559" s="40"/>
      <c r="CO1559" s="40"/>
      <c r="CP1559" s="40"/>
      <c r="CQ1559" s="40"/>
      <c r="CR1559" s="40"/>
      <c r="CS1559" s="40"/>
      <c r="CT1559" s="40"/>
      <c r="CU1559" s="40"/>
    </row>
    <row r="1560" spans="1:99" x14ac:dyDescent="0.3">
      <c r="A1560" s="39" t="s">
        <v>6906</v>
      </c>
      <c r="B1560" s="40" t="s">
        <v>4824</v>
      </c>
      <c r="C1560" s="40"/>
      <c r="D1560" s="40"/>
      <c r="E1560" s="40"/>
      <c r="F1560" s="40" t="s">
        <v>3470</v>
      </c>
      <c r="G1560" s="40"/>
      <c r="H1560" s="40" t="s">
        <v>3508</v>
      </c>
      <c r="I1560" s="40" t="s">
        <v>3508</v>
      </c>
      <c r="J1560" s="40" t="s">
        <v>810</v>
      </c>
      <c r="K1560" s="40" t="s">
        <v>16</v>
      </c>
      <c r="L1560" s="40" t="s">
        <v>10</v>
      </c>
      <c r="M1560" s="40" t="s">
        <v>47</v>
      </c>
      <c r="N1560" s="40"/>
      <c r="O1560" s="40"/>
      <c r="P1560" s="40"/>
      <c r="Q1560" s="40"/>
      <c r="R1560" s="40"/>
      <c r="S1560" s="40"/>
      <c r="T1560" s="40"/>
      <c r="U1560" s="40"/>
      <c r="V1560" s="40"/>
      <c r="W1560" s="40"/>
      <c r="X1560" s="40"/>
      <c r="Y1560" s="40"/>
      <c r="Z1560" s="40"/>
      <c r="AA1560" s="40"/>
      <c r="AB1560" s="40"/>
      <c r="AC1560" s="40"/>
      <c r="AD1560" s="40"/>
      <c r="AE1560" s="40"/>
      <c r="AF1560" s="40"/>
      <c r="AG1560" s="40"/>
      <c r="AH1560" s="40"/>
      <c r="AI1560" s="40"/>
      <c r="AJ1560" s="40"/>
      <c r="AK1560" s="40"/>
      <c r="AL1560" s="40"/>
      <c r="AM1560" s="40"/>
      <c r="AN1560" s="40"/>
      <c r="AO1560" s="40"/>
      <c r="AP1560" s="40"/>
      <c r="AQ1560" s="40"/>
      <c r="AR1560" s="40"/>
      <c r="AS1560" s="40"/>
      <c r="AT1560" s="40"/>
      <c r="AU1560" s="40"/>
      <c r="AV1560" s="40"/>
      <c r="AW1560" s="40"/>
      <c r="AX1560" s="40"/>
      <c r="AY1560" s="40"/>
      <c r="AZ1560" s="40"/>
      <c r="BA1560" s="40"/>
      <c r="BB1560" s="40"/>
      <c r="BC1560" s="40"/>
      <c r="BD1560" s="40"/>
      <c r="BE1560" s="40"/>
      <c r="BF1560" s="40"/>
      <c r="BG1560" s="40"/>
      <c r="BH1560" s="40"/>
      <c r="BI1560" s="40"/>
      <c r="BJ1560" s="40"/>
      <c r="BK1560" s="40"/>
      <c r="BL1560" s="40"/>
      <c r="BM1560" s="40"/>
      <c r="BN1560" s="40"/>
      <c r="BO1560" s="40"/>
      <c r="BP1560" s="40"/>
      <c r="BQ1560" s="40"/>
      <c r="BR1560" s="40"/>
      <c r="BS1560" s="40"/>
      <c r="BT1560" s="40"/>
      <c r="BU1560" s="40"/>
      <c r="BV1560" s="40"/>
      <c r="BW1560" s="40"/>
      <c r="BX1560" s="40"/>
      <c r="BY1560" s="40"/>
      <c r="BZ1560" s="40"/>
      <c r="CA1560" s="40"/>
      <c r="CB1560" s="40"/>
      <c r="CC1560" s="40"/>
      <c r="CD1560" s="40"/>
      <c r="CE1560" s="40"/>
      <c r="CF1560" s="40"/>
      <c r="CG1560" s="40"/>
      <c r="CH1560" s="40"/>
      <c r="CI1560" s="40"/>
      <c r="CJ1560" s="40"/>
      <c r="CK1560" s="40"/>
      <c r="CL1560" s="40"/>
      <c r="CM1560" s="40"/>
      <c r="CN1560" s="40"/>
      <c r="CO1560" s="40"/>
      <c r="CP1560" s="40"/>
      <c r="CQ1560" s="40"/>
      <c r="CR1560" s="40"/>
      <c r="CS1560" s="40"/>
      <c r="CT1560" s="40"/>
      <c r="CU1560" s="40"/>
    </row>
    <row r="1561" spans="1:99" x14ac:dyDescent="0.3">
      <c r="A1561" s="39" t="s">
        <v>6907</v>
      </c>
      <c r="B1561" s="40" t="s">
        <v>4825</v>
      </c>
      <c r="C1561" s="40"/>
      <c r="D1561" s="40" t="s">
        <v>3495</v>
      </c>
      <c r="E1561" s="40"/>
      <c r="F1561" s="40" t="s">
        <v>3470</v>
      </c>
      <c r="G1561" s="40"/>
      <c r="H1561" s="40" t="s">
        <v>3509</v>
      </c>
      <c r="I1561" s="40" t="s">
        <v>3509</v>
      </c>
      <c r="J1561" s="40" t="s">
        <v>810</v>
      </c>
      <c r="K1561" s="40" t="s">
        <v>16</v>
      </c>
      <c r="L1561" s="40" t="s">
        <v>4</v>
      </c>
      <c r="M1561" s="40" t="s">
        <v>5</v>
      </c>
      <c r="N1561" s="40">
        <v>3</v>
      </c>
      <c r="O1561" s="40" t="s">
        <v>3497</v>
      </c>
      <c r="P1561" s="40" t="s">
        <v>3498</v>
      </c>
      <c r="Q1561" s="40" t="s">
        <v>3499</v>
      </c>
      <c r="R1561" s="40"/>
      <c r="S1561" s="40"/>
      <c r="T1561" s="40"/>
      <c r="U1561" s="40"/>
      <c r="V1561" s="40"/>
      <c r="W1561" s="40"/>
      <c r="X1561" s="40"/>
      <c r="Y1561" s="40"/>
      <c r="Z1561" s="40"/>
      <c r="AA1561" s="40"/>
      <c r="AB1561" s="40"/>
      <c r="AC1561" s="40"/>
      <c r="AD1561" s="40"/>
      <c r="AE1561" s="40"/>
      <c r="AF1561" s="40"/>
      <c r="AG1561" s="40"/>
      <c r="AH1561" s="40"/>
      <c r="AI1561" s="40"/>
      <c r="AJ1561" s="40"/>
      <c r="AK1561" s="40"/>
      <c r="AL1561" s="40"/>
      <c r="AM1561" s="40"/>
      <c r="AN1561" s="40"/>
      <c r="AO1561" s="40"/>
      <c r="AP1561" s="40"/>
      <c r="AQ1561" s="40"/>
      <c r="AR1561" s="40"/>
      <c r="AS1561" s="40"/>
      <c r="AT1561" s="40"/>
      <c r="AU1561" s="40"/>
      <c r="AV1561" s="40"/>
      <c r="AW1561" s="40"/>
      <c r="AX1561" s="40"/>
      <c r="AY1561" s="40"/>
      <c r="AZ1561" s="40"/>
      <c r="BA1561" s="40"/>
      <c r="BB1561" s="40"/>
      <c r="BC1561" s="40"/>
      <c r="BD1561" s="40"/>
      <c r="BE1561" s="40"/>
      <c r="BF1561" s="40"/>
      <c r="BG1561" s="40"/>
      <c r="BH1561" s="40"/>
      <c r="BI1561" s="40"/>
      <c r="BJ1561" s="40"/>
      <c r="BK1561" s="40"/>
      <c r="BL1561" s="40"/>
      <c r="BM1561" s="40"/>
      <c r="BN1561" s="40"/>
      <c r="BO1561" s="40"/>
      <c r="BP1561" s="40"/>
      <c r="BQ1561" s="40"/>
      <c r="BR1561" s="40"/>
      <c r="BS1561" s="40"/>
      <c r="BT1561" s="40"/>
      <c r="BU1561" s="40"/>
      <c r="BV1561" s="40"/>
      <c r="BW1561" s="40"/>
      <c r="BX1561" s="40"/>
      <c r="BY1561" s="40"/>
      <c r="BZ1561" s="40"/>
      <c r="CA1561" s="40"/>
      <c r="CB1561" s="40"/>
      <c r="CC1561" s="40"/>
      <c r="CD1561" s="40"/>
      <c r="CE1561" s="40"/>
      <c r="CF1561" s="40"/>
      <c r="CG1561" s="40"/>
      <c r="CH1561" s="40"/>
      <c r="CI1561" s="40"/>
      <c r="CJ1561" s="40"/>
      <c r="CK1561" s="40"/>
      <c r="CL1561" s="40"/>
      <c r="CM1561" s="40"/>
      <c r="CN1561" s="40"/>
      <c r="CO1561" s="40"/>
      <c r="CP1561" s="40"/>
      <c r="CQ1561" s="40"/>
      <c r="CR1561" s="40"/>
      <c r="CS1561" s="40"/>
      <c r="CT1561" s="40"/>
      <c r="CU1561" s="40"/>
    </row>
    <row r="1562" spans="1:99" x14ac:dyDescent="0.3">
      <c r="A1562" s="39" t="s">
        <v>6908</v>
      </c>
      <c r="B1562" s="40" t="s">
        <v>4826</v>
      </c>
      <c r="C1562" s="40"/>
      <c r="D1562" s="40"/>
      <c r="E1562" s="40"/>
      <c r="F1562" s="40" t="s">
        <v>3470</v>
      </c>
      <c r="G1562" s="40"/>
      <c r="H1562" s="40" t="s">
        <v>3510</v>
      </c>
      <c r="I1562" s="40" t="s">
        <v>3510</v>
      </c>
      <c r="J1562" s="40" t="s">
        <v>810</v>
      </c>
      <c r="K1562" s="40" t="s">
        <v>16</v>
      </c>
      <c r="L1562" s="40" t="s">
        <v>10</v>
      </c>
      <c r="M1562" s="40" t="s">
        <v>47</v>
      </c>
      <c r="N1562" s="40"/>
      <c r="O1562" s="40"/>
      <c r="P1562" s="40"/>
      <c r="Q1562" s="40"/>
      <c r="R1562" s="40"/>
      <c r="S1562" s="40"/>
      <c r="T1562" s="40"/>
      <c r="U1562" s="40"/>
      <c r="V1562" s="40"/>
      <c r="W1562" s="40"/>
      <c r="X1562" s="40"/>
      <c r="Y1562" s="40"/>
      <c r="Z1562" s="40"/>
      <c r="AA1562" s="40"/>
      <c r="AB1562" s="40"/>
      <c r="AC1562" s="40"/>
      <c r="AD1562" s="40"/>
      <c r="AE1562" s="40"/>
      <c r="AF1562" s="40"/>
      <c r="AG1562" s="40"/>
      <c r="AH1562" s="40"/>
      <c r="AI1562" s="40"/>
      <c r="AJ1562" s="40"/>
      <c r="AK1562" s="40"/>
      <c r="AL1562" s="40"/>
      <c r="AM1562" s="40"/>
      <c r="AN1562" s="40"/>
      <c r="AO1562" s="40"/>
      <c r="AP1562" s="40"/>
      <c r="AQ1562" s="40"/>
      <c r="AR1562" s="40"/>
      <c r="AS1562" s="40"/>
      <c r="AT1562" s="40"/>
      <c r="AU1562" s="40"/>
      <c r="AV1562" s="40"/>
      <c r="AW1562" s="40"/>
      <c r="AX1562" s="40"/>
      <c r="AY1562" s="40"/>
      <c r="AZ1562" s="40"/>
      <c r="BA1562" s="40"/>
      <c r="BB1562" s="40"/>
      <c r="BC1562" s="40"/>
      <c r="BD1562" s="40"/>
      <c r="BE1562" s="40"/>
      <c r="BF1562" s="40"/>
      <c r="BG1562" s="40"/>
      <c r="BH1562" s="40"/>
      <c r="BI1562" s="40"/>
      <c r="BJ1562" s="40"/>
      <c r="BK1562" s="40"/>
      <c r="BL1562" s="40"/>
      <c r="BM1562" s="40"/>
      <c r="BN1562" s="40"/>
      <c r="BO1562" s="40"/>
      <c r="BP1562" s="40"/>
      <c r="BQ1562" s="40"/>
      <c r="BR1562" s="40"/>
      <c r="BS1562" s="40"/>
      <c r="BT1562" s="40"/>
      <c r="BU1562" s="40"/>
      <c r="BV1562" s="40"/>
      <c r="BW1562" s="40"/>
      <c r="BX1562" s="40"/>
      <c r="BY1562" s="40"/>
      <c r="BZ1562" s="40"/>
      <c r="CA1562" s="40"/>
      <c r="CB1562" s="40"/>
      <c r="CC1562" s="40"/>
      <c r="CD1562" s="40"/>
      <c r="CE1562" s="40"/>
      <c r="CF1562" s="40"/>
      <c r="CG1562" s="40"/>
      <c r="CH1562" s="40"/>
      <c r="CI1562" s="40"/>
      <c r="CJ1562" s="40"/>
      <c r="CK1562" s="40"/>
      <c r="CL1562" s="40"/>
      <c r="CM1562" s="40"/>
      <c r="CN1562" s="40"/>
      <c r="CO1562" s="40"/>
      <c r="CP1562" s="40"/>
      <c r="CQ1562" s="40"/>
      <c r="CR1562" s="40"/>
      <c r="CS1562" s="40"/>
      <c r="CT1562" s="40"/>
      <c r="CU1562" s="40"/>
    </row>
    <row r="1563" spans="1:99" x14ac:dyDescent="0.3">
      <c r="A1563" s="39" t="s">
        <v>2216</v>
      </c>
      <c r="B1563" s="40" t="s">
        <v>6909</v>
      </c>
      <c r="C1563" s="40" t="s">
        <v>3511</v>
      </c>
      <c r="D1563" s="40" t="s">
        <v>1813</v>
      </c>
      <c r="E1563" s="40"/>
      <c r="F1563" s="40" t="s">
        <v>3470</v>
      </c>
      <c r="G1563" s="40"/>
      <c r="H1563" s="40" t="s">
        <v>3512</v>
      </c>
      <c r="I1563" s="40" t="s">
        <v>3512</v>
      </c>
      <c r="J1563" s="40"/>
      <c r="K1563" s="40"/>
      <c r="L1563" s="40" t="s">
        <v>4</v>
      </c>
      <c r="M1563" s="40" t="s">
        <v>14</v>
      </c>
      <c r="N1563" s="40">
        <v>2</v>
      </c>
      <c r="O1563" s="40" t="s">
        <v>16</v>
      </c>
      <c r="P1563" s="40" t="s">
        <v>114</v>
      </c>
      <c r="Q1563" s="40"/>
      <c r="R1563" s="40"/>
      <c r="S1563" s="40"/>
      <c r="T1563" s="40"/>
      <c r="U1563" s="40"/>
      <c r="V1563" s="40"/>
      <c r="W1563" s="40"/>
      <c r="X1563" s="40"/>
      <c r="Y1563" s="40"/>
      <c r="Z1563" s="40"/>
      <c r="AA1563" s="40"/>
      <c r="AB1563" s="40"/>
      <c r="AC1563" s="40"/>
      <c r="AD1563" s="40"/>
      <c r="AE1563" s="40"/>
      <c r="AF1563" s="40"/>
      <c r="AG1563" s="40"/>
      <c r="AH1563" s="40"/>
      <c r="AI1563" s="40"/>
      <c r="AJ1563" s="40"/>
      <c r="AK1563" s="40"/>
      <c r="AL1563" s="40"/>
      <c r="AM1563" s="40"/>
      <c r="AN1563" s="40"/>
      <c r="AO1563" s="40"/>
      <c r="AP1563" s="40"/>
      <c r="AQ1563" s="40"/>
      <c r="AR1563" s="40"/>
      <c r="AS1563" s="40"/>
      <c r="AT1563" s="40"/>
      <c r="AU1563" s="40"/>
      <c r="AV1563" s="40"/>
      <c r="AW1563" s="40"/>
      <c r="AX1563" s="40"/>
      <c r="AY1563" s="40"/>
      <c r="AZ1563" s="40"/>
      <c r="BA1563" s="40"/>
      <c r="BB1563" s="40"/>
      <c r="BC1563" s="40"/>
      <c r="BD1563" s="40"/>
      <c r="BE1563" s="40"/>
      <c r="BF1563" s="40"/>
      <c r="BG1563" s="40"/>
      <c r="BH1563" s="40"/>
      <c r="BI1563" s="40"/>
      <c r="BJ1563" s="40"/>
      <c r="BK1563" s="40"/>
      <c r="BL1563" s="40"/>
      <c r="BM1563" s="40"/>
      <c r="BN1563" s="40"/>
      <c r="BO1563" s="40"/>
      <c r="BP1563" s="40"/>
      <c r="BQ1563" s="40"/>
      <c r="BR1563" s="40"/>
      <c r="BS1563" s="40"/>
      <c r="BT1563" s="40"/>
      <c r="BU1563" s="40"/>
      <c r="BV1563" s="40"/>
      <c r="BW1563" s="40"/>
      <c r="BX1563" s="40"/>
      <c r="BY1563" s="40"/>
      <c r="BZ1563" s="40"/>
      <c r="CA1563" s="40"/>
      <c r="CB1563" s="40"/>
      <c r="CC1563" s="40"/>
      <c r="CD1563" s="40"/>
      <c r="CE1563" s="40"/>
      <c r="CF1563" s="40"/>
      <c r="CG1563" s="40"/>
      <c r="CH1563" s="40"/>
      <c r="CI1563" s="40"/>
      <c r="CJ1563" s="40"/>
      <c r="CK1563" s="40"/>
      <c r="CL1563" s="40"/>
      <c r="CM1563" s="40"/>
      <c r="CN1563" s="40"/>
      <c r="CO1563" s="40"/>
      <c r="CP1563" s="40"/>
      <c r="CQ1563" s="40"/>
      <c r="CR1563" s="40"/>
      <c r="CS1563" s="40"/>
      <c r="CT1563" s="40"/>
      <c r="CU1563" s="40"/>
    </row>
    <row r="1564" spans="1:99" x14ac:dyDescent="0.3">
      <c r="A1564" s="39"/>
      <c r="B1564" s="40" t="s">
        <v>3513</v>
      </c>
      <c r="C1564" s="40"/>
      <c r="D1564" s="40"/>
      <c r="E1564" s="40"/>
      <c r="F1564" s="40" t="s">
        <v>3470</v>
      </c>
      <c r="G1564" s="40"/>
      <c r="H1564" s="40" t="s">
        <v>3514</v>
      </c>
      <c r="I1564" s="40" t="s">
        <v>3514</v>
      </c>
      <c r="J1564" s="40" t="s">
        <v>3512</v>
      </c>
      <c r="K1564" s="40" t="s">
        <v>16</v>
      </c>
      <c r="L1564" s="40" t="s">
        <v>30</v>
      </c>
      <c r="M1564" s="40" t="s">
        <v>31</v>
      </c>
      <c r="N1564" s="40"/>
      <c r="O1564" s="40"/>
      <c r="P1564" s="40"/>
      <c r="Q1564" s="40"/>
      <c r="R1564" s="40"/>
      <c r="S1564" s="40"/>
      <c r="T1564" s="40"/>
      <c r="U1564" s="40"/>
      <c r="V1564" s="40"/>
      <c r="W1564" s="40"/>
      <c r="X1564" s="40"/>
      <c r="Y1564" s="40"/>
      <c r="Z1564" s="40"/>
      <c r="AA1564" s="40"/>
      <c r="AB1564" s="40"/>
      <c r="AC1564" s="40"/>
      <c r="AD1564" s="40"/>
      <c r="AE1564" s="40"/>
      <c r="AF1564" s="40"/>
      <c r="AG1564" s="40"/>
      <c r="AH1564" s="40"/>
      <c r="AI1564" s="40"/>
      <c r="AJ1564" s="40"/>
      <c r="AK1564" s="40"/>
      <c r="AL1564" s="40"/>
      <c r="AM1564" s="40"/>
      <c r="AN1564" s="40"/>
      <c r="AO1564" s="40"/>
      <c r="AP1564" s="40"/>
      <c r="AQ1564" s="40"/>
      <c r="AR1564" s="40"/>
      <c r="AS1564" s="40"/>
      <c r="AT1564" s="40"/>
      <c r="AU1564" s="40"/>
      <c r="AV1564" s="40"/>
      <c r="AW1564" s="40"/>
      <c r="AX1564" s="40"/>
      <c r="AY1564" s="40"/>
      <c r="AZ1564" s="40"/>
      <c r="BA1564" s="40"/>
      <c r="BB1564" s="40"/>
      <c r="BC1564" s="40"/>
      <c r="BD1564" s="40"/>
      <c r="BE1564" s="40"/>
      <c r="BF1564" s="40"/>
      <c r="BG1564" s="40"/>
      <c r="BH1564" s="40"/>
      <c r="BI1564" s="40"/>
      <c r="BJ1564" s="40"/>
      <c r="BK1564" s="40"/>
      <c r="BL1564" s="40"/>
      <c r="BM1564" s="40"/>
      <c r="BN1564" s="40"/>
      <c r="BO1564" s="40"/>
      <c r="BP1564" s="40"/>
      <c r="BQ1564" s="40"/>
      <c r="BR1564" s="40"/>
      <c r="BS1564" s="40"/>
      <c r="BT1564" s="40"/>
      <c r="BU1564" s="40"/>
      <c r="BV1564" s="40"/>
      <c r="BW1564" s="40"/>
      <c r="BX1564" s="40"/>
      <c r="BY1564" s="40"/>
      <c r="BZ1564" s="40"/>
      <c r="CA1564" s="40"/>
      <c r="CB1564" s="40"/>
      <c r="CC1564" s="40"/>
      <c r="CD1564" s="40"/>
      <c r="CE1564" s="40"/>
      <c r="CF1564" s="40"/>
      <c r="CG1564" s="40"/>
      <c r="CH1564" s="40"/>
      <c r="CI1564" s="40"/>
      <c r="CJ1564" s="40"/>
      <c r="CK1564" s="40"/>
      <c r="CL1564" s="40"/>
      <c r="CM1564" s="40"/>
      <c r="CN1564" s="40"/>
      <c r="CO1564" s="40"/>
      <c r="CP1564" s="40"/>
      <c r="CQ1564" s="40"/>
      <c r="CR1564" s="40"/>
      <c r="CS1564" s="40"/>
      <c r="CT1564" s="40"/>
      <c r="CU1564" s="40"/>
    </row>
    <row r="1565" spans="1:99" x14ac:dyDescent="0.3">
      <c r="A1565" s="39" t="s">
        <v>2245</v>
      </c>
      <c r="B1565" s="40" t="s">
        <v>4827</v>
      </c>
      <c r="C1565" s="40"/>
      <c r="D1565" s="40"/>
      <c r="E1565" s="40"/>
      <c r="F1565" s="40" t="s">
        <v>3470</v>
      </c>
      <c r="G1565" s="40"/>
      <c r="H1565" s="40" t="s">
        <v>3515</v>
      </c>
      <c r="I1565" s="40" t="s">
        <v>3515</v>
      </c>
      <c r="J1565" s="40" t="s">
        <v>3512</v>
      </c>
      <c r="K1565" s="40" t="s">
        <v>16</v>
      </c>
      <c r="L1565" s="40" t="s">
        <v>10</v>
      </c>
      <c r="M1565" s="40" t="s">
        <v>11</v>
      </c>
      <c r="N1565" s="40"/>
      <c r="O1565" s="40"/>
      <c r="P1565" s="40"/>
      <c r="Q1565" s="40"/>
      <c r="R1565" s="40"/>
      <c r="S1565" s="40"/>
      <c r="T1565" s="40"/>
      <c r="U1565" s="40"/>
      <c r="V1565" s="40"/>
      <c r="W1565" s="40"/>
      <c r="X1565" s="40"/>
      <c r="Y1565" s="40"/>
      <c r="Z1565" s="40"/>
      <c r="AA1565" s="40"/>
      <c r="AB1565" s="40"/>
      <c r="AC1565" s="40"/>
      <c r="AD1565" s="40"/>
      <c r="AE1565" s="40"/>
      <c r="AF1565" s="40"/>
      <c r="AG1565" s="40"/>
      <c r="AH1565" s="40"/>
      <c r="AI1565" s="40"/>
      <c r="AJ1565" s="40"/>
      <c r="AK1565" s="40"/>
      <c r="AL1565" s="40"/>
      <c r="AM1565" s="40"/>
      <c r="AN1565" s="40"/>
      <c r="AO1565" s="40"/>
      <c r="AP1565" s="40"/>
      <c r="AQ1565" s="40"/>
      <c r="AR1565" s="40"/>
      <c r="AS1565" s="40"/>
      <c r="AT1565" s="40"/>
      <c r="AU1565" s="40"/>
      <c r="AV1565" s="40"/>
      <c r="AW1565" s="40"/>
      <c r="AX1565" s="40"/>
      <c r="AY1565" s="40"/>
      <c r="AZ1565" s="40"/>
      <c r="BA1565" s="40"/>
      <c r="BB1565" s="40"/>
      <c r="BC1565" s="40"/>
      <c r="BD1565" s="40"/>
      <c r="BE1565" s="40"/>
      <c r="BF1565" s="40"/>
      <c r="BG1565" s="40"/>
      <c r="BH1565" s="40"/>
      <c r="BI1565" s="40"/>
      <c r="BJ1565" s="40"/>
      <c r="BK1565" s="40"/>
      <c r="BL1565" s="40"/>
      <c r="BM1565" s="40"/>
      <c r="BN1565" s="40"/>
      <c r="BO1565" s="40"/>
      <c r="BP1565" s="40"/>
      <c r="BQ1565" s="40"/>
      <c r="BR1565" s="40"/>
      <c r="BS1565" s="40"/>
      <c r="BT1565" s="40"/>
      <c r="BU1565" s="40"/>
      <c r="BV1565" s="40"/>
      <c r="BW1565" s="40"/>
      <c r="BX1565" s="40"/>
      <c r="BY1565" s="40"/>
      <c r="BZ1565" s="40"/>
      <c r="CA1565" s="40"/>
      <c r="CB1565" s="40"/>
      <c r="CC1565" s="40"/>
      <c r="CD1565" s="40"/>
      <c r="CE1565" s="40"/>
      <c r="CF1565" s="40"/>
      <c r="CG1565" s="40"/>
      <c r="CH1565" s="40"/>
      <c r="CI1565" s="40"/>
      <c r="CJ1565" s="40"/>
      <c r="CK1565" s="40"/>
      <c r="CL1565" s="40"/>
      <c r="CM1565" s="40"/>
      <c r="CN1565" s="40"/>
      <c r="CO1565" s="40"/>
      <c r="CP1565" s="40"/>
      <c r="CQ1565" s="40"/>
      <c r="CR1565" s="40"/>
      <c r="CS1565" s="40"/>
      <c r="CT1565" s="40"/>
      <c r="CU1565" s="40"/>
    </row>
    <row r="1566" spans="1:99" x14ac:dyDescent="0.3">
      <c r="A1566" s="39" t="s">
        <v>3145</v>
      </c>
      <c r="B1566" s="40" t="s">
        <v>4828</v>
      </c>
      <c r="C1566" s="40"/>
      <c r="D1566" s="40" t="s">
        <v>3516</v>
      </c>
      <c r="E1566" s="40"/>
      <c r="F1566" s="40" t="s">
        <v>3470</v>
      </c>
      <c r="G1566" s="40"/>
      <c r="H1566" s="40" t="s">
        <v>3517</v>
      </c>
      <c r="I1566" s="40" t="s">
        <v>3517</v>
      </c>
      <c r="J1566" s="40" t="s">
        <v>3512</v>
      </c>
      <c r="K1566" s="40" t="s">
        <v>16</v>
      </c>
      <c r="L1566" s="40" t="s">
        <v>4</v>
      </c>
      <c r="M1566" s="40" t="s">
        <v>5</v>
      </c>
      <c r="N1566" s="40">
        <v>3</v>
      </c>
      <c r="O1566" s="40" t="s">
        <v>3518</v>
      </c>
      <c r="P1566" s="40" t="s">
        <v>3498</v>
      </c>
      <c r="Q1566" s="40" t="s">
        <v>3519</v>
      </c>
      <c r="R1566" s="40"/>
      <c r="S1566" s="40"/>
      <c r="T1566" s="40"/>
      <c r="U1566" s="40"/>
      <c r="V1566" s="40"/>
      <c r="W1566" s="40"/>
      <c r="X1566" s="40"/>
      <c r="Y1566" s="40"/>
      <c r="Z1566" s="40"/>
      <c r="AA1566" s="40"/>
      <c r="AB1566" s="40"/>
      <c r="AC1566" s="40"/>
      <c r="AD1566" s="40"/>
      <c r="AE1566" s="40"/>
      <c r="AF1566" s="40"/>
      <c r="AG1566" s="40"/>
      <c r="AH1566" s="40"/>
      <c r="AI1566" s="40"/>
      <c r="AJ1566" s="40"/>
      <c r="AK1566" s="40"/>
      <c r="AL1566" s="40"/>
      <c r="AM1566" s="40"/>
      <c r="AN1566" s="40"/>
      <c r="AO1566" s="40"/>
      <c r="AP1566" s="40"/>
      <c r="AQ1566" s="40"/>
      <c r="AR1566" s="40"/>
      <c r="AS1566" s="40"/>
      <c r="AT1566" s="40"/>
      <c r="AU1566" s="40"/>
      <c r="AV1566" s="40"/>
      <c r="AW1566" s="40"/>
      <c r="AX1566" s="40"/>
      <c r="AY1566" s="40"/>
      <c r="AZ1566" s="40"/>
      <c r="BA1566" s="40"/>
      <c r="BB1566" s="40"/>
      <c r="BC1566" s="40"/>
      <c r="BD1566" s="40"/>
      <c r="BE1566" s="40"/>
      <c r="BF1566" s="40"/>
      <c r="BG1566" s="40"/>
      <c r="BH1566" s="40"/>
      <c r="BI1566" s="40"/>
      <c r="BJ1566" s="40"/>
      <c r="BK1566" s="40"/>
      <c r="BL1566" s="40"/>
      <c r="BM1566" s="40"/>
      <c r="BN1566" s="40"/>
      <c r="BO1566" s="40"/>
      <c r="BP1566" s="40"/>
      <c r="BQ1566" s="40"/>
      <c r="BR1566" s="40"/>
      <c r="BS1566" s="40"/>
      <c r="BT1566" s="40"/>
      <c r="BU1566" s="40"/>
      <c r="BV1566" s="40"/>
      <c r="BW1566" s="40"/>
      <c r="BX1566" s="40"/>
      <c r="BY1566" s="40"/>
      <c r="BZ1566" s="40"/>
      <c r="CA1566" s="40"/>
      <c r="CB1566" s="40"/>
      <c r="CC1566" s="40"/>
      <c r="CD1566" s="40"/>
      <c r="CE1566" s="40"/>
      <c r="CF1566" s="40"/>
      <c r="CG1566" s="40"/>
      <c r="CH1566" s="40"/>
      <c r="CI1566" s="40"/>
      <c r="CJ1566" s="40"/>
      <c r="CK1566" s="40"/>
      <c r="CL1566" s="40"/>
      <c r="CM1566" s="40"/>
      <c r="CN1566" s="40"/>
      <c r="CO1566" s="40"/>
      <c r="CP1566" s="40"/>
      <c r="CQ1566" s="40"/>
      <c r="CR1566" s="40"/>
      <c r="CS1566" s="40"/>
      <c r="CT1566" s="40"/>
      <c r="CU1566" s="40"/>
    </row>
    <row r="1567" spans="1:99" x14ac:dyDescent="0.3">
      <c r="A1567" s="39" t="s">
        <v>3408</v>
      </c>
      <c r="B1567" s="40" t="s">
        <v>4829</v>
      </c>
      <c r="C1567" s="40"/>
      <c r="D1567" s="40"/>
      <c r="E1567" s="40"/>
      <c r="F1567" s="40" t="s">
        <v>3470</v>
      </c>
      <c r="G1567" s="40"/>
      <c r="H1567" s="40" t="s">
        <v>3520</v>
      </c>
      <c r="I1567" s="40" t="s">
        <v>3520</v>
      </c>
      <c r="J1567" s="40" t="s">
        <v>3512</v>
      </c>
      <c r="K1567" s="40" t="s">
        <v>16</v>
      </c>
      <c r="L1567" s="40" t="s">
        <v>10</v>
      </c>
      <c r="M1567" s="40" t="s">
        <v>11</v>
      </c>
      <c r="N1567" s="40"/>
      <c r="O1567" s="40"/>
      <c r="P1567" s="40"/>
      <c r="Q1567" s="40"/>
      <c r="R1567" s="40"/>
      <c r="S1567" s="40"/>
      <c r="T1567" s="40"/>
      <c r="U1567" s="40"/>
      <c r="V1567" s="40"/>
      <c r="W1567" s="40"/>
      <c r="X1567" s="40"/>
      <c r="Y1567" s="40"/>
      <c r="Z1567" s="40"/>
      <c r="AA1567" s="40"/>
      <c r="AB1567" s="40"/>
      <c r="AC1567" s="40"/>
      <c r="AD1567" s="40"/>
      <c r="AE1567" s="40"/>
      <c r="AF1567" s="40"/>
      <c r="AG1567" s="40"/>
      <c r="AH1567" s="40"/>
      <c r="AI1567" s="40"/>
      <c r="AJ1567" s="40"/>
      <c r="AK1567" s="40"/>
      <c r="AL1567" s="40"/>
      <c r="AM1567" s="40"/>
      <c r="AN1567" s="40"/>
      <c r="AO1567" s="40"/>
      <c r="AP1567" s="40"/>
      <c r="AQ1567" s="40"/>
      <c r="AR1567" s="40"/>
      <c r="AS1567" s="40"/>
      <c r="AT1567" s="40"/>
      <c r="AU1567" s="40"/>
      <c r="AV1567" s="40"/>
      <c r="AW1567" s="40"/>
      <c r="AX1567" s="40"/>
      <c r="AY1567" s="40"/>
      <c r="AZ1567" s="40"/>
      <c r="BA1567" s="40"/>
      <c r="BB1567" s="40"/>
      <c r="BC1567" s="40"/>
      <c r="BD1567" s="40"/>
      <c r="BE1567" s="40"/>
      <c r="BF1567" s="40"/>
      <c r="BG1567" s="40"/>
      <c r="BH1567" s="40"/>
      <c r="BI1567" s="40"/>
      <c r="BJ1567" s="40"/>
      <c r="BK1567" s="40"/>
      <c r="BL1567" s="40"/>
      <c r="BM1567" s="40"/>
      <c r="BN1567" s="40"/>
      <c r="BO1567" s="40"/>
      <c r="BP1567" s="40"/>
      <c r="BQ1567" s="40"/>
      <c r="BR1567" s="40"/>
      <c r="BS1567" s="40"/>
      <c r="BT1567" s="40"/>
      <c r="BU1567" s="40"/>
      <c r="BV1567" s="40"/>
      <c r="BW1567" s="40"/>
      <c r="BX1567" s="40"/>
      <c r="BY1567" s="40"/>
      <c r="BZ1567" s="40"/>
      <c r="CA1567" s="40"/>
      <c r="CB1567" s="40"/>
      <c r="CC1567" s="40"/>
      <c r="CD1567" s="40"/>
      <c r="CE1567" s="40"/>
      <c r="CF1567" s="40"/>
      <c r="CG1567" s="40"/>
      <c r="CH1567" s="40"/>
      <c r="CI1567" s="40"/>
      <c r="CJ1567" s="40"/>
      <c r="CK1567" s="40"/>
      <c r="CL1567" s="40"/>
      <c r="CM1567" s="40"/>
      <c r="CN1567" s="40"/>
      <c r="CO1567" s="40"/>
      <c r="CP1567" s="40"/>
      <c r="CQ1567" s="40"/>
      <c r="CR1567" s="40"/>
      <c r="CS1567" s="40"/>
      <c r="CT1567" s="40"/>
      <c r="CU1567" s="40"/>
    </row>
    <row r="1568" spans="1:99" x14ac:dyDescent="0.3">
      <c r="A1568" s="39" t="s">
        <v>3409</v>
      </c>
      <c r="B1568" s="40" t="s">
        <v>4830</v>
      </c>
      <c r="C1568" s="40"/>
      <c r="D1568" s="40" t="s">
        <v>3516</v>
      </c>
      <c r="E1568" s="40"/>
      <c r="F1568" s="40" t="s">
        <v>3470</v>
      </c>
      <c r="G1568" s="40"/>
      <c r="H1568" s="40" t="s">
        <v>3521</v>
      </c>
      <c r="I1568" s="40" t="s">
        <v>3521</v>
      </c>
      <c r="J1568" s="40" t="s">
        <v>3512</v>
      </c>
      <c r="K1568" s="40" t="s">
        <v>16</v>
      </c>
      <c r="L1568" s="40" t="s">
        <v>4</v>
      </c>
      <c r="M1568" s="40" t="s">
        <v>5</v>
      </c>
      <c r="N1568" s="40">
        <v>3</v>
      </c>
      <c r="O1568" s="40" t="s">
        <v>3518</v>
      </c>
      <c r="P1568" s="40" t="s">
        <v>3498</v>
      </c>
      <c r="Q1568" s="40" t="s">
        <v>3519</v>
      </c>
      <c r="R1568" s="40"/>
      <c r="S1568" s="40"/>
      <c r="T1568" s="40"/>
      <c r="U1568" s="40"/>
      <c r="V1568" s="40"/>
      <c r="W1568" s="40"/>
      <c r="X1568" s="40"/>
      <c r="Y1568" s="40"/>
      <c r="Z1568" s="40"/>
      <c r="AA1568" s="40"/>
      <c r="AB1568" s="40"/>
      <c r="AC1568" s="40"/>
      <c r="AD1568" s="40"/>
      <c r="AE1568" s="40"/>
      <c r="AF1568" s="40"/>
      <c r="AG1568" s="40"/>
      <c r="AH1568" s="40"/>
      <c r="AI1568" s="40"/>
      <c r="AJ1568" s="40"/>
      <c r="AK1568" s="40"/>
      <c r="AL1568" s="40"/>
      <c r="AM1568" s="40"/>
      <c r="AN1568" s="40"/>
      <c r="AO1568" s="40"/>
      <c r="AP1568" s="40"/>
      <c r="AQ1568" s="40"/>
      <c r="AR1568" s="40"/>
      <c r="AS1568" s="40"/>
      <c r="AT1568" s="40"/>
      <c r="AU1568" s="40"/>
      <c r="AV1568" s="40"/>
      <c r="AW1568" s="40"/>
      <c r="AX1568" s="40"/>
      <c r="AY1568" s="40"/>
      <c r="AZ1568" s="40"/>
      <c r="BA1568" s="40"/>
      <c r="BB1568" s="40"/>
      <c r="BC1568" s="40"/>
      <c r="BD1568" s="40"/>
      <c r="BE1568" s="40"/>
      <c r="BF1568" s="40"/>
      <c r="BG1568" s="40"/>
      <c r="BH1568" s="40"/>
      <c r="BI1568" s="40"/>
      <c r="BJ1568" s="40"/>
      <c r="BK1568" s="40"/>
      <c r="BL1568" s="40"/>
      <c r="BM1568" s="40"/>
      <c r="BN1568" s="40"/>
      <c r="BO1568" s="40"/>
      <c r="BP1568" s="40"/>
      <c r="BQ1568" s="40"/>
      <c r="BR1568" s="40"/>
      <c r="BS1568" s="40"/>
      <c r="BT1568" s="40"/>
      <c r="BU1568" s="40"/>
      <c r="BV1568" s="40"/>
      <c r="BW1568" s="40"/>
      <c r="BX1568" s="40"/>
      <c r="BY1568" s="40"/>
      <c r="BZ1568" s="40"/>
      <c r="CA1568" s="40"/>
      <c r="CB1568" s="40"/>
      <c r="CC1568" s="40"/>
      <c r="CD1568" s="40"/>
      <c r="CE1568" s="40"/>
      <c r="CF1568" s="40"/>
      <c r="CG1568" s="40"/>
      <c r="CH1568" s="40"/>
      <c r="CI1568" s="40"/>
      <c r="CJ1568" s="40"/>
      <c r="CK1568" s="40"/>
      <c r="CL1568" s="40"/>
      <c r="CM1568" s="40"/>
      <c r="CN1568" s="40"/>
      <c r="CO1568" s="40"/>
      <c r="CP1568" s="40"/>
      <c r="CQ1568" s="40"/>
      <c r="CR1568" s="40"/>
      <c r="CS1568" s="40"/>
      <c r="CT1568" s="40"/>
      <c r="CU1568" s="40"/>
    </row>
    <row r="1569" spans="1:99" x14ac:dyDescent="0.3">
      <c r="A1569" s="39" t="s">
        <v>3410</v>
      </c>
      <c r="B1569" s="40" t="s">
        <v>4831</v>
      </c>
      <c r="C1569" s="40"/>
      <c r="D1569" s="40"/>
      <c r="E1569" s="40"/>
      <c r="F1569" s="40" t="s">
        <v>3470</v>
      </c>
      <c r="G1569" s="40"/>
      <c r="H1569" s="40" t="s">
        <v>3523</v>
      </c>
      <c r="I1569" s="40" t="s">
        <v>3523</v>
      </c>
      <c r="J1569" s="40" t="s">
        <v>3512</v>
      </c>
      <c r="K1569" s="40" t="s">
        <v>16</v>
      </c>
      <c r="L1569" s="40" t="s">
        <v>10</v>
      </c>
      <c r="M1569" s="40" t="s">
        <v>11</v>
      </c>
      <c r="N1569" s="40"/>
      <c r="O1569" s="40"/>
      <c r="P1569" s="40"/>
      <c r="Q1569" s="40"/>
      <c r="R1569" s="40"/>
      <c r="S1569" s="40"/>
      <c r="T1569" s="40"/>
      <c r="U1569" s="40"/>
      <c r="V1569" s="40"/>
      <c r="W1569" s="40"/>
      <c r="X1569" s="40"/>
      <c r="Y1569" s="40"/>
      <c r="Z1569" s="40"/>
      <c r="AA1569" s="40"/>
      <c r="AB1569" s="40"/>
      <c r="AC1569" s="40"/>
      <c r="AD1569" s="40"/>
      <c r="AE1569" s="40"/>
      <c r="AF1569" s="40"/>
      <c r="AG1569" s="40"/>
      <c r="AH1569" s="40"/>
      <c r="AI1569" s="40"/>
      <c r="AJ1569" s="40"/>
      <c r="AK1569" s="40"/>
      <c r="AL1569" s="40"/>
      <c r="AM1569" s="40"/>
      <c r="AN1569" s="40"/>
      <c r="AO1569" s="40"/>
      <c r="AP1569" s="40"/>
      <c r="AQ1569" s="40"/>
      <c r="AR1569" s="40"/>
      <c r="AS1569" s="40"/>
      <c r="AT1569" s="40"/>
      <c r="AU1569" s="40"/>
      <c r="AV1569" s="40"/>
      <c r="AW1569" s="40"/>
      <c r="AX1569" s="40"/>
      <c r="AY1569" s="40"/>
      <c r="AZ1569" s="40"/>
      <c r="BA1569" s="40"/>
      <c r="BB1569" s="40"/>
      <c r="BC1569" s="40"/>
      <c r="BD1569" s="40"/>
      <c r="BE1569" s="40"/>
      <c r="BF1569" s="40"/>
      <c r="BG1569" s="40"/>
      <c r="BH1569" s="40"/>
      <c r="BI1569" s="40"/>
      <c r="BJ1569" s="40"/>
      <c r="BK1569" s="40"/>
      <c r="BL1569" s="40"/>
      <c r="BM1569" s="40"/>
      <c r="BN1569" s="40"/>
      <c r="BO1569" s="40"/>
      <c r="BP1569" s="40"/>
      <c r="BQ1569" s="40"/>
      <c r="BR1569" s="40"/>
      <c r="BS1569" s="40"/>
      <c r="BT1569" s="40"/>
      <c r="BU1569" s="40"/>
      <c r="BV1569" s="40"/>
      <c r="BW1569" s="40"/>
      <c r="BX1569" s="40"/>
      <c r="BY1569" s="40"/>
      <c r="BZ1569" s="40"/>
      <c r="CA1569" s="40"/>
      <c r="CB1569" s="40"/>
      <c r="CC1569" s="40"/>
      <c r="CD1569" s="40"/>
      <c r="CE1569" s="40"/>
      <c r="CF1569" s="40"/>
      <c r="CG1569" s="40"/>
      <c r="CH1569" s="40"/>
      <c r="CI1569" s="40"/>
      <c r="CJ1569" s="40"/>
      <c r="CK1569" s="40"/>
      <c r="CL1569" s="40"/>
      <c r="CM1569" s="40"/>
      <c r="CN1569" s="40"/>
      <c r="CO1569" s="40"/>
      <c r="CP1569" s="40"/>
      <c r="CQ1569" s="40"/>
      <c r="CR1569" s="40"/>
      <c r="CS1569" s="40"/>
      <c r="CT1569" s="40"/>
      <c r="CU1569" s="40"/>
    </row>
    <row r="1570" spans="1:99" x14ac:dyDescent="0.3">
      <c r="A1570" s="39" t="s">
        <v>3411</v>
      </c>
      <c r="B1570" s="40" t="s">
        <v>4832</v>
      </c>
      <c r="C1570" s="40"/>
      <c r="D1570" s="40" t="s">
        <v>3516</v>
      </c>
      <c r="E1570" s="40"/>
      <c r="F1570" s="40" t="s">
        <v>3470</v>
      </c>
      <c r="G1570" s="40"/>
      <c r="H1570" s="40" t="s">
        <v>3524</v>
      </c>
      <c r="I1570" s="40" t="s">
        <v>3524</v>
      </c>
      <c r="J1570" s="40" t="s">
        <v>3512</v>
      </c>
      <c r="K1570" s="40" t="s">
        <v>16</v>
      </c>
      <c r="L1570" s="40" t="s">
        <v>4</v>
      </c>
      <c r="M1570" s="40" t="s">
        <v>5</v>
      </c>
      <c r="N1570" s="40">
        <v>3</v>
      </c>
      <c r="O1570" s="40" t="s">
        <v>3518</v>
      </c>
      <c r="P1570" s="40" t="s">
        <v>3498</v>
      </c>
      <c r="Q1570" s="40" t="s">
        <v>3519</v>
      </c>
      <c r="R1570" s="40"/>
      <c r="S1570" s="40"/>
      <c r="T1570" s="40"/>
      <c r="U1570" s="40"/>
      <c r="V1570" s="40"/>
      <c r="W1570" s="40"/>
      <c r="X1570" s="40"/>
      <c r="Y1570" s="40"/>
      <c r="Z1570" s="40"/>
      <c r="AA1570" s="40"/>
      <c r="AB1570" s="40"/>
      <c r="AC1570" s="40"/>
      <c r="AD1570" s="40"/>
      <c r="AE1570" s="40"/>
      <c r="AF1570" s="40"/>
      <c r="AG1570" s="40"/>
      <c r="AH1570" s="40"/>
      <c r="AI1570" s="40"/>
      <c r="AJ1570" s="40"/>
      <c r="AK1570" s="40"/>
      <c r="AL1570" s="40"/>
      <c r="AM1570" s="40"/>
      <c r="AN1570" s="40"/>
      <c r="AO1570" s="40"/>
      <c r="AP1570" s="40"/>
      <c r="AQ1570" s="40"/>
      <c r="AR1570" s="40"/>
      <c r="AS1570" s="40"/>
      <c r="AT1570" s="40"/>
      <c r="AU1570" s="40"/>
      <c r="AV1570" s="40"/>
      <c r="AW1570" s="40"/>
      <c r="AX1570" s="40"/>
      <c r="AY1570" s="40"/>
      <c r="AZ1570" s="40"/>
      <c r="BA1570" s="40"/>
      <c r="BB1570" s="40"/>
      <c r="BC1570" s="40"/>
      <c r="BD1570" s="40"/>
      <c r="BE1570" s="40"/>
      <c r="BF1570" s="40"/>
      <c r="BG1570" s="40"/>
      <c r="BH1570" s="40"/>
      <c r="BI1570" s="40"/>
      <c r="BJ1570" s="40"/>
      <c r="BK1570" s="40"/>
      <c r="BL1570" s="40"/>
      <c r="BM1570" s="40"/>
      <c r="BN1570" s="40"/>
      <c r="BO1570" s="40"/>
      <c r="BP1570" s="40"/>
      <c r="BQ1570" s="40"/>
      <c r="BR1570" s="40"/>
      <c r="BS1570" s="40"/>
      <c r="BT1570" s="40"/>
      <c r="BU1570" s="40"/>
      <c r="BV1570" s="40"/>
      <c r="BW1570" s="40"/>
      <c r="BX1570" s="40"/>
      <c r="BY1570" s="40"/>
      <c r="BZ1570" s="40"/>
      <c r="CA1570" s="40"/>
      <c r="CB1570" s="40"/>
      <c r="CC1570" s="40"/>
      <c r="CD1570" s="40"/>
      <c r="CE1570" s="40"/>
      <c r="CF1570" s="40"/>
      <c r="CG1570" s="40"/>
      <c r="CH1570" s="40"/>
      <c r="CI1570" s="40"/>
      <c r="CJ1570" s="40"/>
      <c r="CK1570" s="40"/>
      <c r="CL1570" s="40"/>
      <c r="CM1570" s="40"/>
      <c r="CN1570" s="40"/>
      <c r="CO1570" s="40"/>
      <c r="CP1570" s="40"/>
      <c r="CQ1570" s="40"/>
      <c r="CR1570" s="40"/>
      <c r="CS1570" s="40"/>
      <c r="CT1570" s="40"/>
      <c r="CU1570" s="40"/>
    </row>
    <row r="1571" spans="1:99" x14ac:dyDescent="0.3">
      <c r="A1571" s="39" t="s">
        <v>3412</v>
      </c>
      <c r="B1571" s="40" t="s">
        <v>4833</v>
      </c>
      <c r="C1571" s="40"/>
      <c r="D1571" s="40"/>
      <c r="E1571" s="40"/>
      <c r="F1571" s="40" t="s">
        <v>3470</v>
      </c>
      <c r="G1571" s="40"/>
      <c r="H1571" s="40" t="s">
        <v>3525</v>
      </c>
      <c r="I1571" s="40" t="s">
        <v>3525</v>
      </c>
      <c r="J1571" s="40" t="s">
        <v>3512</v>
      </c>
      <c r="K1571" s="40" t="s">
        <v>16</v>
      </c>
      <c r="L1571" s="40" t="s">
        <v>10</v>
      </c>
      <c r="M1571" s="40" t="s">
        <v>11</v>
      </c>
      <c r="N1571" s="40"/>
      <c r="O1571" s="40"/>
      <c r="P1571" s="40"/>
      <c r="Q1571" s="40"/>
      <c r="R1571" s="40"/>
      <c r="S1571" s="40"/>
      <c r="T1571" s="40"/>
      <c r="U1571" s="40"/>
      <c r="V1571" s="40"/>
      <c r="W1571" s="40"/>
      <c r="X1571" s="40"/>
      <c r="Y1571" s="40"/>
      <c r="Z1571" s="40"/>
      <c r="AA1571" s="40"/>
      <c r="AB1571" s="40"/>
      <c r="AC1571" s="40"/>
      <c r="AD1571" s="40"/>
      <c r="AE1571" s="40"/>
      <c r="AF1571" s="40"/>
      <c r="AG1571" s="40"/>
      <c r="AH1571" s="40"/>
      <c r="AI1571" s="40"/>
      <c r="AJ1571" s="40"/>
      <c r="AK1571" s="40"/>
      <c r="AL1571" s="40"/>
      <c r="AM1571" s="40"/>
      <c r="AN1571" s="40"/>
      <c r="AO1571" s="40"/>
      <c r="AP1571" s="40"/>
      <c r="AQ1571" s="40"/>
      <c r="AR1571" s="40"/>
      <c r="AS1571" s="40"/>
      <c r="AT1571" s="40"/>
      <c r="AU1571" s="40"/>
      <c r="AV1571" s="40"/>
      <c r="AW1571" s="40"/>
      <c r="AX1571" s="40"/>
      <c r="AY1571" s="40"/>
      <c r="AZ1571" s="40"/>
      <c r="BA1571" s="40"/>
      <c r="BB1571" s="40"/>
      <c r="BC1571" s="40"/>
      <c r="BD1571" s="40"/>
      <c r="BE1571" s="40"/>
      <c r="BF1571" s="40"/>
      <c r="BG1571" s="40"/>
      <c r="BH1571" s="40"/>
      <c r="BI1571" s="40"/>
      <c r="BJ1571" s="40"/>
      <c r="BK1571" s="40"/>
      <c r="BL1571" s="40"/>
      <c r="BM1571" s="40"/>
      <c r="BN1571" s="40"/>
      <c r="BO1571" s="40"/>
      <c r="BP1571" s="40"/>
      <c r="BQ1571" s="40"/>
      <c r="BR1571" s="40"/>
      <c r="BS1571" s="40"/>
      <c r="BT1571" s="40"/>
      <c r="BU1571" s="40"/>
      <c r="BV1571" s="40"/>
      <c r="BW1571" s="40"/>
      <c r="BX1571" s="40"/>
      <c r="BY1571" s="40"/>
      <c r="BZ1571" s="40"/>
      <c r="CA1571" s="40"/>
      <c r="CB1571" s="40"/>
      <c r="CC1571" s="40"/>
      <c r="CD1571" s="40"/>
      <c r="CE1571" s="40"/>
      <c r="CF1571" s="40"/>
      <c r="CG1571" s="40"/>
      <c r="CH1571" s="40"/>
      <c r="CI1571" s="40"/>
      <c r="CJ1571" s="40"/>
      <c r="CK1571" s="40"/>
      <c r="CL1571" s="40"/>
      <c r="CM1571" s="40"/>
      <c r="CN1571" s="40"/>
      <c r="CO1571" s="40"/>
      <c r="CP1571" s="40"/>
      <c r="CQ1571" s="40"/>
      <c r="CR1571" s="40"/>
      <c r="CS1571" s="40"/>
      <c r="CT1571" s="40"/>
      <c r="CU1571" s="40"/>
    </row>
    <row r="1572" spans="1:99" x14ac:dyDescent="0.3">
      <c r="A1572" s="39" t="s">
        <v>3413</v>
      </c>
      <c r="B1572" s="40" t="s">
        <v>6022</v>
      </c>
      <c r="C1572" s="40"/>
      <c r="D1572" s="40" t="s">
        <v>3516</v>
      </c>
      <c r="E1572" s="40"/>
      <c r="F1572" s="40" t="s">
        <v>3470</v>
      </c>
      <c r="G1572" s="40"/>
      <c r="H1572" s="40" t="s">
        <v>3526</v>
      </c>
      <c r="I1572" s="40" t="s">
        <v>3526</v>
      </c>
      <c r="J1572" s="40" t="s">
        <v>3512</v>
      </c>
      <c r="K1572" s="40" t="s">
        <v>16</v>
      </c>
      <c r="L1572" s="40" t="s">
        <v>4</v>
      </c>
      <c r="M1572" s="40" t="s">
        <v>5</v>
      </c>
      <c r="N1572" s="40">
        <v>3</v>
      </c>
      <c r="O1572" s="40" t="s">
        <v>3518</v>
      </c>
      <c r="P1572" s="40" t="s">
        <v>3498</v>
      </c>
      <c r="Q1572" s="40" t="s">
        <v>3519</v>
      </c>
      <c r="R1572" s="40"/>
      <c r="S1572" s="40"/>
      <c r="T1572" s="40"/>
      <c r="U1572" s="40"/>
      <c r="V1572" s="40"/>
      <c r="W1572" s="40"/>
      <c r="X1572" s="40"/>
      <c r="Y1572" s="40"/>
      <c r="Z1572" s="40"/>
      <c r="AA1572" s="40"/>
      <c r="AB1572" s="40"/>
      <c r="AC1572" s="40"/>
      <c r="AD1572" s="40"/>
      <c r="AE1572" s="40"/>
      <c r="AF1572" s="40"/>
      <c r="AG1572" s="40"/>
      <c r="AH1572" s="40"/>
      <c r="AI1572" s="40"/>
      <c r="AJ1572" s="40"/>
      <c r="AK1572" s="40"/>
      <c r="AL1572" s="40"/>
      <c r="AM1572" s="40"/>
      <c r="AN1572" s="40"/>
      <c r="AO1572" s="40"/>
      <c r="AP1572" s="40"/>
      <c r="AQ1572" s="40"/>
      <c r="AR1572" s="40"/>
      <c r="AS1572" s="40"/>
      <c r="AT1572" s="40"/>
      <c r="AU1572" s="40"/>
      <c r="AV1572" s="40"/>
      <c r="AW1572" s="40"/>
      <c r="AX1572" s="40"/>
      <c r="AY1572" s="40"/>
      <c r="AZ1572" s="40"/>
      <c r="BA1572" s="40"/>
      <c r="BB1572" s="40"/>
      <c r="BC1572" s="40"/>
      <c r="BD1572" s="40"/>
      <c r="BE1572" s="40"/>
      <c r="BF1572" s="40"/>
      <c r="BG1572" s="40"/>
      <c r="BH1572" s="40"/>
      <c r="BI1572" s="40"/>
      <c r="BJ1572" s="40"/>
      <c r="BK1572" s="40"/>
      <c r="BL1572" s="40"/>
      <c r="BM1572" s="40"/>
      <c r="BN1572" s="40"/>
      <c r="BO1572" s="40"/>
      <c r="BP1572" s="40"/>
      <c r="BQ1572" s="40"/>
      <c r="BR1572" s="40"/>
      <c r="BS1572" s="40"/>
      <c r="BT1572" s="40"/>
      <c r="BU1572" s="40"/>
      <c r="BV1572" s="40"/>
      <c r="BW1572" s="40"/>
      <c r="BX1572" s="40"/>
      <c r="BY1572" s="40"/>
      <c r="BZ1572" s="40"/>
      <c r="CA1572" s="40"/>
      <c r="CB1572" s="40"/>
      <c r="CC1572" s="40"/>
      <c r="CD1572" s="40"/>
      <c r="CE1572" s="40"/>
      <c r="CF1572" s="40"/>
      <c r="CG1572" s="40"/>
      <c r="CH1572" s="40"/>
      <c r="CI1572" s="40"/>
      <c r="CJ1572" s="40"/>
      <c r="CK1572" s="40"/>
      <c r="CL1572" s="40"/>
      <c r="CM1572" s="40"/>
      <c r="CN1572" s="40"/>
      <c r="CO1572" s="40"/>
      <c r="CP1572" s="40"/>
      <c r="CQ1572" s="40"/>
      <c r="CR1572" s="40"/>
      <c r="CS1572" s="40"/>
      <c r="CT1572" s="40"/>
      <c r="CU1572" s="40"/>
    </row>
    <row r="1573" spans="1:99" x14ac:dyDescent="0.3">
      <c r="A1573" s="39" t="s">
        <v>2217</v>
      </c>
      <c r="B1573" s="40" t="s">
        <v>3527</v>
      </c>
      <c r="C1573" s="40"/>
      <c r="D1573" s="40" t="s">
        <v>1813</v>
      </c>
      <c r="E1573" s="40" t="s">
        <v>4472</v>
      </c>
      <c r="F1573" s="40" t="s">
        <v>3470</v>
      </c>
      <c r="G1573" s="40"/>
      <c r="H1573" s="40" t="s">
        <v>806</v>
      </c>
      <c r="I1573" s="40" t="s">
        <v>806</v>
      </c>
      <c r="J1573" s="40"/>
      <c r="K1573" s="40"/>
      <c r="L1573" s="40" t="s">
        <v>4</v>
      </c>
      <c r="M1573" s="40" t="s">
        <v>14</v>
      </c>
      <c r="N1573" s="40">
        <v>2</v>
      </c>
      <c r="O1573" s="40" t="s">
        <v>16</v>
      </c>
      <c r="P1573" s="40" t="s">
        <v>114</v>
      </c>
      <c r="Q1573" s="40"/>
      <c r="R1573" s="40"/>
      <c r="S1573" s="40"/>
      <c r="T1573" s="40"/>
      <c r="U1573" s="40"/>
      <c r="V1573" s="40"/>
      <c r="W1573" s="40"/>
      <c r="X1573" s="40"/>
      <c r="Y1573" s="40"/>
      <c r="Z1573" s="40"/>
      <c r="AA1573" s="40"/>
      <c r="AB1573" s="40"/>
      <c r="AC1573" s="40"/>
      <c r="AD1573" s="40"/>
      <c r="AE1573" s="40"/>
      <c r="AF1573" s="40"/>
      <c r="AG1573" s="40"/>
      <c r="AH1573" s="40"/>
      <c r="AI1573" s="40"/>
      <c r="AJ1573" s="40"/>
      <c r="AK1573" s="40"/>
      <c r="AL1573" s="40"/>
      <c r="AM1573" s="40"/>
      <c r="AN1573" s="40"/>
      <c r="AO1573" s="40"/>
      <c r="AP1573" s="40"/>
      <c r="AQ1573" s="40"/>
      <c r="AR1573" s="40"/>
      <c r="AS1573" s="40"/>
      <c r="AT1573" s="40"/>
      <c r="AU1573" s="40"/>
      <c r="AV1573" s="40"/>
      <c r="AW1573" s="40"/>
      <c r="AX1573" s="40"/>
      <c r="AY1573" s="40"/>
      <c r="AZ1573" s="40"/>
      <c r="BA1573" s="40"/>
      <c r="BB1573" s="40"/>
      <c r="BC1573" s="40"/>
      <c r="BD1573" s="40"/>
      <c r="BE1573" s="40"/>
      <c r="BF1573" s="40"/>
      <c r="BG1573" s="40"/>
      <c r="BH1573" s="40"/>
      <c r="BI1573" s="40"/>
      <c r="BJ1573" s="40"/>
      <c r="BK1573" s="40"/>
      <c r="BL1573" s="40"/>
      <c r="BM1573" s="40"/>
      <c r="BN1573" s="40"/>
      <c r="BO1573" s="40"/>
      <c r="BP1573" s="40"/>
      <c r="BQ1573" s="40"/>
      <c r="BR1573" s="40"/>
      <c r="BS1573" s="40"/>
      <c r="BT1573" s="40"/>
      <c r="BU1573" s="40"/>
      <c r="BV1573" s="40"/>
      <c r="BW1573" s="40"/>
      <c r="BX1573" s="40"/>
      <c r="BY1573" s="40"/>
      <c r="BZ1573" s="40"/>
      <c r="CA1573" s="40"/>
      <c r="CB1573" s="40"/>
      <c r="CC1573" s="40"/>
      <c r="CD1573" s="40"/>
      <c r="CE1573" s="40"/>
      <c r="CF1573" s="40"/>
      <c r="CG1573" s="40"/>
      <c r="CH1573" s="40"/>
      <c r="CI1573" s="40"/>
      <c r="CJ1573" s="40"/>
      <c r="CK1573" s="40"/>
      <c r="CL1573" s="40"/>
      <c r="CM1573" s="40"/>
      <c r="CN1573" s="40"/>
      <c r="CO1573" s="40"/>
      <c r="CP1573" s="40"/>
      <c r="CQ1573" s="40"/>
      <c r="CR1573" s="40"/>
      <c r="CS1573" s="40"/>
      <c r="CT1573" s="40"/>
      <c r="CU1573" s="40"/>
    </row>
    <row r="1574" spans="1:99" x14ac:dyDescent="0.3">
      <c r="A1574" s="39" t="s">
        <v>2246</v>
      </c>
      <c r="B1574" s="40" t="s">
        <v>4834</v>
      </c>
      <c r="C1574" s="40"/>
      <c r="D1574" s="40"/>
      <c r="E1574" s="40" t="s">
        <v>4472</v>
      </c>
      <c r="F1574" s="40" t="s">
        <v>3470</v>
      </c>
      <c r="G1574" s="40"/>
      <c r="H1574" s="40" t="s">
        <v>807</v>
      </c>
      <c r="I1574" s="40" t="s">
        <v>807</v>
      </c>
      <c r="J1574" s="40" t="s">
        <v>806</v>
      </c>
      <c r="K1574" s="40" t="s">
        <v>16</v>
      </c>
      <c r="L1574" s="40" t="s">
        <v>86</v>
      </c>
      <c r="M1574" s="40" t="s">
        <v>11</v>
      </c>
      <c r="N1574" s="40"/>
      <c r="O1574" s="40"/>
      <c r="P1574" s="40"/>
      <c r="Q1574" s="40"/>
      <c r="R1574" s="40"/>
      <c r="S1574" s="40"/>
      <c r="T1574" s="40"/>
      <c r="U1574" s="40"/>
      <c r="V1574" s="40"/>
      <c r="W1574" s="40"/>
      <c r="X1574" s="40"/>
      <c r="Y1574" s="40"/>
      <c r="Z1574" s="40"/>
      <c r="AA1574" s="40"/>
      <c r="AB1574" s="40"/>
      <c r="AC1574" s="40"/>
      <c r="AD1574" s="40"/>
      <c r="AE1574" s="40"/>
      <c r="AF1574" s="40"/>
      <c r="AG1574" s="40"/>
      <c r="AH1574" s="40"/>
      <c r="AI1574" s="40"/>
      <c r="AJ1574" s="40"/>
      <c r="AK1574" s="40"/>
      <c r="AL1574" s="40"/>
      <c r="AM1574" s="40"/>
      <c r="AN1574" s="40"/>
      <c r="AO1574" s="40"/>
      <c r="AP1574" s="40"/>
      <c r="AQ1574" s="40"/>
      <c r="AR1574" s="40"/>
      <c r="AS1574" s="40"/>
      <c r="AT1574" s="40"/>
      <c r="AU1574" s="40"/>
      <c r="AV1574" s="40"/>
      <c r="AW1574" s="40"/>
      <c r="AX1574" s="40"/>
      <c r="AY1574" s="40"/>
      <c r="AZ1574" s="40"/>
      <c r="BA1574" s="40"/>
      <c r="BB1574" s="40"/>
      <c r="BC1574" s="40"/>
      <c r="BD1574" s="40"/>
      <c r="BE1574" s="40"/>
      <c r="BF1574" s="40"/>
      <c r="BG1574" s="40"/>
      <c r="BH1574" s="40"/>
      <c r="BI1574" s="40"/>
      <c r="BJ1574" s="40"/>
      <c r="BK1574" s="40"/>
      <c r="BL1574" s="40"/>
      <c r="BM1574" s="40"/>
      <c r="BN1574" s="40"/>
      <c r="BO1574" s="40"/>
      <c r="BP1574" s="40"/>
      <c r="BQ1574" s="40"/>
      <c r="BR1574" s="40"/>
      <c r="BS1574" s="40"/>
      <c r="BT1574" s="40"/>
      <c r="BU1574" s="40"/>
      <c r="BV1574" s="40"/>
      <c r="BW1574" s="40"/>
      <c r="BX1574" s="40"/>
      <c r="BY1574" s="40"/>
      <c r="BZ1574" s="40"/>
      <c r="CA1574" s="40"/>
      <c r="CB1574" s="40"/>
      <c r="CC1574" s="40"/>
      <c r="CD1574" s="40"/>
      <c r="CE1574" s="40"/>
      <c r="CF1574" s="40"/>
      <c r="CG1574" s="40"/>
      <c r="CH1574" s="40"/>
      <c r="CI1574" s="40"/>
      <c r="CJ1574" s="40"/>
      <c r="CK1574" s="40"/>
      <c r="CL1574" s="40"/>
      <c r="CM1574" s="40"/>
      <c r="CN1574" s="40"/>
      <c r="CO1574" s="40"/>
      <c r="CP1574" s="40"/>
      <c r="CQ1574" s="40"/>
      <c r="CR1574" s="40"/>
      <c r="CS1574" s="40"/>
      <c r="CT1574" s="40"/>
      <c r="CU1574" s="40"/>
    </row>
    <row r="1575" spans="1:99" x14ac:dyDescent="0.3">
      <c r="A1575" s="39" t="s">
        <v>5342</v>
      </c>
      <c r="B1575" s="40" t="s">
        <v>5346</v>
      </c>
      <c r="C1575" s="40"/>
      <c r="D1575" s="40"/>
      <c r="E1575" s="40"/>
      <c r="F1575" s="40" t="s">
        <v>3470</v>
      </c>
      <c r="G1575" s="40"/>
      <c r="H1575" s="40" t="s">
        <v>3528</v>
      </c>
      <c r="I1575" s="40" t="s">
        <v>3528</v>
      </c>
      <c r="J1575" s="40" t="s">
        <v>806</v>
      </c>
      <c r="K1575" s="40" t="s">
        <v>16</v>
      </c>
      <c r="L1575" s="40" t="s">
        <v>10</v>
      </c>
      <c r="M1575" s="40" t="s">
        <v>11</v>
      </c>
      <c r="N1575" s="40"/>
      <c r="O1575" s="40"/>
      <c r="P1575" s="40"/>
      <c r="Q1575" s="40"/>
      <c r="R1575" s="40"/>
      <c r="S1575" s="40"/>
      <c r="T1575" s="40"/>
      <c r="U1575" s="40"/>
      <c r="V1575" s="40"/>
      <c r="W1575" s="40"/>
      <c r="X1575" s="40"/>
      <c r="Y1575" s="40"/>
      <c r="Z1575" s="40"/>
      <c r="AA1575" s="40"/>
      <c r="AB1575" s="40"/>
      <c r="AC1575" s="40"/>
      <c r="AD1575" s="40"/>
      <c r="AE1575" s="40"/>
      <c r="AF1575" s="40"/>
      <c r="AG1575" s="40"/>
      <c r="AH1575" s="40"/>
      <c r="AI1575" s="40"/>
      <c r="AJ1575" s="40"/>
      <c r="AK1575" s="40"/>
      <c r="AL1575" s="40"/>
      <c r="AM1575" s="40"/>
      <c r="AN1575" s="40"/>
      <c r="AO1575" s="40"/>
      <c r="AP1575" s="40"/>
      <c r="AQ1575" s="40"/>
      <c r="AR1575" s="40"/>
      <c r="AS1575" s="40"/>
      <c r="AT1575" s="40"/>
      <c r="AU1575" s="40"/>
      <c r="AV1575" s="40"/>
      <c r="AW1575" s="40"/>
      <c r="AX1575" s="40"/>
      <c r="AY1575" s="40"/>
      <c r="AZ1575" s="40"/>
      <c r="BA1575" s="40"/>
      <c r="BB1575" s="40"/>
      <c r="BC1575" s="40"/>
      <c r="BD1575" s="40"/>
      <c r="BE1575" s="40"/>
      <c r="BF1575" s="40"/>
      <c r="BG1575" s="40"/>
      <c r="BH1575" s="40"/>
      <c r="BI1575" s="40"/>
      <c r="BJ1575" s="40"/>
      <c r="BK1575" s="40"/>
      <c r="BL1575" s="40"/>
      <c r="BM1575" s="40"/>
      <c r="BN1575" s="40"/>
      <c r="BO1575" s="40"/>
      <c r="BP1575" s="40"/>
      <c r="BQ1575" s="40"/>
      <c r="BR1575" s="40"/>
      <c r="BS1575" s="40"/>
      <c r="BT1575" s="40"/>
      <c r="BU1575" s="40"/>
      <c r="BV1575" s="40"/>
      <c r="BW1575" s="40"/>
      <c r="BX1575" s="40"/>
      <c r="BY1575" s="40"/>
      <c r="BZ1575" s="40"/>
      <c r="CA1575" s="40"/>
      <c r="CB1575" s="40"/>
      <c r="CC1575" s="40"/>
      <c r="CD1575" s="40"/>
      <c r="CE1575" s="40"/>
      <c r="CF1575" s="40"/>
      <c r="CG1575" s="40"/>
      <c r="CH1575" s="40"/>
      <c r="CI1575" s="40"/>
      <c r="CJ1575" s="40"/>
      <c r="CK1575" s="40"/>
      <c r="CL1575" s="40"/>
      <c r="CM1575" s="40"/>
      <c r="CN1575" s="40"/>
      <c r="CO1575" s="40"/>
      <c r="CP1575" s="40"/>
      <c r="CQ1575" s="40"/>
      <c r="CR1575" s="40"/>
      <c r="CS1575" s="40"/>
      <c r="CT1575" s="40"/>
      <c r="CU1575" s="40"/>
    </row>
    <row r="1576" spans="1:99" x14ac:dyDescent="0.3">
      <c r="A1576" s="39" t="s">
        <v>2218</v>
      </c>
      <c r="B1576" s="40" t="s">
        <v>3529</v>
      </c>
      <c r="C1576" s="40"/>
      <c r="D1576" s="40" t="s">
        <v>1813</v>
      </c>
      <c r="E1576" s="40"/>
      <c r="F1576" s="40" t="s">
        <v>3470</v>
      </c>
      <c r="G1576" s="40"/>
      <c r="H1576" s="40" t="s">
        <v>3530</v>
      </c>
      <c r="I1576" s="40" t="s">
        <v>3530</v>
      </c>
      <c r="J1576" s="40"/>
      <c r="K1576" s="40"/>
      <c r="L1576" s="40" t="s">
        <v>4</v>
      </c>
      <c r="M1576" s="40" t="s">
        <v>14</v>
      </c>
      <c r="N1576" s="40">
        <v>2</v>
      </c>
      <c r="O1576" s="40" t="s">
        <v>16</v>
      </c>
      <c r="P1576" s="40" t="s">
        <v>114</v>
      </c>
      <c r="Q1576" s="40"/>
      <c r="R1576" s="40"/>
      <c r="S1576" s="40"/>
      <c r="T1576" s="40"/>
      <c r="U1576" s="40"/>
      <c r="V1576" s="40"/>
      <c r="W1576" s="40"/>
      <c r="X1576" s="40"/>
      <c r="Y1576" s="40"/>
      <c r="Z1576" s="40"/>
      <c r="AA1576" s="40"/>
      <c r="AB1576" s="40"/>
      <c r="AC1576" s="40"/>
      <c r="AD1576" s="40"/>
      <c r="AE1576" s="40"/>
      <c r="AF1576" s="40"/>
      <c r="AG1576" s="40"/>
      <c r="AH1576" s="40"/>
      <c r="AI1576" s="40"/>
      <c r="AJ1576" s="40"/>
      <c r="AK1576" s="40"/>
      <c r="AL1576" s="40"/>
      <c r="AM1576" s="40"/>
      <c r="AN1576" s="40"/>
      <c r="AO1576" s="40"/>
      <c r="AP1576" s="40"/>
      <c r="AQ1576" s="40"/>
      <c r="AR1576" s="40"/>
      <c r="AS1576" s="40"/>
      <c r="AT1576" s="40"/>
      <c r="AU1576" s="40"/>
      <c r="AV1576" s="40"/>
      <c r="AW1576" s="40"/>
      <c r="AX1576" s="40"/>
      <c r="AY1576" s="40"/>
      <c r="AZ1576" s="40"/>
      <c r="BA1576" s="40"/>
      <c r="BB1576" s="40"/>
      <c r="BC1576" s="40"/>
      <c r="BD1576" s="40"/>
      <c r="BE1576" s="40"/>
      <c r="BF1576" s="40"/>
      <c r="BG1576" s="40"/>
      <c r="BH1576" s="40"/>
      <c r="BI1576" s="40"/>
      <c r="BJ1576" s="40"/>
      <c r="BK1576" s="40"/>
      <c r="BL1576" s="40"/>
      <c r="BM1576" s="40"/>
      <c r="BN1576" s="40"/>
      <c r="BO1576" s="40"/>
      <c r="BP1576" s="40"/>
      <c r="BQ1576" s="40"/>
      <c r="BR1576" s="40"/>
      <c r="BS1576" s="40"/>
      <c r="BT1576" s="40"/>
      <c r="BU1576" s="40"/>
      <c r="BV1576" s="40"/>
      <c r="BW1576" s="40"/>
      <c r="BX1576" s="40"/>
      <c r="BY1576" s="40"/>
      <c r="BZ1576" s="40"/>
      <c r="CA1576" s="40"/>
      <c r="CB1576" s="40"/>
      <c r="CC1576" s="40"/>
      <c r="CD1576" s="40"/>
      <c r="CE1576" s="40"/>
      <c r="CF1576" s="40"/>
      <c r="CG1576" s="40"/>
      <c r="CH1576" s="40"/>
      <c r="CI1576" s="40"/>
      <c r="CJ1576" s="40"/>
      <c r="CK1576" s="40"/>
      <c r="CL1576" s="40"/>
      <c r="CM1576" s="40"/>
      <c r="CN1576" s="40"/>
      <c r="CO1576" s="40"/>
      <c r="CP1576" s="40"/>
      <c r="CQ1576" s="40"/>
      <c r="CR1576" s="40"/>
      <c r="CS1576" s="40"/>
      <c r="CT1576" s="40"/>
      <c r="CU1576" s="40"/>
    </row>
    <row r="1577" spans="1:99" x14ac:dyDescent="0.3">
      <c r="A1577" s="39" t="s">
        <v>2247</v>
      </c>
      <c r="B1577" s="40" t="s">
        <v>3531</v>
      </c>
      <c r="C1577" s="40"/>
      <c r="D1577" s="40" t="s">
        <v>3532</v>
      </c>
      <c r="E1577" s="40"/>
      <c r="F1577" s="40" t="s">
        <v>3470</v>
      </c>
      <c r="G1577" s="40"/>
      <c r="H1577" s="40" t="s">
        <v>4266</v>
      </c>
      <c r="I1577" s="40" t="s">
        <v>3533</v>
      </c>
      <c r="J1577" s="40" t="s">
        <v>3530</v>
      </c>
      <c r="K1577" s="40" t="s">
        <v>16</v>
      </c>
      <c r="L1577" s="40" t="s">
        <v>4</v>
      </c>
      <c r="M1577" s="40" t="s">
        <v>17</v>
      </c>
      <c r="N1577" s="40">
        <v>1</v>
      </c>
      <c r="O1577" s="40" t="s">
        <v>3532</v>
      </c>
      <c r="P1577" s="40"/>
      <c r="Q1577" s="40"/>
      <c r="R1577" s="40"/>
      <c r="S1577" s="40"/>
      <c r="T1577" s="40"/>
      <c r="U1577" s="40"/>
      <c r="V1577" s="40"/>
      <c r="W1577" s="40"/>
      <c r="X1577" s="40"/>
      <c r="Y1577" s="40"/>
      <c r="Z1577" s="40"/>
      <c r="AA1577" s="40"/>
      <c r="AB1577" s="40"/>
      <c r="AC1577" s="40"/>
      <c r="AD1577" s="40"/>
      <c r="AE1577" s="40"/>
      <c r="AF1577" s="40"/>
      <c r="AG1577" s="40"/>
      <c r="AH1577" s="40"/>
      <c r="AI1577" s="40"/>
      <c r="AJ1577" s="40"/>
      <c r="AK1577" s="40"/>
      <c r="AL1577" s="40"/>
      <c r="AM1577" s="40"/>
      <c r="AN1577" s="40"/>
      <c r="AO1577" s="40"/>
      <c r="AP1577" s="40"/>
      <c r="AQ1577" s="40"/>
      <c r="AR1577" s="40"/>
      <c r="AS1577" s="40"/>
      <c r="AT1577" s="40"/>
      <c r="AU1577" s="40"/>
      <c r="AV1577" s="40"/>
      <c r="AW1577" s="40"/>
      <c r="AX1577" s="40"/>
      <c r="AY1577" s="40"/>
      <c r="AZ1577" s="40"/>
      <c r="BA1577" s="40"/>
      <c r="BB1577" s="40"/>
      <c r="BC1577" s="40"/>
      <c r="BD1577" s="40"/>
      <c r="BE1577" s="40"/>
      <c r="BF1577" s="40"/>
      <c r="BG1577" s="40"/>
      <c r="BH1577" s="40"/>
      <c r="BI1577" s="40"/>
      <c r="BJ1577" s="40"/>
      <c r="BK1577" s="40"/>
      <c r="BL1577" s="40"/>
      <c r="BM1577" s="40"/>
      <c r="BN1577" s="40"/>
      <c r="BO1577" s="40"/>
      <c r="BP1577" s="40"/>
      <c r="BQ1577" s="40"/>
      <c r="BR1577" s="40"/>
      <c r="BS1577" s="40"/>
      <c r="BT1577" s="40"/>
      <c r="BU1577" s="40"/>
      <c r="BV1577" s="40"/>
      <c r="BW1577" s="40"/>
      <c r="BX1577" s="40"/>
      <c r="BY1577" s="40"/>
      <c r="BZ1577" s="40"/>
      <c r="CA1577" s="40"/>
      <c r="CB1577" s="40"/>
      <c r="CC1577" s="40"/>
      <c r="CD1577" s="40"/>
      <c r="CE1577" s="40"/>
      <c r="CF1577" s="40"/>
      <c r="CG1577" s="40"/>
      <c r="CH1577" s="40"/>
      <c r="CI1577" s="40"/>
      <c r="CJ1577" s="40"/>
      <c r="CK1577" s="40"/>
      <c r="CL1577" s="40"/>
      <c r="CM1577" s="40"/>
      <c r="CN1577" s="40"/>
      <c r="CO1577" s="40"/>
      <c r="CP1577" s="40"/>
      <c r="CQ1577" s="40"/>
      <c r="CR1577" s="40"/>
      <c r="CS1577" s="40"/>
      <c r="CT1577" s="40"/>
      <c r="CU1577" s="40"/>
    </row>
    <row r="1578" spans="1:99" x14ac:dyDescent="0.3">
      <c r="A1578" s="39" t="s">
        <v>2247</v>
      </c>
      <c r="B1578" s="40" t="s">
        <v>3531</v>
      </c>
      <c r="C1578" s="40"/>
      <c r="D1578" s="40" t="s">
        <v>3534</v>
      </c>
      <c r="E1578" s="40"/>
      <c r="F1578" s="40" t="s">
        <v>3470</v>
      </c>
      <c r="G1578" s="40"/>
      <c r="H1578" s="40" t="s">
        <v>4267</v>
      </c>
      <c r="I1578" s="40" t="s">
        <v>3533</v>
      </c>
      <c r="J1578" s="40" t="s">
        <v>3530</v>
      </c>
      <c r="K1578" s="40" t="s">
        <v>16</v>
      </c>
      <c r="L1578" s="40" t="s">
        <v>4</v>
      </c>
      <c r="M1578" s="40" t="s">
        <v>17</v>
      </c>
      <c r="N1578" s="40">
        <v>1</v>
      </c>
      <c r="O1578" s="40" t="s">
        <v>3534</v>
      </c>
      <c r="P1578" s="40"/>
      <c r="Q1578" s="40"/>
      <c r="R1578" s="40"/>
      <c r="S1578" s="40"/>
      <c r="T1578" s="40"/>
      <c r="U1578" s="40"/>
      <c r="V1578" s="40"/>
      <c r="W1578" s="40"/>
      <c r="X1578" s="40"/>
      <c r="Y1578" s="40"/>
      <c r="Z1578" s="40"/>
      <c r="AA1578" s="40"/>
      <c r="AB1578" s="40"/>
      <c r="AC1578" s="40"/>
      <c r="AD1578" s="40"/>
      <c r="AE1578" s="40"/>
      <c r="AF1578" s="40"/>
      <c r="AG1578" s="40"/>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0"/>
      <c r="BD1578" s="40"/>
      <c r="BE1578" s="40"/>
      <c r="BF1578" s="40"/>
      <c r="BG1578" s="40"/>
      <c r="BH1578" s="40"/>
      <c r="BI1578" s="40"/>
      <c r="BJ1578" s="40"/>
      <c r="BK1578" s="40"/>
      <c r="BL1578" s="40"/>
      <c r="BM1578" s="40"/>
      <c r="BN1578" s="40"/>
      <c r="BO1578" s="40"/>
      <c r="BP1578" s="40"/>
      <c r="BQ1578" s="40"/>
      <c r="BR1578" s="40"/>
      <c r="BS1578" s="40"/>
      <c r="BT1578" s="40"/>
      <c r="BU1578" s="40"/>
      <c r="BV1578" s="40"/>
      <c r="BW1578" s="40"/>
      <c r="BX1578" s="40"/>
      <c r="BY1578" s="40"/>
      <c r="BZ1578" s="40"/>
      <c r="CA1578" s="40"/>
      <c r="CB1578" s="40"/>
      <c r="CC1578" s="40"/>
      <c r="CD1578" s="40"/>
      <c r="CE1578" s="40"/>
      <c r="CF1578" s="40"/>
      <c r="CG1578" s="40"/>
      <c r="CH1578" s="40"/>
      <c r="CI1578" s="40"/>
      <c r="CJ1578" s="40"/>
      <c r="CK1578" s="40"/>
      <c r="CL1578" s="40"/>
      <c r="CM1578" s="40"/>
      <c r="CN1578" s="40"/>
      <c r="CO1578" s="40"/>
      <c r="CP1578" s="40"/>
      <c r="CQ1578" s="40"/>
      <c r="CR1578" s="40"/>
      <c r="CS1578" s="40"/>
      <c r="CT1578" s="40"/>
      <c r="CU1578" s="40"/>
    </row>
    <row r="1579" spans="1:99" x14ac:dyDescent="0.3">
      <c r="A1579" s="39" t="s">
        <v>2247</v>
      </c>
      <c r="B1579" s="40" t="s">
        <v>3531</v>
      </c>
      <c r="C1579" s="40"/>
      <c r="D1579" s="40" t="s">
        <v>3535</v>
      </c>
      <c r="E1579" s="40"/>
      <c r="F1579" s="40" t="s">
        <v>3470</v>
      </c>
      <c r="G1579" s="40"/>
      <c r="H1579" s="40" t="s">
        <v>4268</v>
      </c>
      <c r="I1579" s="40" t="s">
        <v>3533</v>
      </c>
      <c r="J1579" s="40" t="s">
        <v>3530</v>
      </c>
      <c r="K1579" s="40" t="s">
        <v>16</v>
      </c>
      <c r="L1579" s="40" t="s">
        <v>4</v>
      </c>
      <c r="M1579" s="40" t="s">
        <v>17</v>
      </c>
      <c r="N1579" s="40">
        <v>1</v>
      </c>
      <c r="O1579" s="40" t="s">
        <v>3535</v>
      </c>
      <c r="P1579" s="40"/>
      <c r="Q1579" s="40"/>
      <c r="R1579" s="40"/>
      <c r="S1579" s="40"/>
      <c r="T1579" s="40"/>
      <c r="U1579" s="40"/>
      <c r="V1579" s="40"/>
      <c r="W1579" s="40"/>
      <c r="X1579" s="40"/>
      <c r="Y1579" s="40"/>
      <c r="Z1579" s="40"/>
      <c r="AA1579" s="40"/>
      <c r="AB1579" s="40"/>
      <c r="AC1579" s="40"/>
      <c r="AD1579" s="40"/>
      <c r="AE1579" s="40"/>
      <c r="AF1579" s="40"/>
      <c r="AG1579" s="40"/>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0"/>
      <c r="BD1579" s="40"/>
      <c r="BE1579" s="40"/>
      <c r="BF1579" s="40"/>
      <c r="BG1579" s="40"/>
      <c r="BH1579" s="40"/>
      <c r="BI1579" s="40"/>
      <c r="BJ1579" s="40"/>
      <c r="BK1579" s="40"/>
      <c r="BL1579" s="40"/>
      <c r="BM1579" s="40"/>
      <c r="BN1579" s="40"/>
      <c r="BO1579" s="40"/>
      <c r="BP1579" s="40"/>
      <c r="BQ1579" s="40"/>
      <c r="BR1579" s="40"/>
      <c r="BS1579" s="40"/>
      <c r="BT1579" s="40"/>
      <c r="BU1579" s="40"/>
      <c r="BV1579" s="40"/>
      <c r="BW1579" s="40"/>
      <c r="BX1579" s="40"/>
      <c r="BY1579" s="40"/>
      <c r="BZ1579" s="40"/>
      <c r="CA1579" s="40"/>
      <c r="CB1579" s="40"/>
      <c r="CC1579" s="40"/>
      <c r="CD1579" s="40"/>
      <c r="CE1579" s="40"/>
      <c r="CF1579" s="40"/>
      <c r="CG1579" s="40"/>
      <c r="CH1579" s="40"/>
      <c r="CI1579" s="40"/>
      <c r="CJ1579" s="40"/>
      <c r="CK1579" s="40"/>
      <c r="CL1579" s="40"/>
      <c r="CM1579" s="40"/>
      <c r="CN1579" s="40"/>
      <c r="CO1579" s="40"/>
      <c r="CP1579" s="40"/>
      <c r="CQ1579" s="40"/>
      <c r="CR1579" s="40"/>
      <c r="CS1579" s="40"/>
      <c r="CT1579" s="40"/>
      <c r="CU1579" s="40"/>
    </row>
    <row r="1580" spans="1:99" x14ac:dyDescent="0.3">
      <c r="A1580" s="39" t="s">
        <v>2219</v>
      </c>
      <c r="B1580" s="40" t="s">
        <v>3536</v>
      </c>
      <c r="C1580" s="40"/>
      <c r="D1580" s="40" t="s">
        <v>1813</v>
      </c>
      <c r="E1580" s="40" t="s">
        <v>4472</v>
      </c>
      <c r="F1580" s="40" t="s">
        <v>3470</v>
      </c>
      <c r="G1580" s="40"/>
      <c r="H1580" s="40" t="s">
        <v>811</v>
      </c>
      <c r="I1580" s="40" t="s">
        <v>811</v>
      </c>
      <c r="J1580" s="40"/>
      <c r="K1580" s="40"/>
      <c r="L1580" s="40" t="s">
        <v>4</v>
      </c>
      <c r="M1580" s="40" t="s">
        <v>14</v>
      </c>
      <c r="N1580" s="40">
        <v>2</v>
      </c>
      <c r="O1580" s="40" t="s">
        <v>16</v>
      </c>
      <c r="P1580" s="40" t="s">
        <v>114</v>
      </c>
      <c r="Q1580" s="40"/>
      <c r="R1580" s="40"/>
      <c r="S1580" s="40"/>
      <c r="T1580" s="40"/>
      <c r="U1580" s="40"/>
      <c r="V1580" s="40"/>
      <c r="W1580" s="40"/>
      <c r="X1580" s="40"/>
      <c r="Y1580" s="40"/>
      <c r="Z1580" s="40"/>
      <c r="AA1580" s="40"/>
      <c r="AB1580" s="40"/>
      <c r="AC1580" s="40"/>
      <c r="AD1580" s="40"/>
      <c r="AE1580" s="40"/>
      <c r="AF1580" s="40"/>
      <c r="AG1580" s="40"/>
      <c r="AH1580" s="40"/>
      <c r="AI1580" s="40"/>
      <c r="AJ1580" s="40"/>
      <c r="AK1580" s="40"/>
      <c r="AL1580" s="40"/>
      <c r="AM1580" s="40"/>
      <c r="AN1580" s="40"/>
      <c r="AO1580" s="40"/>
      <c r="AP1580" s="40"/>
      <c r="AQ1580" s="40"/>
      <c r="AR1580" s="40"/>
      <c r="AS1580" s="40"/>
      <c r="AT1580" s="40"/>
      <c r="AU1580" s="40"/>
      <c r="AV1580" s="40"/>
      <c r="AW1580" s="40"/>
      <c r="AX1580" s="40"/>
      <c r="AY1580" s="40"/>
      <c r="AZ1580" s="40"/>
      <c r="BA1580" s="40"/>
      <c r="BB1580" s="40"/>
      <c r="BC1580" s="40"/>
      <c r="BD1580" s="40"/>
      <c r="BE1580" s="40"/>
      <c r="BF1580" s="40"/>
      <c r="BG1580" s="40"/>
      <c r="BH1580" s="40"/>
      <c r="BI1580" s="40"/>
      <c r="BJ1580" s="40"/>
      <c r="BK1580" s="40"/>
      <c r="BL1580" s="40"/>
      <c r="BM1580" s="40"/>
      <c r="BN1580" s="40"/>
      <c r="BO1580" s="40"/>
      <c r="BP1580" s="40"/>
      <c r="BQ1580" s="40"/>
      <c r="BR1580" s="40"/>
      <c r="BS1580" s="40"/>
      <c r="BT1580" s="40"/>
      <c r="BU1580" s="40"/>
      <c r="BV1580" s="40"/>
      <c r="BW1580" s="40"/>
      <c r="BX1580" s="40"/>
      <c r="BY1580" s="40"/>
      <c r="BZ1580" s="40"/>
      <c r="CA1580" s="40"/>
      <c r="CB1580" s="40"/>
      <c r="CC1580" s="40"/>
      <c r="CD1580" s="40"/>
      <c r="CE1580" s="40"/>
      <c r="CF1580" s="40"/>
      <c r="CG1580" s="40"/>
      <c r="CH1580" s="40"/>
      <c r="CI1580" s="40"/>
      <c r="CJ1580" s="40"/>
      <c r="CK1580" s="40"/>
      <c r="CL1580" s="40"/>
      <c r="CM1580" s="40"/>
      <c r="CN1580" s="40"/>
      <c r="CO1580" s="40"/>
      <c r="CP1580" s="40"/>
      <c r="CQ1580" s="40"/>
      <c r="CR1580" s="40"/>
      <c r="CS1580" s="40"/>
      <c r="CT1580" s="40"/>
      <c r="CU1580" s="40"/>
    </row>
    <row r="1581" spans="1:99" x14ac:dyDescent="0.3">
      <c r="A1581" s="39" t="s">
        <v>2248</v>
      </c>
      <c r="B1581" s="40" t="s">
        <v>4835</v>
      </c>
      <c r="C1581" s="40"/>
      <c r="D1581" s="40"/>
      <c r="E1581" s="40" t="s">
        <v>4472</v>
      </c>
      <c r="F1581" s="40" t="s">
        <v>3470</v>
      </c>
      <c r="G1581" s="40"/>
      <c r="H1581" s="40" t="s">
        <v>3537</v>
      </c>
      <c r="I1581" s="40" t="s">
        <v>3537</v>
      </c>
      <c r="J1581" s="40" t="s">
        <v>811</v>
      </c>
      <c r="K1581" s="40" t="s">
        <v>16</v>
      </c>
      <c r="L1581" s="40" t="s">
        <v>86</v>
      </c>
      <c r="M1581" s="40" t="s">
        <v>11</v>
      </c>
      <c r="N1581" s="40"/>
      <c r="O1581" s="40"/>
      <c r="P1581" s="40"/>
      <c r="Q1581" s="40"/>
      <c r="R1581" s="40"/>
      <c r="S1581" s="40"/>
      <c r="T1581" s="40"/>
      <c r="U1581" s="40"/>
      <c r="V1581" s="40"/>
      <c r="W1581" s="40"/>
      <c r="X1581" s="40"/>
      <c r="Y1581" s="40"/>
      <c r="Z1581" s="40"/>
      <c r="AA1581" s="40"/>
      <c r="AB1581" s="40"/>
      <c r="AC1581" s="40"/>
      <c r="AD1581" s="40"/>
      <c r="AE1581" s="40"/>
      <c r="AF1581" s="40"/>
      <c r="AG1581" s="40"/>
      <c r="AH1581" s="40"/>
      <c r="AI1581" s="40"/>
      <c r="AJ1581" s="40"/>
      <c r="AK1581" s="40"/>
      <c r="AL1581" s="40"/>
      <c r="AM1581" s="40"/>
      <c r="AN1581" s="40"/>
      <c r="AO1581" s="40"/>
      <c r="AP1581" s="40"/>
      <c r="AQ1581" s="40"/>
      <c r="AR1581" s="40"/>
      <c r="AS1581" s="40"/>
      <c r="AT1581" s="40"/>
      <c r="AU1581" s="40"/>
      <c r="AV1581" s="40"/>
      <c r="AW1581" s="40"/>
      <c r="AX1581" s="40"/>
      <c r="AY1581" s="40"/>
      <c r="AZ1581" s="40"/>
      <c r="BA1581" s="40"/>
      <c r="BB1581" s="40"/>
      <c r="BC1581" s="40"/>
      <c r="BD1581" s="40"/>
      <c r="BE1581" s="40"/>
      <c r="BF1581" s="40"/>
      <c r="BG1581" s="40"/>
      <c r="BH1581" s="40"/>
      <c r="BI1581" s="40"/>
      <c r="BJ1581" s="40"/>
      <c r="BK1581" s="40"/>
      <c r="BL1581" s="40"/>
      <c r="BM1581" s="40"/>
      <c r="BN1581" s="40"/>
      <c r="BO1581" s="40"/>
      <c r="BP1581" s="40"/>
      <c r="BQ1581" s="40"/>
      <c r="BR1581" s="40"/>
      <c r="BS1581" s="40"/>
      <c r="BT1581" s="40"/>
      <c r="BU1581" s="40"/>
      <c r="BV1581" s="40"/>
      <c r="BW1581" s="40"/>
      <c r="BX1581" s="40"/>
      <c r="BY1581" s="40"/>
      <c r="BZ1581" s="40"/>
      <c r="CA1581" s="40"/>
      <c r="CB1581" s="40"/>
      <c r="CC1581" s="40"/>
      <c r="CD1581" s="40"/>
      <c r="CE1581" s="40"/>
      <c r="CF1581" s="40"/>
      <c r="CG1581" s="40"/>
      <c r="CH1581" s="40"/>
      <c r="CI1581" s="40"/>
      <c r="CJ1581" s="40"/>
      <c r="CK1581" s="40"/>
      <c r="CL1581" s="40"/>
      <c r="CM1581" s="40"/>
      <c r="CN1581" s="40"/>
      <c r="CO1581" s="40"/>
      <c r="CP1581" s="40"/>
      <c r="CQ1581" s="40"/>
      <c r="CR1581" s="40"/>
      <c r="CS1581" s="40"/>
      <c r="CT1581" s="40"/>
      <c r="CU1581" s="40"/>
    </row>
    <row r="1582" spans="1:99" x14ac:dyDescent="0.3">
      <c r="A1582" s="39" t="s">
        <v>2324</v>
      </c>
      <c r="B1582" s="40" t="s">
        <v>3538</v>
      </c>
      <c r="C1582" s="40"/>
      <c r="D1582" s="40"/>
      <c r="E1582" s="40" t="s">
        <v>4472</v>
      </c>
      <c r="F1582" s="40" t="s">
        <v>3470</v>
      </c>
      <c r="G1582" s="40"/>
      <c r="H1582" s="40" t="s">
        <v>812</v>
      </c>
      <c r="I1582" s="40" t="s">
        <v>812</v>
      </c>
      <c r="J1582" s="40" t="s">
        <v>811</v>
      </c>
      <c r="K1582" s="40" t="s">
        <v>16</v>
      </c>
      <c r="L1582" s="40" t="s">
        <v>10</v>
      </c>
      <c r="M1582" s="40" t="s">
        <v>47</v>
      </c>
      <c r="N1582" s="40"/>
      <c r="O1582" s="40"/>
      <c r="P1582" s="40"/>
      <c r="Q1582" s="40"/>
      <c r="R1582" s="40"/>
      <c r="S1582" s="40"/>
      <c r="T1582" s="40"/>
      <c r="U1582" s="40"/>
      <c r="V1582" s="40"/>
      <c r="W1582" s="40"/>
      <c r="X1582" s="40"/>
      <c r="Y1582" s="40"/>
      <c r="Z1582" s="40"/>
      <c r="AA1582" s="40"/>
      <c r="AB1582" s="40"/>
      <c r="AC1582" s="40"/>
      <c r="AD1582" s="40"/>
      <c r="AE1582" s="40"/>
      <c r="AF1582" s="40"/>
      <c r="AG1582" s="40"/>
      <c r="AH1582" s="40"/>
      <c r="AI1582" s="40"/>
      <c r="AJ1582" s="40"/>
      <c r="AK1582" s="40"/>
      <c r="AL1582" s="40"/>
      <c r="AM1582" s="40"/>
      <c r="AN1582" s="40"/>
      <c r="AO1582" s="40"/>
      <c r="AP1582" s="40"/>
      <c r="AQ1582" s="40"/>
      <c r="AR1582" s="40"/>
      <c r="AS1582" s="40"/>
      <c r="AT1582" s="40"/>
      <c r="AU1582" s="40"/>
      <c r="AV1582" s="40"/>
      <c r="AW1582" s="40"/>
      <c r="AX1582" s="40"/>
      <c r="AY1582" s="40"/>
      <c r="AZ1582" s="40"/>
      <c r="BA1582" s="40"/>
      <c r="BB1582" s="40"/>
      <c r="BC1582" s="40"/>
      <c r="BD1582" s="40"/>
      <c r="BE1582" s="40"/>
      <c r="BF1582" s="40"/>
      <c r="BG1582" s="40"/>
      <c r="BH1582" s="40"/>
      <c r="BI1582" s="40"/>
      <c r="BJ1582" s="40"/>
      <c r="BK1582" s="40"/>
      <c r="BL1582" s="40"/>
      <c r="BM1582" s="40"/>
      <c r="BN1582" s="40"/>
      <c r="BO1582" s="40"/>
      <c r="BP1582" s="40"/>
      <c r="BQ1582" s="40"/>
      <c r="BR1582" s="40"/>
      <c r="BS1582" s="40"/>
      <c r="BT1582" s="40"/>
      <c r="BU1582" s="40"/>
      <c r="BV1582" s="40"/>
      <c r="BW1582" s="40"/>
      <c r="BX1582" s="40"/>
      <c r="BY1582" s="40"/>
      <c r="BZ1582" s="40"/>
      <c r="CA1582" s="40"/>
      <c r="CB1582" s="40"/>
      <c r="CC1582" s="40"/>
      <c r="CD1582" s="40"/>
      <c r="CE1582" s="40"/>
      <c r="CF1582" s="40"/>
      <c r="CG1582" s="40"/>
      <c r="CH1582" s="40"/>
      <c r="CI1582" s="40"/>
      <c r="CJ1582" s="40"/>
      <c r="CK1582" s="40"/>
      <c r="CL1582" s="40"/>
      <c r="CM1582" s="40"/>
      <c r="CN1582" s="40"/>
      <c r="CO1582" s="40"/>
      <c r="CP1582" s="40"/>
      <c r="CQ1582" s="40"/>
      <c r="CR1582" s="40"/>
      <c r="CS1582" s="40"/>
      <c r="CT1582" s="40"/>
      <c r="CU1582" s="40"/>
    </row>
    <row r="1583" spans="1:99" x14ac:dyDescent="0.3">
      <c r="A1583" s="39" t="s">
        <v>2220</v>
      </c>
      <c r="B1583" s="40" t="s">
        <v>3539</v>
      </c>
      <c r="C1583" s="40"/>
      <c r="D1583" s="40" t="s">
        <v>1813</v>
      </c>
      <c r="E1583" s="40"/>
      <c r="F1583" s="40" t="s">
        <v>3470</v>
      </c>
      <c r="G1583" s="40"/>
      <c r="H1583" s="40" t="s">
        <v>808</v>
      </c>
      <c r="I1583" s="40" t="s">
        <v>808</v>
      </c>
      <c r="J1583" s="40"/>
      <c r="K1583" s="40"/>
      <c r="L1583" s="40" t="s">
        <v>4</v>
      </c>
      <c r="M1583" s="40" t="s">
        <v>14</v>
      </c>
      <c r="N1583" s="40">
        <v>2</v>
      </c>
      <c r="O1583" s="40" t="s">
        <v>16</v>
      </c>
      <c r="P1583" s="40" t="s">
        <v>114</v>
      </c>
      <c r="Q1583" s="40"/>
      <c r="R1583" s="40"/>
      <c r="S1583" s="40"/>
      <c r="T1583" s="40"/>
      <c r="U1583" s="40"/>
      <c r="V1583" s="40"/>
      <c r="W1583" s="40"/>
      <c r="X1583" s="40"/>
      <c r="Y1583" s="40"/>
      <c r="Z1583" s="40"/>
      <c r="AA1583" s="40"/>
      <c r="AB1583" s="40"/>
      <c r="AC1583" s="40"/>
      <c r="AD1583" s="40"/>
      <c r="AE1583" s="40"/>
      <c r="AF1583" s="40"/>
      <c r="AG1583" s="40"/>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0"/>
      <c r="BD1583" s="40"/>
      <c r="BE1583" s="40"/>
      <c r="BF1583" s="40"/>
      <c r="BG1583" s="40"/>
      <c r="BH1583" s="40"/>
      <c r="BI1583" s="40"/>
      <c r="BJ1583" s="40"/>
      <c r="BK1583" s="40"/>
      <c r="BL1583" s="40"/>
      <c r="BM1583" s="40"/>
      <c r="BN1583" s="40"/>
      <c r="BO1583" s="40"/>
      <c r="BP1583" s="40"/>
      <c r="BQ1583" s="40"/>
      <c r="BR1583" s="40"/>
      <c r="BS1583" s="40"/>
      <c r="BT1583" s="40"/>
      <c r="BU1583" s="40"/>
      <c r="BV1583" s="40"/>
      <c r="BW1583" s="40"/>
      <c r="BX1583" s="40"/>
      <c r="BY1583" s="40"/>
      <c r="BZ1583" s="40"/>
      <c r="CA1583" s="40"/>
      <c r="CB1583" s="40"/>
      <c r="CC1583" s="40"/>
      <c r="CD1583" s="40"/>
      <c r="CE1583" s="40"/>
      <c r="CF1583" s="40"/>
      <c r="CG1583" s="40"/>
      <c r="CH1583" s="40"/>
      <c r="CI1583" s="40"/>
      <c r="CJ1583" s="40"/>
      <c r="CK1583" s="40"/>
      <c r="CL1583" s="40"/>
      <c r="CM1583" s="40"/>
      <c r="CN1583" s="40"/>
      <c r="CO1583" s="40"/>
      <c r="CP1583" s="40"/>
      <c r="CQ1583" s="40"/>
      <c r="CR1583" s="40"/>
      <c r="CS1583" s="40"/>
      <c r="CT1583" s="40"/>
      <c r="CU1583" s="40"/>
    </row>
    <row r="1584" spans="1:99" x14ac:dyDescent="0.3">
      <c r="A1584" s="39" t="s">
        <v>2326</v>
      </c>
      <c r="B1584" s="40" t="s">
        <v>3540</v>
      </c>
      <c r="C1584" s="40"/>
      <c r="D1584" s="40"/>
      <c r="E1584" s="40"/>
      <c r="F1584" s="40" t="s">
        <v>3470</v>
      </c>
      <c r="G1584" s="40"/>
      <c r="H1584" s="40" t="s">
        <v>809</v>
      </c>
      <c r="I1584" s="40" t="s">
        <v>809</v>
      </c>
      <c r="J1584" s="40" t="s">
        <v>808</v>
      </c>
      <c r="K1584" s="40" t="s">
        <v>16</v>
      </c>
      <c r="L1584" s="40" t="s">
        <v>10</v>
      </c>
      <c r="M1584" s="40" t="s">
        <v>47</v>
      </c>
      <c r="N1584" s="40"/>
      <c r="O1584" s="40"/>
      <c r="P1584" s="40"/>
      <c r="Q1584" s="40"/>
      <c r="R1584" s="40"/>
      <c r="S1584" s="40"/>
      <c r="T1584" s="40"/>
      <c r="U1584" s="40"/>
      <c r="V1584" s="40"/>
      <c r="W1584" s="40"/>
      <c r="X1584" s="40"/>
      <c r="Y1584" s="40"/>
      <c r="Z1584" s="40"/>
      <c r="AA1584" s="40"/>
      <c r="AB1584" s="40"/>
      <c r="AC1584" s="40"/>
      <c r="AD1584" s="40"/>
      <c r="AE1584" s="40"/>
      <c r="AF1584" s="40"/>
      <c r="AG1584" s="40"/>
      <c r="AH1584" s="40"/>
      <c r="AI1584" s="40"/>
      <c r="AJ1584" s="40"/>
      <c r="AK1584" s="40"/>
      <c r="AL1584" s="40"/>
      <c r="AM1584" s="40"/>
      <c r="AN1584" s="40"/>
      <c r="AO1584" s="40"/>
      <c r="AP1584" s="40"/>
      <c r="AQ1584" s="40"/>
      <c r="AR1584" s="40"/>
      <c r="AS1584" s="40"/>
      <c r="AT1584" s="40"/>
      <c r="AU1584" s="40"/>
      <c r="AV1584" s="40"/>
      <c r="AW1584" s="40"/>
      <c r="AX1584" s="40"/>
      <c r="AY1584" s="40"/>
      <c r="AZ1584" s="40"/>
      <c r="BA1584" s="40"/>
      <c r="BB1584" s="40"/>
      <c r="BC1584" s="40"/>
      <c r="BD1584" s="40"/>
      <c r="BE1584" s="40"/>
      <c r="BF1584" s="40"/>
      <c r="BG1584" s="40"/>
      <c r="BH1584" s="40"/>
      <c r="BI1584" s="40"/>
      <c r="BJ1584" s="40"/>
      <c r="BK1584" s="40"/>
      <c r="BL1584" s="40"/>
      <c r="BM1584" s="40"/>
      <c r="BN1584" s="40"/>
      <c r="BO1584" s="40"/>
      <c r="BP1584" s="40"/>
      <c r="BQ1584" s="40"/>
      <c r="BR1584" s="40"/>
      <c r="BS1584" s="40"/>
      <c r="BT1584" s="40"/>
      <c r="BU1584" s="40"/>
      <c r="BV1584" s="40"/>
      <c r="BW1584" s="40"/>
      <c r="BX1584" s="40"/>
      <c r="BY1584" s="40"/>
      <c r="BZ1584" s="40"/>
      <c r="CA1584" s="40"/>
      <c r="CB1584" s="40"/>
      <c r="CC1584" s="40"/>
      <c r="CD1584" s="40"/>
      <c r="CE1584" s="40"/>
      <c r="CF1584" s="40"/>
      <c r="CG1584" s="40"/>
      <c r="CH1584" s="40"/>
      <c r="CI1584" s="40"/>
      <c r="CJ1584" s="40"/>
      <c r="CK1584" s="40"/>
      <c r="CL1584" s="40"/>
      <c r="CM1584" s="40"/>
      <c r="CN1584" s="40"/>
      <c r="CO1584" s="40"/>
      <c r="CP1584" s="40"/>
      <c r="CQ1584" s="40"/>
      <c r="CR1584" s="40"/>
      <c r="CS1584" s="40"/>
      <c r="CT1584" s="40"/>
      <c r="CU1584" s="40"/>
    </row>
    <row r="1585" spans="1:99" x14ac:dyDescent="0.3">
      <c r="A1585" s="39" t="s">
        <v>2221</v>
      </c>
      <c r="B1585" s="40" t="s">
        <v>1643</v>
      </c>
      <c r="C1585" s="40"/>
      <c r="D1585" s="40" t="s">
        <v>1813</v>
      </c>
      <c r="E1585" s="40" t="s">
        <v>4472</v>
      </c>
      <c r="F1585" s="40" t="s">
        <v>3470</v>
      </c>
      <c r="G1585" s="40"/>
      <c r="H1585" s="40" t="s">
        <v>813</v>
      </c>
      <c r="I1585" s="40" t="s">
        <v>813</v>
      </c>
      <c r="J1585" s="40"/>
      <c r="K1585" s="40"/>
      <c r="L1585" s="40" t="s">
        <v>4</v>
      </c>
      <c r="M1585" s="40" t="s">
        <v>14</v>
      </c>
      <c r="N1585" s="40">
        <v>2</v>
      </c>
      <c r="O1585" s="40" t="s">
        <v>16</v>
      </c>
      <c r="P1585" s="40" t="s">
        <v>114</v>
      </c>
      <c r="Q1585" s="40"/>
      <c r="R1585" s="40"/>
      <c r="S1585" s="40"/>
      <c r="T1585" s="40"/>
      <c r="U1585" s="40"/>
      <c r="V1585" s="40"/>
      <c r="W1585" s="40"/>
      <c r="X1585" s="40"/>
      <c r="Y1585" s="40"/>
      <c r="Z1585" s="40"/>
      <c r="AA1585" s="40"/>
      <c r="AB1585" s="40"/>
      <c r="AC1585" s="40"/>
      <c r="AD1585" s="40"/>
      <c r="AE1585" s="40"/>
      <c r="AF1585" s="40"/>
      <c r="AG1585" s="40"/>
      <c r="AH1585" s="40"/>
      <c r="AI1585" s="40"/>
      <c r="AJ1585" s="40"/>
      <c r="AK1585" s="40"/>
      <c r="AL1585" s="40"/>
      <c r="AM1585" s="40"/>
      <c r="AN1585" s="40"/>
      <c r="AO1585" s="40"/>
      <c r="AP1585" s="40"/>
      <c r="AQ1585" s="40"/>
      <c r="AR1585" s="40"/>
      <c r="AS1585" s="40"/>
      <c r="AT1585" s="40"/>
      <c r="AU1585" s="40"/>
      <c r="AV1585" s="40"/>
      <c r="AW1585" s="40"/>
      <c r="AX1585" s="40"/>
      <c r="AY1585" s="40"/>
      <c r="AZ1585" s="40"/>
      <c r="BA1585" s="40"/>
      <c r="BB1585" s="40"/>
      <c r="BC1585" s="40"/>
      <c r="BD1585" s="40"/>
      <c r="BE1585" s="40"/>
      <c r="BF1585" s="40"/>
      <c r="BG1585" s="40"/>
      <c r="BH1585" s="40"/>
      <c r="BI1585" s="40"/>
      <c r="BJ1585" s="40"/>
      <c r="BK1585" s="40"/>
      <c r="BL1585" s="40"/>
      <c r="BM1585" s="40"/>
      <c r="BN1585" s="40"/>
      <c r="BO1585" s="40"/>
      <c r="BP1585" s="40"/>
      <c r="BQ1585" s="40"/>
      <c r="BR1585" s="40"/>
      <c r="BS1585" s="40"/>
      <c r="BT1585" s="40"/>
      <c r="BU1585" s="40"/>
      <c r="BV1585" s="40"/>
      <c r="BW1585" s="40"/>
      <c r="BX1585" s="40"/>
      <c r="BY1585" s="40"/>
      <c r="BZ1585" s="40"/>
      <c r="CA1585" s="40"/>
      <c r="CB1585" s="40"/>
      <c r="CC1585" s="40"/>
      <c r="CD1585" s="40"/>
      <c r="CE1585" s="40"/>
      <c r="CF1585" s="40"/>
      <c r="CG1585" s="40"/>
      <c r="CH1585" s="40"/>
      <c r="CI1585" s="40"/>
      <c r="CJ1585" s="40"/>
      <c r="CK1585" s="40"/>
      <c r="CL1585" s="40"/>
      <c r="CM1585" s="40"/>
      <c r="CN1585" s="40"/>
      <c r="CO1585" s="40"/>
      <c r="CP1585" s="40"/>
      <c r="CQ1585" s="40"/>
      <c r="CR1585" s="40"/>
      <c r="CS1585" s="40"/>
      <c r="CT1585" s="40"/>
      <c r="CU1585" s="40"/>
    </row>
    <row r="1586" spans="1:99" x14ac:dyDescent="0.3">
      <c r="A1586" s="39" t="s">
        <v>2223</v>
      </c>
      <c r="B1586" s="40" t="s">
        <v>3541</v>
      </c>
      <c r="C1586" s="40" t="s">
        <v>4836</v>
      </c>
      <c r="D1586" s="40" t="s">
        <v>1813</v>
      </c>
      <c r="E1586" s="40"/>
      <c r="F1586" s="40" t="s">
        <v>3470</v>
      </c>
      <c r="G1586" s="40"/>
      <c r="H1586" s="40" t="s">
        <v>816</v>
      </c>
      <c r="I1586" s="40" t="s">
        <v>816</v>
      </c>
      <c r="J1586" s="40"/>
      <c r="K1586" s="40"/>
      <c r="L1586" s="40" t="s">
        <v>4</v>
      </c>
      <c r="M1586" s="40" t="s">
        <v>14</v>
      </c>
      <c r="N1586" s="40">
        <v>2</v>
      </c>
      <c r="O1586" s="40" t="s">
        <v>16</v>
      </c>
      <c r="P1586" s="40" t="s">
        <v>114</v>
      </c>
      <c r="Q1586" s="40"/>
      <c r="R1586" s="40"/>
      <c r="S1586" s="40"/>
      <c r="T1586" s="40"/>
      <c r="U1586" s="40"/>
      <c r="V1586" s="40"/>
      <c r="W1586" s="40"/>
      <c r="X1586" s="40"/>
      <c r="Y1586" s="40"/>
      <c r="Z1586" s="40"/>
      <c r="AA1586" s="40"/>
      <c r="AB1586" s="40"/>
      <c r="AC1586" s="40"/>
      <c r="AD1586" s="40"/>
      <c r="AE1586" s="40"/>
      <c r="AF1586" s="40"/>
      <c r="AG1586" s="40"/>
      <c r="AH1586" s="40"/>
      <c r="AI1586" s="40"/>
      <c r="AJ1586" s="40"/>
      <c r="AK1586" s="40"/>
      <c r="AL1586" s="40"/>
      <c r="AM1586" s="40"/>
      <c r="AN1586" s="40"/>
      <c r="AO1586" s="40"/>
      <c r="AP1586" s="40"/>
      <c r="AQ1586" s="40"/>
      <c r="AR1586" s="40"/>
      <c r="AS1586" s="40"/>
      <c r="AT1586" s="40"/>
      <c r="AU1586" s="40"/>
      <c r="AV1586" s="40"/>
      <c r="AW1586" s="40"/>
      <c r="AX1586" s="40"/>
      <c r="AY1586" s="40"/>
      <c r="AZ1586" s="40"/>
      <c r="BA1586" s="40"/>
      <c r="BB1586" s="40"/>
      <c r="BC1586" s="40"/>
      <c r="BD1586" s="40"/>
      <c r="BE1586" s="40"/>
      <c r="BF1586" s="40"/>
      <c r="BG1586" s="40"/>
      <c r="BH1586" s="40"/>
      <c r="BI1586" s="40"/>
      <c r="BJ1586" s="40"/>
      <c r="BK1586" s="40"/>
      <c r="BL1586" s="40"/>
      <c r="BM1586" s="40"/>
      <c r="BN1586" s="40"/>
      <c r="BO1586" s="40"/>
      <c r="BP1586" s="40"/>
      <c r="BQ1586" s="40"/>
      <c r="BR1586" s="40"/>
      <c r="BS1586" s="40"/>
      <c r="BT1586" s="40"/>
      <c r="BU1586" s="40"/>
      <c r="BV1586" s="40"/>
      <c r="BW1586" s="40"/>
      <c r="BX1586" s="40"/>
      <c r="BY1586" s="40"/>
      <c r="BZ1586" s="40"/>
      <c r="CA1586" s="40"/>
      <c r="CB1586" s="40"/>
      <c r="CC1586" s="40"/>
      <c r="CD1586" s="40"/>
      <c r="CE1586" s="40"/>
      <c r="CF1586" s="40"/>
      <c r="CG1586" s="40"/>
      <c r="CH1586" s="40"/>
      <c r="CI1586" s="40"/>
      <c r="CJ1586" s="40"/>
      <c r="CK1586" s="40"/>
      <c r="CL1586" s="40"/>
      <c r="CM1586" s="40"/>
      <c r="CN1586" s="40"/>
      <c r="CO1586" s="40"/>
      <c r="CP1586" s="40"/>
      <c r="CQ1586" s="40"/>
      <c r="CR1586" s="40"/>
      <c r="CS1586" s="40"/>
      <c r="CT1586" s="40"/>
      <c r="CU1586" s="40"/>
    </row>
    <row r="1587" spans="1:99" x14ac:dyDescent="0.3">
      <c r="A1587" s="39"/>
      <c r="B1587" s="40" t="s">
        <v>3542</v>
      </c>
      <c r="C1587" s="40" t="s">
        <v>3543</v>
      </c>
      <c r="D1587" s="40"/>
      <c r="E1587" s="40"/>
      <c r="F1587" s="40" t="s">
        <v>3470</v>
      </c>
      <c r="G1587" s="40"/>
      <c r="H1587" s="40" t="s">
        <v>3544</v>
      </c>
      <c r="I1587" s="40" t="s">
        <v>3544</v>
      </c>
      <c r="J1587" s="40" t="s">
        <v>816</v>
      </c>
      <c r="K1587" s="40" t="s">
        <v>16</v>
      </c>
      <c r="L1587" s="40" t="s">
        <v>30</v>
      </c>
      <c r="M1587" s="40" t="s">
        <v>31</v>
      </c>
      <c r="N1587" s="40"/>
      <c r="O1587" s="40"/>
      <c r="P1587" s="40"/>
      <c r="Q1587" s="40"/>
      <c r="R1587" s="40"/>
      <c r="S1587" s="40"/>
      <c r="T1587" s="40"/>
      <c r="U1587" s="40"/>
      <c r="V1587" s="40"/>
      <c r="W1587" s="40"/>
      <c r="X1587" s="40"/>
      <c r="Y1587" s="40"/>
      <c r="Z1587" s="40"/>
      <c r="AA1587" s="40"/>
      <c r="AB1587" s="40"/>
      <c r="AC1587" s="40"/>
      <c r="AD1587" s="40"/>
      <c r="AE1587" s="40"/>
      <c r="AF1587" s="40"/>
      <c r="AG1587" s="40"/>
      <c r="AH1587" s="40"/>
      <c r="AI1587" s="40"/>
      <c r="AJ1587" s="40"/>
      <c r="AK1587" s="40"/>
      <c r="AL1587" s="40"/>
      <c r="AM1587" s="40"/>
      <c r="AN1587" s="40"/>
      <c r="AO1587" s="40"/>
      <c r="AP1587" s="40"/>
      <c r="AQ1587" s="40"/>
      <c r="AR1587" s="40"/>
      <c r="AS1587" s="40"/>
      <c r="AT1587" s="40"/>
      <c r="AU1587" s="40"/>
      <c r="AV1587" s="40"/>
      <c r="AW1587" s="40"/>
      <c r="AX1587" s="40"/>
      <c r="AY1587" s="40"/>
      <c r="AZ1587" s="40"/>
      <c r="BA1587" s="40"/>
      <c r="BB1587" s="40"/>
      <c r="BC1587" s="40"/>
      <c r="BD1587" s="40"/>
      <c r="BE1587" s="40"/>
      <c r="BF1587" s="40"/>
      <c r="BG1587" s="40"/>
      <c r="BH1587" s="40"/>
      <c r="BI1587" s="40"/>
      <c r="BJ1587" s="40"/>
      <c r="BK1587" s="40"/>
      <c r="BL1587" s="40"/>
      <c r="BM1587" s="40"/>
      <c r="BN1587" s="40"/>
      <c r="BO1587" s="40"/>
      <c r="BP1587" s="40"/>
      <c r="BQ1587" s="40"/>
      <c r="BR1587" s="40"/>
      <c r="BS1587" s="40"/>
      <c r="BT1587" s="40"/>
      <c r="BU1587" s="40"/>
      <c r="BV1587" s="40"/>
      <c r="BW1587" s="40"/>
      <c r="BX1587" s="40"/>
      <c r="BY1587" s="40"/>
      <c r="BZ1587" s="40"/>
      <c r="CA1587" s="40"/>
      <c r="CB1587" s="40"/>
      <c r="CC1587" s="40"/>
      <c r="CD1587" s="40"/>
      <c r="CE1587" s="40"/>
      <c r="CF1587" s="40"/>
      <c r="CG1587" s="40"/>
      <c r="CH1587" s="40"/>
      <c r="CI1587" s="40"/>
      <c r="CJ1587" s="40"/>
      <c r="CK1587" s="40"/>
      <c r="CL1587" s="40"/>
      <c r="CM1587" s="40"/>
      <c r="CN1587" s="40"/>
      <c r="CO1587" s="40"/>
      <c r="CP1587" s="40"/>
      <c r="CQ1587" s="40"/>
      <c r="CR1587" s="40"/>
      <c r="CS1587" s="40"/>
      <c r="CT1587" s="40"/>
      <c r="CU1587" s="40"/>
    </row>
    <row r="1588" spans="1:99" x14ac:dyDescent="0.3">
      <c r="A1588" s="39" t="s">
        <v>2224</v>
      </c>
      <c r="B1588" s="40" t="s">
        <v>6023</v>
      </c>
      <c r="C1588" s="40"/>
      <c r="D1588" s="40"/>
      <c r="E1588" s="40"/>
      <c r="F1588" s="40" t="s">
        <v>3470</v>
      </c>
      <c r="G1588" s="40"/>
      <c r="H1588" s="40" t="s">
        <v>3545</v>
      </c>
      <c r="I1588" s="40" t="s">
        <v>3545</v>
      </c>
      <c r="J1588" s="40" t="s">
        <v>816</v>
      </c>
      <c r="K1588" s="40" t="s">
        <v>16</v>
      </c>
      <c r="L1588" s="40" t="s">
        <v>10</v>
      </c>
      <c r="M1588" s="40" t="s">
        <v>11</v>
      </c>
      <c r="N1588" s="40"/>
      <c r="O1588" s="40"/>
      <c r="P1588" s="40"/>
      <c r="Q1588" s="40"/>
      <c r="R1588" s="40"/>
      <c r="S1588" s="40"/>
      <c r="T1588" s="40"/>
      <c r="U1588" s="40"/>
      <c r="V1588" s="40"/>
      <c r="W1588" s="40"/>
      <c r="X1588" s="40"/>
      <c r="Y1588" s="40"/>
      <c r="Z1588" s="40"/>
      <c r="AA1588" s="40"/>
      <c r="AB1588" s="40"/>
      <c r="AC1588" s="40"/>
      <c r="AD1588" s="40"/>
      <c r="AE1588" s="40"/>
      <c r="AF1588" s="40"/>
      <c r="AG1588" s="40"/>
      <c r="AH1588" s="40"/>
      <c r="AI1588" s="40"/>
      <c r="AJ1588" s="40"/>
      <c r="AK1588" s="40"/>
      <c r="AL1588" s="40"/>
      <c r="AM1588" s="40"/>
      <c r="AN1588" s="40"/>
      <c r="AO1588" s="40"/>
      <c r="AP1588" s="40"/>
      <c r="AQ1588" s="40"/>
      <c r="AR1588" s="40"/>
      <c r="AS1588" s="40"/>
      <c r="AT1588" s="40"/>
      <c r="AU1588" s="40"/>
      <c r="AV1588" s="40"/>
      <c r="AW1588" s="40"/>
      <c r="AX1588" s="40"/>
      <c r="AY1588" s="40"/>
      <c r="AZ1588" s="40"/>
      <c r="BA1588" s="40"/>
      <c r="BB1588" s="40"/>
      <c r="BC1588" s="40"/>
      <c r="BD1588" s="40"/>
      <c r="BE1588" s="40"/>
      <c r="BF1588" s="40"/>
      <c r="BG1588" s="40"/>
      <c r="BH1588" s="40"/>
      <c r="BI1588" s="40"/>
      <c r="BJ1588" s="40"/>
      <c r="BK1588" s="40"/>
      <c r="BL1588" s="40"/>
      <c r="BM1588" s="40"/>
      <c r="BN1588" s="40"/>
      <c r="BO1588" s="40"/>
      <c r="BP1588" s="40"/>
      <c r="BQ1588" s="40"/>
      <c r="BR1588" s="40"/>
      <c r="BS1588" s="40"/>
      <c r="BT1588" s="40"/>
      <c r="BU1588" s="40"/>
      <c r="BV1588" s="40"/>
      <c r="BW1588" s="40"/>
      <c r="BX1588" s="40"/>
      <c r="BY1588" s="40"/>
      <c r="BZ1588" s="40"/>
      <c r="CA1588" s="40"/>
      <c r="CB1588" s="40"/>
      <c r="CC1588" s="40"/>
      <c r="CD1588" s="40"/>
      <c r="CE1588" s="40"/>
      <c r="CF1588" s="40"/>
      <c r="CG1588" s="40"/>
      <c r="CH1588" s="40"/>
      <c r="CI1588" s="40"/>
      <c r="CJ1588" s="40"/>
      <c r="CK1588" s="40"/>
      <c r="CL1588" s="40"/>
      <c r="CM1588" s="40"/>
      <c r="CN1588" s="40"/>
      <c r="CO1588" s="40"/>
      <c r="CP1588" s="40"/>
      <c r="CQ1588" s="40"/>
      <c r="CR1588" s="40"/>
      <c r="CS1588" s="40"/>
      <c r="CT1588" s="40"/>
      <c r="CU1588" s="40"/>
    </row>
    <row r="1589" spans="1:99" x14ac:dyDescent="0.3">
      <c r="A1589" s="39" t="s">
        <v>2331</v>
      </c>
      <c r="B1589" s="40" t="s">
        <v>6024</v>
      </c>
      <c r="C1589" s="40"/>
      <c r="D1589" s="40" t="s">
        <v>1813</v>
      </c>
      <c r="E1589" s="40"/>
      <c r="F1589" s="40" t="s">
        <v>3470</v>
      </c>
      <c r="G1589" s="40"/>
      <c r="H1589" s="40" t="s">
        <v>3546</v>
      </c>
      <c r="I1589" s="40" t="s">
        <v>3546</v>
      </c>
      <c r="J1589" s="40" t="s">
        <v>816</v>
      </c>
      <c r="K1589" s="40" t="s">
        <v>16</v>
      </c>
      <c r="L1589" s="40" t="s">
        <v>4</v>
      </c>
      <c r="M1589" s="40" t="s">
        <v>14</v>
      </c>
      <c r="N1589" s="40">
        <v>2</v>
      </c>
      <c r="O1589" s="40" t="s">
        <v>16</v>
      </c>
      <c r="P1589" s="40" t="s">
        <v>114</v>
      </c>
      <c r="Q1589" s="40"/>
      <c r="R1589" s="40"/>
      <c r="S1589" s="40"/>
      <c r="T1589" s="40"/>
      <c r="U1589" s="40"/>
      <c r="V1589" s="40"/>
      <c r="W1589" s="40"/>
      <c r="X1589" s="40"/>
      <c r="Y1589" s="40"/>
      <c r="Z1589" s="40"/>
      <c r="AA1589" s="40"/>
      <c r="AB1589" s="40"/>
      <c r="AC1589" s="40"/>
      <c r="AD1589" s="40"/>
      <c r="AE1589" s="40"/>
      <c r="AF1589" s="40"/>
      <c r="AG1589" s="40"/>
      <c r="AH1589" s="40"/>
      <c r="AI1589" s="40"/>
      <c r="AJ1589" s="40"/>
      <c r="AK1589" s="40"/>
      <c r="AL1589" s="40"/>
      <c r="AM1589" s="40"/>
      <c r="AN1589" s="40"/>
      <c r="AO1589" s="40"/>
      <c r="AP1589" s="40"/>
      <c r="AQ1589" s="40"/>
      <c r="AR1589" s="40"/>
      <c r="AS1589" s="40"/>
      <c r="AT1589" s="40"/>
      <c r="AU1589" s="40"/>
      <c r="AV1589" s="40"/>
      <c r="AW1589" s="40"/>
      <c r="AX1589" s="40"/>
      <c r="AY1589" s="40"/>
      <c r="AZ1589" s="40"/>
      <c r="BA1589" s="40"/>
      <c r="BB1589" s="40"/>
      <c r="BC1589" s="40"/>
      <c r="BD1589" s="40"/>
      <c r="BE1589" s="40"/>
      <c r="BF1589" s="40"/>
      <c r="BG1589" s="40"/>
      <c r="BH1589" s="40"/>
      <c r="BI1589" s="40"/>
      <c r="BJ1589" s="40"/>
      <c r="BK1589" s="40"/>
      <c r="BL1589" s="40"/>
      <c r="BM1589" s="40"/>
      <c r="BN1589" s="40"/>
      <c r="BO1589" s="40"/>
      <c r="BP1589" s="40"/>
      <c r="BQ1589" s="40"/>
      <c r="BR1589" s="40"/>
      <c r="BS1589" s="40"/>
      <c r="BT1589" s="40"/>
      <c r="BU1589" s="40"/>
      <c r="BV1589" s="40"/>
      <c r="BW1589" s="40"/>
      <c r="BX1589" s="40"/>
      <c r="BY1589" s="40"/>
      <c r="BZ1589" s="40"/>
      <c r="CA1589" s="40"/>
      <c r="CB1589" s="40"/>
      <c r="CC1589" s="40"/>
      <c r="CD1589" s="40"/>
      <c r="CE1589" s="40"/>
      <c r="CF1589" s="40"/>
      <c r="CG1589" s="40"/>
      <c r="CH1589" s="40"/>
      <c r="CI1589" s="40"/>
      <c r="CJ1589" s="40"/>
      <c r="CK1589" s="40"/>
      <c r="CL1589" s="40"/>
      <c r="CM1589" s="40"/>
      <c r="CN1589" s="40"/>
      <c r="CO1589" s="40"/>
      <c r="CP1589" s="40"/>
      <c r="CQ1589" s="40"/>
      <c r="CR1589" s="40"/>
      <c r="CS1589" s="40"/>
      <c r="CT1589" s="40"/>
      <c r="CU1589" s="40"/>
    </row>
    <row r="1590" spans="1:99" x14ac:dyDescent="0.3">
      <c r="A1590" s="39" t="s">
        <v>5833</v>
      </c>
      <c r="B1590" s="40" t="s">
        <v>4837</v>
      </c>
      <c r="C1590" s="40"/>
      <c r="D1590" s="40"/>
      <c r="E1590" s="40"/>
      <c r="F1590" s="40" t="s">
        <v>3470</v>
      </c>
      <c r="G1590" s="40"/>
      <c r="H1590" s="40" t="s">
        <v>3547</v>
      </c>
      <c r="I1590" s="40" t="s">
        <v>3547</v>
      </c>
      <c r="J1590" s="40" t="s">
        <v>816</v>
      </c>
      <c r="K1590" s="40" t="s">
        <v>16</v>
      </c>
      <c r="L1590" s="40" t="s">
        <v>10</v>
      </c>
      <c r="M1590" s="40" t="s">
        <v>11</v>
      </c>
      <c r="N1590" s="40"/>
      <c r="O1590" s="40"/>
      <c r="P1590" s="40"/>
      <c r="Q1590" s="40"/>
      <c r="R1590" s="40"/>
      <c r="S1590" s="40"/>
      <c r="T1590" s="40"/>
      <c r="U1590" s="40"/>
      <c r="V1590" s="40"/>
      <c r="W1590" s="40"/>
      <c r="X1590" s="40"/>
      <c r="Y1590" s="40"/>
      <c r="Z1590" s="40"/>
      <c r="AA1590" s="40"/>
      <c r="AB1590" s="40"/>
      <c r="AC1590" s="40"/>
      <c r="AD1590" s="40"/>
      <c r="AE1590" s="40"/>
      <c r="AF1590" s="40"/>
      <c r="AG1590" s="40"/>
      <c r="AH1590" s="40"/>
      <c r="AI1590" s="40"/>
      <c r="AJ1590" s="40"/>
      <c r="AK1590" s="40"/>
      <c r="AL1590" s="40"/>
      <c r="AM1590" s="40"/>
      <c r="AN1590" s="40"/>
      <c r="AO1590" s="40"/>
      <c r="AP1590" s="40"/>
      <c r="AQ1590" s="40"/>
      <c r="AR1590" s="40"/>
      <c r="AS1590" s="40"/>
      <c r="AT1590" s="40"/>
      <c r="AU1590" s="40"/>
      <c r="AV1590" s="40"/>
      <c r="AW1590" s="40"/>
      <c r="AX1590" s="40"/>
      <c r="AY1590" s="40"/>
      <c r="AZ1590" s="40"/>
      <c r="BA1590" s="40"/>
      <c r="BB1590" s="40"/>
      <c r="BC1590" s="40"/>
      <c r="BD1590" s="40"/>
      <c r="BE1590" s="40"/>
      <c r="BF1590" s="40"/>
      <c r="BG1590" s="40"/>
      <c r="BH1590" s="40"/>
      <c r="BI1590" s="40"/>
      <c r="BJ1590" s="40"/>
      <c r="BK1590" s="40"/>
      <c r="BL1590" s="40"/>
      <c r="BM1590" s="40"/>
      <c r="BN1590" s="40"/>
      <c r="BO1590" s="40"/>
      <c r="BP1590" s="40"/>
      <c r="BQ1590" s="40"/>
      <c r="BR1590" s="40"/>
      <c r="BS1590" s="40"/>
      <c r="BT1590" s="40"/>
      <c r="BU1590" s="40"/>
      <c r="BV1590" s="40"/>
      <c r="BW1590" s="40"/>
      <c r="BX1590" s="40"/>
      <c r="BY1590" s="40"/>
      <c r="BZ1590" s="40"/>
      <c r="CA1590" s="40"/>
      <c r="CB1590" s="40"/>
      <c r="CC1590" s="40"/>
      <c r="CD1590" s="40"/>
      <c r="CE1590" s="40"/>
      <c r="CF1590" s="40"/>
      <c r="CG1590" s="40"/>
      <c r="CH1590" s="40"/>
      <c r="CI1590" s="40"/>
      <c r="CJ1590" s="40"/>
      <c r="CK1590" s="40"/>
      <c r="CL1590" s="40"/>
      <c r="CM1590" s="40"/>
      <c r="CN1590" s="40"/>
      <c r="CO1590" s="40"/>
      <c r="CP1590" s="40"/>
      <c r="CQ1590" s="40"/>
      <c r="CR1590" s="40"/>
      <c r="CS1590" s="40"/>
      <c r="CT1590" s="40"/>
      <c r="CU1590" s="40"/>
    </row>
    <row r="1591" spans="1:99" x14ac:dyDescent="0.3">
      <c r="A1591" s="39" t="s">
        <v>6000</v>
      </c>
      <c r="B1591" s="40" t="s">
        <v>4838</v>
      </c>
      <c r="C1591" s="40"/>
      <c r="D1591" s="40" t="s">
        <v>1813</v>
      </c>
      <c r="E1591" s="40"/>
      <c r="F1591" s="40" t="s">
        <v>3470</v>
      </c>
      <c r="G1591" s="40"/>
      <c r="H1591" s="40" t="s">
        <v>3548</v>
      </c>
      <c r="I1591" s="40" t="s">
        <v>3548</v>
      </c>
      <c r="J1591" s="40" t="s">
        <v>816</v>
      </c>
      <c r="K1591" s="40" t="s">
        <v>16</v>
      </c>
      <c r="L1591" s="40" t="s">
        <v>4</v>
      </c>
      <c r="M1591" s="40" t="s">
        <v>14</v>
      </c>
      <c r="N1591" s="40">
        <v>2</v>
      </c>
      <c r="O1591" s="40" t="s">
        <v>16</v>
      </c>
      <c r="P1591" s="40" t="s">
        <v>114</v>
      </c>
      <c r="Q1591" s="40"/>
      <c r="R1591" s="40"/>
      <c r="S1591" s="40"/>
      <c r="T1591" s="40"/>
      <c r="U1591" s="40"/>
      <c r="V1591" s="40"/>
      <c r="W1591" s="40"/>
      <c r="X1591" s="40"/>
      <c r="Y1591" s="40"/>
      <c r="Z1591" s="40"/>
      <c r="AA1591" s="40"/>
      <c r="AB1591" s="40"/>
      <c r="AC1591" s="40"/>
      <c r="AD1591" s="40"/>
      <c r="AE1591" s="40"/>
      <c r="AF1591" s="40"/>
      <c r="AG1591" s="40"/>
      <c r="AH1591" s="40"/>
      <c r="AI1591" s="40"/>
      <c r="AJ1591" s="40"/>
      <c r="AK1591" s="40"/>
      <c r="AL1591" s="40"/>
      <c r="AM1591" s="40"/>
      <c r="AN1591" s="40"/>
      <c r="AO1591" s="40"/>
      <c r="AP1591" s="40"/>
      <c r="AQ1591" s="40"/>
      <c r="AR1591" s="40"/>
      <c r="AS1591" s="40"/>
      <c r="AT1591" s="40"/>
      <c r="AU1591" s="40"/>
      <c r="AV1591" s="40"/>
      <c r="AW1591" s="40"/>
      <c r="AX1591" s="40"/>
      <c r="AY1591" s="40"/>
      <c r="AZ1591" s="40"/>
      <c r="BA1591" s="40"/>
      <c r="BB1591" s="40"/>
      <c r="BC1591" s="40"/>
      <c r="BD1591" s="40"/>
      <c r="BE1591" s="40"/>
      <c r="BF1591" s="40"/>
      <c r="BG1591" s="40"/>
      <c r="BH1591" s="40"/>
      <c r="BI1591" s="40"/>
      <c r="BJ1591" s="40"/>
      <c r="BK1591" s="40"/>
      <c r="BL1591" s="40"/>
      <c r="BM1591" s="40"/>
      <c r="BN1591" s="40"/>
      <c r="BO1591" s="40"/>
      <c r="BP1591" s="40"/>
      <c r="BQ1591" s="40"/>
      <c r="BR1591" s="40"/>
      <c r="BS1591" s="40"/>
      <c r="BT1591" s="40"/>
      <c r="BU1591" s="40"/>
      <c r="BV1591" s="40"/>
      <c r="BW1591" s="40"/>
      <c r="BX1591" s="40"/>
      <c r="BY1591" s="40"/>
      <c r="BZ1591" s="40"/>
      <c r="CA1591" s="40"/>
      <c r="CB1591" s="40"/>
      <c r="CC1591" s="40"/>
      <c r="CD1591" s="40"/>
      <c r="CE1591" s="40"/>
      <c r="CF1591" s="40"/>
      <c r="CG1591" s="40"/>
      <c r="CH1591" s="40"/>
      <c r="CI1591" s="40"/>
      <c r="CJ1591" s="40"/>
      <c r="CK1591" s="40"/>
      <c r="CL1591" s="40"/>
      <c r="CM1591" s="40"/>
      <c r="CN1591" s="40"/>
      <c r="CO1591" s="40"/>
      <c r="CP1591" s="40"/>
      <c r="CQ1591" s="40"/>
      <c r="CR1591" s="40"/>
      <c r="CS1591" s="40"/>
      <c r="CT1591" s="40"/>
      <c r="CU1591" s="40"/>
    </row>
    <row r="1592" spans="1:99" x14ac:dyDescent="0.3">
      <c r="A1592" s="39" t="s">
        <v>6910</v>
      </c>
      <c r="B1592" s="40" t="s">
        <v>4839</v>
      </c>
      <c r="C1592" s="40"/>
      <c r="D1592" s="40"/>
      <c r="E1592" s="40"/>
      <c r="F1592" s="40" t="s">
        <v>3470</v>
      </c>
      <c r="G1592" s="40"/>
      <c r="H1592" s="40" t="s">
        <v>3549</v>
      </c>
      <c r="I1592" s="40" t="s">
        <v>3549</v>
      </c>
      <c r="J1592" s="40" t="s">
        <v>816</v>
      </c>
      <c r="K1592" s="40" t="s">
        <v>16</v>
      </c>
      <c r="L1592" s="40" t="s">
        <v>10</v>
      </c>
      <c r="M1592" s="40" t="s">
        <v>11</v>
      </c>
      <c r="N1592" s="40"/>
      <c r="O1592" s="40"/>
      <c r="P1592" s="40"/>
      <c r="Q1592" s="40"/>
      <c r="R1592" s="40"/>
      <c r="S1592" s="40"/>
      <c r="T1592" s="40"/>
      <c r="U1592" s="40"/>
      <c r="V1592" s="40"/>
      <c r="W1592" s="40"/>
      <c r="X1592" s="40"/>
      <c r="Y1592" s="40"/>
      <c r="Z1592" s="40"/>
      <c r="AA1592" s="40"/>
      <c r="AB1592" s="40"/>
      <c r="AC1592" s="40"/>
      <c r="AD1592" s="40"/>
      <c r="AE1592" s="40"/>
      <c r="AF1592" s="40"/>
      <c r="AG1592" s="40"/>
      <c r="AH1592" s="40"/>
      <c r="AI1592" s="40"/>
      <c r="AJ1592" s="40"/>
      <c r="AK1592" s="40"/>
      <c r="AL1592" s="40"/>
      <c r="AM1592" s="40"/>
      <c r="AN1592" s="40"/>
      <c r="AO1592" s="40"/>
      <c r="AP1592" s="40"/>
      <c r="AQ1592" s="40"/>
      <c r="AR1592" s="40"/>
      <c r="AS1592" s="40"/>
      <c r="AT1592" s="40"/>
      <c r="AU1592" s="40"/>
      <c r="AV1592" s="40"/>
      <c r="AW1592" s="40"/>
      <c r="AX1592" s="40"/>
      <c r="AY1592" s="40"/>
      <c r="AZ1592" s="40"/>
      <c r="BA1592" s="40"/>
      <c r="BB1592" s="40"/>
      <c r="BC1592" s="40"/>
      <c r="BD1592" s="40"/>
      <c r="BE1592" s="40"/>
      <c r="BF1592" s="40"/>
      <c r="BG1592" s="40"/>
      <c r="BH1592" s="40"/>
      <c r="BI1592" s="40"/>
      <c r="BJ1592" s="40"/>
      <c r="BK1592" s="40"/>
      <c r="BL1592" s="40"/>
      <c r="BM1592" s="40"/>
      <c r="BN1592" s="40"/>
      <c r="BO1592" s="40"/>
      <c r="BP1592" s="40"/>
      <c r="BQ1592" s="40"/>
      <c r="BR1592" s="40"/>
      <c r="BS1592" s="40"/>
      <c r="BT1592" s="40"/>
      <c r="BU1592" s="40"/>
      <c r="BV1592" s="40"/>
      <c r="BW1592" s="40"/>
      <c r="BX1592" s="40"/>
      <c r="BY1592" s="40"/>
      <c r="BZ1592" s="40"/>
      <c r="CA1592" s="40"/>
      <c r="CB1592" s="40"/>
      <c r="CC1592" s="40"/>
      <c r="CD1592" s="40"/>
      <c r="CE1592" s="40"/>
      <c r="CF1592" s="40"/>
      <c r="CG1592" s="40"/>
      <c r="CH1592" s="40"/>
      <c r="CI1592" s="40"/>
      <c r="CJ1592" s="40"/>
      <c r="CK1592" s="40"/>
      <c r="CL1592" s="40"/>
      <c r="CM1592" s="40"/>
      <c r="CN1592" s="40"/>
      <c r="CO1592" s="40"/>
      <c r="CP1592" s="40"/>
      <c r="CQ1592" s="40"/>
      <c r="CR1592" s="40"/>
      <c r="CS1592" s="40"/>
      <c r="CT1592" s="40"/>
      <c r="CU1592" s="40"/>
    </row>
    <row r="1593" spans="1:99" x14ac:dyDescent="0.3">
      <c r="A1593" s="39" t="s">
        <v>6911</v>
      </c>
      <c r="B1593" s="40" t="s">
        <v>4840</v>
      </c>
      <c r="C1593" s="40"/>
      <c r="D1593" s="40" t="s">
        <v>1813</v>
      </c>
      <c r="E1593" s="40"/>
      <c r="F1593" s="40" t="s">
        <v>3470</v>
      </c>
      <c r="G1593" s="40"/>
      <c r="H1593" s="40" t="s">
        <v>3550</v>
      </c>
      <c r="I1593" s="40" t="s">
        <v>3550</v>
      </c>
      <c r="J1593" s="40" t="s">
        <v>816</v>
      </c>
      <c r="K1593" s="40" t="s">
        <v>16</v>
      </c>
      <c r="L1593" s="40" t="s">
        <v>4</v>
      </c>
      <c r="M1593" s="40" t="s">
        <v>14</v>
      </c>
      <c r="N1593" s="40">
        <v>2</v>
      </c>
      <c r="O1593" s="40" t="s">
        <v>16</v>
      </c>
      <c r="P1593" s="40" t="s">
        <v>114</v>
      </c>
      <c r="Q1593" s="40"/>
      <c r="R1593" s="40"/>
      <c r="S1593" s="40"/>
      <c r="T1593" s="40"/>
      <c r="U1593" s="40"/>
      <c r="V1593" s="40"/>
      <c r="W1593" s="40"/>
      <c r="X1593" s="40"/>
      <c r="Y1593" s="40"/>
      <c r="Z1593" s="40"/>
      <c r="AA1593" s="40"/>
      <c r="AB1593" s="40"/>
      <c r="AC1593" s="40"/>
      <c r="AD1593" s="40"/>
      <c r="AE1593" s="40"/>
      <c r="AF1593" s="40"/>
      <c r="AG1593" s="40"/>
      <c r="AH1593" s="40"/>
      <c r="AI1593" s="40"/>
      <c r="AJ1593" s="40"/>
      <c r="AK1593" s="40"/>
      <c r="AL1593" s="40"/>
      <c r="AM1593" s="40"/>
      <c r="AN1593" s="40"/>
      <c r="AO1593" s="40"/>
      <c r="AP1593" s="40"/>
      <c r="AQ1593" s="40"/>
      <c r="AR1593" s="40"/>
      <c r="AS1593" s="40"/>
      <c r="AT1593" s="40"/>
      <c r="AU1593" s="40"/>
      <c r="AV1593" s="40"/>
      <c r="AW1593" s="40"/>
      <c r="AX1593" s="40"/>
      <c r="AY1593" s="40"/>
      <c r="AZ1593" s="40"/>
      <c r="BA1593" s="40"/>
      <c r="BB1593" s="40"/>
      <c r="BC1593" s="40"/>
      <c r="BD1593" s="40"/>
      <c r="BE1593" s="40"/>
      <c r="BF1593" s="40"/>
      <c r="BG1593" s="40"/>
      <c r="BH1593" s="40"/>
      <c r="BI1593" s="40"/>
      <c r="BJ1593" s="40"/>
      <c r="BK1593" s="40"/>
      <c r="BL1593" s="40"/>
      <c r="BM1593" s="40"/>
      <c r="BN1593" s="40"/>
      <c r="BO1593" s="40"/>
      <c r="BP1593" s="40"/>
      <c r="BQ1593" s="40"/>
      <c r="BR1593" s="40"/>
      <c r="BS1593" s="40"/>
      <c r="BT1593" s="40"/>
      <c r="BU1593" s="40"/>
      <c r="BV1593" s="40"/>
      <c r="BW1593" s="40"/>
      <c r="BX1593" s="40"/>
      <c r="BY1593" s="40"/>
      <c r="BZ1593" s="40"/>
      <c r="CA1593" s="40"/>
      <c r="CB1593" s="40"/>
      <c r="CC1593" s="40"/>
      <c r="CD1593" s="40"/>
      <c r="CE1593" s="40"/>
      <c r="CF1593" s="40"/>
      <c r="CG1593" s="40"/>
      <c r="CH1593" s="40"/>
      <c r="CI1593" s="40"/>
      <c r="CJ1593" s="40"/>
      <c r="CK1593" s="40"/>
      <c r="CL1593" s="40"/>
      <c r="CM1593" s="40"/>
      <c r="CN1593" s="40"/>
      <c r="CO1593" s="40"/>
      <c r="CP1593" s="40"/>
      <c r="CQ1593" s="40"/>
      <c r="CR1593" s="40"/>
      <c r="CS1593" s="40"/>
      <c r="CT1593" s="40"/>
      <c r="CU1593" s="40"/>
    </row>
    <row r="1594" spans="1:99" x14ac:dyDescent="0.3">
      <c r="A1594" s="39" t="s">
        <v>6912</v>
      </c>
      <c r="B1594" s="40" t="s">
        <v>4841</v>
      </c>
      <c r="C1594" s="40"/>
      <c r="D1594" s="40"/>
      <c r="E1594" s="40"/>
      <c r="F1594" s="40" t="s">
        <v>3470</v>
      </c>
      <c r="G1594" s="40"/>
      <c r="H1594" s="40" t="s">
        <v>3551</v>
      </c>
      <c r="I1594" s="40" t="s">
        <v>3551</v>
      </c>
      <c r="J1594" s="40" t="s">
        <v>816</v>
      </c>
      <c r="K1594" s="40" t="s">
        <v>16</v>
      </c>
      <c r="L1594" s="40" t="s">
        <v>10</v>
      </c>
      <c r="M1594" s="40" t="s">
        <v>11</v>
      </c>
      <c r="N1594" s="40"/>
      <c r="O1594" s="40"/>
      <c r="P1594" s="40"/>
      <c r="Q1594" s="40"/>
      <c r="R1594" s="40"/>
      <c r="S1594" s="40"/>
      <c r="T1594" s="40"/>
      <c r="U1594" s="40"/>
      <c r="V1594" s="40"/>
      <c r="W1594" s="40"/>
      <c r="X1594" s="40"/>
      <c r="Y1594" s="40"/>
      <c r="Z1594" s="40"/>
      <c r="AA1594" s="40"/>
      <c r="AB1594" s="40"/>
      <c r="AC1594" s="40"/>
      <c r="AD1594" s="40"/>
      <c r="AE1594" s="40"/>
      <c r="AF1594" s="40"/>
      <c r="AG1594" s="40"/>
      <c r="AH1594" s="40"/>
      <c r="AI1594" s="40"/>
      <c r="AJ1594" s="40"/>
      <c r="AK1594" s="40"/>
      <c r="AL1594" s="40"/>
      <c r="AM1594" s="40"/>
      <c r="AN1594" s="40"/>
      <c r="AO1594" s="40"/>
      <c r="AP1594" s="40"/>
      <c r="AQ1594" s="40"/>
      <c r="AR1594" s="40"/>
      <c r="AS1594" s="40"/>
      <c r="AT1594" s="40"/>
      <c r="AU1594" s="40"/>
      <c r="AV1594" s="40"/>
      <c r="AW1594" s="40"/>
      <c r="AX1594" s="40"/>
      <c r="AY1594" s="40"/>
      <c r="AZ1594" s="40"/>
      <c r="BA1594" s="40"/>
      <c r="BB1594" s="40"/>
      <c r="BC1594" s="40"/>
      <c r="BD1594" s="40"/>
      <c r="BE1594" s="40"/>
      <c r="BF1594" s="40"/>
      <c r="BG1594" s="40"/>
      <c r="BH1594" s="40"/>
      <c r="BI1594" s="40"/>
      <c r="BJ1594" s="40"/>
      <c r="BK1594" s="40"/>
      <c r="BL1594" s="40"/>
      <c r="BM1594" s="40"/>
      <c r="BN1594" s="40"/>
      <c r="BO1594" s="40"/>
      <c r="BP1594" s="40"/>
      <c r="BQ1594" s="40"/>
      <c r="BR1594" s="40"/>
      <c r="BS1594" s="40"/>
      <c r="BT1594" s="40"/>
      <c r="BU1594" s="40"/>
      <c r="BV1594" s="40"/>
      <c r="BW1594" s="40"/>
      <c r="BX1594" s="40"/>
      <c r="BY1594" s="40"/>
      <c r="BZ1594" s="40"/>
      <c r="CA1594" s="40"/>
      <c r="CB1594" s="40"/>
      <c r="CC1594" s="40"/>
      <c r="CD1594" s="40"/>
      <c r="CE1594" s="40"/>
      <c r="CF1594" s="40"/>
      <c r="CG1594" s="40"/>
      <c r="CH1594" s="40"/>
      <c r="CI1594" s="40"/>
      <c r="CJ1594" s="40"/>
      <c r="CK1594" s="40"/>
      <c r="CL1594" s="40"/>
      <c r="CM1594" s="40"/>
      <c r="CN1594" s="40"/>
      <c r="CO1594" s="40"/>
      <c r="CP1594" s="40"/>
      <c r="CQ1594" s="40"/>
      <c r="CR1594" s="40"/>
      <c r="CS1594" s="40"/>
      <c r="CT1594" s="40"/>
      <c r="CU1594" s="40"/>
    </row>
    <row r="1595" spans="1:99" x14ac:dyDescent="0.3">
      <c r="A1595" s="39" t="s">
        <v>6913</v>
      </c>
      <c r="B1595" s="40" t="s">
        <v>4842</v>
      </c>
      <c r="C1595" s="40"/>
      <c r="D1595" s="40" t="s">
        <v>1813</v>
      </c>
      <c r="E1595" s="40"/>
      <c r="F1595" s="40" t="s">
        <v>3470</v>
      </c>
      <c r="G1595" s="40"/>
      <c r="H1595" s="40" t="s">
        <v>3552</v>
      </c>
      <c r="I1595" s="40" t="s">
        <v>3552</v>
      </c>
      <c r="J1595" s="40" t="s">
        <v>816</v>
      </c>
      <c r="K1595" s="40" t="s">
        <v>16</v>
      </c>
      <c r="L1595" s="40" t="s">
        <v>4</v>
      </c>
      <c r="M1595" s="40" t="s">
        <v>14</v>
      </c>
      <c r="N1595" s="40">
        <v>2</v>
      </c>
      <c r="O1595" s="40" t="s">
        <v>16</v>
      </c>
      <c r="P1595" s="40" t="s">
        <v>114</v>
      </c>
      <c r="Q1595" s="40"/>
      <c r="R1595" s="40"/>
      <c r="S1595" s="40"/>
      <c r="T1595" s="40"/>
      <c r="U1595" s="40"/>
      <c r="V1595" s="40"/>
      <c r="W1595" s="40"/>
      <c r="X1595" s="40"/>
      <c r="Y1595" s="40"/>
      <c r="Z1595" s="40"/>
      <c r="AA1595" s="40"/>
      <c r="AB1595" s="40"/>
      <c r="AC1595" s="40"/>
      <c r="AD1595" s="40"/>
      <c r="AE1595" s="40"/>
      <c r="AF1595" s="40"/>
      <c r="AG1595" s="40"/>
      <c r="AH1595" s="40"/>
      <c r="AI1595" s="40"/>
      <c r="AJ1595" s="40"/>
      <c r="AK1595" s="40"/>
      <c r="AL1595" s="40"/>
      <c r="AM1595" s="40"/>
      <c r="AN1595" s="40"/>
      <c r="AO1595" s="40"/>
      <c r="AP1595" s="40"/>
      <c r="AQ1595" s="40"/>
      <c r="AR1595" s="40"/>
      <c r="AS1595" s="40"/>
      <c r="AT1595" s="40"/>
      <c r="AU1595" s="40"/>
      <c r="AV1595" s="40"/>
      <c r="AW1595" s="40"/>
      <c r="AX1595" s="40"/>
      <c r="AY1595" s="40"/>
      <c r="AZ1595" s="40"/>
      <c r="BA1595" s="40"/>
      <c r="BB1595" s="40"/>
      <c r="BC1595" s="40"/>
      <c r="BD1595" s="40"/>
      <c r="BE1595" s="40"/>
      <c r="BF1595" s="40"/>
      <c r="BG1595" s="40"/>
      <c r="BH1595" s="40"/>
      <c r="BI1595" s="40"/>
      <c r="BJ1595" s="40"/>
      <c r="BK1595" s="40"/>
      <c r="BL1595" s="40"/>
      <c r="BM1595" s="40"/>
      <c r="BN1595" s="40"/>
      <c r="BO1595" s="40"/>
      <c r="BP1595" s="40"/>
      <c r="BQ1595" s="40"/>
      <c r="BR1595" s="40"/>
      <c r="BS1595" s="40"/>
      <c r="BT1595" s="40"/>
      <c r="BU1595" s="40"/>
      <c r="BV1595" s="40"/>
      <c r="BW1595" s="40"/>
      <c r="BX1595" s="40"/>
      <c r="BY1595" s="40"/>
      <c r="BZ1595" s="40"/>
      <c r="CA1595" s="40"/>
      <c r="CB1595" s="40"/>
      <c r="CC1595" s="40"/>
      <c r="CD1595" s="40"/>
      <c r="CE1595" s="40"/>
      <c r="CF1595" s="40"/>
      <c r="CG1595" s="40"/>
      <c r="CH1595" s="40"/>
      <c r="CI1595" s="40"/>
      <c r="CJ1595" s="40"/>
      <c r="CK1595" s="40"/>
      <c r="CL1595" s="40"/>
      <c r="CM1595" s="40"/>
      <c r="CN1595" s="40"/>
      <c r="CO1595" s="40"/>
      <c r="CP1595" s="40"/>
      <c r="CQ1595" s="40"/>
      <c r="CR1595" s="40"/>
      <c r="CS1595" s="40"/>
      <c r="CT1595" s="40"/>
      <c r="CU1595" s="40"/>
    </row>
    <row r="1596" spans="1:99" x14ac:dyDescent="0.3">
      <c r="A1596" s="39" t="s">
        <v>2225</v>
      </c>
      <c r="B1596" s="40" t="s">
        <v>3553</v>
      </c>
      <c r="C1596" s="40"/>
      <c r="D1596" s="40" t="s">
        <v>1813</v>
      </c>
      <c r="E1596" s="40" t="s">
        <v>4472</v>
      </c>
      <c r="F1596" s="40" t="s">
        <v>3470</v>
      </c>
      <c r="G1596" s="40"/>
      <c r="H1596" s="40" t="s">
        <v>814</v>
      </c>
      <c r="I1596" s="40" t="s">
        <v>814</v>
      </c>
      <c r="J1596" s="40"/>
      <c r="K1596" s="40"/>
      <c r="L1596" s="40" t="s">
        <v>4</v>
      </c>
      <c r="M1596" s="40" t="s">
        <v>14</v>
      </c>
      <c r="N1596" s="40">
        <v>2</v>
      </c>
      <c r="O1596" s="40" t="s">
        <v>16</v>
      </c>
      <c r="P1596" s="40" t="s">
        <v>114</v>
      </c>
      <c r="Q1596" s="40"/>
      <c r="R1596" s="40"/>
      <c r="S1596" s="40"/>
      <c r="T1596" s="40"/>
      <c r="U1596" s="40"/>
      <c r="V1596" s="40"/>
      <c r="W1596" s="40"/>
      <c r="X1596" s="40"/>
      <c r="Y1596" s="40"/>
      <c r="Z1596" s="40"/>
      <c r="AA1596" s="40"/>
      <c r="AB1596" s="40"/>
      <c r="AC1596" s="40"/>
      <c r="AD1596" s="40"/>
      <c r="AE1596" s="40"/>
      <c r="AF1596" s="40"/>
      <c r="AG1596" s="40"/>
      <c r="AH1596" s="40"/>
      <c r="AI1596" s="40"/>
      <c r="AJ1596" s="40"/>
      <c r="AK1596" s="40"/>
      <c r="AL1596" s="40"/>
      <c r="AM1596" s="40"/>
      <c r="AN1596" s="40"/>
      <c r="AO1596" s="40"/>
      <c r="AP1596" s="40"/>
      <c r="AQ1596" s="40"/>
      <c r="AR1596" s="40"/>
      <c r="AS1596" s="40"/>
      <c r="AT1596" s="40"/>
      <c r="AU1596" s="40"/>
      <c r="AV1596" s="40"/>
      <c r="AW1596" s="40"/>
      <c r="AX1596" s="40"/>
      <c r="AY1596" s="40"/>
      <c r="AZ1596" s="40"/>
      <c r="BA1596" s="40"/>
      <c r="BB1596" s="40"/>
      <c r="BC1596" s="40"/>
      <c r="BD1596" s="40"/>
      <c r="BE1596" s="40"/>
      <c r="BF1596" s="40"/>
      <c r="BG1596" s="40"/>
      <c r="BH1596" s="40"/>
      <c r="BI1596" s="40"/>
      <c r="BJ1596" s="40"/>
      <c r="BK1596" s="40"/>
      <c r="BL1596" s="40"/>
      <c r="BM1596" s="40"/>
      <c r="BN1596" s="40"/>
      <c r="BO1596" s="40"/>
      <c r="BP1596" s="40"/>
      <c r="BQ1596" s="40"/>
      <c r="BR1596" s="40"/>
      <c r="BS1596" s="40"/>
      <c r="BT1596" s="40"/>
      <c r="BU1596" s="40"/>
      <c r="BV1596" s="40"/>
      <c r="BW1596" s="40"/>
      <c r="BX1596" s="40"/>
      <c r="BY1596" s="40"/>
      <c r="BZ1596" s="40"/>
      <c r="CA1596" s="40"/>
      <c r="CB1596" s="40"/>
      <c r="CC1596" s="40"/>
      <c r="CD1596" s="40"/>
      <c r="CE1596" s="40"/>
      <c r="CF1596" s="40"/>
      <c r="CG1596" s="40"/>
      <c r="CH1596" s="40"/>
      <c r="CI1596" s="40"/>
      <c r="CJ1596" s="40"/>
      <c r="CK1596" s="40"/>
      <c r="CL1596" s="40"/>
      <c r="CM1596" s="40"/>
      <c r="CN1596" s="40"/>
      <c r="CO1596" s="40"/>
      <c r="CP1596" s="40"/>
      <c r="CQ1596" s="40"/>
      <c r="CR1596" s="40"/>
      <c r="CS1596" s="40"/>
      <c r="CT1596" s="40"/>
      <c r="CU1596" s="40"/>
    </row>
    <row r="1597" spans="1:99" x14ac:dyDescent="0.3">
      <c r="A1597" s="39" t="s">
        <v>2249</v>
      </c>
      <c r="B1597" s="40" t="s">
        <v>1644</v>
      </c>
      <c r="C1597" s="40"/>
      <c r="D1597" s="40"/>
      <c r="E1597" s="40" t="s">
        <v>4472</v>
      </c>
      <c r="F1597" s="40" t="s">
        <v>3470</v>
      </c>
      <c r="G1597" s="40"/>
      <c r="H1597" s="40" t="s">
        <v>815</v>
      </c>
      <c r="I1597" s="40" t="s">
        <v>815</v>
      </c>
      <c r="J1597" s="40" t="s">
        <v>814</v>
      </c>
      <c r="K1597" s="40" t="s">
        <v>16</v>
      </c>
      <c r="L1597" s="40" t="s">
        <v>10</v>
      </c>
      <c r="M1597" s="40" t="s">
        <v>47</v>
      </c>
      <c r="N1597" s="40"/>
      <c r="O1597" s="40"/>
      <c r="P1597" s="40"/>
      <c r="Q1597" s="40"/>
      <c r="R1597" s="40"/>
      <c r="S1597" s="40"/>
      <c r="T1597" s="40"/>
      <c r="U1597" s="40"/>
      <c r="V1597" s="40"/>
      <c r="W1597" s="40"/>
      <c r="X1597" s="40"/>
      <c r="Y1597" s="40"/>
      <c r="Z1597" s="40"/>
      <c r="AA1597" s="40"/>
      <c r="AB1597" s="40"/>
      <c r="AC1597" s="40"/>
      <c r="AD1597" s="40"/>
      <c r="AE1597" s="40"/>
      <c r="AF1597" s="40"/>
      <c r="AG1597" s="40"/>
      <c r="AH1597" s="40"/>
      <c r="AI1597" s="40"/>
      <c r="AJ1597" s="40"/>
      <c r="AK1597" s="40"/>
      <c r="AL1597" s="40"/>
      <c r="AM1597" s="40"/>
      <c r="AN1597" s="40"/>
      <c r="AO1597" s="40"/>
      <c r="AP1597" s="40"/>
      <c r="AQ1597" s="40"/>
      <c r="AR1597" s="40"/>
      <c r="AS1597" s="40"/>
      <c r="AT1597" s="40"/>
      <c r="AU1597" s="40"/>
      <c r="AV1597" s="40"/>
      <c r="AW1597" s="40"/>
      <c r="AX1597" s="40"/>
      <c r="AY1597" s="40"/>
      <c r="AZ1597" s="40"/>
      <c r="BA1597" s="40"/>
      <c r="BB1597" s="40"/>
      <c r="BC1597" s="40"/>
      <c r="BD1597" s="40"/>
      <c r="BE1597" s="40"/>
      <c r="BF1597" s="40"/>
      <c r="BG1597" s="40"/>
      <c r="BH1597" s="40"/>
      <c r="BI1597" s="40"/>
      <c r="BJ1597" s="40"/>
      <c r="BK1597" s="40"/>
      <c r="BL1597" s="40"/>
      <c r="BM1597" s="40"/>
      <c r="BN1597" s="40"/>
      <c r="BO1597" s="40"/>
      <c r="BP1597" s="40"/>
      <c r="BQ1597" s="40"/>
      <c r="BR1597" s="40"/>
      <c r="BS1597" s="40"/>
      <c r="BT1597" s="40"/>
      <c r="BU1597" s="40"/>
      <c r="BV1597" s="40"/>
      <c r="BW1597" s="40"/>
      <c r="BX1597" s="40"/>
      <c r="BY1597" s="40"/>
      <c r="BZ1597" s="40"/>
      <c r="CA1597" s="40"/>
      <c r="CB1597" s="40"/>
      <c r="CC1597" s="40"/>
      <c r="CD1597" s="40"/>
      <c r="CE1597" s="40"/>
      <c r="CF1597" s="40"/>
      <c r="CG1597" s="40"/>
      <c r="CH1597" s="40"/>
      <c r="CI1597" s="40"/>
      <c r="CJ1597" s="40"/>
      <c r="CK1597" s="40"/>
      <c r="CL1597" s="40"/>
      <c r="CM1597" s="40"/>
      <c r="CN1597" s="40"/>
      <c r="CO1597" s="40"/>
      <c r="CP1597" s="40"/>
      <c r="CQ1597" s="40"/>
      <c r="CR1597" s="40"/>
      <c r="CS1597" s="40"/>
      <c r="CT1597" s="40"/>
      <c r="CU1597" s="40"/>
    </row>
    <row r="1598" spans="1:99" x14ac:dyDescent="0.3">
      <c r="A1598" s="39" t="s">
        <v>2226</v>
      </c>
      <c r="B1598" s="40" t="s">
        <v>3554</v>
      </c>
      <c r="C1598" s="40"/>
      <c r="D1598" s="40" t="s">
        <v>1813</v>
      </c>
      <c r="E1598" s="40"/>
      <c r="F1598" s="40" t="s">
        <v>3470</v>
      </c>
      <c r="G1598" s="40"/>
      <c r="H1598" s="40" t="s">
        <v>3555</v>
      </c>
      <c r="I1598" s="40" t="s">
        <v>3555</v>
      </c>
      <c r="J1598" s="40"/>
      <c r="K1598" s="40"/>
      <c r="L1598" s="40" t="s">
        <v>4</v>
      </c>
      <c r="M1598" s="40" t="s">
        <v>14</v>
      </c>
      <c r="N1598" s="40">
        <v>2</v>
      </c>
      <c r="O1598" s="40" t="s">
        <v>16</v>
      </c>
      <c r="P1598" s="40" t="s">
        <v>114</v>
      </c>
      <c r="Q1598" s="40"/>
      <c r="R1598" s="40"/>
      <c r="S1598" s="40"/>
      <c r="T1598" s="40"/>
      <c r="U1598" s="40"/>
      <c r="V1598" s="40"/>
      <c r="W1598" s="40"/>
      <c r="X1598" s="40"/>
      <c r="Y1598" s="40"/>
      <c r="Z1598" s="40"/>
      <c r="AA1598" s="40"/>
      <c r="AB1598" s="40"/>
      <c r="AC1598" s="40"/>
      <c r="AD1598" s="40"/>
      <c r="AE1598" s="40"/>
      <c r="AF1598" s="40"/>
      <c r="AG1598" s="40"/>
      <c r="AH1598" s="40"/>
      <c r="AI1598" s="40"/>
      <c r="AJ1598" s="40"/>
      <c r="AK1598" s="40"/>
      <c r="AL1598" s="40"/>
      <c r="AM1598" s="40"/>
      <c r="AN1598" s="40"/>
      <c r="AO1598" s="40"/>
      <c r="AP1598" s="40"/>
      <c r="AQ1598" s="40"/>
      <c r="AR1598" s="40"/>
      <c r="AS1598" s="40"/>
      <c r="AT1598" s="40"/>
      <c r="AU1598" s="40"/>
      <c r="AV1598" s="40"/>
      <c r="AW1598" s="40"/>
      <c r="AX1598" s="40"/>
      <c r="AY1598" s="40"/>
      <c r="AZ1598" s="40"/>
      <c r="BA1598" s="40"/>
      <c r="BB1598" s="40"/>
      <c r="BC1598" s="40"/>
      <c r="BD1598" s="40"/>
      <c r="BE1598" s="40"/>
      <c r="BF1598" s="40"/>
      <c r="BG1598" s="40"/>
      <c r="BH1598" s="40"/>
      <c r="BI1598" s="40"/>
      <c r="BJ1598" s="40"/>
      <c r="BK1598" s="40"/>
      <c r="BL1598" s="40"/>
      <c r="BM1598" s="40"/>
      <c r="BN1598" s="40"/>
      <c r="BO1598" s="40"/>
      <c r="BP1598" s="40"/>
      <c r="BQ1598" s="40"/>
      <c r="BR1598" s="40"/>
      <c r="BS1598" s="40"/>
      <c r="BT1598" s="40"/>
      <c r="BU1598" s="40"/>
      <c r="BV1598" s="40"/>
      <c r="BW1598" s="40"/>
      <c r="BX1598" s="40"/>
      <c r="BY1598" s="40"/>
      <c r="BZ1598" s="40"/>
      <c r="CA1598" s="40"/>
      <c r="CB1598" s="40"/>
      <c r="CC1598" s="40"/>
      <c r="CD1598" s="40"/>
      <c r="CE1598" s="40"/>
      <c r="CF1598" s="40"/>
      <c r="CG1598" s="40"/>
      <c r="CH1598" s="40"/>
      <c r="CI1598" s="40"/>
      <c r="CJ1598" s="40"/>
      <c r="CK1598" s="40"/>
      <c r="CL1598" s="40"/>
      <c r="CM1598" s="40"/>
      <c r="CN1598" s="40"/>
      <c r="CO1598" s="40"/>
      <c r="CP1598" s="40"/>
      <c r="CQ1598" s="40"/>
      <c r="CR1598" s="40"/>
      <c r="CS1598" s="40"/>
      <c r="CT1598" s="40"/>
      <c r="CU1598" s="40"/>
    </row>
    <row r="1599" spans="1:99" x14ac:dyDescent="0.3">
      <c r="A1599" s="39"/>
      <c r="B1599" s="40" t="s">
        <v>3556</v>
      </c>
      <c r="C1599" s="40"/>
      <c r="D1599" s="40"/>
      <c r="E1599" s="40"/>
      <c r="F1599" s="40" t="s">
        <v>3470</v>
      </c>
      <c r="G1599" s="40"/>
      <c r="H1599" s="40" t="s">
        <v>3557</v>
      </c>
      <c r="I1599" s="40" t="s">
        <v>3557</v>
      </c>
      <c r="J1599" s="40" t="s">
        <v>3555</v>
      </c>
      <c r="K1599" s="40" t="s">
        <v>16</v>
      </c>
      <c r="L1599" s="40" t="s">
        <v>30</v>
      </c>
      <c r="M1599" s="40" t="s">
        <v>31</v>
      </c>
      <c r="N1599" s="40"/>
      <c r="O1599" s="40"/>
      <c r="P1599" s="40"/>
      <c r="Q1599" s="40"/>
      <c r="R1599" s="40"/>
      <c r="S1599" s="40"/>
      <c r="T1599" s="40"/>
      <c r="U1599" s="40"/>
      <c r="V1599" s="40"/>
      <c r="W1599" s="40"/>
      <c r="X1599" s="40"/>
      <c r="Y1599" s="40"/>
      <c r="Z1599" s="40"/>
      <c r="AA1599" s="40"/>
      <c r="AB1599" s="40"/>
      <c r="AC1599" s="40"/>
      <c r="AD1599" s="40"/>
      <c r="AE1599" s="40"/>
      <c r="AF1599" s="40"/>
      <c r="AG1599" s="40"/>
      <c r="AH1599" s="40"/>
      <c r="AI1599" s="40"/>
      <c r="AJ1599" s="40"/>
      <c r="AK1599" s="40"/>
      <c r="AL1599" s="40"/>
      <c r="AM1599" s="40"/>
      <c r="AN1599" s="40"/>
      <c r="AO1599" s="40"/>
      <c r="AP1599" s="40"/>
      <c r="AQ1599" s="40"/>
      <c r="AR1599" s="40"/>
      <c r="AS1599" s="40"/>
      <c r="AT1599" s="40"/>
      <c r="AU1599" s="40"/>
      <c r="AV1599" s="40"/>
      <c r="AW1599" s="40"/>
      <c r="AX1599" s="40"/>
      <c r="AY1599" s="40"/>
      <c r="AZ1599" s="40"/>
      <c r="BA1599" s="40"/>
      <c r="BB1599" s="40"/>
      <c r="BC1599" s="40"/>
      <c r="BD1599" s="40"/>
      <c r="BE1599" s="40"/>
      <c r="BF1599" s="40"/>
      <c r="BG1599" s="40"/>
      <c r="BH1599" s="40"/>
      <c r="BI1599" s="40"/>
      <c r="BJ1599" s="40"/>
      <c r="BK1599" s="40"/>
      <c r="BL1599" s="40"/>
      <c r="BM1599" s="40"/>
      <c r="BN1599" s="40"/>
      <c r="BO1599" s="40"/>
      <c r="BP1599" s="40"/>
      <c r="BQ1599" s="40"/>
      <c r="BR1599" s="40"/>
      <c r="BS1599" s="40"/>
      <c r="BT1599" s="40"/>
      <c r="BU1599" s="40"/>
      <c r="BV1599" s="40"/>
      <c r="BW1599" s="40"/>
      <c r="BX1599" s="40"/>
      <c r="BY1599" s="40"/>
      <c r="BZ1599" s="40"/>
      <c r="CA1599" s="40"/>
      <c r="CB1599" s="40"/>
      <c r="CC1599" s="40"/>
      <c r="CD1599" s="40"/>
      <c r="CE1599" s="40"/>
      <c r="CF1599" s="40"/>
      <c r="CG1599" s="40"/>
      <c r="CH1599" s="40"/>
      <c r="CI1599" s="40"/>
      <c r="CJ1599" s="40"/>
      <c r="CK1599" s="40"/>
      <c r="CL1599" s="40"/>
      <c r="CM1599" s="40"/>
      <c r="CN1599" s="40"/>
      <c r="CO1599" s="40"/>
      <c r="CP1599" s="40"/>
      <c r="CQ1599" s="40"/>
      <c r="CR1599" s="40"/>
      <c r="CS1599" s="40"/>
      <c r="CT1599" s="40"/>
      <c r="CU1599" s="40"/>
    </row>
    <row r="1600" spans="1:99" x14ac:dyDescent="0.3">
      <c r="A1600" s="39" t="s">
        <v>2250</v>
      </c>
      <c r="B1600" s="40" t="s">
        <v>4843</v>
      </c>
      <c r="C1600" s="40"/>
      <c r="D1600" s="40"/>
      <c r="E1600" s="40"/>
      <c r="F1600" s="40" t="s">
        <v>3470</v>
      </c>
      <c r="G1600" s="40"/>
      <c r="H1600" s="40" t="s">
        <v>3558</v>
      </c>
      <c r="I1600" s="40" t="s">
        <v>3558</v>
      </c>
      <c r="J1600" s="40" t="s">
        <v>3555</v>
      </c>
      <c r="K1600" s="40" t="s">
        <v>16</v>
      </c>
      <c r="L1600" s="40" t="s">
        <v>10</v>
      </c>
      <c r="M1600" s="40" t="s">
        <v>47</v>
      </c>
      <c r="N1600" s="40"/>
      <c r="O1600" s="40"/>
      <c r="P1600" s="40"/>
      <c r="Q1600" s="40"/>
      <c r="R1600" s="40"/>
      <c r="S1600" s="40"/>
      <c r="T1600" s="40"/>
      <c r="U1600" s="40"/>
      <c r="V1600" s="40"/>
      <c r="W1600" s="40"/>
      <c r="X1600" s="40"/>
      <c r="Y1600" s="40"/>
      <c r="Z1600" s="40"/>
      <c r="AA1600" s="40"/>
      <c r="AB1600" s="40"/>
      <c r="AC1600" s="40"/>
      <c r="AD1600" s="40"/>
      <c r="AE1600" s="40"/>
      <c r="AF1600" s="40"/>
      <c r="AG1600" s="40"/>
      <c r="AH1600" s="40"/>
      <c r="AI1600" s="40"/>
      <c r="AJ1600" s="40"/>
      <c r="AK1600" s="40"/>
      <c r="AL1600" s="40"/>
      <c r="AM1600" s="40"/>
      <c r="AN1600" s="40"/>
      <c r="AO1600" s="40"/>
      <c r="AP1600" s="40"/>
      <c r="AQ1600" s="40"/>
      <c r="AR1600" s="40"/>
      <c r="AS1600" s="40"/>
      <c r="AT1600" s="40"/>
      <c r="AU1600" s="40"/>
      <c r="AV1600" s="40"/>
      <c r="AW1600" s="40"/>
      <c r="AX1600" s="40"/>
      <c r="AY1600" s="40"/>
      <c r="AZ1600" s="40"/>
      <c r="BA1600" s="40"/>
      <c r="BB1600" s="40"/>
      <c r="BC1600" s="40"/>
      <c r="BD1600" s="40"/>
      <c r="BE1600" s="40"/>
      <c r="BF1600" s="40"/>
      <c r="BG1600" s="40"/>
      <c r="BH1600" s="40"/>
      <c r="BI1600" s="40"/>
      <c r="BJ1600" s="40"/>
      <c r="BK1600" s="40"/>
      <c r="BL1600" s="40"/>
      <c r="BM1600" s="40"/>
      <c r="BN1600" s="40"/>
      <c r="BO1600" s="40"/>
      <c r="BP1600" s="40"/>
      <c r="BQ1600" s="40"/>
      <c r="BR1600" s="40"/>
      <c r="BS1600" s="40"/>
      <c r="BT1600" s="40"/>
      <c r="BU1600" s="40"/>
      <c r="BV1600" s="40"/>
      <c r="BW1600" s="40"/>
      <c r="BX1600" s="40"/>
      <c r="BY1600" s="40"/>
      <c r="BZ1600" s="40"/>
      <c r="CA1600" s="40"/>
      <c r="CB1600" s="40"/>
      <c r="CC1600" s="40"/>
      <c r="CD1600" s="40"/>
      <c r="CE1600" s="40"/>
      <c r="CF1600" s="40"/>
      <c r="CG1600" s="40"/>
      <c r="CH1600" s="40"/>
      <c r="CI1600" s="40"/>
      <c r="CJ1600" s="40"/>
      <c r="CK1600" s="40"/>
      <c r="CL1600" s="40"/>
      <c r="CM1600" s="40"/>
      <c r="CN1600" s="40"/>
      <c r="CO1600" s="40"/>
      <c r="CP1600" s="40"/>
      <c r="CQ1600" s="40"/>
      <c r="CR1600" s="40"/>
      <c r="CS1600" s="40"/>
      <c r="CT1600" s="40"/>
      <c r="CU1600" s="40"/>
    </row>
    <row r="1601" spans="1:99" x14ac:dyDescent="0.3">
      <c r="A1601" s="39" t="s">
        <v>6914</v>
      </c>
      <c r="B1601" s="40" t="s">
        <v>4844</v>
      </c>
      <c r="C1601" s="40"/>
      <c r="D1601" s="40"/>
      <c r="E1601" s="40"/>
      <c r="F1601" s="40" t="s">
        <v>3470</v>
      </c>
      <c r="G1601" s="40"/>
      <c r="H1601" s="40" t="s">
        <v>3559</v>
      </c>
      <c r="I1601" s="40" t="s">
        <v>3559</v>
      </c>
      <c r="J1601" s="40" t="s">
        <v>3555</v>
      </c>
      <c r="K1601" s="40" t="s">
        <v>16</v>
      </c>
      <c r="L1601" s="40" t="s">
        <v>10</v>
      </c>
      <c r="M1601" s="40" t="s">
        <v>47</v>
      </c>
      <c r="N1601" s="40"/>
      <c r="O1601" s="40"/>
      <c r="P1601" s="40"/>
      <c r="Q1601" s="40"/>
      <c r="R1601" s="40"/>
      <c r="S1601" s="40"/>
      <c r="T1601" s="40"/>
      <c r="U1601" s="40"/>
      <c r="V1601" s="40"/>
      <c r="W1601" s="40"/>
      <c r="X1601" s="40"/>
      <c r="Y1601" s="40"/>
      <c r="Z1601" s="40"/>
      <c r="AA1601" s="40"/>
      <c r="AB1601" s="40"/>
      <c r="AC1601" s="40"/>
      <c r="AD1601" s="40"/>
      <c r="AE1601" s="40"/>
      <c r="AF1601" s="40"/>
      <c r="AG1601" s="40"/>
      <c r="AH1601" s="40"/>
      <c r="AI1601" s="40"/>
      <c r="AJ1601" s="40"/>
      <c r="AK1601" s="40"/>
      <c r="AL1601" s="40"/>
      <c r="AM1601" s="40"/>
      <c r="AN1601" s="40"/>
      <c r="AO1601" s="40"/>
      <c r="AP1601" s="40"/>
      <c r="AQ1601" s="40"/>
      <c r="AR1601" s="40"/>
      <c r="AS1601" s="40"/>
      <c r="AT1601" s="40"/>
      <c r="AU1601" s="40"/>
      <c r="AV1601" s="40"/>
      <c r="AW1601" s="40"/>
      <c r="AX1601" s="40"/>
      <c r="AY1601" s="40"/>
      <c r="AZ1601" s="40"/>
      <c r="BA1601" s="40"/>
      <c r="BB1601" s="40"/>
      <c r="BC1601" s="40"/>
      <c r="BD1601" s="40"/>
      <c r="BE1601" s="40"/>
      <c r="BF1601" s="40"/>
      <c r="BG1601" s="40"/>
      <c r="BH1601" s="40"/>
      <c r="BI1601" s="40"/>
      <c r="BJ1601" s="40"/>
      <c r="BK1601" s="40"/>
      <c r="BL1601" s="40"/>
      <c r="BM1601" s="40"/>
      <c r="BN1601" s="40"/>
      <c r="BO1601" s="40"/>
      <c r="BP1601" s="40"/>
      <c r="BQ1601" s="40"/>
      <c r="BR1601" s="40"/>
      <c r="BS1601" s="40"/>
      <c r="BT1601" s="40"/>
      <c r="BU1601" s="40"/>
      <c r="BV1601" s="40"/>
      <c r="BW1601" s="40"/>
      <c r="BX1601" s="40"/>
      <c r="BY1601" s="40"/>
      <c r="BZ1601" s="40"/>
      <c r="CA1601" s="40"/>
      <c r="CB1601" s="40"/>
      <c r="CC1601" s="40"/>
      <c r="CD1601" s="40"/>
      <c r="CE1601" s="40"/>
      <c r="CF1601" s="40"/>
      <c r="CG1601" s="40"/>
      <c r="CH1601" s="40"/>
      <c r="CI1601" s="40"/>
      <c r="CJ1601" s="40"/>
      <c r="CK1601" s="40"/>
      <c r="CL1601" s="40"/>
      <c r="CM1601" s="40"/>
      <c r="CN1601" s="40"/>
      <c r="CO1601" s="40"/>
      <c r="CP1601" s="40"/>
      <c r="CQ1601" s="40"/>
      <c r="CR1601" s="40"/>
      <c r="CS1601" s="40"/>
      <c r="CT1601" s="40"/>
      <c r="CU1601" s="40"/>
    </row>
    <row r="1602" spans="1:99" x14ac:dyDescent="0.3">
      <c r="A1602" s="39" t="s">
        <v>6915</v>
      </c>
      <c r="B1602" s="40" t="s">
        <v>6025</v>
      </c>
      <c r="C1602" s="40"/>
      <c r="D1602" s="40"/>
      <c r="E1602" s="40"/>
      <c r="F1602" s="40" t="s">
        <v>3470</v>
      </c>
      <c r="G1602" s="40"/>
      <c r="H1602" s="40" t="s">
        <v>3560</v>
      </c>
      <c r="I1602" s="40" t="s">
        <v>3560</v>
      </c>
      <c r="J1602" s="40" t="s">
        <v>3555</v>
      </c>
      <c r="K1602" s="40" t="s">
        <v>16</v>
      </c>
      <c r="L1602" s="40" t="s">
        <v>10</v>
      </c>
      <c r="M1602" s="40" t="s">
        <v>47</v>
      </c>
      <c r="N1602" s="40"/>
      <c r="O1602" s="40"/>
      <c r="P1602" s="40"/>
      <c r="Q1602" s="40"/>
      <c r="R1602" s="40"/>
      <c r="S1602" s="40"/>
      <c r="T1602" s="40"/>
      <c r="U1602" s="40"/>
      <c r="V1602" s="40"/>
      <c r="W1602" s="40"/>
      <c r="X1602" s="40"/>
      <c r="Y1602" s="40"/>
      <c r="Z1602" s="40"/>
      <c r="AA1602" s="40"/>
      <c r="AB1602" s="40"/>
      <c r="AC1602" s="40"/>
      <c r="AD1602" s="40"/>
      <c r="AE1602" s="40"/>
      <c r="AF1602" s="40"/>
      <c r="AG1602" s="40"/>
      <c r="AH1602" s="40"/>
      <c r="AI1602" s="40"/>
      <c r="AJ1602" s="40"/>
      <c r="AK1602" s="40"/>
      <c r="AL1602" s="40"/>
      <c r="AM1602" s="40"/>
      <c r="AN1602" s="40"/>
      <c r="AO1602" s="40"/>
      <c r="AP1602" s="40"/>
      <c r="AQ1602" s="40"/>
      <c r="AR1602" s="40"/>
      <c r="AS1602" s="40"/>
      <c r="AT1602" s="40"/>
      <c r="AU1602" s="40"/>
      <c r="AV1602" s="40"/>
      <c r="AW1602" s="40"/>
      <c r="AX1602" s="40"/>
      <c r="AY1602" s="40"/>
      <c r="AZ1602" s="40"/>
      <c r="BA1602" s="40"/>
      <c r="BB1602" s="40"/>
      <c r="BC1602" s="40"/>
      <c r="BD1602" s="40"/>
      <c r="BE1602" s="40"/>
      <c r="BF1602" s="40"/>
      <c r="BG1602" s="40"/>
      <c r="BH1602" s="40"/>
      <c r="BI1602" s="40"/>
      <c r="BJ1602" s="40"/>
      <c r="BK1602" s="40"/>
      <c r="BL1602" s="40"/>
      <c r="BM1602" s="40"/>
      <c r="BN1602" s="40"/>
      <c r="BO1602" s="40"/>
      <c r="BP1602" s="40"/>
      <c r="BQ1602" s="40"/>
      <c r="BR1602" s="40"/>
      <c r="BS1602" s="40"/>
      <c r="BT1602" s="40"/>
      <c r="BU1602" s="40"/>
      <c r="BV1602" s="40"/>
      <c r="BW1602" s="40"/>
      <c r="BX1602" s="40"/>
      <c r="BY1602" s="40"/>
      <c r="BZ1602" s="40"/>
      <c r="CA1602" s="40"/>
      <c r="CB1602" s="40"/>
      <c r="CC1602" s="40"/>
      <c r="CD1602" s="40"/>
      <c r="CE1602" s="40"/>
      <c r="CF1602" s="40"/>
      <c r="CG1602" s="40"/>
      <c r="CH1602" s="40"/>
      <c r="CI1602" s="40"/>
      <c r="CJ1602" s="40"/>
      <c r="CK1602" s="40"/>
      <c r="CL1602" s="40"/>
      <c r="CM1602" s="40"/>
      <c r="CN1602" s="40"/>
      <c r="CO1602" s="40"/>
      <c r="CP1602" s="40"/>
      <c r="CQ1602" s="40"/>
      <c r="CR1602" s="40"/>
      <c r="CS1602" s="40"/>
      <c r="CT1602" s="40"/>
      <c r="CU1602" s="40"/>
    </row>
    <row r="1603" spans="1:99" x14ac:dyDescent="0.3">
      <c r="A1603" s="39" t="s">
        <v>6916</v>
      </c>
      <c r="B1603" s="40" t="s">
        <v>6026</v>
      </c>
      <c r="C1603" s="40"/>
      <c r="D1603" s="40"/>
      <c r="E1603" s="40"/>
      <c r="F1603" s="40" t="s">
        <v>3470</v>
      </c>
      <c r="G1603" s="40"/>
      <c r="H1603" s="40" t="s">
        <v>3561</v>
      </c>
      <c r="I1603" s="40" t="s">
        <v>3561</v>
      </c>
      <c r="J1603" s="40" t="s">
        <v>3555</v>
      </c>
      <c r="K1603" s="40" t="s">
        <v>16</v>
      </c>
      <c r="L1603" s="40" t="s">
        <v>10</v>
      </c>
      <c r="M1603" s="40" t="s">
        <v>47</v>
      </c>
      <c r="N1603" s="40"/>
      <c r="O1603" s="40"/>
      <c r="P1603" s="40"/>
      <c r="Q1603" s="40"/>
      <c r="R1603" s="40"/>
      <c r="S1603" s="40"/>
      <c r="T1603" s="40"/>
      <c r="U1603" s="40"/>
      <c r="V1603" s="40"/>
      <c r="W1603" s="40"/>
      <c r="X1603" s="40"/>
      <c r="Y1603" s="40"/>
      <c r="Z1603" s="40"/>
      <c r="AA1603" s="40"/>
      <c r="AB1603" s="40"/>
      <c r="AC1603" s="40"/>
      <c r="AD1603" s="40"/>
      <c r="AE1603" s="40"/>
      <c r="AF1603" s="40"/>
      <c r="AG1603" s="40"/>
      <c r="AH1603" s="40"/>
      <c r="AI1603" s="40"/>
      <c r="AJ1603" s="40"/>
      <c r="AK1603" s="40"/>
      <c r="AL1603" s="40"/>
      <c r="AM1603" s="40"/>
      <c r="AN1603" s="40"/>
      <c r="AO1603" s="40"/>
      <c r="AP1603" s="40"/>
      <c r="AQ1603" s="40"/>
      <c r="AR1603" s="40"/>
      <c r="AS1603" s="40"/>
      <c r="AT1603" s="40"/>
      <c r="AU1603" s="40"/>
      <c r="AV1603" s="40"/>
      <c r="AW1603" s="40"/>
      <c r="AX1603" s="40"/>
      <c r="AY1603" s="40"/>
      <c r="AZ1603" s="40"/>
      <c r="BA1603" s="40"/>
      <c r="BB1603" s="40"/>
      <c r="BC1603" s="40"/>
      <c r="BD1603" s="40"/>
      <c r="BE1603" s="40"/>
      <c r="BF1603" s="40"/>
      <c r="BG1603" s="40"/>
      <c r="BH1603" s="40"/>
      <c r="BI1603" s="40"/>
      <c r="BJ1603" s="40"/>
      <c r="BK1603" s="40"/>
      <c r="BL1603" s="40"/>
      <c r="BM1603" s="40"/>
      <c r="BN1603" s="40"/>
      <c r="BO1603" s="40"/>
      <c r="BP1603" s="40"/>
      <c r="BQ1603" s="40"/>
      <c r="BR1603" s="40"/>
      <c r="BS1603" s="40"/>
      <c r="BT1603" s="40"/>
      <c r="BU1603" s="40"/>
      <c r="BV1603" s="40"/>
      <c r="BW1603" s="40"/>
      <c r="BX1603" s="40"/>
      <c r="BY1603" s="40"/>
      <c r="BZ1603" s="40"/>
      <c r="CA1603" s="40"/>
      <c r="CB1603" s="40"/>
      <c r="CC1603" s="40"/>
      <c r="CD1603" s="40"/>
      <c r="CE1603" s="40"/>
      <c r="CF1603" s="40"/>
      <c r="CG1603" s="40"/>
      <c r="CH1603" s="40"/>
      <c r="CI1603" s="40"/>
      <c r="CJ1603" s="40"/>
      <c r="CK1603" s="40"/>
      <c r="CL1603" s="40"/>
      <c r="CM1603" s="40"/>
      <c r="CN1603" s="40"/>
      <c r="CO1603" s="40"/>
      <c r="CP1603" s="40"/>
      <c r="CQ1603" s="40"/>
      <c r="CR1603" s="40"/>
      <c r="CS1603" s="40"/>
      <c r="CT1603" s="40"/>
      <c r="CU1603" s="40"/>
    </row>
    <row r="1604" spans="1:99" x14ac:dyDescent="0.3">
      <c r="A1604" s="39" t="s">
        <v>6917</v>
      </c>
      <c r="B1604" s="40" t="s">
        <v>6027</v>
      </c>
      <c r="C1604" s="40"/>
      <c r="D1604" s="40"/>
      <c r="E1604" s="40"/>
      <c r="F1604" s="40" t="s">
        <v>3470</v>
      </c>
      <c r="G1604" s="40"/>
      <c r="H1604" s="40" t="s">
        <v>3562</v>
      </c>
      <c r="I1604" s="40" t="s">
        <v>3562</v>
      </c>
      <c r="J1604" s="40" t="s">
        <v>3555</v>
      </c>
      <c r="K1604" s="40" t="s">
        <v>16</v>
      </c>
      <c r="L1604" s="40" t="s">
        <v>10</v>
      </c>
      <c r="M1604" s="40" t="s">
        <v>47</v>
      </c>
      <c r="N1604" s="40"/>
      <c r="O1604" s="40"/>
      <c r="P1604" s="40"/>
      <c r="Q1604" s="40"/>
      <c r="R1604" s="40"/>
      <c r="S1604" s="40"/>
      <c r="T1604" s="40"/>
      <c r="U1604" s="40"/>
      <c r="V1604" s="40"/>
      <c r="W1604" s="40"/>
      <c r="X1604" s="40"/>
      <c r="Y1604" s="40"/>
      <c r="Z1604" s="40"/>
      <c r="AA1604" s="40"/>
      <c r="AB1604" s="40"/>
      <c r="AC1604" s="40"/>
      <c r="AD1604" s="40"/>
      <c r="AE1604" s="40"/>
      <c r="AF1604" s="40"/>
      <c r="AG1604" s="40"/>
      <c r="AH1604" s="40"/>
      <c r="AI1604" s="40"/>
      <c r="AJ1604" s="40"/>
      <c r="AK1604" s="40"/>
      <c r="AL1604" s="40"/>
      <c r="AM1604" s="40"/>
      <c r="AN1604" s="40"/>
      <c r="AO1604" s="40"/>
      <c r="AP1604" s="40"/>
      <c r="AQ1604" s="40"/>
      <c r="AR1604" s="40"/>
      <c r="AS1604" s="40"/>
      <c r="AT1604" s="40"/>
      <c r="AU1604" s="40"/>
      <c r="AV1604" s="40"/>
      <c r="AW1604" s="40"/>
      <c r="AX1604" s="40"/>
      <c r="AY1604" s="40"/>
      <c r="AZ1604" s="40"/>
      <c r="BA1604" s="40"/>
      <c r="BB1604" s="40"/>
      <c r="BC1604" s="40"/>
      <c r="BD1604" s="40"/>
      <c r="BE1604" s="40"/>
      <c r="BF1604" s="40"/>
      <c r="BG1604" s="40"/>
      <c r="BH1604" s="40"/>
      <c r="BI1604" s="40"/>
      <c r="BJ1604" s="40"/>
      <c r="BK1604" s="40"/>
      <c r="BL1604" s="40"/>
      <c r="BM1604" s="40"/>
      <c r="BN1604" s="40"/>
      <c r="BO1604" s="40"/>
      <c r="BP1604" s="40"/>
      <c r="BQ1604" s="40"/>
      <c r="BR1604" s="40"/>
      <c r="BS1604" s="40"/>
      <c r="BT1604" s="40"/>
      <c r="BU1604" s="40"/>
      <c r="BV1604" s="40"/>
      <c r="BW1604" s="40"/>
      <c r="BX1604" s="40"/>
      <c r="BY1604" s="40"/>
      <c r="BZ1604" s="40"/>
      <c r="CA1604" s="40"/>
      <c r="CB1604" s="40"/>
      <c r="CC1604" s="40"/>
      <c r="CD1604" s="40"/>
      <c r="CE1604" s="40"/>
      <c r="CF1604" s="40"/>
      <c r="CG1604" s="40"/>
      <c r="CH1604" s="40"/>
      <c r="CI1604" s="40"/>
      <c r="CJ1604" s="40"/>
      <c r="CK1604" s="40"/>
      <c r="CL1604" s="40"/>
      <c r="CM1604" s="40"/>
      <c r="CN1604" s="40"/>
      <c r="CO1604" s="40"/>
      <c r="CP1604" s="40"/>
      <c r="CQ1604" s="40"/>
      <c r="CR1604" s="40"/>
      <c r="CS1604" s="40"/>
      <c r="CT1604" s="40"/>
      <c r="CU1604" s="40"/>
    </row>
    <row r="1605" spans="1:99" x14ac:dyDescent="0.3">
      <c r="A1605" s="39" t="s">
        <v>6918</v>
      </c>
      <c r="B1605" s="40" t="s">
        <v>4845</v>
      </c>
      <c r="C1605" s="40"/>
      <c r="D1605" s="40"/>
      <c r="E1605" s="40"/>
      <c r="F1605" s="40" t="s">
        <v>3470</v>
      </c>
      <c r="G1605" s="40"/>
      <c r="H1605" s="40" t="s">
        <v>3563</v>
      </c>
      <c r="I1605" s="40" t="s">
        <v>3563</v>
      </c>
      <c r="J1605" s="40" t="s">
        <v>3555</v>
      </c>
      <c r="K1605" s="40" t="s">
        <v>16</v>
      </c>
      <c r="L1605" s="40" t="s">
        <v>10</v>
      </c>
      <c r="M1605" s="40" t="s">
        <v>47</v>
      </c>
      <c r="N1605" s="40"/>
      <c r="O1605" s="40"/>
      <c r="P1605" s="40"/>
      <c r="Q1605" s="40"/>
      <c r="R1605" s="40"/>
      <c r="S1605" s="40"/>
      <c r="T1605" s="40"/>
      <c r="U1605" s="40"/>
      <c r="V1605" s="40"/>
      <c r="W1605" s="40"/>
      <c r="X1605" s="40"/>
      <c r="Y1605" s="40"/>
      <c r="Z1605" s="40"/>
      <c r="AA1605" s="40"/>
      <c r="AB1605" s="40"/>
      <c r="AC1605" s="40"/>
      <c r="AD1605" s="40"/>
      <c r="AE1605" s="40"/>
      <c r="AF1605" s="40"/>
      <c r="AG1605" s="40"/>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0"/>
      <c r="BD1605" s="40"/>
      <c r="BE1605" s="40"/>
      <c r="BF1605" s="40"/>
      <c r="BG1605" s="40"/>
      <c r="BH1605" s="40"/>
      <c r="BI1605" s="40"/>
      <c r="BJ1605" s="40"/>
      <c r="BK1605" s="40"/>
      <c r="BL1605" s="40"/>
      <c r="BM1605" s="40"/>
      <c r="BN1605" s="40"/>
      <c r="BO1605" s="40"/>
      <c r="BP1605" s="40"/>
      <c r="BQ1605" s="40"/>
      <c r="BR1605" s="40"/>
      <c r="BS1605" s="40"/>
      <c r="BT1605" s="40"/>
      <c r="BU1605" s="40"/>
      <c r="BV1605" s="40"/>
      <c r="BW1605" s="40"/>
      <c r="BX1605" s="40"/>
      <c r="BY1605" s="40"/>
      <c r="BZ1605" s="40"/>
      <c r="CA1605" s="40"/>
      <c r="CB1605" s="40"/>
      <c r="CC1605" s="40"/>
      <c r="CD1605" s="40"/>
      <c r="CE1605" s="40"/>
      <c r="CF1605" s="40"/>
      <c r="CG1605" s="40"/>
      <c r="CH1605" s="40"/>
      <c r="CI1605" s="40"/>
      <c r="CJ1605" s="40"/>
      <c r="CK1605" s="40"/>
      <c r="CL1605" s="40"/>
      <c r="CM1605" s="40"/>
      <c r="CN1605" s="40"/>
      <c r="CO1605" s="40"/>
      <c r="CP1605" s="40"/>
      <c r="CQ1605" s="40"/>
      <c r="CR1605" s="40"/>
      <c r="CS1605" s="40"/>
      <c r="CT1605" s="40"/>
      <c r="CU1605" s="40"/>
    </row>
    <row r="1606" spans="1:99" x14ac:dyDescent="0.3">
      <c r="A1606" s="39" t="s">
        <v>6919</v>
      </c>
      <c r="B1606" s="40" t="s">
        <v>4846</v>
      </c>
      <c r="C1606" s="40"/>
      <c r="D1606" s="40"/>
      <c r="E1606" s="40"/>
      <c r="F1606" s="40" t="s">
        <v>3470</v>
      </c>
      <c r="G1606" s="40"/>
      <c r="H1606" s="40" t="s">
        <v>3564</v>
      </c>
      <c r="I1606" s="40" t="s">
        <v>3564</v>
      </c>
      <c r="J1606" s="40" t="s">
        <v>3555</v>
      </c>
      <c r="K1606" s="40" t="s">
        <v>16</v>
      </c>
      <c r="L1606" s="40" t="s">
        <v>10</v>
      </c>
      <c r="M1606" s="40" t="s">
        <v>47</v>
      </c>
      <c r="N1606" s="40"/>
      <c r="O1606" s="40"/>
      <c r="P1606" s="40"/>
      <c r="Q1606" s="40"/>
      <c r="R1606" s="40"/>
      <c r="S1606" s="40"/>
      <c r="T1606" s="40"/>
      <c r="U1606" s="40"/>
      <c r="V1606" s="40"/>
      <c r="W1606" s="40"/>
      <c r="X1606" s="40"/>
      <c r="Y1606" s="40"/>
      <c r="Z1606" s="40"/>
      <c r="AA1606" s="40"/>
      <c r="AB1606" s="40"/>
      <c r="AC1606" s="40"/>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0"/>
      <c r="BD1606" s="40"/>
      <c r="BE1606" s="40"/>
      <c r="BF1606" s="40"/>
      <c r="BG1606" s="40"/>
      <c r="BH1606" s="40"/>
      <c r="BI1606" s="40"/>
      <c r="BJ1606" s="40"/>
      <c r="BK1606" s="40"/>
      <c r="BL1606" s="40"/>
      <c r="BM1606" s="40"/>
      <c r="BN1606" s="40"/>
      <c r="BO1606" s="40"/>
      <c r="BP1606" s="40"/>
      <c r="BQ1606" s="40"/>
      <c r="BR1606" s="40"/>
      <c r="BS1606" s="40"/>
      <c r="BT1606" s="40"/>
      <c r="BU1606" s="40"/>
      <c r="BV1606" s="40"/>
      <c r="BW1606" s="40"/>
      <c r="BX1606" s="40"/>
      <c r="BY1606" s="40"/>
      <c r="BZ1606" s="40"/>
      <c r="CA1606" s="40"/>
      <c r="CB1606" s="40"/>
      <c r="CC1606" s="40"/>
      <c r="CD1606" s="40"/>
      <c r="CE1606" s="40"/>
      <c r="CF1606" s="40"/>
      <c r="CG1606" s="40"/>
      <c r="CH1606" s="40"/>
      <c r="CI1606" s="40"/>
      <c r="CJ1606" s="40"/>
      <c r="CK1606" s="40"/>
      <c r="CL1606" s="40"/>
      <c r="CM1606" s="40"/>
      <c r="CN1606" s="40"/>
      <c r="CO1606" s="40"/>
      <c r="CP1606" s="40"/>
      <c r="CQ1606" s="40"/>
      <c r="CR1606" s="40"/>
      <c r="CS1606" s="40"/>
      <c r="CT1606" s="40"/>
      <c r="CU1606" s="40"/>
    </row>
    <row r="1607" spans="1:99" x14ac:dyDescent="0.3">
      <c r="A1607" s="39" t="s">
        <v>6920</v>
      </c>
      <c r="B1607" s="40" t="s">
        <v>4847</v>
      </c>
      <c r="C1607" s="40"/>
      <c r="D1607" s="40"/>
      <c r="E1607" s="40"/>
      <c r="F1607" s="40" t="s">
        <v>3470</v>
      </c>
      <c r="G1607" s="40"/>
      <c r="H1607" s="40" t="s">
        <v>3565</v>
      </c>
      <c r="I1607" s="40" t="s">
        <v>3565</v>
      </c>
      <c r="J1607" s="40" t="s">
        <v>3555</v>
      </c>
      <c r="K1607" s="40" t="s">
        <v>16</v>
      </c>
      <c r="L1607" s="40" t="s">
        <v>10</v>
      </c>
      <c r="M1607" s="40" t="s">
        <v>47</v>
      </c>
      <c r="N1607" s="40"/>
      <c r="O1607" s="40"/>
      <c r="P1607" s="40"/>
      <c r="Q1607" s="40"/>
      <c r="R1607" s="40"/>
      <c r="S1607" s="40"/>
      <c r="T1607" s="40"/>
      <c r="U1607" s="40"/>
      <c r="V1607" s="40"/>
      <c r="W1607" s="40"/>
      <c r="X1607" s="40"/>
      <c r="Y1607" s="40"/>
      <c r="Z1607" s="40"/>
      <c r="AA1607" s="40"/>
      <c r="AB1607" s="40"/>
      <c r="AC1607" s="40"/>
      <c r="AD1607" s="40"/>
      <c r="AE1607" s="40"/>
      <c r="AF1607" s="40"/>
      <c r="AG1607" s="40"/>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0"/>
      <c r="BD1607" s="40"/>
      <c r="BE1607" s="40"/>
      <c r="BF1607" s="40"/>
      <c r="BG1607" s="40"/>
      <c r="BH1607" s="40"/>
      <c r="BI1607" s="40"/>
      <c r="BJ1607" s="40"/>
      <c r="BK1607" s="40"/>
      <c r="BL1607" s="40"/>
      <c r="BM1607" s="40"/>
      <c r="BN1607" s="40"/>
      <c r="BO1607" s="40"/>
      <c r="BP1607" s="40"/>
      <c r="BQ1607" s="40"/>
      <c r="BR1607" s="40"/>
      <c r="BS1607" s="40"/>
      <c r="BT1607" s="40"/>
      <c r="BU1607" s="40"/>
      <c r="BV1607" s="40"/>
      <c r="BW1607" s="40"/>
      <c r="BX1607" s="40"/>
      <c r="BY1607" s="40"/>
      <c r="BZ1607" s="40"/>
      <c r="CA1607" s="40"/>
      <c r="CB1607" s="40"/>
      <c r="CC1607" s="40"/>
      <c r="CD1607" s="40"/>
      <c r="CE1607" s="40"/>
      <c r="CF1607" s="40"/>
      <c r="CG1607" s="40"/>
      <c r="CH1607" s="40"/>
      <c r="CI1607" s="40"/>
      <c r="CJ1607" s="40"/>
      <c r="CK1607" s="40"/>
      <c r="CL1607" s="40"/>
      <c r="CM1607" s="40"/>
      <c r="CN1607" s="40"/>
      <c r="CO1607" s="40"/>
      <c r="CP1607" s="40"/>
      <c r="CQ1607" s="40"/>
      <c r="CR1607" s="40"/>
      <c r="CS1607" s="40"/>
      <c r="CT1607" s="40"/>
      <c r="CU1607" s="40"/>
    </row>
    <row r="1608" spans="1:99" x14ac:dyDescent="0.3">
      <c r="A1608" s="39" t="s">
        <v>6921</v>
      </c>
      <c r="B1608" s="40" t="s">
        <v>4848</v>
      </c>
      <c r="C1608" s="40"/>
      <c r="D1608" s="40"/>
      <c r="E1608" s="40"/>
      <c r="F1608" s="40" t="s">
        <v>3470</v>
      </c>
      <c r="G1608" s="40"/>
      <c r="H1608" s="40" t="s">
        <v>3566</v>
      </c>
      <c r="I1608" s="40" t="s">
        <v>3566</v>
      </c>
      <c r="J1608" s="40" t="s">
        <v>3555</v>
      </c>
      <c r="K1608" s="40" t="s">
        <v>16</v>
      </c>
      <c r="L1608" s="40" t="s">
        <v>10</v>
      </c>
      <c r="M1608" s="40" t="s">
        <v>47</v>
      </c>
      <c r="N1608" s="40"/>
      <c r="O1608" s="40"/>
      <c r="P1608" s="40"/>
      <c r="Q1608" s="40"/>
      <c r="R1608" s="40"/>
      <c r="S1608" s="40"/>
      <c r="T1608" s="40"/>
      <c r="U1608" s="40"/>
      <c r="V1608" s="40"/>
      <c r="W1608" s="40"/>
      <c r="X1608" s="40"/>
      <c r="Y1608" s="40"/>
      <c r="Z1608" s="40"/>
      <c r="AA1608" s="40"/>
      <c r="AB1608" s="40"/>
      <c r="AC1608" s="40"/>
      <c r="AD1608" s="40"/>
      <c r="AE1608" s="40"/>
      <c r="AF1608" s="40"/>
      <c r="AG1608" s="40"/>
      <c r="AH1608" s="40"/>
      <c r="AI1608" s="40"/>
      <c r="AJ1608" s="40"/>
      <c r="AK1608" s="40"/>
      <c r="AL1608" s="40"/>
      <c r="AM1608" s="40"/>
      <c r="AN1608" s="40"/>
      <c r="AO1608" s="40"/>
      <c r="AP1608" s="40"/>
      <c r="AQ1608" s="40"/>
      <c r="AR1608" s="40"/>
      <c r="AS1608" s="40"/>
      <c r="AT1608" s="40"/>
      <c r="AU1608" s="40"/>
      <c r="AV1608" s="40"/>
      <c r="AW1608" s="40"/>
      <c r="AX1608" s="40"/>
      <c r="AY1608" s="40"/>
      <c r="AZ1608" s="40"/>
      <c r="BA1608" s="40"/>
      <c r="BB1608" s="40"/>
      <c r="BC1608" s="40"/>
      <c r="BD1608" s="40"/>
      <c r="BE1608" s="40"/>
      <c r="BF1608" s="40"/>
      <c r="BG1608" s="40"/>
      <c r="BH1608" s="40"/>
      <c r="BI1608" s="40"/>
      <c r="BJ1608" s="40"/>
      <c r="BK1608" s="40"/>
      <c r="BL1608" s="40"/>
      <c r="BM1608" s="40"/>
      <c r="BN1608" s="40"/>
      <c r="BO1608" s="40"/>
      <c r="BP1608" s="40"/>
      <c r="BQ1608" s="40"/>
      <c r="BR1608" s="40"/>
      <c r="BS1608" s="40"/>
      <c r="BT1608" s="40"/>
      <c r="BU1608" s="40"/>
      <c r="BV1608" s="40"/>
      <c r="BW1608" s="40"/>
      <c r="BX1608" s="40"/>
      <c r="BY1608" s="40"/>
      <c r="BZ1608" s="40"/>
      <c r="CA1608" s="40"/>
      <c r="CB1608" s="40"/>
      <c r="CC1608" s="40"/>
      <c r="CD1608" s="40"/>
      <c r="CE1608" s="40"/>
      <c r="CF1608" s="40"/>
      <c r="CG1608" s="40"/>
      <c r="CH1608" s="40"/>
      <c r="CI1608" s="40"/>
      <c r="CJ1608" s="40"/>
      <c r="CK1608" s="40"/>
      <c r="CL1608" s="40"/>
      <c r="CM1608" s="40"/>
      <c r="CN1608" s="40"/>
      <c r="CO1608" s="40"/>
      <c r="CP1608" s="40"/>
      <c r="CQ1608" s="40"/>
      <c r="CR1608" s="40"/>
      <c r="CS1608" s="40"/>
      <c r="CT1608" s="40"/>
      <c r="CU1608" s="40"/>
    </row>
    <row r="1609" spans="1:99" x14ac:dyDescent="0.3">
      <c r="A1609" s="39" t="s">
        <v>6922</v>
      </c>
      <c r="B1609" s="40" t="s">
        <v>6028</v>
      </c>
      <c r="C1609" s="40"/>
      <c r="D1609" s="40"/>
      <c r="E1609" s="40"/>
      <c r="F1609" s="40" t="s">
        <v>3470</v>
      </c>
      <c r="G1609" s="40"/>
      <c r="H1609" s="40" t="s">
        <v>3567</v>
      </c>
      <c r="I1609" s="40" t="s">
        <v>3567</v>
      </c>
      <c r="J1609" s="40" t="s">
        <v>3555</v>
      </c>
      <c r="K1609" s="40" t="s">
        <v>16</v>
      </c>
      <c r="L1609" s="40" t="s">
        <v>10</v>
      </c>
      <c r="M1609" s="40" t="s">
        <v>47</v>
      </c>
      <c r="N1609" s="40"/>
      <c r="O1609" s="40"/>
      <c r="P1609" s="40"/>
      <c r="Q1609" s="40"/>
      <c r="R1609" s="40"/>
      <c r="S1609" s="40"/>
      <c r="T1609" s="40"/>
      <c r="U1609" s="40"/>
      <c r="V1609" s="40"/>
      <c r="W1609" s="40"/>
      <c r="X1609" s="40"/>
      <c r="Y1609" s="40"/>
      <c r="Z1609" s="40"/>
      <c r="AA1609" s="40"/>
      <c r="AB1609" s="40"/>
      <c r="AC1609" s="40"/>
      <c r="AD1609" s="40"/>
      <c r="AE1609" s="40"/>
      <c r="AF1609" s="40"/>
      <c r="AG1609" s="40"/>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0"/>
      <c r="BD1609" s="40"/>
      <c r="BE1609" s="40"/>
      <c r="BF1609" s="40"/>
      <c r="BG1609" s="40"/>
      <c r="BH1609" s="40"/>
      <c r="BI1609" s="40"/>
      <c r="BJ1609" s="40"/>
      <c r="BK1609" s="40"/>
      <c r="BL1609" s="40"/>
      <c r="BM1609" s="40"/>
      <c r="BN1609" s="40"/>
      <c r="BO1609" s="40"/>
      <c r="BP1609" s="40"/>
      <c r="BQ1609" s="40"/>
      <c r="BR1609" s="40"/>
      <c r="BS1609" s="40"/>
      <c r="BT1609" s="40"/>
      <c r="BU1609" s="40"/>
      <c r="BV1609" s="40"/>
      <c r="BW1609" s="40"/>
      <c r="BX1609" s="40"/>
      <c r="BY1609" s="40"/>
      <c r="BZ1609" s="40"/>
      <c r="CA1609" s="40"/>
      <c r="CB1609" s="40"/>
      <c r="CC1609" s="40"/>
      <c r="CD1609" s="40"/>
      <c r="CE1609" s="40"/>
      <c r="CF1609" s="40"/>
      <c r="CG1609" s="40"/>
      <c r="CH1609" s="40"/>
      <c r="CI1609" s="40"/>
      <c r="CJ1609" s="40"/>
      <c r="CK1609" s="40"/>
      <c r="CL1609" s="40"/>
      <c r="CM1609" s="40"/>
      <c r="CN1609" s="40"/>
      <c r="CO1609" s="40"/>
      <c r="CP1609" s="40"/>
      <c r="CQ1609" s="40"/>
      <c r="CR1609" s="40"/>
      <c r="CS1609" s="40"/>
      <c r="CT1609" s="40"/>
      <c r="CU1609" s="40"/>
    </row>
    <row r="1610" spans="1:99" x14ac:dyDescent="0.3">
      <c r="A1610" s="39" t="s">
        <v>6923</v>
      </c>
      <c r="B1610" s="40" t="s">
        <v>4849</v>
      </c>
      <c r="C1610" s="40"/>
      <c r="D1610" s="40"/>
      <c r="E1610" s="40"/>
      <c r="F1610" s="40" t="s">
        <v>3470</v>
      </c>
      <c r="G1610" s="40"/>
      <c r="H1610" s="40" t="s">
        <v>3568</v>
      </c>
      <c r="I1610" s="40" t="s">
        <v>3568</v>
      </c>
      <c r="J1610" s="40" t="s">
        <v>3555</v>
      </c>
      <c r="K1610" s="40" t="s">
        <v>16</v>
      </c>
      <c r="L1610" s="40" t="s">
        <v>10</v>
      </c>
      <c r="M1610" s="40" t="s">
        <v>47</v>
      </c>
      <c r="N1610" s="40"/>
      <c r="O1610" s="40"/>
      <c r="P1610" s="40"/>
      <c r="Q1610" s="40"/>
      <c r="R1610" s="40"/>
      <c r="S1610" s="40"/>
      <c r="T1610" s="40"/>
      <c r="U1610" s="40"/>
      <c r="V1610" s="40"/>
      <c r="W1610" s="40"/>
      <c r="X1610" s="40"/>
      <c r="Y1610" s="40"/>
      <c r="Z1610" s="40"/>
      <c r="AA1610" s="40"/>
      <c r="AB1610" s="40"/>
      <c r="AC1610" s="40"/>
      <c r="AD1610" s="40"/>
      <c r="AE1610" s="40"/>
      <c r="AF1610" s="40"/>
      <c r="AG1610" s="40"/>
      <c r="AH1610" s="40"/>
      <c r="AI1610" s="40"/>
      <c r="AJ1610" s="40"/>
      <c r="AK1610" s="40"/>
      <c r="AL1610" s="40"/>
      <c r="AM1610" s="40"/>
      <c r="AN1610" s="40"/>
      <c r="AO1610" s="40"/>
      <c r="AP1610" s="40"/>
      <c r="AQ1610" s="40"/>
      <c r="AR1610" s="40"/>
      <c r="AS1610" s="40"/>
      <c r="AT1610" s="40"/>
      <c r="AU1610" s="40"/>
      <c r="AV1610" s="40"/>
      <c r="AW1610" s="40"/>
      <c r="AX1610" s="40"/>
      <c r="AY1610" s="40"/>
      <c r="AZ1610" s="40"/>
      <c r="BA1610" s="40"/>
      <c r="BB1610" s="40"/>
      <c r="BC1610" s="40"/>
      <c r="BD1610" s="40"/>
      <c r="BE1610" s="40"/>
      <c r="BF1610" s="40"/>
      <c r="BG1610" s="40"/>
      <c r="BH1610" s="40"/>
      <c r="BI1610" s="40"/>
      <c r="BJ1610" s="40"/>
      <c r="BK1610" s="40"/>
      <c r="BL1610" s="40"/>
      <c r="BM1610" s="40"/>
      <c r="BN1610" s="40"/>
      <c r="BO1610" s="40"/>
      <c r="BP1610" s="40"/>
      <c r="BQ1610" s="40"/>
      <c r="BR1610" s="40"/>
      <c r="BS1610" s="40"/>
      <c r="BT1610" s="40"/>
      <c r="BU1610" s="40"/>
      <c r="BV1610" s="40"/>
      <c r="BW1610" s="40"/>
      <c r="BX1610" s="40"/>
      <c r="BY1610" s="40"/>
      <c r="BZ1610" s="40"/>
      <c r="CA1610" s="40"/>
      <c r="CB1610" s="40"/>
      <c r="CC1610" s="40"/>
      <c r="CD1610" s="40"/>
      <c r="CE1610" s="40"/>
      <c r="CF1610" s="40"/>
      <c r="CG1610" s="40"/>
      <c r="CH1610" s="40"/>
      <c r="CI1610" s="40"/>
      <c r="CJ1610" s="40"/>
      <c r="CK1610" s="40"/>
      <c r="CL1610" s="40"/>
      <c r="CM1610" s="40"/>
      <c r="CN1610" s="40"/>
      <c r="CO1610" s="40"/>
      <c r="CP1610" s="40"/>
      <c r="CQ1610" s="40"/>
      <c r="CR1610" s="40"/>
      <c r="CS1610" s="40"/>
      <c r="CT1610" s="40"/>
      <c r="CU1610" s="40"/>
    </row>
    <row r="1611" spans="1:99" x14ac:dyDescent="0.3">
      <c r="A1611" s="39" t="s">
        <v>6924</v>
      </c>
      <c r="B1611" s="40" t="s">
        <v>4850</v>
      </c>
      <c r="C1611" s="40"/>
      <c r="D1611" s="40"/>
      <c r="E1611" s="40"/>
      <c r="F1611" s="40" t="s">
        <v>3470</v>
      </c>
      <c r="G1611" s="40"/>
      <c r="H1611" s="40" t="s">
        <v>3569</v>
      </c>
      <c r="I1611" s="40" t="s">
        <v>3569</v>
      </c>
      <c r="J1611" s="40" t="s">
        <v>3555</v>
      </c>
      <c r="K1611" s="40" t="s">
        <v>16</v>
      </c>
      <c r="L1611" s="40" t="s">
        <v>10</v>
      </c>
      <c r="M1611" s="40" t="s">
        <v>47</v>
      </c>
      <c r="N1611" s="40"/>
      <c r="O1611" s="40"/>
      <c r="P1611" s="40"/>
      <c r="Q1611" s="40"/>
      <c r="R1611" s="40"/>
      <c r="S1611" s="40"/>
      <c r="T1611" s="40"/>
      <c r="U1611" s="40"/>
      <c r="V1611" s="40"/>
      <c r="W1611" s="40"/>
      <c r="X1611" s="40"/>
      <c r="Y1611" s="40"/>
      <c r="Z1611" s="40"/>
      <c r="AA1611" s="40"/>
      <c r="AB1611" s="40"/>
      <c r="AC1611" s="40"/>
      <c r="AD1611" s="40"/>
      <c r="AE1611" s="40"/>
      <c r="AF1611" s="40"/>
      <c r="AG1611" s="40"/>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0"/>
      <c r="BD1611" s="40"/>
      <c r="BE1611" s="40"/>
      <c r="BF1611" s="40"/>
      <c r="BG1611" s="40"/>
      <c r="BH1611" s="40"/>
      <c r="BI1611" s="40"/>
      <c r="BJ1611" s="40"/>
      <c r="BK1611" s="40"/>
      <c r="BL1611" s="40"/>
      <c r="BM1611" s="40"/>
      <c r="BN1611" s="40"/>
      <c r="BO1611" s="40"/>
      <c r="BP1611" s="40"/>
      <c r="BQ1611" s="40"/>
      <c r="BR1611" s="40"/>
      <c r="BS1611" s="40"/>
      <c r="BT1611" s="40"/>
      <c r="BU1611" s="40"/>
      <c r="BV1611" s="40"/>
      <c r="BW1611" s="40"/>
      <c r="BX1611" s="40"/>
      <c r="BY1611" s="40"/>
      <c r="BZ1611" s="40"/>
      <c r="CA1611" s="40"/>
      <c r="CB1611" s="40"/>
      <c r="CC1611" s="40"/>
      <c r="CD1611" s="40"/>
      <c r="CE1611" s="40"/>
      <c r="CF1611" s="40"/>
      <c r="CG1611" s="40"/>
      <c r="CH1611" s="40"/>
      <c r="CI1611" s="40"/>
      <c r="CJ1611" s="40"/>
      <c r="CK1611" s="40"/>
      <c r="CL1611" s="40"/>
      <c r="CM1611" s="40"/>
      <c r="CN1611" s="40"/>
      <c r="CO1611" s="40"/>
      <c r="CP1611" s="40"/>
      <c r="CQ1611" s="40"/>
      <c r="CR1611" s="40"/>
      <c r="CS1611" s="40"/>
      <c r="CT1611" s="40"/>
      <c r="CU1611" s="40"/>
    </row>
    <row r="1612" spans="1:99" x14ac:dyDescent="0.3">
      <c r="A1612" s="39" t="s">
        <v>2227</v>
      </c>
      <c r="B1612" s="40" t="s">
        <v>3570</v>
      </c>
      <c r="C1612" s="40"/>
      <c r="D1612" s="40" t="s">
        <v>4851</v>
      </c>
      <c r="E1612" s="40"/>
      <c r="F1612" s="40" t="s">
        <v>3470</v>
      </c>
      <c r="G1612" s="40"/>
      <c r="H1612" s="40" t="s">
        <v>4852</v>
      </c>
      <c r="I1612" s="40" t="s">
        <v>3571</v>
      </c>
      <c r="J1612" s="40"/>
      <c r="K1612" s="40"/>
      <c r="L1612" s="40" t="s">
        <v>4</v>
      </c>
      <c r="M1612" s="40" t="s">
        <v>17</v>
      </c>
      <c r="N1612" s="40">
        <v>1</v>
      </c>
      <c r="O1612" s="40" t="s">
        <v>4851</v>
      </c>
      <c r="P1612" s="40"/>
      <c r="Q1612" s="40"/>
      <c r="R1612" s="40"/>
      <c r="S1612" s="40"/>
      <c r="T1612" s="40"/>
      <c r="U1612" s="40"/>
      <c r="V1612" s="40"/>
      <c r="W1612" s="40"/>
      <c r="X1612" s="40"/>
      <c r="Y1612" s="40"/>
      <c r="Z1612" s="40"/>
      <c r="AA1612" s="40"/>
      <c r="AB1612" s="40"/>
      <c r="AC1612" s="40"/>
      <c r="AD1612" s="40"/>
      <c r="AE1612" s="40"/>
      <c r="AF1612" s="40"/>
      <c r="AG1612" s="40"/>
      <c r="AH1612" s="40"/>
      <c r="AI1612" s="40"/>
      <c r="AJ1612" s="40"/>
      <c r="AK1612" s="40"/>
      <c r="AL1612" s="40"/>
      <c r="AM1612" s="40"/>
      <c r="AN1612" s="40"/>
      <c r="AO1612" s="40"/>
      <c r="AP1612" s="40"/>
      <c r="AQ1612" s="40"/>
      <c r="AR1612" s="40"/>
      <c r="AS1612" s="40"/>
      <c r="AT1612" s="40"/>
      <c r="AU1612" s="40"/>
      <c r="AV1612" s="40"/>
      <c r="AW1612" s="40"/>
      <c r="AX1612" s="40"/>
      <c r="AY1612" s="40"/>
      <c r="AZ1612" s="40"/>
      <c r="BA1612" s="40"/>
      <c r="BB1612" s="40"/>
      <c r="BC1612" s="40"/>
      <c r="BD1612" s="40"/>
      <c r="BE1612" s="40"/>
      <c r="BF1612" s="40"/>
      <c r="BG1612" s="40"/>
      <c r="BH1612" s="40"/>
      <c r="BI1612" s="40"/>
      <c r="BJ1612" s="40"/>
      <c r="BK1612" s="40"/>
      <c r="BL1612" s="40"/>
      <c r="BM1612" s="40"/>
      <c r="BN1612" s="40"/>
      <c r="BO1612" s="40"/>
      <c r="BP1612" s="40"/>
      <c r="BQ1612" s="40"/>
      <c r="BR1612" s="40"/>
      <c r="BS1612" s="40"/>
      <c r="BT1612" s="40"/>
      <c r="BU1612" s="40"/>
      <c r="BV1612" s="40"/>
      <c r="BW1612" s="40"/>
      <c r="BX1612" s="40"/>
      <c r="BY1612" s="40"/>
      <c r="BZ1612" s="40"/>
      <c r="CA1612" s="40"/>
      <c r="CB1612" s="40"/>
      <c r="CC1612" s="40"/>
      <c r="CD1612" s="40"/>
      <c r="CE1612" s="40"/>
      <c r="CF1612" s="40"/>
      <c r="CG1612" s="40"/>
      <c r="CH1612" s="40"/>
      <c r="CI1612" s="40"/>
      <c r="CJ1612" s="40"/>
      <c r="CK1612" s="40"/>
      <c r="CL1612" s="40"/>
      <c r="CM1612" s="40"/>
      <c r="CN1612" s="40"/>
      <c r="CO1612" s="40"/>
      <c r="CP1612" s="40"/>
      <c r="CQ1612" s="40"/>
      <c r="CR1612" s="40"/>
      <c r="CS1612" s="40"/>
      <c r="CT1612" s="40"/>
      <c r="CU1612" s="40"/>
    </row>
    <row r="1613" spans="1:99" x14ac:dyDescent="0.3">
      <c r="A1613" s="39" t="s">
        <v>2227</v>
      </c>
      <c r="B1613" s="40" t="s">
        <v>3570</v>
      </c>
      <c r="C1613" s="40"/>
      <c r="D1613" s="40" t="s">
        <v>3572</v>
      </c>
      <c r="E1613" s="40"/>
      <c r="F1613" s="40" t="s">
        <v>3470</v>
      </c>
      <c r="G1613" s="40"/>
      <c r="H1613" s="40" t="s">
        <v>4269</v>
      </c>
      <c r="I1613" s="40" t="s">
        <v>3571</v>
      </c>
      <c r="J1613" s="40"/>
      <c r="K1613" s="40"/>
      <c r="L1613" s="40" t="s">
        <v>4</v>
      </c>
      <c r="M1613" s="40" t="s">
        <v>17</v>
      </c>
      <c r="N1613" s="40">
        <v>1</v>
      </c>
      <c r="O1613" s="40" t="s">
        <v>3572</v>
      </c>
      <c r="P1613" s="40"/>
      <c r="Q1613" s="40"/>
      <c r="R1613" s="40"/>
      <c r="S1613" s="40"/>
      <c r="T1613" s="40"/>
      <c r="U1613" s="40"/>
      <c r="V1613" s="40"/>
      <c r="W1613" s="40"/>
      <c r="X1613" s="40"/>
      <c r="Y1613" s="40"/>
      <c r="Z1613" s="40"/>
      <c r="AA1613" s="40"/>
      <c r="AB1613" s="40"/>
      <c r="AC1613" s="40"/>
      <c r="AD1613" s="40"/>
      <c r="AE1613" s="40"/>
      <c r="AF1613" s="40"/>
      <c r="AG1613" s="40"/>
      <c r="AH1613" s="40"/>
      <c r="AI1613" s="40"/>
      <c r="AJ1613" s="40"/>
      <c r="AK1613" s="40"/>
      <c r="AL1613" s="40"/>
      <c r="AM1613" s="40"/>
      <c r="AN1613" s="40"/>
      <c r="AO1613" s="40"/>
      <c r="AP1613" s="40"/>
      <c r="AQ1613" s="40"/>
      <c r="AR1613" s="40"/>
      <c r="AS1613" s="40"/>
      <c r="AT1613" s="40"/>
      <c r="AU1613" s="40"/>
      <c r="AV1613" s="40"/>
      <c r="AW1613" s="40"/>
      <c r="AX1613" s="40"/>
      <c r="AY1613" s="40"/>
      <c r="AZ1613" s="40"/>
      <c r="BA1613" s="40"/>
      <c r="BB1613" s="40"/>
      <c r="BC1613" s="40"/>
      <c r="BD1613" s="40"/>
      <c r="BE1613" s="40"/>
      <c r="BF1613" s="40"/>
      <c r="BG1613" s="40"/>
      <c r="BH1613" s="40"/>
      <c r="BI1613" s="40"/>
      <c r="BJ1613" s="40"/>
      <c r="BK1613" s="40"/>
      <c r="BL1613" s="40"/>
      <c r="BM1613" s="40"/>
      <c r="BN1613" s="40"/>
      <c r="BO1613" s="40"/>
      <c r="BP1613" s="40"/>
      <c r="BQ1613" s="40"/>
      <c r="BR1613" s="40"/>
      <c r="BS1613" s="40"/>
      <c r="BT1613" s="40"/>
      <c r="BU1613" s="40"/>
      <c r="BV1613" s="40"/>
      <c r="BW1613" s="40"/>
      <c r="BX1613" s="40"/>
      <c r="BY1613" s="40"/>
      <c r="BZ1613" s="40"/>
      <c r="CA1613" s="40"/>
      <c r="CB1613" s="40"/>
      <c r="CC1613" s="40"/>
      <c r="CD1613" s="40"/>
      <c r="CE1613" s="40"/>
      <c r="CF1613" s="40"/>
      <c r="CG1613" s="40"/>
      <c r="CH1613" s="40"/>
      <c r="CI1613" s="40"/>
      <c r="CJ1613" s="40"/>
      <c r="CK1613" s="40"/>
      <c r="CL1613" s="40"/>
      <c r="CM1613" s="40"/>
      <c r="CN1613" s="40"/>
      <c r="CO1613" s="40"/>
      <c r="CP1613" s="40"/>
      <c r="CQ1613" s="40"/>
      <c r="CR1613" s="40"/>
      <c r="CS1613" s="40"/>
      <c r="CT1613" s="40"/>
      <c r="CU1613" s="40"/>
    </row>
    <row r="1614" spans="1:99" x14ac:dyDescent="0.3">
      <c r="A1614" s="39" t="s">
        <v>2227</v>
      </c>
      <c r="B1614" s="40" t="s">
        <v>3570</v>
      </c>
      <c r="C1614" s="40"/>
      <c r="D1614" s="40" t="s">
        <v>3573</v>
      </c>
      <c r="E1614" s="40"/>
      <c r="F1614" s="40" t="s">
        <v>3470</v>
      </c>
      <c r="G1614" s="40"/>
      <c r="H1614" s="40" t="s">
        <v>4270</v>
      </c>
      <c r="I1614" s="40" t="s">
        <v>3571</v>
      </c>
      <c r="J1614" s="40"/>
      <c r="K1614" s="40"/>
      <c r="L1614" s="40" t="s">
        <v>4</v>
      </c>
      <c r="M1614" s="40" t="s">
        <v>17</v>
      </c>
      <c r="N1614" s="40">
        <v>1</v>
      </c>
      <c r="O1614" s="40" t="s">
        <v>3573</v>
      </c>
      <c r="P1614" s="40"/>
      <c r="Q1614" s="40"/>
      <c r="R1614" s="40"/>
      <c r="S1614" s="40"/>
      <c r="T1614" s="40"/>
      <c r="U1614" s="40"/>
      <c r="V1614" s="40"/>
      <c r="W1614" s="40"/>
      <c r="X1614" s="40"/>
      <c r="Y1614" s="40"/>
      <c r="Z1614" s="40"/>
      <c r="AA1614" s="40"/>
      <c r="AB1614" s="40"/>
      <c r="AC1614" s="40"/>
      <c r="AD1614" s="40"/>
      <c r="AE1614" s="40"/>
      <c r="AF1614" s="40"/>
      <c r="AG1614" s="40"/>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0"/>
      <c r="BD1614" s="40"/>
      <c r="BE1614" s="40"/>
      <c r="BF1614" s="40"/>
      <c r="BG1614" s="40"/>
      <c r="BH1614" s="40"/>
      <c r="BI1614" s="40"/>
      <c r="BJ1614" s="40"/>
      <c r="BK1614" s="40"/>
      <c r="BL1614" s="40"/>
      <c r="BM1614" s="40"/>
      <c r="BN1614" s="40"/>
      <c r="BO1614" s="40"/>
      <c r="BP1614" s="40"/>
      <c r="BQ1614" s="40"/>
      <c r="BR1614" s="40"/>
      <c r="BS1614" s="40"/>
      <c r="BT1614" s="40"/>
      <c r="BU1614" s="40"/>
      <c r="BV1614" s="40"/>
      <c r="BW1614" s="40"/>
      <c r="BX1614" s="40"/>
      <c r="BY1614" s="40"/>
      <c r="BZ1614" s="40"/>
      <c r="CA1614" s="40"/>
      <c r="CB1614" s="40"/>
      <c r="CC1614" s="40"/>
      <c r="CD1614" s="40"/>
      <c r="CE1614" s="40"/>
      <c r="CF1614" s="40"/>
      <c r="CG1614" s="40"/>
      <c r="CH1614" s="40"/>
      <c r="CI1614" s="40"/>
      <c r="CJ1614" s="40"/>
      <c r="CK1614" s="40"/>
      <c r="CL1614" s="40"/>
      <c r="CM1614" s="40"/>
      <c r="CN1614" s="40"/>
      <c r="CO1614" s="40"/>
      <c r="CP1614" s="40"/>
      <c r="CQ1614" s="40"/>
      <c r="CR1614" s="40"/>
      <c r="CS1614" s="40"/>
      <c r="CT1614" s="40"/>
      <c r="CU1614" s="40"/>
    </row>
    <row r="1615" spans="1:99" x14ac:dyDescent="0.3">
      <c r="A1615" s="39" t="s">
        <v>2227</v>
      </c>
      <c r="B1615" s="40" t="s">
        <v>3570</v>
      </c>
      <c r="C1615" s="40"/>
      <c r="D1615" s="40" t="s">
        <v>9</v>
      </c>
      <c r="E1615" s="40"/>
      <c r="F1615" s="40" t="s">
        <v>3470</v>
      </c>
      <c r="G1615" s="40"/>
      <c r="H1615" s="40" t="s">
        <v>4271</v>
      </c>
      <c r="I1615" s="40" t="s">
        <v>3571</v>
      </c>
      <c r="J1615" s="40"/>
      <c r="K1615" s="40"/>
      <c r="L1615" s="40" t="s">
        <v>4</v>
      </c>
      <c r="M1615" s="40" t="s">
        <v>17</v>
      </c>
      <c r="N1615" s="40">
        <v>1</v>
      </c>
      <c r="O1615" s="40" t="s">
        <v>9</v>
      </c>
      <c r="P1615" s="40"/>
      <c r="Q1615" s="40"/>
      <c r="R1615" s="40"/>
      <c r="S1615" s="40"/>
      <c r="T1615" s="40"/>
      <c r="U1615" s="40"/>
      <c r="V1615" s="40"/>
      <c r="W1615" s="40"/>
      <c r="X1615" s="40"/>
      <c r="Y1615" s="40"/>
      <c r="Z1615" s="40"/>
      <c r="AA1615" s="40"/>
      <c r="AB1615" s="40"/>
      <c r="AC1615" s="40"/>
      <c r="AD1615" s="40"/>
      <c r="AE1615" s="40"/>
      <c r="AF1615" s="40"/>
      <c r="AG1615" s="40"/>
      <c r="AH1615" s="40"/>
      <c r="AI1615" s="40"/>
      <c r="AJ1615" s="40"/>
      <c r="AK1615" s="40"/>
      <c r="AL1615" s="40"/>
      <c r="AM1615" s="40"/>
      <c r="AN1615" s="40"/>
      <c r="AO1615" s="40"/>
      <c r="AP1615" s="40"/>
      <c r="AQ1615" s="40"/>
      <c r="AR1615" s="40"/>
      <c r="AS1615" s="40"/>
      <c r="AT1615" s="40"/>
      <c r="AU1615" s="40"/>
      <c r="AV1615" s="40"/>
      <c r="AW1615" s="40"/>
      <c r="AX1615" s="40"/>
      <c r="AY1615" s="40"/>
      <c r="AZ1615" s="40"/>
      <c r="BA1615" s="40"/>
      <c r="BB1615" s="40"/>
      <c r="BC1615" s="40"/>
      <c r="BD1615" s="40"/>
      <c r="BE1615" s="40"/>
      <c r="BF1615" s="40"/>
      <c r="BG1615" s="40"/>
      <c r="BH1615" s="40"/>
      <c r="BI1615" s="40"/>
      <c r="BJ1615" s="40"/>
      <c r="BK1615" s="40"/>
      <c r="BL1615" s="40"/>
      <c r="BM1615" s="40"/>
      <c r="BN1615" s="40"/>
      <c r="BO1615" s="40"/>
      <c r="BP1615" s="40"/>
      <c r="BQ1615" s="40"/>
      <c r="BR1615" s="40"/>
      <c r="BS1615" s="40"/>
      <c r="BT1615" s="40"/>
      <c r="BU1615" s="40"/>
      <c r="BV1615" s="40"/>
      <c r="BW1615" s="40"/>
      <c r="BX1615" s="40"/>
      <c r="BY1615" s="40"/>
      <c r="BZ1615" s="40"/>
      <c r="CA1615" s="40"/>
      <c r="CB1615" s="40"/>
      <c r="CC1615" s="40"/>
      <c r="CD1615" s="40"/>
      <c r="CE1615" s="40"/>
      <c r="CF1615" s="40"/>
      <c r="CG1615" s="40"/>
      <c r="CH1615" s="40"/>
      <c r="CI1615" s="40"/>
      <c r="CJ1615" s="40"/>
      <c r="CK1615" s="40"/>
      <c r="CL1615" s="40"/>
      <c r="CM1615" s="40"/>
      <c r="CN1615" s="40"/>
      <c r="CO1615" s="40"/>
      <c r="CP1615" s="40"/>
      <c r="CQ1615" s="40"/>
      <c r="CR1615" s="40"/>
      <c r="CS1615" s="40"/>
      <c r="CT1615" s="40"/>
      <c r="CU1615" s="40"/>
    </row>
    <row r="1616" spans="1:99" x14ac:dyDescent="0.3">
      <c r="A1616" s="39" t="s">
        <v>2228</v>
      </c>
      <c r="B1616" s="40" t="s">
        <v>3574</v>
      </c>
      <c r="C1616" s="40"/>
      <c r="D1616" s="40" t="s">
        <v>1813</v>
      </c>
      <c r="E1616" s="40"/>
      <c r="F1616" s="40" t="s">
        <v>3470</v>
      </c>
      <c r="G1616" s="40"/>
      <c r="H1616" s="40" t="s">
        <v>817</v>
      </c>
      <c r="I1616" s="40" t="s">
        <v>817</v>
      </c>
      <c r="J1616" s="40"/>
      <c r="K1616" s="40"/>
      <c r="L1616" s="40" t="s">
        <v>4</v>
      </c>
      <c r="M1616" s="40" t="s">
        <v>14</v>
      </c>
      <c r="N1616" s="40">
        <v>2</v>
      </c>
      <c r="O1616" s="40" t="s">
        <v>16</v>
      </c>
      <c r="P1616" s="40" t="s">
        <v>114</v>
      </c>
      <c r="Q1616" s="40"/>
      <c r="R1616" s="40"/>
      <c r="S1616" s="40"/>
      <c r="T1616" s="40"/>
      <c r="U1616" s="40"/>
      <c r="V1616" s="40"/>
      <c r="W1616" s="40"/>
      <c r="X1616" s="40"/>
      <c r="Y1616" s="40"/>
      <c r="Z1616" s="40"/>
      <c r="AA1616" s="40"/>
      <c r="AB1616" s="40"/>
      <c r="AC1616" s="40"/>
      <c r="AD1616" s="40"/>
      <c r="AE1616" s="40"/>
      <c r="AF1616" s="40"/>
      <c r="AG1616" s="40"/>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0"/>
      <c r="BD1616" s="40"/>
      <c r="BE1616" s="40"/>
      <c r="BF1616" s="40"/>
      <c r="BG1616" s="40"/>
      <c r="BH1616" s="40"/>
      <c r="BI1616" s="40"/>
      <c r="BJ1616" s="40"/>
      <c r="BK1616" s="40"/>
      <c r="BL1616" s="40"/>
      <c r="BM1616" s="40"/>
      <c r="BN1616" s="40"/>
      <c r="BO1616" s="40"/>
      <c r="BP1616" s="40"/>
      <c r="BQ1616" s="40"/>
      <c r="BR1616" s="40"/>
      <c r="BS1616" s="40"/>
      <c r="BT1616" s="40"/>
      <c r="BU1616" s="40"/>
      <c r="BV1616" s="40"/>
      <c r="BW1616" s="40"/>
      <c r="BX1616" s="40"/>
      <c r="BY1616" s="40"/>
      <c r="BZ1616" s="40"/>
      <c r="CA1616" s="40"/>
      <c r="CB1616" s="40"/>
      <c r="CC1616" s="40"/>
      <c r="CD1616" s="40"/>
      <c r="CE1616" s="40"/>
      <c r="CF1616" s="40"/>
      <c r="CG1616" s="40"/>
      <c r="CH1616" s="40"/>
      <c r="CI1616" s="40"/>
      <c r="CJ1616" s="40"/>
      <c r="CK1616" s="40"/>
      <c r="CL1616" s="40"/>
      <c r="CM1616" s="40"/>
      <c r="CN1616" s="40"/>
      <c r="CO1616" s="40"/>
      <c r="CP1616" s="40"/>
      <c r="CQ1616" s="40"/>
      <c r="CR1616" s="40"/>
      <c r="CS1616" s="40"/>
      <c r="CT1616" s="40"/>
      <c r="CU1616" s="40"/>
    </row>
    <row r="1617" spans="1:99" x14ac:dyDescent="0.3">
      <c r="A1617" s="39"/>
      <c r="B1617" s="40" t="s">
        <v>3575</v>
      </c>
      <c r="C1617" s="40"/>
      <c r="D1617" s="40"/>
      <c r="E1617" s="40"/>
      <c r="F1617" s="40" t="s">
        <v>3470</v>
      </c>
      <c r="G1617" s="40"/>
      <c r="H1617" s="40" t="s">
        <v>3576</v>
      </c>
      <c r="I1617" s="40" t="s">
        <v>3576</v>
      </c>
      <c r="J1617" s="40" t="s">
        <v>817</v>
      </c>
      <c r="K1617" s="40" t="s">
        <v>16</v>
      </c>
      <c r="L1617" s="40" t="s">
        <v>30</v>
      </c>
      <c r="M1617" s="40" t="s">
        <v>31</v>
      </c>
      <c r="N1617" s="40"/>
      <c r="O1617" s="40"/>
      <c r="P1617" s="40"/>
      <c r="Q1617" s="40"/>
      <c r="R1617" s="40"/>
      <c r="S1617" s="40"/>
      <c r="T1617" s="40"/>
      <c r="U1617" s="40"/>
      <c r="V1617" s="40"/>
      <c r="W1617" s="40"/>
      <c r="X1617" s="40"/>
      <c r="Y1617" s="40"/>
      <c r="Z1617" s="40"/>
      <c r="AA1617" s="40"/>
      <c r="AB1617" s="40"/>
      <c r="AC1617" s="40"/>
      <c r="AD1617" s="40"/>
      <c r="AE1617" s="40"/>
      <c r="AF1617" s="40"/>
      <c r="AG1617" s="40"/>
      <c r="AH1617" s="40"/>
      <c r="AI1617" s="40"/>
      <c r="AJ1617" s="40"/>
      <c r="AK1617" s="40"/>
      <c r="AL1617" s="40"/>
      <c r="AM1617" s="40"/>
      <c r="AN1617" s="40"/>
      <c r="AO1617" s="40"/>
      <c r="AP1617" s="40"/>
      <c r="AQ1617" s="40"/>
      <c r="AR1617" s="40"/>
      <c r="AS1617" s="40"/>
      <c r="AT1617" s="40"/>
      <c r="AU1617" s="40"/>
      <c r="AV1617" s="40"/>
      <c r="AW1617" s="40"/>
      <c r="AX1617" s="40"/>
      <c r="AY1617" s="40"/>
      <c r="AZ1617" s="40"/>
      <c r="BA1617" s="40"/>
      <c r="BB1617" s="40"/>
      <c r="BC1617" s="40"/>
      <c r="BD1617" s="40"/>
      <c r="BE1617" s="40"/>
      <c r="BF1617" s="40"/>
      <c r="BG1617" s="40"/>
      <c r="BH1617" s="40"/>
      <c r="BI1617" s="40"/>
      <c r="BJ1617" s="40"/>
      <c r="BK1617" s="40"/>
      <c r="BL1617" s="40"/>
      <c r="BM1617" s="40"/>
      <c r="BN1617" s="40"/>
      <c r="BO1617" s="40"/>
      <c r="BP1617" s="40"/>
      <c r="BQ1617" s="40"/>
      <c r="BR1617" s="40"/>
      <c r="BS1617" s="40"/>
      <c r="BT1617" s="40"/>
      <c r="BU1617" s="40"/>
      <c r="BV1617" s="40"/>
      <c r="BW1617" s="40"/>
      <c r="BX1617" s="40"/>
      <c r="BY1617" s="40"/>
      <c r="BZ1617" s="40"/>
      <c r="CA1617" s="40"/>
      <c r="CB1617" s="40"/>
      <c r="CC1617" s="40"/>
      <c r="CD1617" s="40"/>
      <c r="CE1617" s="40"/>
      <c r="CF1617" s="40"/>
      <c r="CG1617" s="40"/>
      <c r="CH1617" s="40"/>
      <c r="CI1617" s="40"/>
      <c r="CJ1617" s="40"/>
      <c r="CK1617" s="40"/>
      <c r="CL1617" s="40"/>
      <c r="CM1617" s="40"/>
      <c r="CN1617" s="40"/>
      <c r="CO1617" s="40"/>
      <c r="CP1617" s="40"/>
      <c r="CQ1617" s="40"/>
      <c r="CR1617" s="40"/>
      <c r="CS1617" s="40"/>
      <c r="CT1617" s="40"/>
      <c r="CU1617" s="40"/>
    </row>
    <row r="1618" spans="1:99" x14ac:dyDescent="0.3">
      <c r="A1618" s="39" t="s">
        <v>2252</v>
      </c>
      <c r="B1618" s="40" t="s">
        <v>4853</v>
      </c>
      <c r="C1618" s="40"/>
      <c r="D1618" s="40"/>
      <c r="E1618" s="40"/>
      <c r="F1618" s="40" t="s">
        <v>3470</v>
      </c>
      <c r="G1618" s="40"/>
      <c r="H1618" s="40" t="s">
        <v>3577</v>
      </c>
      <c r="I1618" s="40" t="s">
        <v>3577</v>
      </c>
      <c r="J1618" s="40" t="s">
        <v>817</v>
      </c>
      <c r="K1618" s="40" t="s">
        <v>16</v>
      </c>
      <c r="L1618" s="40" t="s">
        <v>10</v>
      </c>
      <c r="M1618" s="40" t="s">
        <v>47</v>
      </c>
      <c r="N1618" s="40"/>
      <c r="O1618" s="40"/>
      <c r="P1618" s="40"/>
      <c r="Q1618" s="40"/>
      <c r="R1618" s="40"/>
      <c r="S1618" s="40"/>
      <c r="T1618" s="40"/>
      <c r="U1618" s="40"/>
      <c r="V1618" s="40"/>
      <c r="W1618" s="40"/>
      <c r="X1618" s="40"/>
      <c r="Y1618" s="40"/>
      <c r="Z1618" s="40"/>
      <c r="AA1618" s="40"/>
      <c r="AB1618" s="40"/>
      <c r="AC1618" s="40"/>
      <c r="AD1618" s="40"/>
      <c r="AE1618" s="40"/>
      <c r="AF1618" s="40"/>
      <c r="AG1618" s="40"/>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0"/>
      <c r="BD1618" s="40"/>
      <c r="BE1618" s="40"/>
      <c r="BF1618" s="40"/>
      <c r="BG1618" s="40"/>
      <c r="BH1618" s="40"/>
      <c r="BI1618" s="40"/>
      <c r="BJ1618" s="40"/>
      <c r="BK1618" s="40"/>
      <c r="BL1618" s="40"/>
      <c r="BM1618" s="40"/>
      <c r="BN1618" s="40"/>
      <c r="BO1618" s="40"/>
      <c r="BP1618" s="40"/>
      <c r="BQ1618" s="40"/>
      <c r="BR1618" s="40"/>
      <c r="BS1618" s="40"/>
      <c r="BT1618" s="40"/>
      <c r="BU1618" s="40"/>
      <c r="BV1618" s="40"/>
      <c r="BW1618" s="40"/>
      <c r="BX1618" s="40"/>
      <c r="BY1618" s="40"/>
      <c r="BZ1618" s="40"/>
      <c r="CA1618" s="40"/>
      <c r="CB1618" s="40"/>
      <c r="CC1618" s="40"/>
      <c r="CD1618" s="40"/>
      <c r="CE1618" s="40"/>
      <c r="CF1618" s="40"/>
      <c r="CG1618" s="40"/>
      <c r="CH1618" s="40"/>
      <c r="CI1618" s="40"/>
      <c r="CJ1618" s="40"/>
      <c r="CK1618" s="40"/>
      <c r="CL1618" s="40"/>
      <c r="CM1618" s="40"/>
      <c r="CN1618" s="40"/>
      <c r="CO1618" s="40"/>
      <c r="CP1618" s="40"/>
      <c r="CQ1618" s="40"/>
      <c r="CR1618" s="40"/>
      <c r="CS1618" s="40"/>
      <c r="CT1618" s="40"/>
      <c r="CU1618" s="40"/>
    </row>
    <row r="1619" spans="1:99" x14ac:dyDescent="0.3">
      <c r="A1619" s="39" t="s">
        <v>6925</v>
      </c>
      <c r="B1619" s="40" t="s">
        <v>4854</v>
      </c>
      <c r="C1619" s="40"/>
      <c r="D1619" s="40" t="s">
        <v>3579</v>
      </c>
      <c r="E1619" s="40"/>
      <c r="F1619" s="40" t="s">
        <v>3470</v>
      </c>
      <c r="G1619" s="40"/>
      <c r="H1619" s="40" t="s">
        <v>3580</v>
      </c>
      <c r="I1619" s="40" t="s">
        <v>3580</v>
      </c>
      <c r="J1619" s="40" t="s">
        <v>817</v>
      </c>
      <c r="K1619" s="40" t="s">
        <v>16</v>
      </c>
      <c r="L1619" s="40" t="s">
        <v>4</v>
      </c>
      <c r="M1619" s="40" t="s">
        <v>5</v>
      </c>
      <c r="N1619" s="40">
        <v>5</v>
      </c>
      <c r="O1619" s="40" t="s">
        <v>3581</v>
      </c>
      <c r="P1619" s="40" t="s">
        <v>3582</v>
      </c>
      <c r="Q1619" s="40" t="s">
        <v>3583</v>
      </c>
      <c r="R1619" s="40" t="s">
        <v>3326</v>
      </c>
      <c r="S1619" s="40" t="s">
        <v>3584</v>
      </c>
      <c r="T1619" s="40"/>
      <c r="U1619" s="40"/>
      <c r="V1619" s="40"/>
      <c r="W1619" s="40"/>
      <c r="X1619" s="40"/>
      <c r="Y1619" s="40"/>
      <c r="Z1619" s="40"/>
      <c r="AA1619" s="40"/>
      <c r="AB1619" s="40"/>
      <c r="AC1619" s="40"/>
      <c r="AD1619" s="40"/>
      <c r="AE1619" s="40"/>
      <c r="AF1619" s="40"/>
      <c r="AG1619" s="40"/>
      <c r="AH1619" s="40"/>
      <c r="AI1619" s="40"/>
      <c r="AJ1619" s="40"/>
      <c r="AK1619" s="40"/>
      <c r="AL1619" s="40"/>
      <c r="AM1619" s="40"/>
      <c r="AN1619" s="40"/>
      <c r="AO1619" s="40"/>
      <c r="AP1619" s="40"/>
      <c r="AQ1619" s="40"/>
      <c r="AR1619" s="40"/>
      <c r="AS1619" s="40"/>
      <c r="AT1619" s="40"/>
      <c r="AU1619" s="40"/>
      <c r="AV1619" s="40"/>
      <c r="AW1619" s="40"/>
      <c r="AX1619" s="40"/>
      <c r="AY1619" s="40"/>
      <c r="AZ1619" s="40"/>
      <c r="BA1619" s="40"/>
      <c r="BB1619" s="40"/>
      <c r="BC1619" s="40"/>
      <c r="BD1619" s="40"/>
      <c r="BE1619" s="40"/>
      <c r="BF1619" s="40"/>
      <c r="BG1619" s="40"/>
      <c r="BH1619" s="40"/>
      <c r="BI1619" s="40"/>
      <c r="BJ1619" s="40"/>
      <c r="BK1619" s="40"/>
      <c r="BL1619" s="40"/>
      <c r="BM1619" s="40"/>
      <c r="BN1619" s="40"/>
      <c r="BO1619" s="40"/>
      <c r="BP1619" s="40"/>
      <c r="BQ1619" s="40"/>
      <c r="BR1619" s="40"/>
      <c r="BS1619" s="40"/>
      <c r="BT1619" s="40"/>
      <c r="BU1619" s="40"/>
      <c r="BV1619" s="40"/>
      <c r="BW1619" s="40"/>
      <c r="BX1619" s="40"/>
      <c r="BY1619" s="40"/>
      <c r="BZ1619" s="40"/>
      <c r="CA1619" s="40"/>
      <c r="CB1619" s="40"/>
      <c r="CC1619" s="40"/>
      <c r="CD1619" s="40"/>
      <c r="CE1619" s="40"/>
      <c r="CF1619" s="40"/>
      <c r="CG1619" s="40"/>
      <c r="CH1619" s="40"/>
      <c r="CI1619" s="40"/>
      <c r="CJ1619" s="40"/>
      <c r="CK1619" s="40"/>
      <c r="CL1619" s="40"/>
      <c r="CM1619" s="40"/>
      <c r="CN1619" s="40"/>
      <c r="CO1619" s="40"/>
      <c r="CP1619" s="40"/>
      <c r="CQ1619" s="40"/>
      <c r="CR1619" s="40"/>
      <c r="CS1619" s="40"/>
      <c r="CT1619" s="40"/>
      <c r="CU1619" s="40"/>
    </row>
    <row r="1620" spans="1:99" x14ac:dyDescent="0.3">
      <c r="A1620" s="39" t="s">
        <v>6926</v>
      </c>
      <c r="B1620" s="40" t="s">
        <v>4855</v>
      </c>
      <c r="C1620" s="40"/>
      <c r="D1620" s="40"/>
      <c r="E1620" s="40"/>
      <c r="F1620" s="40" t="s">
        <v>3470</v>
      </c>
      <c r="G1620" s="40"/>
      <c r="H1620" s="40" t="s">
        <v>3585</v>
      </c>
      <c r="I1620" s="40" t="s">
        <v>3585</v>
      </c>
      <c r="J1620" s="40" t="s">
        <v>817</v>
      </c>
      <c r="K1620" s="40" t="s">
        <v>16</v>
      </c>
      <c r="L1620" s="40" t="s">
        <v>10</v>
      </c>
      <c r="M1620" s="40" t="s">
        <v>47</v>
      </c>
      <c r="N1620" s="40"/>
      <c r="O1620" s="40"/>
      <c r="P1620" s="40"/>
      <c r="Q1620" s="40"/>
      <c r="R1620" s="40"/>
      <c r="S1620" s="40"/>
      <c r="T1620" s="40"/>
      <c r="U1620" s="40"/>
      <c r="V1620" s="40"/>
      <c r="W1620" s="40"/>
      <c r="X1620" s="40"/>
      <c r="Y1620" s="40"/>
      <c r="Z1620" s="40"/>
      <c r="AA1620" s="40"/>
      <c r="AB1620" s="40"/>
      <c r="AC1620" s="40"/>
      <c r="AD1620" s="40"/>
      <c r="AE1620" s="40"/>
      <c r="AF1620" s="40"/>
      <c r="AG1620" s="40"/>
      <c r="AH1620" s="40"/>
      <c r="AI1620" s="40"/>
      <c r="AJ1620" s="40"/>
      <c r="AK1620" s="40"/>
      <c r="AL1620" s="40"/>
      <c r="AM1620" s="40"/>
      <c r="AN1620" s="40"/>
      <c r="AO1620" s="40"/>
      <c r="AP1620" s="40"/>
      <c r="AQ1620" s="40"/>
      <c r="AR1620" s="40"/>
      <c r="AS1620" s="40"/>
      <c r="AT1620" s="40"/>
      <c r="AU1620" s="40"/>
      <c r="AV1620" s="40"/>
      <c r="AW1620" s="40"/>
      <c r="AX1620" s="40"/>
      <c r="AY1620" s="40"/>
      <c r="AZ1620" s="40"/>
      <c r="BA1620" s="40"/>
      <c r="BB1620" s="40"/>
      <c r="BC1620" s="40"/>
      <c r="BD1620" s="40"/>
      <c r="BE1620" s="40"/>
      <c r="BF1620" s="40"/>
      <c r="BG1620" s="40"/>
      <c r="BH1620" s="40"/>
      <c r="BI1620" s="40"/>
      <c r="BJ1620" s="40"/>
      <c r="BK1620" s="40"/>
      <c r="BL1620" s="40"/>
      <c r="BM1620" s="40"/>
      <c r="BN1620" s="40"/>
      <c r="BO1620" s="40"/>
      <c r="BP1620" s="40"/>
      <c r="BQ1620" s="40"/>
      <c r="BR1620" s="40"/>
      <c r="BS1620" s="40"/>
      <c r="BT1620" s="40"/>
      <c r="BU1620" s="40"/>
      <c r="BV1620" s="40"/>
      <c r="BW1620" s="40"/>
      <c r="BX1620" s="40"/>
      <c r="BY1620" s="40"/>
      <c r="BZ1620" s="40"/>
      <c r="CA1620" s="40"/>
      <c r="CB1620" s="40"/>
      <c r="CC1620" s="40"/>
      <c r="CD1620" s="40"/>
      <c r="CE1620" s="40"/>
      <c r="CF1620" s="40"/>
      <c r="CG1620" s="40"/>
      <c r="CH1620" s="40"/>
      <c r="CI1620" s="40"/>
      <c r="CJ1620" s="40"/>
      <c r="CK1620" s="40"/>
      <c r="CL1620" s="40"/>
      <c r="CM1620" s="40"/>
      <c r="CN1620" s="40"/>
      <c r="CO1620" s="40"/>
      <c r="CP1620" s="40"/>
      <c r="CQ1620" s="40"/>
      <c r="CR1620" s="40"/>
      <c r="CS1620" s="40"/>
      <c r="CT1620" s="40"/>
      <c r="CU1620" s="40"/>
    </row>
    <row r="1621" spans="1:99" x14ac:dyDescent="0.3">
      <c r="A1621" s="39" t="s">
        <v>6927</v>
      </c>
      <c r="B1621" s="40" t="s">
        <v>4856</v>
      </c>
      <c r="C1621" s="40"/>
      <c r="D1621" s="40"/>
      <c r="E1621" s="40"/>
      <c r="F1621" s="40" t="s">
        <v>3470</v>
      </c>
      <c r="G1621" s="40"/>
      <c r="H1621" s="40" t="s">
        <v>3586</v>
      </c>
      <c r="I1621" s="40" t="s">
        <v>3586</v>
      </c>
      <c r="J1621" s="40" t="s">
        <v>817</v>
      </c>
      <c r="K1621" s="40" t="s">
        <v>16</v>
      </c>
      <c r="L1621" s="40" t="s">
        <v>10</v>
      </c>
      <c r="M1621" s="40" t="s">
        <v>47</v>
      </c>
      <c r="N1621" s="40"/>
      <c r="O1621" s="40"/>
      <c r="P1621" s="40"/>
      <c r="Q1621" s="40"/>
      <c r="R1621" s="40"/>
      <c r="S1621" s="40"/>
      <c r="T1621" s="40"/>
      <c r="U1621" s="40"/>
      <c r="V1621" s="40"/>
      <c r="W1621" s="40"/>
      <c r="X1621" s="40"/>
      <c r="Y1621" s="40"/>
      <c r="Z1621" s="40"/>
      <c r="AA1621" s="40"/>
      <c r="AB1621" s="40"/>
      <c r="AC1621" s="40"/>
      <c r="AD1621" s="40"/>
      <c r="AE1621" s="40"/>
      <c r="AF1621" s="40"/>
      <c r="AG1621" s="40"/>
      <c r="AH1621" s="40"/>
      <c r="AI1621" s="40"/>
      <c r="AJ1621" s="40"/>
      <c r="AK1621" s="40"/>
      <c r="AL1621" s="40"/>
      <c r="AM1621" s="40"/>
      <c r="AN1621" s="40"/>
      <c r="AO1621" s="40"/>
      <c r="AP1621" s="40"/>
      <c r="AQ1621" s="40"/>
      <c r="AR1621" s="40"/>
      <c r="AS1621" s="40"/>
      <c r="AT1621" s="40"/>
      <c r="AU1621" s="40"/>
      <c r="AV1621" s="40"/>
      <c r="AW1621" s="40"/>
      <c r="AX1621" s="40"/>
      <c r="AY1621" s="40"/>
      <c r="AZ1621" s="40"/>
      <c r="BA1621" s="40"/>
      <c r="BB1621" s="40"/>
      <c r="BC1621" s="40"/>
      <c r="BD1621" s="40"/>
      <c r="BE1621" s="40"/>
      <c r="BF1621" s="40"/>
      <c r="BG1621" s="40"/>
      <c r="BH1621" s="40"/>
      <c r="BI1621" s="40"/>
      <c r="BJ1621" s="40"/>
      <c r="BK1621" s="40"/>
      <c r="BL1621" s="40"/>
      <c r="BM1621" s="40"/>
      <c r="BN1621" s="40"/>
      <c r="BO1621" s="40"/>
      <c r="BP1621" s="40"/>
      <c r="BQ1621" s="40"/>
      <c r="BR1621" s="40"/>
      <c r="BS1621" s="40"/>
      <c r="BT1621" s="40"/>
      <c r="BU1621" s="40"/>
      <c r="BV1621" s="40"/>
      <c r="BW1621" s="40"/>
      <c r="BX1621" s="40"/>
      <c r="BY1621" s="40"/>
      <c r="BZ1621" s="40"/>
      <c r="CA1621" s="40"/>
      <c r="CB1621" s="40"/>
      <c r="CC1621" s="40"/>
      <c r="CD1621" s="40"/>
      <c r="CE1621" s="40"/>
      <c r="CF1621" s="40"/>
      <c r="CG1621" s="40"/>
      <c r="CH1621" s="40"/>
      <c r="CI1621" s="40"/>
      <c r="CJ1621" s="40"/>
      <c r="CK1621" s="40"/>
      <c r="CL1621" s="40"/>
      <c r="CM1621" s="40"/>
      <c r="CN1621" s="40"/>
      <c r="CO1621" s="40"/>
      <c r="CP1621" s="40"/>
      <c r="CQ1621" s="40"/>
      <c r="CR1621" s="40"/>
      <c r="CS1621" s="40"/>
      <c r="CT1621" s="40"/>
      <c r="CU1621" s="40"/>
    </row>
    <row r="1622" spans="1:99" x14ac:dyDescent="0.3">
      <c r="A1622" s="39" t="s">
        <v>6928</v>
      </c>
      <c r="B1622" s="40" t="s">
        <v>4857</v>
      </c>
      <c r="C1622" s="40"/>
      <c r="D1622" s="40" t="s">
        <v>3579</v>
      </c>
      <c r="E1622" s="40"/>
      <c r="F1622" s="40" t="s">
        <v>3470</v>
      </c>
      <c r="G1622" s="40"/>
      <c r="H1622" s="40" t="s">
        <v>3587</v>
      </c>
      <c r="I1622" s="40" t="s">
        <v>3587</v>
      </c>
      <c r="J1622" s="40" t="s">
        <v>817</v>
      </c>
      <c r="K1622" s="40" t="s">
        <v>16</v>
      </c>
      <c r="L1622" s="40" t="s">
        <v>4</v>
      </c>
      <c r="M1622" s="40" t="s">
        <v>5</v>
      </c>
      <c r="N1622" s="40">
        <v>5</v>
      </c>
      <c r="O1622" s="40" t="s">
        <v>3581</v>
      </c>
      <c r="P1622" s="40" t="s">
        <v>3582</v>
      </c>
      <c r="Q1622" s="40" t="s">
        <v>3583</v>
      </c>
      <c r="R1622" s="40" t="s">
        <v>3326</v>
      </c>
      <c r="S1622" s="40" t="s">
        <v>3584</v>
      </c>
      <c r="T1622" s="40"/>
      <c r="U1622" s="40"/>
      <c r="V1622" s="40"/>
      <c r="W1622" s="40"/>
      <c r="X1622" s="40"/>
      <c r="Y1622" s="40"/>
      <c r="Z1622" s="40"/>
      <c r="AA1622" s="40"/>
      <c r="AB1622" s="40"/>
      <c r="AC1622" s="40"/>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c r="BG1622" s="40"/>
      <c r="BH1622" s="40"/>
      <c r="BI1622" s="40"/>
      <c r="BJ1622" s="40"/>
      <c r="BK1622" s="40"/>
      <c r="BL1622" s="40"/>
      <c r="BM1622" s="40"/>
      <c r="BN1622" s="40"/>
      <c r="BO1622" s="40"/>
      <c r="BP1622" s="40"/>
      <c r="BQ1622" s="40"/>
      <c r="BR1622" s="40"/>
      <c r="BS1622" s="40"/>
      <c r="BT1622" s="40"/>
      <c r="BU1622" s="40"/>
      <c r="BV1622" s="40"/>
      <c r="BW1622" s="40"/>
      <c r="BX1622" s="40"/>
      <c r="BY1622" s="40"/>
      <c r="BZ1622" s="40"/>
      <c r="CA1622" s="40"/>
      <c r="CB1622" s="40"/>
      <c r="CC1622" s="40"/>
      <c r="CD1622" s="40"/>
      <c r="CE1622" s="40"/>
      <c r="CF1622" s="40"/>
      <c r="CG1622" s="40"/>
      <c r="CH1622" s="40"/>
      <c r="CI1622" s="40"/>
      <c r="CJ1622" s="40"/>
      <c r="CK1622" s="40"/>
      <c r="CL1622" s="40"/>
      <c r="CM1622" s="40"/>
      <c r="CN1622" s="40"/>
      <c r="CO1622" s="40"/>
      <c r="CP1622" s="40"/>
      <c r="CQ1622" s="40"/>
      <c r="CR1622" s="40"/>
      <c r="CS1622" s="40"/>
      <c r="CT1622" s="40"/>
      <c r="CU1622" s="40"/>
    </row>
    <row r="1623" spans="1:99" x14ac:dyDescent="0.3">
      <c r="A1623" s="39" t="s">
        <v>6929</v>
      </c>
      <c r="B1623" s="40" t="s">
        <v>4858</v>
      </c>
      <c r="C1623" s="40"/>
      <c r="D1623" s="40"/>
      <c r="E1623" s="40"/>
      <c r="F1623" s="40" t="s">
        <v>3470</v>
      </c>
      <c r="G1623" s="40"/>
      <c r="H1623" s="40" t="s">
        <v>3588</v>
      </c>
      <c r="I1623" s="40" t="s">
        <v>3588</v>
      </c>
      <c r="J1623" s="40" t="s">
        <v>817</v>
      </c>
      <c r="K1623" s="40" t="s">
        <v>16</v>
      </c>
      <c r="L1623" s="40" t="s">
        <v>10</v>
      </c>
      <c r="M1623" s="40" t="s">
        <v>47</v>
      </c>
      <c r="N1623" s="40"/>
      <c r="O1623" s="40"/>
      <c r="P1623" s="40"/>
      <c r="Q1623" s="40"/>
      <c r="R1623" s="40"/>
      <c r="S1623" s="40"/>
      <c r="T1623" s="40"/>
      <c r="U1623" s="40"/>
      <c r="V1623" s="40"/>
      <c r="W1623" s="40"/>
      <c r="X1623" s="40"/>
      <c r="Y1623" s="40"/>
      <c r="Z1623" s="40"/>
      <c r="AA1623" s="40"/>
      <c r="AB1623" s="40"/>
      <c r="AC1623" s="40"/>
      <c r="AD1623" s="40"/>
      <c r="AE1623" s="40"/>
      <c r="AF1623" s="40"/>
      <c r="AG1623" s="40"/>
      <c r="AH1623" s="40"/>
      <c r="AI1623" s="40"/>
      <c r="AJ1623" s="40"/>
      <c r="AK1623" s="40"/>
      <c r="AL1623" s="40"/>
      <c r="AM1623" s="40"/>
      <c r="AN1623" s="40"/>
      <c r="AO1623" s="40"/>
      <c r="AP1623" s="40"/>
      <c r="AQ1623" s="40"/>
      <c r="AR1623" s="40"/>
      <c r="AS1623" s="40"/>
      <c r="AT1623" s="40"/>
      <c r="AU1623" s="40"/>
      <c r="AV1623" s="40"/>
      <c r="AW1623" s="40"/>
      <c r="AX1623" s="40"/>
      <c r="AY1623" s="40"/>
      <c r="AZ1623" s="40"/>
      <c r="BA1623" s="40"/>
      <c r="BB1623" s="40"/>
      <c r="BC1623" s="40"/>
      <c r="BD1623" s="40"/>
      <c r="BE1623" s="40"/>
      <c r="BF1623" s="40"/>
      <c r="BG1623" s="40"/>
      <c r="BH1623" s="40"/>
      <c r="BI1623" s="40"/>
      <c r="BJ1623" s="40"/>
      <c r="BK1623" s="40"/>
      <c r="BL1623" s="40"/>
      <c r="BM1623" s="40"/>
      <c r="BN1623" s="40"/>
      <c r="BO1623" s="40"/>
      <c r="BP1623" s="40"/>
      <c r="BQ1623" s="40"/>
      <c r="BR1623" s="40"/>
      <c r="BS1623" s="40"/>
      <c r="BT1623" s="40"/>
      <c r="BU1623" s="40"/>
      <c r="BV1623" s="40"/>
      <c r="BW1623" s="40"/>
      <c r="BX1623" s="40"/>
      <c r="BY1623" s="40"/>
      <c r="BZ1623" s="40"/>
      <c r="CA1623" s="40"/>
      <c r="CB1623" s="40"/>
      <c r="CC1623" s="40"/>
      <c r="CD1623" s="40"/>
      <c r="CE1623" s="40"/>
      <c r="CF1623" s="40"/>
      <c r="CG1623" s="40"/>
      <c r="CH1623" s="40"/>
      <c r="CI1623" s="40"/>
      <c r="CJ1623" s="40"/>
      <c r="CK1623" s="40"/>
      <c r="CL1623" s="40"/>
      <c r="CM1623" s="40"/>
      <c r="CN1623" s="40"/>
      <c r="CO1623" s="40"/>
      <c r="CP1623" s="40"/>
      <c r="CQ1623" s="40"/>
      <c r="CR1623" s="40"/>
      <c r="CS1623" s="40"/>
      <c r="CT1623" s="40"/>
      <c r="CU1623" s="40"/>
    </row>
    <row r="1624" spans="1:99" x14ac:dyDescent="0.3">
      <c r="A1624" s="39" t="s">
        <v>6930</v>
      </c>
      <c r="B1624" s="40" t="s">
        <v>4859</v>
      </c>
      <c r="C1624" s="40"/>
      <c r="D1624" s="40"/>
      <c r="E1624" s="40"/>
      <c r="F1624" s="40" t="s">
        <v>3470</v>
      </c>
      <c r="G1624" s="40"/>
      <c r="H1624" s="40" t="s">
        <v>3589</v>
      </c>
      <c r="I1624" s="40" t="s">
        <v>3589</v>
      </c>
      <c r="J1624" s="40" t="s">
        <v>817</v>
      </c>
      <c r="K1624" s="40" t="s">
        <v>16</v>
      </c>
      <c r="L1624" s="40" t="s">
        <v>10</v>
      </c>
      <c r="M1624" s="40" t="s">
        <v>47</v>
      </c>
      <c r="N1624" s="40"/>
      <c r="O1624" s="40"/>
      <c r="P1624" s="40"/>
      <c r="Q1624" s="40"/>
      <c r="R1624" s="40"/>
      <c r="S1624" s="40"/>
      <c r="T1624" s="40"/>
      <c r="U1624" s="40"/>
      <c r="V1624" s="40"/>
      <c r="W1624" s="40"/>
      <c r="X1624" s="40"/>
      <c r="Y1624" s="40"/>
      <c r="Z1624" s="40"/>
      <c r="AA1624" s="40"/>
      <c r="AB1624" s="40"/>
      <c r="AC1624" s="40"/>
      <c r="AD1624" s="40"/>
      <c r="AE1624" s="40"/>
      <c r="AF1624" s="40"/>
      <c r="AG1624" s="40"/>
      <c r="AH1624" s="40"/>
      <c r="AI1624" s="40"/>
      <c r="AJ1624" s="40"/>
      <c r="AK1624" s="40"/>
      <c r="AL1624" s="40"/>
      <c r="AM1624" s="40"/>
      <c r="AN1624" s="40"/>
      <c r="AO1624" s="40"/>
      <c r="AP1624" s="40"/>
      <c r="AQ1624" s="40"/>
      <c r="AR1624" s="40"/>
      <c r="AS1624" s="40"/>
      <c r="AT1624" s="40"/>
      <c r="AU1624" s="40"/>
      <c r="AV1624" s="40"/>
      <c r="AW1624" s="40"/>
      <c r="AX1624" s="40"/>
      <c r="AY1624" s="40"/>
      <c r="AZ1624" s="40"/>
      <c r="BA1624" s="40"/>
      <c r="BB1624" s="40"/>
      <c r="BC1624" s="40"/>
      <c r="BD1624" s="40"/>
      <c r="BE1624" s="40"/>
      <c r="BF1624" s="40"/>
      <c r="BG1624" s="40"/>
      <c r="BH1624" s="40"/>
      <c r="BI1624" s="40"/>
      <c r="BJ1624" s="40"/>
      <c r="BK1624" s="40"/>
      <c r="BL1624" s="40"/>
      <c r="BM1624" s="40"/>
      <c r="BN1624" s="40"/>
      <c r="BO1624" s="40"/>
      <c r="BP1624" s="40"/>
      <c r="BQ1624" s="40"/>
      <c r="BR1624" s="40"/>
      <c r="BS1624" s="40"/>
      <c r="BT1624" s="40"/>
      <c r="BU1624" s="40"/>
      <c r="BV1624" s="40"/>
      <c r="BW1624" s="40"/>
      <c r="BX1624" s="40"/>
      <c r="BY1624" s="40"/>
      <c r="BZ1624" s="40"/>
      <c r="CA1624" s="40"/>
      <c r="CB1624" s="40"/>
      <c r="CC1624" s="40"/>
      <c r="CD1624" s="40"/>
      <c r="CE1624" s="40"/>
      <c r="CF1624" s="40"/>
      <c r="CG1624" s="40"/>
      <c r="CH1624" s="40"/>
      <c r="CI1624" s="40"/>
      <c r="CJ1624" s="40"/>
      <c r="CK1624" s="40"/>
      <c r="CL1624" s="40"/>
      <c r="CM1624" s="40"/>
      <c r="CN1624" s="40"/>
      <c r="CO1624" s="40"/>
      <c r="CP1624" s="40"/>
      <c r="CQ1624" s="40"/>
      <c r="CR1624" s="40"/>
      <c r="CS1624" s="40"/>
      <c r="CT1624" s="40"/>
      <c r="CU1624" s="40"/>
    </row>
    <row r="1625" spans="1:99" x14ac:dyDescent="0.3">
      <c r="A1625" s="39" t="s">
        <v>6931</v>
      </c>
      <c r="B1625" s="40" t="s">
        <v>4860</v>
      </c>
      <c r="C1625" s="40"/>
      <c r="D1625" s="40" t="s">
        <v>3579</v>
      </c>
      <c r="E1625" s="40"/>
      <c r="F1625" s="40" t="s">
        <v>3470</v>
      </c>
      <c r="G1625" s="40"/>
      <c r="H1625" s="40" t="s">
        <v>3590</v>
      </c>
      <c r="I1625" s="40" t="s">
        <v>3590</v>
      </c>
      <c r="J1625" s="40" t="s">
        <v>817</v>
      </c>
      <c r="K1625" s="40" t="s">
        <v>16</v>
      </c>
      <c r="L1625" s="40" t="s">
        <v>4</v>
      </c>
      <c r="M1625" s="40" t="s">
        <v>5</v>
      </c>
      <c r="N1625" s="40">
        <v>5</v>
      </c>
      <c r="O1625" s="40" t="s">
        <v>3581</v>
      </c>
      <c r="P1625" s="40" t="s">
        <v>3582</v>
      </c>
      <c r="Q1625" s="40" t="s">
        <v>3583</v>
      </c>
      <c r="R1625" s="40" t="s">
        <v>3326</v>
      </c>
      <c r="S1625" s="40" t="s">
        <v>3584</v>
      </c>
      <c r="T1625" s="40"/>
      <c r="U1625" s="40"/>
      <c r="V1625" s="40"/>
      <c r="W1625" s="40"/>
      <c r="X1625" s="40"/>
      <c r="Y1625" s="40"/>
      <c r="Z1625" s="40"/>
      <c r="AA1625" s="40"/>
      <c r="AB1625" s="40"/>
      <c r="AC1625" s="40"/>
      <c r="AD1625" s="40"/>
      <c r="AE1625" s="40"/>
      <c r="AF1625" s="40"/>
      <c r="AG1625" s="40"/>
      <c r="AH1625" s="40"/>
      <c r="AI1625" s="40"/>
      <c r="AJ1625" s="40"/>
      <c r="AK1625" s="40"/>
      <c r="AL1625" s="40"/>
      <c r="AM1625" s="40"/>
      <c r="AN1625" s="40"/>
      <c r="AO1625" s="40"/>
      <c r="AP1625" s="40"/>
      <c r="AQ1625" s="40"/>
      <c r="AR1625" s="40"/>
      <c r="AS1625" s="40"/>
      <c r="AT1625" s="40"/>
      <c r="AU1625" s="40"/>
      <c r="AV1625" s="40"/>
      <c r="AW1625" s="40"/>
      <c r="AX1625" s="40"/>
      <c r="AY1625" s="40"/>
      <c r="AZ1625" s="40"/>
      <c r="BA1625" s="40"/>
      <c r="BB1625" s="40"/>
      <c r="BC1625" s="40"/>
      <c r="BD1625" s="40"/>
      <c r="BE1625" s="40"/>
      <c r="BF1625" s="40"/>
      <c r="BG1625" s="40"/>
      <c r="BH1625" s="40"/>
      <c r="BI1625" s="40"/>
      <c r="BJ1625" s="40"/>
      <c r="BK1625" s="40"/>
      <c r="BL1625" s="40"/>
      <c r="BM1625" s="40"/>
      <c r="BN1625" s="40"/>
      <c r="BO1625" s="40"/>
      <c r="BP1625" s="40"/>
      <c r="BQ1625" s="40"/>
      <c r="BR1625" s="40"/>
      <c r="BS1625" s="40"/>
      <c r="BT1625" s="40"/>
      <c r="BU1625" s="40"/>
      <c r="BV1625" s="40"/>
      <c r="BW1625" s="40"/>
      <c r="BX1625" s="40"/>
      <c r="BY1625" s="40"/>
      <c r="BZ1625" s="40"/>
      <c r="CA1625" s="40"/>
      <c r="CB1625" s="40"/>
      <c r="CC1625" s="40"/>
      <c r="CD1625" s="40"/>
      <c r="CE1625" s="40"/>
      <c r="CF1625" s="40"/>
      <c r="CG1625" s="40"/>
      <c r="CH1625" s="40"/>
      <c r="CI1625" s="40"/>
      <c r="CJ1625" s="40"/>
      <c r="CK1625" s="40"/>
      <c r="CL1625" s="40"/>
      <c r="CM1625" s="40"/>
      <c r="CN1625" s="40"/>
      <c r="CO1625" s="40"/>
      <c r="CP1625" s="40"/>
      <c r="CQ1625" s="40"/>
      <c r="CR1625" s="40"/>
      <c r="CS1625" s="40"/>
      <c r="CT1625" s="40"/>
      <c r="CU1625" s="40"/>
    </row>
    <row r="1626" spans="1:99" x14ac:dyDescent="0.3">
      <c r="A1626" s="39" t="s">
        <v>6932</v>
      </c>
      <c r="B1626" s="40" t="s">
        <v>4861</v>
      </c>
      <c r="C1626" s="40"/>
      <c r="D1626" s="40"/>
      <c r="E1626" s="40"/>
      <c r="F1626" s="40" t="s">
        <v>3470</v>
      </c>
      <c r="G1626" s="40"/>
      <c r="H1626" s="40" t="s">
        <v>3591</v>
      </c>
      <c r="I1626" s="40" t="s">
        <v>3591</v>
      </c>
      <c r="J1626" s="40" t="s">
        <v>817</v>
      </c>
      <c r="K1626" s="40" t="s">
        <v>16</v>
      </c>
      <c r="L1626" s="40" t="s">
        <v>10</v>
      </c>
      <c r="M1626" s="40" t="s">
        <v>47</v>
      </c>
      <c r="N1626" s="40"/>
      <c r="O1626" s="40"/>
      <c r="P1626" s="40"/>
      <c r="Q1626" s="40"/>
      <c r="R1626" s="40"/>
      <c r="S1626" s="40"/>
      <c r="T1626" s="40"/>
      <c r="U1626" s="40"/>
      <c r="V1626" s="40"/>
      <c r="W1626" s="40"/>
      <c r="X1626" s="40"/>
      <c r="Y1626" s="40"/>
      <c r="Z1626" s="40"/>
      <c r="AA1626" s="40"/>
      <c r="AB1626" s="40"/>
      <c r="AC1626" s="40"/>
      <c r="AD1626" s="40"/>
      <c r="AE1626" s="40"/>
      <c r="AF1626" s="40"/>
      <c r="AG1626" s="40"/>
      <c r="AH1626" s="40"/>
      <c r="AI1626" s="40"/>
      <c r="AJ1626" s="40"/>
      <c r="AK1626" s="40"/>
      <c r="AL1626" s="40"/>
      <c r="AM1626" s="40"/>
      <c r="AN1626" s="40"/>
      <c r="AO1626" s="40"/>
      <c r="AP1626" s="40"/>
      <c r="AQ1626" s="40"/>
      <c r="AR1626" s="40"/>
      <c r="AS1626" s="40"/>
      <c r="AT1626" s="40"/>
      <c r="AU1626" s="40"/>
      <c r="AV1626" s="40"/>
      <c r="AW1626" s="40"/>
      <c r="AX1626" s="40"/>
      <c r="AY1626" s="40"/>
      <c r="AZ1626" s="40"/>
      <c r="BA1626" s="40"/>
      <c r="BB1626" s="40"/>
      <c r="BC1626" s="40"/>
      <c r="BD1626" s="40"/>
      <c r="BE1626" s="40"/>
      <c r="BF1626" s="40"/>
      <c r="BG1626" s="40"/>
      <c r="BH1626" s="40"/>
      <c r="BI1626" s="40"/>
      <c r="BJ1626" s="40"/>
      <c r="BK1626" s="40"/>
      <c r="BL1626" s="40"/>
      <c r="BM1626" s="40"/>
      <c r="BN1626" s="40"/>
      <c r="BO1626" s="40"/>
      <c r="BP1626" s="40"/>
      <c r="BQ1626" s="40"/>
      <c r="BR1626" s="40"/>
      <c r="BS1626" s="40"/>
      <c r="BT1626" s="40"/>
      <c r="BU1626" s="40"/>
      <c r="BV1626" s="40"/>
      <c r="BW1626" s="40"/>
      <c r="BX1626" s="40"/>
      <c r="BY1626" s="40"/>
      <c r="BZ1626" s="40"/>
      <c r="CA1626" s="40"/>
      <c r="CB1626" s="40"/>
      <c r="CC1626" s="40"/>
      <c r="CD1626" s="40"/>
      <c r="CE1626" s="40"/>
      <c r="CF1626" s="40"/>
      <c r="CG1626" s="40"/>
      <c r="CH1626" s="40"/>
      <c r="CI1626" s="40"/>
      <c r="CJ1626" s="40"/>
      <c r="CK1626" s="40"/>
      <c r="CL1626" s="40"/>
      <c r="CM1626" s="40"/>
      <c r="CN1626" s="40"/>
      <c r="CO1626" s="40"/>
      <c r="CP1626" s="40"/>
      <c r="CQ1626" s="40"/>
      <c r="CR1626" s="40"/>
      <c r="CS1626" s="40"/>
      <c r="CT1626" s="40"/>
      <c r="CU1626" s="40"/>
    </row>
    <row r="1627" spans="1:99" x14ac:dyDescent="0.3">
      <c r="A1627" s="39" t="s">
        <v>6933</v>
      </c>
      <c r="B1627" s="40" t="s">
        <v>4862</v>
      </c>
      <c r="C1627" s="40"/>
      <c r="D1627" s="40"/>
      <c r="E1627" s="40"/>
      <c r="F1627" s="40" t="s">
        <v>3470</v>
      </c>
      <c r="G1627" s="40"/>
      <c r="H1627" s="40" t="s">
        <v>3592</v>
      </c>
      <c r="I1627" s="40" t="s">
        <v>3592</v>
      </c>
      <c r="J1627" s="40" t="s">
        <v>817</v>
      </c>
      <c r="K1627" s="40" t="s">
        <v>16</v>
      </c>
      <c r="L1627" s="40" t="s">
        <v>10</v>
      </c>
      <c r="M1627" s="40" t="s">
        <v>47</v>
      </c>
      <c r="N1627" s="40"/>
      <c r="O1627" s="40"/>
      <c r="P1627" s="40"/>
      <c r="Q1627" s="40"/>
      <c r="R1627" s="40"/>
      <c r="S1627" s="40"/>
      <c r="T1627" s="40"/>
      <c r="U1627" s="40"/>
      <c r="V1627" s="40"/>
      <c r="W1627" s="40"/>
      <c r="X1627" s="40"/>
      <c r="Y1627" s="40"/>
      <c r="Z1627" s="40"/>
      <c r="AA1627" s="40"/>
      <c r="AB1627" s="40"/>
      <c r="AC1627" s="40"/>
      <c r="AD1627" s="40"/>
      <c r="AE1627" s="40"/>
      <c r="AF1627" s="40"/>
      <c r="AG1627" s="40"/>
      <c r="AH1627" s="40"/>
      <c r="AI1627" s="40"/>
      <c r="AJ1627" s="40"/>
      <c r="AK1627" s="40"/>
      <c r="AL1627" s="40"/>
      <c r="AM1627" s="40"/>
      <c r="AN1627" s="40"/>
      <c r="AO1627" s="40"/>
      <c r="AP1627" s="40"/>
      <c r="AQ1627" s="40"/>
      <c r="AR1627" s="40"/>
      <c r="AS1627" s="40"/>
      <c r="AT1627" s="40"/>
      <c r="AU1627" s="40"/>
      <c r="AV1627" s="40"/>
      <c r="AW1627" s="40"/>
      <c r="AX1627" s="40"/>
      <c r="AY1627" s="40"/>
      <c r="AZ1627" s="40"/>
      <c r="BA1627" s="40"/>
      <c r="BB1627" s="40"/>
      <c r="BC1627" s="40"/>
      <c r="BD1627" s="40"/>
      <c r="BE1627" s="40"/>
      <c r="BF1627" s="40"/>
      <c r="BG1627" s="40"/>
      <c r="BH1627" s="40"/>
      <c r="BI1627" s="40"/>
      <c r="BJ1627" s="40"/>
      <c r="BK1627" s="40"/>
      <c r="BL1627" s="40"/>
      <c r="BM1627" s="40"/>
      <c r="BN1627" s="40"/>
      <c r="BO1627" s="40"/>
      <c r="BP1627" s="40"/>
      <c r="BQ1627" s="40"/>
      <c r="BR1627" s="40"/>
      <c r="BS1627" s="40"/>
      <c r="BT1627" s="40"/>
      <c r="BU1627" s="40"/>
      <c r="BV1627" s="40"/>
      <c r="BW1627" s="40"/>
      <c r="BX1627" s="40"/>
      <c r="BY1627" s="40"/>
      <c r="BZ1627" s="40"/>
      <c r="CA1627" s="40"/>
      <c r="CB1627" s="40"/>
      <c r="CC1627" s="40"/>
      <c r="CD1627" s="40"/>
      <c r="CE1627" s="40"/>
      <c r="CF1627" s="40"/>
      <c r="CG1627" s="40"/>
      <c r="CH1627" s="40"/>
      <c r="CI1627" s="40"/>
      <c r="CJ1627" s="40"/>
      <c r="CK1627" s="40"/>
      <c r="CL1627" s="40"/>
      <c r="CM1627" s="40"/>
      <c r="CN1627" s="40"/>
      <c r="CO1627" s="40"/>
      <c r="CP1627" s="40"/>
      <c r="CQ1627" s="40"/>
      <c r="CR1627" s="40"/>
      <c r="CS1627" s="40"/>
      <c r="CT1627" s="40"/>
      <c r="CU1627" s="40"/>
    </row>
    <row r="1628" spans="1:99" x14ac:dyDescent="0.3">
      <c r="A1628" s="39" t="s">
        <v>6934</v>
      </c>
      <c r="B1628" s="40" t="s">
        <v>6029</v>
      </c>
      <c r="C1628" s="40"/>
      <c r="D1628" s="40" t="s">
        <v>3579</v>
      </c>
      <c r="E1628" s="40"/>
      <c r="F1628" s="40" t="s">
        <v>3470</v>
      </c>
      <c r="G1628" s="40"/>
      <c r="H1628" s="40" t="s">
        <v>3593</v>
      </c>
      <c r="I1628" s="40" t="s">
        <v>3593</v>
      </c>
      <c r="J1628" s="40" t="s">
        <v>817</v>
      </c>
      <c r="K1628" s="40" t="s">
        <v>16</v>
      </c>
      <c r="L1628" s="40" t="s">
        <v>4</v>
      </c>
      <c r="M1628" s="40" t="s">
        <v>5</v>
      </c>
      <c r="N1628" s="40">
        <v>5</v>
      </c>
      <c r="O1628" s="40" t="s">
        <v>3581</v>
      </c>
      <c r="P1628" s="40" t="s">
        <v>3582</v>
      </c>
      <c r="Q1628" s="40" t="s">
        <v>3583</v>
      </c>
      <c r="R1628" s="40" t="s">
        <v>3326</v>
      </c>
      <c r="S1628" s="40" t="s">
        <v>3584</v>
      </c>
      <c r="T1628" s="40"/>
      <c r="U1628" s="40"/>
      <c r="V1628" s="40"/>
      <c r="W1628" s="40"/>
      <c r="X1628" s="40"/>
      <c r="Y1628" s="40"/>
      <c r="Z1628" s="40"/>
      <c r="AA1628" s="40"/>
      <c r="AB1628" s="40"/>
      <c r="AC1628" s="40"/>
      <c r="AD1628" s="40"/>
      <c r="AE1628" s="40"/>
      <c r="AF1628" s="40"/>
      <c r="AG1628" s="40"/>
      <c r="AH1628" s="40"/>
      <c r="AI1628" s="40"/>
      <c r="AJ1628" s="40"/>
      <c r="AK1628" s="40"/>
      <c r="AL1628" s="40"/>
      <c r="AM1628" s="40"/>
      <c r="AN1628" s="40"/>
      <c r="AO1628" s="40"/>
      <c r="AP1628" s="40"/>
      <c r="AQ1628" s="40"/>
      <c r="AR1628" s="40"/>
      <c r="AS1628" s="40"/>
      <c r="AT1628" s="40"/>
      <c r="AU1628" s="40"/>
      <c r="AV1628" s="40"/>
      <c r="AW1628" s="40"/>
      <c r="AX1628" s="40"/>
      <c r="AY1628" s="40"/>
      <c r="AZ1628" s="40"/>
      <c r="BA1628" s="40"/>
      <c r="BB1628" s="40"/>
      <c r="BC1628" s="40"/>
      <c r="BD1628" s="40"/>
      <c r="BE1628" s="40"/>
      <c r="BF1628" s="40"/>
      <c r="BG1628" s="40"/>
      <c r="BH1628" s="40"/>
      <c r="BI1628" s="40"/>
      <c r="BJ1628" s="40"/>
      <c r="BK1628" s="40"/>
      <c r="BL1628" s="40"/>
      <c r="BM1628" s="40"/>
      <c r="BN1628" s="40"/>
      <c r="BO1628" s="40"/>
      <c r="BP1628" s="40"/>
      <c r="BQ1628" s="40"/>
      <c r="BR1628" s="40"/>
      <c r="BS1628" s="40"/>
      <c r="BT1628" s="40"/>
      <c r="BU1628" s="40"/>
      <c r="BV1628" s="40"/>
      <c r="BW1628" s="40"/>
      <c r="BX1628" s="40"/>
      <c r="BY1628" s="40"/>
      <c r="BZ1628" s="40"/>
      <c r="CA1628" s="40"/>
      <c r="CB1628" s="40"/>
      <c r="CC1628" s="40"/>
      <c r="CD1628" s="40"/>
      <c r="CE1628" s="40"/>
      <c r="CF1628" s="40"/>
      <c r="CG1628" s="40"/>
      <c r="CH1628" s="40"/>
      <c r="CI1628" s="40"/>
      <c r="CJ1628" s="40"/>
      <c r="CK1628" s="40"/>
      <c r="CL1628" s="40"/>
      <c r="CM1628" s="40"/>
      <c r="CN1628" s="40"/>
      <c r="CO1628" s="40"/>
      <c r="CP1628" s="40"/>
      <c r="CQ1628" s="40"/>
      <c r="CR1628" s="40"/>
      <c r="CS1628" s="40"/>
      <c r="CT1628" s="40"/>
      <c r="CU1628" s="40"/>
    </row>
    <row r="1629" spans="1:99" x14ac:dyDescent="0.3">
      <c r="A1629" s="39" t="s">
        <v>6935</v>
      </c>
      <c r="B1629" s="40" t="s">
        <v>4863</v>
      </c>
      <c r="C1629" s="40"/>
      <c r="D1629" s="40"/>
      <c r="E1629" s="40"/>
      <c r="F1629" s="40" t="s">
        <v>3470</v>
      </c>
      <c r="G1629" s="40"/>
      <c r="H1629" s="40" t="s">
        <v>3594</v>
      </c>
      <c r="I1629" s="40" t="s">
        <v>3594</v>
      </c>
      <c r="J1629" s="40" t="s">
        <v>817</v>
      </c>
      <c r="K1629" s="40" t="s">
        <v>16</v>
      </c>
      <c r="L1629" s="40" t="s">
        <v>10</v>
      </c>
      <c r="M1629" s="40" t="s">
        <v>47</v>
      </c>
      <c r="N1629" s="40"/>
      <c r="O1629" s="40"/>
      <c r="P1629" s="40"/>
      <c r="Q1629" s="40"/>
      <c r="R1629" s="40"/>
      <c r="S1629" s="40"/>
      <c r="T1629" s="40"/>
      <c r="U1629" s="40"/>
      <c r="V1629" s="40"/>
      <c r="W1629" s="40"/>
      <c r="X1629" s="40"/>
      <c r="Y1629" s="40"/>
      <c r="Z1629" s="40"/>
      <c r="AA1629" s="40"/>
      <c r="AB1629" s="40"/>
      <c r="AC1629" s="40"/>
      <c r="AD1629" s="40"/>
      <c r="AE1629" s="40"/>
      <c r="AF1629" s="40"/>
      <c r="AG1629" s="40"/>
      <c r="AH1629" s="40"/>
      <c r="AI1629" s="40"/>
      <c r="AJ1629" s="40"/>
      <c r="AK1629" s="40"/>
      <c r="AL1629" s="40"/>
      <c r="AM1629" s="40"/>
      <c r="AN1629" s="40"/>
      <c r="AO1629" s="40"/>
      <c r="AP1629" s="40"/>
      <c r="AQ1629" s="40"/>
      <c r="AR1629" s="40"/>
      <c r="AS1629" s="40"/>
      <c r="AT1629" s="40"/>
      <c r="AU1629" s="40"/>
      <c r="AV1629" s="40"/>
      <c r="AW1629" s="40"/>
      <c r="AX1629" s="40"/>
      <c r="AY1629" s="40"/>
      <c r="AZ1629" s="40"/>
      <c r="BA1629" s="40"/>
      <c r="BB1629" s="40"/>
      <c r="BC1629" s="40"/>
      <c r="BD1629" s="40"/>
      <c r="BE1629" s="40"/>
      <c r="BF1629" s="40"/>
      <c r="BG1629" s="40"/>
      <c r="BH1629" s="40"/>
      <c r="BI1629" s="40"/>
      <c r="BJ1629" s="40"/>
      <c r="BK1629" s="40"/>
      <c r="BL1629" s="40"/>
      <c r="BM1629" s="40"/>
      <c r="BN1629" s="40"/>
      <c r="BO1629" s="40"/>
      <c r="BP1629" s="40"/>
      <c r="BQ1629" s="40"/>
      <c r="BR1629" s="40"/>
      <c r="BS1629" s="40"/>
      <c r="BT1629" s="40"/>
      <c r="BU1629" s="40"/>
      <c r="BV1629" s="40"/>
      <c r="BW1629" s="40"/>
      <c r="BX1629" s="40"/>
      <c r="BY1629" s="40"/>
      <c r="BZ1629" s="40"/>
      <c r="CA1629" s="40"/>
      <c r="CB1629" s="40"/>
      <c r="CC1629" s="40"/>
      <c r="CD1629" s="40"/>
      <c r="CE1629" s="40"/>
      <c r="CF1629" s="40"/>
      <c r="CG1629" s="40"/>
      <c r="CH1629" s="40"/>
      <c r="CI1629" s="40"/>
      <c r="CJ1629" s="40"/>
      <c r="CK1629" s="40"/>
      <c r="CL1629" s="40"/>
      <c r="CM1629" s="40"/>
      <c r="CN1629" s="40"/>
      <c r="CO1629" s="40"/>
      <c r="CP1629" s="40"/>
      <c r="CQ1629" s="40"/>
      <c r="CR1629" s="40"/>
      <c r="CS1629" s="40"/>
      <c r="CT1629" s="40"/>
      <c r="CU1629" s="40"/>
    </row>
    <row r="1630" spans="1:99" x14ac:dyDescent="0.3">
      <c r="A1630" s="39" t="s">
        <v>2229</v>
      </c>
      <c r="B1630" s="40" t="s">
        <v>6030</v>
      </c>
      <c r="C1630" s="40"/>
      <c r="D1630" s="40" t="s">
        <v>1813</v>
      </c>
      <c r="E1630" s="40" t="s">
        <v>4472</v>
      </c>
      <c r="F1630" s="40" t="s">
        <v>3470</v>
      </c>
      <c r="G1630" s="40"/>
      <c r="H1630" s="40" t="s">
        <v>851</v>
      </c>
      <c r="I1630" s="40" t="s">
        <v>851</v>
      </c>
      <c r="J1630" s="40"/>
      <c r="K1630" s="40"/>
      <c r="L1630" s="40" t="s">
        <v>4</v>
      </c>
      <c r="M1630" s="40" t="s">
        <v>14</v>
      </c>
      <c r="N1630" s="40">
        <v>2</v>
      </c>
      <c r="O1630" s="40" t="s">
        <v>16</v>
      </c>
      <c r="P1630" s="40" t="s">
        <v>114</v>
      </c>
      <c r="Q1630" s="40"/>
      <c r="R1630" s="40"/>
      <c r="S1630" s="40"/>
      <c r="T1630" s="40"/>
      <c r="U1630" s="40"/>
      <c r="V1630" s="40"/>
      <c r="W1630" s="40"/>
      <c r="X1630" s="40"/>
      <c r="Y1630" s="40"/>
      <c r="Z1630" s="40"/>
      <c r="AA1630" s="40"/>
      <c r="AB1630" s="40"/>
      <c r="AC1630" s="40"/>
      <c r="AD1630" s="40"/>
      <c r="AE1630" s="40"/>
      <c r="AF1630" s="40"/>
      <c r="AG1630" s="40"/>
      <c r="AH1630" s="40"/>
      <c r="AI1630" s="40"/>
      <c r="AJ1630" s="40"/>
      <c r="AK1630" s="40"/>
      <c r="AL1630" s="40"/>
      <c r="AM1630" s="40"/>
      <c r="AN1630" s="40"/>
      <c r="AO1630" s="40"/>
      <c r="AP1630" s="40"/>
      <c r="AQ1630" s="40"/>
      <c r="AR1630" s="40"/>
      <c r="AS1630" s="40"/>
      <c r="AT1630" s="40"/>
      <c r="AU1630" s="40"/>
      <c r="AV1630" s="40"/>
      <c r="AW1630" s="40"/>
      <c r="AX1630" s="40"/>
      <c r="AY1630" s="40"/>
      <c r="AZ1630" s="40"/>
      <c r="BA1630" s="40"/>
      <c r="BB1630" s="40"/>
      <c r="BC1630" s="40"/>
      <c r="BD1630" s="40"/>
      <c r="BE1630" s="40"/>
      <c r="BF1630" s="40"/>
      <c r="BG1630" s="40"/>
      <c r="BH1630" s="40"/>
      <c r="BI1630" s="40"/>
      <c r="BJ1630" s="40"/>
      <c r="BK1630" s="40"/>
      <c r="BL1630" s="40"/>
      <c r="BM1630" s="40"/>
      <c r="BN1630" s="40"/>
      <c r="BO1630" s="40"/>
      <c r="BP1630" s="40"/>
      <c r="BQ1630" s="40"/>
      <c r="BR1630" s="40"/>
      <c r="BS1630" s="40"/>
      <c r="BT1630" s="40"/>
      <c r="BU1630" s="40"/>
      <c r="BV1630" s="40"/>
      <c r="BW1630" s="40"/>
      <c r="BX1630" s="40"/>
      <c r="BY1630" s="40"/>
      <c r="BZ1630" s="40"/>
      <c r="CA1630" s="40"/>
      <c r="CB1630" s="40"/>
      <c r="CC1630" s="40"/>
      <c r="CD1630" s="40"/>
      <c r="CE1630" s="40"/>
      <c r="CF1630" s="40"/>
      <c r="CG1630" s="40"/>
      <c r="CH1630" s="40"/>
      <c r="CI1630" s="40"/>
      <c r="CJ1630" s="40"/>
      <c r="CK1630" s="40"/>
      <c r="CL1630" s="40"/>
      <c r="CM1630" s="40"/>
      <c r="CN1630" s="40"/>
      <c r="CO1630" s="40"/>
      <c r="CP1630" s="40"/>
      <c r="CQ1630" s="40"/>
      <c r="CR1630" s="40"/>
      <c r="CS1630" s="40"/>
      <c r="CT1630" s="40"/>
      <c r="CU1630" s="40"/>
    </row>
    <row r="1631" spans="1:99" x14ac:dyDescent="0.3">
      <c r="A1631" s="39"/>
      <c r="B1631" s="40" t="s">
        <v>6936</v>
      </c>
      <c r="C1631" s="40" t="s">
        <v>4864</v>
      </c>
      <c r="D1631" s="40"/>
      <c r="E1631" s="40"/>
      <c r="F1631" s="40" t="s">
        <v>3470</v>
      </c>
      <c r="G1631" s="40"/>
      <c r="H1631" s="40" t="s">
        <v>852</v>
      </c>
      <c r="I1631" s="40" t="s">
        <v>852</v>
      </c>
      <c r="J1631" s="40" t="s">
        <v>851</v>
      </c>
      <c r="K1631" s="40" t="s">
        <v>16</v>
      </c>
      <c r="L1631" s="40" t="s">
        <v>30</v>
      </c>
      <c r="M1631" s="40" t="s">
        <v>31</v>
      </c>
      <c r="N1631" s="40"/>
      <c r="O1631" s="40"/>
      <c r="P1631" s="40"/>
      <c r="Q1631" s="40"/>
      <c r="R1631" s="40"/>
      <c r="S1631" s="40"/>
      <c r="T1631" s="40"/>
      <c r="U1631" s="40"/>
      <c r="V1631" s="40"/>
      <c r="W1631" s="40"/>
      <c r="X1631" s="40"/>
      <c r="Y1631" s="40"/>
      <c r="Z1631" s="40"/>
      <c r="AA1631" s="40"/>
      <c r="AB1631" s="40"/>
      <c r="AC1631" s="40"/>
      <c r="AD1631" s="40"/>
      <c r="AE1631" s="40"/>
      <c r="AF1631" s="40"/>
      <c r="AG1631" s="40"/>
      <c r="AH1631" s="40"/>
      <c r="AI1631" s="40"/>
      <c r="AJ1631" s="40"/>
      <c r="AK1631" s="40"/>
      <c r="AL1631" s="40"/>
      <c r="AM1631" s="40"/>
      <c r="AN1631" s="40"/>
      <c r="AO1631" s="40"/>
      <c r="AP1631" s="40"/>
      <c r="AQ1631" s="40"/>
      <c r="AR1631" s="40"/>
      <c r="AS1631" s="40"/>
      <c r="AT1631" s="40"/>
      <c r="AU1631" s="40"/>
      <c r="AV1631" s="40"/>
      <c r="AW1631" s="40"/>
      <c r="AX1631" s="40"/>
      <c r="AY1631" s="40"/>
      <c r="AZ1631" s="40"/>
      <c r="BA1631" s="40"/>
      <c r="BB1631" s="40"/>
      <c r="BC1631" s="40"/>
      <c r="BD1631" s="40"/>
      <c r="BE1631" s="40"/>
      <c r="BF1631" s="40"/>
      <c r="BG1631" s="40"/>
      <c r="BH1631" s="40"/>
      <c r="BI1631" s="40"/>
      <c r="BJ1631" s="40"/>
      <c r="BK1631" s="40"/>
      <c r="BL1631" s="40"/>
      <c r="BM1631" s="40"/>
      <c r="BN1631" s="40"/>
      <c r="BO1631" s="40"/>
      <c r="BP1631" s="40"/>
      <c r="BQ1631" s="40"/>
      <c r="BR1631" s="40"/>
      <c r="BS1631" s="40"/>
      <c r="BT1631" s="40"/>
      <c r="BU1631" s="40"/>
      <c r="BV1631" s="40"/>
      <c r="BW1631" s="40"/>
      <c r="BX1631" s="40"/>
      <c r="BY1631" s="40"/>
      <c r="BZ1631" s="40"/>
      <c r="CA1631" s="40"/>
      <c r="CB1631" s="40"/>
      <c r="CC1631" s="40"/>
      <c r="CD1631" s="40"/>
      <c r="CE1631" s="40"/>
      <c r="CF1631" s="40"/>
      <c r="CG1631" s="40"/>
      <c r="CH1631" s="40"/>
      <c r="CI1631" s="40"/>
      <c r="CJ1631" s="40"/>
      <c r="CK1631" s="40"/>
      <c r="CL1631" s="40"/>
      <c r="CM1631" s="40"/>
      <c r="CN1631" s="40"/>
      <c r="CO1631" s="40"/>
      <c r="CP1631" s="40"/>
      <c r="CQ1631" s="40"/>
      <c r="CR1631" s="40"/>
      <c r="CS1631" s="40"/>
      <c r="CT1631" s="40"/>
      <c r="CU1631" s="40"/>
    </row>
    <row r="1632" spans="1:99" x14ac:dyDescent="0.3">
      <c r="A1632" s="39" t="s">
        <v>2328</v>
      </c>
      <c r="B1632" s="40" t="s">
        <v>5199</v>
      </c>
      <c r="C1632" s="40"/>
      <c r="D1632" s="40" t="s">
        <v>1822</v>
      </c>
      <c r="E1632" s="40"/>
      <c r="F1632" s="40" t="s">
        <v>3470</v>
      </c>
      <c r="G1632" s="40"/>
      <c r="H1632" s="40" t="s">
        <v>853</v>
      </c>
      <c r="I1632" s="40" t="s">
        <v>853</v>
      </c>
      <c r="J1632" s="40" t="s">
        <v>851</v>
      </c>
      <c r="K1632" s="40" t="s">
        <v>16</v>
      </c>
      <c r="L1632" s="40" t="s">
        <v>10</v>
      </c>
      <c r="M1632" s="40" t="s">
        <v>11</v>
      </c>
      <c r="N1632" s="40"/>
      <c r="O1632" s="40"/>
      <c r="P1632" s="40"/>
      <c r="Q1632" s="40"/>
      <c r="R1632" s="40"/>
      <c r="S1632" s="40"/>
      <c r="T1632" s="40"/>
      <c r="U1632" s="40"/>
      <c r="V1632" s="40"/>
      <c r="W1632" s="40"/>
      <c r="X1632" s="40"/>
      <c r="Y1632" s="40"/>
      <c r="Z1632" s="40"/>
      <c r="AA1632" s="40"/>
      <c r="AB1632" s="40"/>
      <c r="AC1632" s="40"/>
      <c r="AD1632" s="40"/>
      <c r="AE1632" s="40"/>
      <c r="AF1632" s="40"/>
      <c r="AG1632" s="40"/>
      <c r="AH1632" s="40"/>
      <c r="AI1632" s="40"/>
      <c r="AJ1632" s="40"/>
      <c r="AK1632" s="40"/>
      <c r="AL1632" s="40"/>
      <c r="AM1632" s="40"/>
      <c r="AN1632" s="40"/>
      <c r="AO1632" s="40"/>
      <c r="AP1632" s="40"/>
      <c r="AQ1632" s="40"/>
      <c r="AR1632" s="40"/>
      <c r="AS1632" s="40"/>
      <c r="AT1632" s="40"/>
      <c r="AU1632" s="40"/>
      <c r="AV1632" s="40"/>
      <c r="AW1632" s="40"/>
      <c r="AX1632" s="40"/>
      <c r="AY1632" s="40"/>
      <c r="AZ1632" s="40"/>
      <c r="BA1632" s="40"/>
      <c r="BB1632" s="40"/>
      <c r="BC1632" s="40"/>
      <c r="BD1632" s="40"/>
      <c r="BE1632" s="40"/>
      <c r="BF1632" s="40"/>
      <c r="BG1632" s="40"/>
      <c r="BH1632" s="40"/>
      <c r="BI1632" s="40"/>
      <c r="BJ1632" s="40"/>
      <c r="BK1632" s="40"/>
      <c r="BL1632" s="40"/>
      <c r="BM1632" s="40"/>
      <c r="BN1632" s="40"/>
      <c r="BO1632" s="40"/>
      <c r="BP1632" s="40"/>
      <c r="BQ1632" s="40"/>
      <c r="BR1632" s="40"/>
      <c r="BS1632" s="40"/>
      <c r="BT1632" s="40"/>
      <c r="BU1632" s="40"/>
      <c r="BV1632" s="40"/>
      <c r="BW1632" s="40"/>
      <c r="BX1632" s="40"/>
      <c r="BY1632" s="40"/>
      <c r="BZ1632" s="40"/>
      <c r="CA1632" s="40"/>
      <c r="CB1632" s="40"/>
      <c r="CC1632" s="40"/>
      <c r="CD1632" s="40"/>
      <c r="CE1632" s="40"/>
      <c r="CF1632" s="40"/>
      <c r="CG1632" s="40"/>
      <c r="CH1632" s="40"/>
      <c r="CI1632" s="40"/>
      <c r="CJ1632" s="40"/>
      <c r="CK1632" s="40"/>
      <c r="CL1632" s="40"/>
      <c r="CM1632" s="40"/>
      <c r="CN1632" s="40"/>
      <c r="CO1632" s="40"/>
      <c r="CP1632" s="40"/>
      <c r="CQ1632" s="40"/>
      <c r="CR1632" s="40"/>
      <c r="CS1632" s="40"/>
      <c r="CT1632" s="40"/>
      <c r="CU1632" s="40"/>
    </row>
    <row r="1633" spans="1:99" x14ac:dyDescent="0.3">
      <c r="A1633" s="39" t="s">
        <v>5491</v>
      </c>
      <c r="B1633" s="40" t="s">
        <v>5200</v>
      </c>
      <c r="C1633" s="40"/>
      <c r="D1633" s="40" t="s">
        <v>1822</v>
      </c>
      <c r="E1633" s="40"/>
      <c r="F1633" s="40" t="s">
        <v>3470</v>
      </c>
      <c r="G1633" s="40"/>
      <c r="H1633" s="40" t="s">
        <v>854</v>
      </c>
      <c r="I1633" s="40" t="s">
        <v>854</v>
      </c>
      <c r="J1633" s="40" t="s">
        <v>851</v>
      </c>
      <c r="K1633" s="40" t="s">
        <v>16</v>
      </c>
      <c r="L1633" s="40" t="s">
        <v>10</v>
      </c>
      <c r="M1633" s="40" t="s">
        <v>11</v>
      </c>
      <c r="N1633" s="40"/>
      <c r="O1633" s="40"/>
      <c r="P1633" s="40"/>
      <c r="Q1633" s="40"/>
      <c r="R1633" s="40"/>
      <c r="S1633" s="40"/>
      <c r="T1633" s="40"/>
      <c r="U1633" s="40"/>
      <c r="V1633" s="40"/>
      <c r="W1633" s="40"/>
      <c r="X1633" s="40"/>
      <c r="Y1633" s="40"/>
      <c r="Z1633" s="40"/>
      <c r="AA1633" s="40"/>
      <c r="AB1633" s="40"/>
      <c r="AC1633" s="40"/>
      <c r="AD1633" s="40"/>
      <c r="AE1633" s="40"/>
      <c r="AF1633" s="40"/>
      <c r="AG1633" s="40"/>
      <c r="AH1633" s="40"/>
      <c r="AI1633" s="40"/>
      <c r="AJ1633" s="40"/>
      <c r="AK1633" s="40"/>
      <c r="AL1633" s="40"/>
      <c r="AM1633" s="40"/>
      <c r="AN1633" s="40"/>
      <c r="AO1633" s="40"/>
      <c r="AP1633" s="40"/>
      <c r="AQ1633" s="40"/>
      <c r="AR1633" s="40"/>
      <c r="AS1633" s="40"/>
      <c r="AT1633" s="40"/>
      <c r="AU1633" s="40"/>
      <c r="AV1633" s="40"/>
      <c r="AW1633" s="40"/>
      <c r="AX1633" s="40"/>
      <c r="AY1633" s="40"/>
      <c r="AZ1633" s="40"/>
      <c r="BA1633" s="40"/>
      <c r="BB1633" s="40"/>
      <c r="BC1633" s="40"/>
      <c r="BD1633" s="40"/>
      <c r="BE1633" s="40"/>
      <c r="BF1633" s="40"/>
      <c r="BG1633" s="40"/>
      <c r="BH1633" s="40"/>
      <c r="BI1633" s="40"/>
      <c r="BJ1633" s="40"/>
      <c r="BK1633" s="40"/>
      <c r="BL1633" s="40"/>
      <c r="BM1633" s="40"/>
      <c r="BN1633" s="40"/>
      <c r="BO1633" s="40"/>
      <c r="BP1633" s="40"/>
      <c r="BQ1633" s="40"/>
      <c r="BR1633" s="40"/>
      <c r="BS1633" s="40"/>
      <c r="BT1633" s="40"/>
      <c r="BU1633" s="40"/>
      <c r="BV1633" s="40"/>
      <c r="BW1633" s="40"/>
      <c r="BX1633" s="40"/>
      <c r="BY1633" s="40"/>
      <c r="BZ1633" s="40"/>
      <c r="CA1633" s="40"/>
      <c r="CB1633" s="40"/>
      <c r="CC1633" s="40"/>
      <c r="CD1633" s="40"/>
      <c r="CE1633" s="40"/>
      <c r="CF1633" s="40"/>
      <c r="CG1633" s="40"/>
      <c r="CH1633" s="40"/>
      <c r="CI1633" s="40"/>
      <c r="CJ1633" s="40"/>
      <c r="CK1633" s="40"/>
      <c r="CL1633" s="40"/>
      <c r="CM1633" s="40"/>
      <c r="CN1633" s="40"/>
      <c r="CO1633" s="40"/>
      <c r="CP1633" s="40"/>
      <c r="CQ1633" s="40"/>
      <c r="CR1633" s="40"/>
      <c r="CS1633" s="40"/>
      <c r="CT1633" s="40"/>
      <c r="CU1633" s="40"/>
    </row>
    <row r="1634" spans="1:99" x14ac:dyDescent="0.3">
      <c r="A1634" s="39" t="s">
        <v>5492</v>
      </c>
      <c r="B1634" s="40" t="s">
        <v>5201</v>
      </c>
      <c r="C1634" s="40"/>
      <c r="D1634" s="40" t="s">
        <v>1822</v>
      </c>
      <c r="E1634" s="40"/>
      <c r="F1634" s="40" t="s">
        <v>3470</v>
      </c>
      <c r="G1634" s="40"/>
      <c r="H1634" s="40" t="s">
        <v>855</v>
      </c>
      <c r="I1634" s="40" t="s">
        <v>855</v>
      </c>
      <c r="J1634" s="40" t="s">
        <v>851</v>
      </c>
      <c r="K1634" s="40" t="s">
        <v>16</v>
      </c>
      <c r="L1634" s="40" t="s">
        <v>10</v>
      </c>
      <c r="M1634" s="40" t="s">
        <v>11</v>
      </c>
      <c r="N1634" s="40"/>
      <c r="O1634" s="40"/>
      <c r="P1634" s="40"/>
      <c r="Q1634" s="40"/>
      <c r="R1634" s="40"/>
      <c r="S1634" s="40"/>
      <c r="T1634" s="40"/>
      <c r="U1634" s="40"/>
      <c r="V1634" s="40"/>
      <c r="W1634" s="40"/>
      <c r="X1634" s="40"/>
      <c r="Y1634" s="40"/>
      <c r="Z1634" s="40"/>
      <c r="AA1634" s="40"/>
      <c r="AB1634" s="40"/>
      <c r="AC1634" s="40"/>
      <c r="AD1634" s="40"/>
      <c r="AE1634" s="40"/>
      <c r="AF1634" s="40"/>
      <c r="AG1634" s="40"/>
      <c r="AH1634" s="40"/>
      <c r="AI1634" s="40"/>
      <c r="AJ1634" s="40"/>
      <c r="AK1634" s="40"/>
      <c r="AL1634" s="40"/>
      <c r="AM1634" s="40"/>
      <c r="AN1634" s="40"/>
      <c r="AO1634" s="40"/>
      <c r="AP1634" s="40"/>
      <c r="AQ1634" s="40"/>
      <c r="AR1634" s="40"/>
      <c r="AS1634" s="40"/>
      <c r="AT1634" s="40"/>
      <c r="AU1634" s="40"/>
      <c r="AV1634" s="40"/>
      <c r="AW1634" s="40"/>
      <c r="AX1634" s="40"/>
      <c r="AY1634" s="40"/>
      <c r="AZ1634" s="40"/>
      <c r="BA1634" s="40"/>
      <c r="BB1634" s="40"/>
      <c r="BC1634" s="40"/>
      <c r="BD1634" s="40"/>
      <c r="BE1634" s="40"/>
      <c r="BF1634" s="40"/>
      <c r="BG1634" s="40"/>
      <c r="BH1634" s="40"/>
      <c r="BI1634" s="40"/>
      <c r="BJ1634" s="40"/>
      <c r="BK1634" s="40"/>
      <c r="BL1634" s="40"/>
      <c r="BM1634" s="40"/>
      <c r="BN1634" s="40"/>
      <c r="BO1634" s="40"/>
      <c r="BP1634" s="40"/>
      <c r="BQ1634" s="40"/>
      <c r="BR1634" s="40"/>
      <c r="BS1634" s="40"/>
      <c r="BT1634" s="40"/>
      <c r="BU1634" s="40"/>
      <c r="BV1634" s="40"/>
      <c r="BW1634" s="40"/>
      <c r="BX1634" s="40"/>
      <c r="BY1634" s="40"/>
      <c r="BZ1634" s="40"/>
      <c r="CA1634" s="40"/>
      <c r="CB1634" s="40"/>
      <c r="CC1634" s="40"/>
      <c r="CD1634" s="40"/>
      <c r="CE1634" s="40"/>
      <c r="CF1634" s="40"/>
      <c r="CG1634" s="40"/>
      <c r="CH1634" s="40"/>
      <c r="CI1634" s="40"/>
      <c r="CJ1634" s="40"/>
      <c r="CK1634" s="40"/>
      <c r="CL1634" s="40"/>
      <c r="CM1634" s="40"/>
      <c r="CN1634" s="40"/>
      <c r="CO1634" s="40"/>
      <c r="CP1634" s="40"/>
      <c r="CQ1634" s="40"/>
      <c r="CR1634" s="40"/>
      <c r="CS1634" s="40"/>
      <c r="CT1634" s="40"/>
      <c r="CU1634" s="40"/>
    </row>
    <row r="1635" spans="1:99" x14ac:dyDescent="0.3">
      <c r="A1635" s="39" t="s">
        <v>5493</v>
      </c>
      <c r="B1635" s="40" t="s">
        <v>5202</v>
      </c>
      <c r="C1635" s="40"/>
      <c r="D1635" s="40" t="s">
        <v>1822</v>
      </c>
      <c r="E1635" s="40"/>
      <c r="F1635" s="40" t="s">
        <v>3470</v>
      </c>
      <c r="G1635" s="40"/>
      <c r="H1635" s="40" t="s">
        <v>856</v>
      </c>
      <c r="I1635" s="40" t="s">
        <v>856</v>
      </c>
      <c r="J1635" s="40" t="s">
        <v>851</v>
      </c>
      <c r="K1635" s="40" t="s">
        <v>16</v>
      </c>
      <c r="L1635" s="40" t="s">
        <v>10</v>
      </c>
      <c r="M1635" s="40" t="s">
        <v>11</v>
      </c>
      <c r="N1635" s="40"/>
      <c r="O1635" s="40"/>
      <c r="P1635" s="40"/>
      <c r="Q1635" s="40"/>
      <c r="R1635" s="40"/>
      <c r="S1635" s="40"/>
      <c r="T1635" s="40"/>
      <c r="U1635" s="40"/>
      <c r="V1635" s="40"/>
      <c r="W1635" s="40"/>
      <c r="X1635" s="40"/>
      <c r="Y1635" s="40"/>
      <c r="Z1635" s="40"/>
      <c r="AA1635" s="40"/>
      <c r="AB1635" s="40"/>
      <c r="AC1635" s="40"/>
      <c r="AD1635" s="40"/>
      <c r="AE1635" s="40"/>
      <c r="AF1635" s="40"/>
      <c r="AG1635" s="40"/>
      <c r="AH1635" s="40"/>
      <c r="AI1635" s="40"/>
      <c r="AJ1635" s="40"/>
      <c r="AK1635" s="40"/>
      <c r="AL1635" s="40"/>
      <c r="AM1635" s="40"/>
      <c r="AN1635" s="40"/>
      <c r="AO1635" s="40"/>
      <c r="AP1635" s="40"/>
      <c r="AQ1635" s="40"/>
      <c r="AR1635" s="40"/>
      <c r="AS1635" s="40"/>
      <c r="AT1635" s="40"/>
      <c r="AU1635" s="40"/>
      <c r="AV1635" s="40"/>
      <c r="AW1635" s="40"/>
      <c r="AX1635" s="40"/>
      <c r="AY1635" s="40"/>
      <c r="AZ1635" s="40"/>
      <c r="BA1635" s="40"/>
      <c r="BB1635" s="40"/>
      <c r="BC1635" s="40"/>
      <c r="BD1635" s="40"/>
      <c r="BE1635" s="40"/>
      <c r="BF1635" s="40"/>
      <c r="BG1635" s="40"/>
      <c r="BH1635" s="40"/>
      <c r="BI1635" s="40"/>
      <c r="BJ1635" s="40"/>
      <c r="BK1635" s="40"/>
      <c r="BL1635" s="40"/>
      <c r="BM1635" s="40"/>
      <c r="BN1635" s="40"/>
      <c r="BO1635" s="40"/>
      <c r="BP1635" s="40"/>
      <c r="BQ1635" s="40"/>
      <c r="BR1635" s="40"/>
      <c r="BS1635" s="40"/>
      <c r="BT1635" s="40"/>
      <c r="BU1635" s="40"/>
      <c r="BV1635" s="40"/>
      <c r="BW1635" s="40"/>
      <c r="BX1635" s="40"/>
      <c r="BY1635" s="40"/>
      <c r="BZ1635" s="40"/>
      <c r="CA1635" s="40"/>
      <c r="CB1635" s="40"/>
      <c r="CC1635" s="40"/>
      <c r="CD1635" s="40"/>
      <c r="CE1635" s="40"/>
      <c r="CF1635" s="40"/>
      <c r="CG1635" s="40"/>
      <c r="CH1635" s="40"/>
      <c r="CI1635" s="40"/>
      <c r="CJ1635" s="40"/>
      <c r="CK1635" s="40"/>
      <c r="CL1635" s="40"/>
      <c r="CM1635" s="40"/>
      <c r="CN1635" s="40"/>
      <c r="CO1635" s="40"/>
      <c r="CP1635" s="40"/>
      <c r="CQ1635" s="40"/>
      <c r="CR1635" s="40"/>
      <c r="CS1635" s="40"/>
      <c r="CT1635" s="40"/>
      <c r="CU1635" s="40"/>
    </row>
    <row r="1636" spans="1:99" x14ac:dyDescent="0.3">
      <c r="A1636" s="39" t="s">
        <v>5494</v>
      </c>
      <c r="B1636" s="40" t="s">
        <v>5203</v>
      </c>
      <c r="C1636" s="40"/>
      <c r="D1636" s="40" t="s">
        <v>1822</v>
      </c>
      <c r="E1636" s="40"/>
      <c r="F1636" s="40" t="s">
        <v>3470</v>
      </c>
      <c r="G1636" s="40"/>
      <c r="H1636" s="40" t="s">
        <v>857</v>
      </c>
      <c r="I1636" s="40" t="s">
        <v>857</v>
      </c>
      <c r="J1636" s="40" t="s">
        <v>851</v>
      </c>
      <c r="K1636" s="40" t="s">
        <v>16</v>
      </c>
      <c r="L1636" s="40" t="s">
        <v>10</v>
      </c>
      <c r="M1636" s="40" t="s">
        <v>11</v>
      </c>
      <c r="N1636" s="40"/>
      <c r="O1636" s="40"/>
      <c r="P1636" s="40"/>
      <c r="Q1636" s="40"/>
      <c r="R1636" s="40"/>
      <c r="S1636" s="40"/>
      <c r="T1636" s="40"/>
      <c r="U1636" s="40"/>
      <c r="V1636" s="40"/>
      <c r="W1636" s="40"/>
      <c r="X1636" s="40"/>
      <c r="Y1636" s="40"/>
      <c r="Z1636" s="40"/>
      <c r="AA1636" s="40"/>
      <c r="AB1636" s="40"/>
      <c r="AC1636" s="40"/>
      <c r="AD1636" s="40"/>
      <c r="AE1636" s="40"/>
      <c r="AF1636" s="40"/>
      <c r="AG1636" s="40"/>
      <c r="AH1636" s="40"/>
      <c r="AI1636" s="40"/>
      <c r="AJ1636" s="40"/>
      <c r="AK1636" s="40"/>
      <c r="AL1636" s="40"/>
      <c r="AM1636" s="40"/>
      <c r="AN1636" s="40"/>
      <c r="AO1636" s="40"/>
      <c r="AP1636" s="40"/>
      <c r="AQ1636" s="40"/>
      <c r="AR1636" s="40"/>
      <c r="AS1636" s="40"/>
      <c r="AT1636" s="40"/>
      <c r="AU1636" s="40"/>
      <c r="AV1636" s="40"/>
      <c r="AW1636" s="40"/>
      <c r="AX1636" s="40"/>
      <c r="AY1636" s="40"/>
      <c r="AZ1636" s="40"/>
      <c r="BA1636" s="40"/>
      <c r="BB1636" s="40"/>
      <c r="BC1636" s="40"/>
      <c r="BD1636" s="40"/>
      <c r="BE1636" s="40"/>
      <c r="BF1636" s="40"/>
      <c r="BG1636" s="40"/>
      <c r="BH1636" s="40"/>
      <c r="BI1636" s="40"/>
      <c r="BJ1636" s="40"/>
      <c r="BK1636" s="40"/>
      <c r="BL1636" s="40"/>
      <c r="BM1636" s="40"/>
      <c r="BN1636" s="40"/>
      <c r="BO1636" s="40"/>
      <c r="BP1636" s="40"/>
      <c r="BQ1636" s="40"/>
      <c r="BR1636" s="40"/>
      <c r="BS1636" s="40"/>
      <c r="BT1636" s="40"/>
      <c r="BU1636" s="40"/>
      <c r="BV1636" s="40"/>
      <c r="BW1636" s="40"/>
      <c r="BX1636" s="40"/>
      <c r="BY1636" s="40"/>
      <c r="BZ1636" s="40"/>
      <c r="CA1636" s="40"/>
      <c r="CB1636" s="40"/>
      <c r="CC1636" s="40"/>
      <c r="CD1636" s="40"/>
      <c r="CE1636" s="40"/>
      <c r="CF1636" s="40"/>
      <c r="CG1636" s="40"/>
      <c r="CH1636" s="40"/>
      <c r="CI1636" s="40"/>
      <c r="CJ1636" s="40"/>
      <c r="CK1636" s="40"/>
      <c r="CL1636" s="40"/>
      <c r="CM1636" s="40"/>
      <c r="CN1636" s="40"/>
      <c r="CO1636" s="40"/>
      <c r="CP1636" s="40"/>
      <c r="CQ1636" s="40"/>
      <c r="CR1636" s="40"/>
      <c r="CS1636" s="40"/>
      <c r="CT1636" s="40"/>
      <c r="CU1636" s="40"/>
    </row>
    <row r="1637" spans="1:99" x14ac:dyDescent="0.3">
      <c r="A1637" s="39" t="s">
        <v>5495</v>
      </c>
      <c r="B1637" s="40" t="s">
        <v>6031</v>
      </c>
      <c r="C1637" s="40"/>
      <c r="D1637" s="40" t="s">
        <v>1822</v>
      </c>
      <c r="E1637" s="40"/>
      <c r="F1637" s="40" t="s">
        <v>3470</v>
      </c>
      <c r="G1637" s="40"/>
      <c r="H1637" s="40" t="s">
        <v>858</v>
      </c>
      <c r="I1637" s="40" t="s">
        <v>858</v>
      </c>
      <c r="J1637" s="40" t="s">
        <v>851</v>
      </c>
      <c r="K1637" s="40" t="s">
        <v>16</v>
      </c>
      <c r="L1637" s="40" t="s">
        <v>10</v>
      </c>
      <c r="M1637" s="40" t="s">
        <v>11</v>
      </c>
      <c r="N1637" s="40"/>
      <c r="O1637" s="40"/>
      <c r="P1637" s="40"/>
      <c r="Q1637" s="40"/>
      <c r="R1637" s="40"/>
      <c r="S1637" s="40"/>
      <c r="T1637" s="40"/>
      <c r="U1637" s="40"/>
      <c r="V1637" s="40"/>
      <c r="W1637" s="40"/>
      <c r="X1637" s="40"/>
      <c r="Y1637" s="40"/>
      <c r="Z1637" s="40"/>
      <c r="AA1637" s="40"/>
      <c r="AB1637" s="40"/>
      <c r="AC1637" s="40"/>
      <c r="AD1637" s="40"/>
      <c r="AE1637" s="40"/>
      <c r="AF1637" s="40"/>
      <c r="AG1637" s="40"/>
      <c r="AH1637" s="40"/>
      <c r="AI1637" s="40"/>
      <c r="AJ1637" s="40"/>
      <c r="AK1637" s="40"/>
      <c r="AL1637" s="40"/>
      <c r="AM1637" s="40"/>
      <c r="AN1637" s="40"/>
      <c r="AO1637" s="40"/>
      <c r="AP1637" s="40"/>
      <c r="AQ1637" s="40"/>
      <c r="AR1637" s="40"/>
      <c r="AS1637" s="40"/>
      <c r="AT1637" s="40"/>
      <c r="AU1637" s="40"/>
      <c r="AV1637" s="40"/>
      <c r="AW1637" s="40"/>
      <c r="AX1637" s="40"/>
      <c r="AY1637" s="40"/>
      <c r="AZ1637" s="40"/>
      <c r="BA1637" s="40"/>
      <c r="BB1637" s="40"/>
      <c r="BC1637" s="40"/>
      <c r="BD1637" s="40"/>
      <c r="BE1637" s="40"/>
      <c r="BF1637" s="40"/>
      <c r="BG1637" s="40"/>
      <c r="BH1637" s="40"/>
      <c r="BI1637" s="40"/>
      <c r="BJ1637" s="40"/>
      <c r="BK1637" s="40"/>
      <c r="BL1637" s="40"/>
      <c r="BM1637" s="40"/>
      <c r="BN1637" s="40"/>
      <c r="BO1637" s="40"/>
      <c r="BP1637" s="40"/>
      <c r="BQ1637" s="40"/>
      <c r="BR1637" s="40"/>
      <c r="BS1637" s="40"/>
      <c r="BT1637" s="40"/>
      <c r="BU1637" s="40"/>
      <c r="BV1637" s="40"/>
      <c r="BW1637" s="40"/>
      <c r="BX1637" s="40"/>
      <c r="BY1637" s="40"/>
      <c r="BZ1637" s="40"/>
      <c r="CA1637" s="40"/>
      <c r="CB1637" s="40"/>
      <c r="CC1637" s="40"/>
      <c r="CD1637" s="40"/>
      <c r="CE1637" s="40"/>
      <c r="CF1637" s="40"/>
      <c r="CG1637" s="40"/>
      <c r="CH1637" s="40"/>
      <c r="CI1637" s="40"/>
      <c r="CJ1637" s="40"/>
      <c r="CK1637" s="40"/>
      <c r="CL1637" s="40"/>
      <c r="CM1637" s="40"/>
      <c r="CN1637" s="40"/>
      <c r="CO1637" s="40"/>
      <c r="CP1637" s="40"/>
      <c r="CQ1637" s="40"/>
      <c r="CR1637" s="40"/>
      <c r="CS1637" s="40"/>
      <c r="CT1637" s="40"/>
      <c r="CU1637" s="40"/>
    </row>
    <row r="1638" spans="1:99" x14ac:dyDescent="0.3">
      <c r="A1638" s="39" t="s">
        <v>5500</v>
      </c>
      <c r="B1638" s="40" t="s">
        <v>1650</v>
      </c>
      <c r="C1638" s="40"/>
      <c r="D1638" s="40" t="s">
        <v>1813</v>
      </c>
      <c r="E1638" s="40" t="s">
        <v>4472</v>
      </c>
      <c r="F1638" s="40" t="s">
        <v>3470</v>
      </c>
      <c r="G1638" s="40"/>
      <c r="H1638" s="40" t="s">
        <v>859</v>
      </c>
      <c r="I1638" s="40" t="s">
        <v>859</v>
      </c>
      <c r="J1638" s="40" t="s">
        <v>851</v>
      </c>
      <c r="K1638" s="40" t="s">
        <v>16</v>
      </c>
      <c r="L1638" s="40" t="s">
        <v>4</v>
      </c>
      <c r="M1638" s="40" t="s">
        <v>14</v>
      </c>
      <c r="N1638" s="40">
        <v>2</v>
      </c>
      <c r="O1638" s="40" t="s">
        <v>16</v>
      </c>
      <c r="P1638" s="40" t="s">
        <v>114</v>
      </c>
      <c r="Q1638" s="40"/>
      <c r="R1638" s="40"/>
      <c r="S1638" s="40"/>
      <c r="T1638" s="40"/>
      <c r="U1638" s="40"/>
      <c r="V1638" s="40"/>
      <c r="W1638" s="40"/>
      <c r="X1638" s="40"/>
      <c r="Y1638" s="40"/>
      <c r="Z1638" s="40"/>
      <c r="AA1638" s="40"/>
      <c r="AB1638" s="40"/>
      <c r="AC1638" s="40"/>
      <c r="AD1638" s="40"/>
      <c r="AE1638" s="40"/>
      <c r="AF1638" s="40"/>
      <c r="AG1638" s="40"/>
      <c r="AH1638" s="40"/>
      <c r="AI1638" s="40"/>
      <c r="AJ1638" s="40"/>
      <c r="AK1638" s="40"/>
      <c r="AL1638" s="40"/>
      <c r="AM1638" s="40"/>
      <c r="AN1638" s="40"/>
      <c r="AO1638" s="40"/>
      <c r="AP1638" s="40"/>
      <c r="AQ1638" s="40"/>
      <c r="AR1638" s="40"/>
      <c r="AS1638" s="40"/>
      <c r="AT1638" s="40"/>
      <c r="AU1638" s="40"/>
      <c r="AV1638" s="40"/>
      <c r="AW1638" s="40"/>
      <c r="AX1638" s="40"/>
      <c r="AY1638" s="40"/>
      <c r="AZ1638" s="40"/>
      <c r="BA1638" s="40"/>
      <c r="BB1638" s="40"/>
      <c r="BC1638" s="40"/>
      <c r="BD1638" s="40"/>
      <c r="BE1638" s="40"/>
      <c r="BF1638" s="40"/>
      <c r="BG1638" s="40"/>
      <c r="BH1638" s="40"/>
      <c r="BI1638" s="40"/>
      <c r="BJ1638" s="40"/>
      <c r="BK1638" s="40"/>
      <c r="BL1638" s="40"/>
      <c r="BM1638" s="40"/>
      <c r="BN1638" s="40"/>
      <c r="BO1638" s="40"/>
      <c r="BP1638" s="40"/>
      <c r="BQ1638" s="40"/>
      <c r="BR1638" s="40"/>
      <c r="BS1638" s="40"/>
      <c r="BT1638" s="40"/>
      <c r="BU1638" s="40"/>
      <c r="BV1638" s="40"/>
      <c r="BW1638" s="40"/>
      <c r="BX1638" s="40"/>
      <c r="BY1638" s="40"/>
      <c r="BZ1638" s="40"/>
      <c r="CA1638" s="40"/>
      <c r="CB1638" s="40"/>
      <c r="CC1638" s="40"/>
      <c r="CD1638" s="40"/>
      <c r="CE1638" s="40"/>
      <c r="CF1638" s="40"/>
      <c r="CG1638" s="40"/>
      <c r="CH1638" s="40"/>
      <c r="CI1638" s="40"/>
      <c r="CJ1638" s="40"/>
      <c r="CK1638" s="40"/>
      <c r="CL1638" s="40"/>
      <c r="CM1638" s="40"/>
      <c r="CN1638" s="40"/>
      <c r="CO1638" s="40"/>
      <c r="CP1638" s="40"/>
      <c r="CQ1638" s="40"/>
      <c r="CR1638" s="40"/>
      <c r="CS1638" s="40"/>
      <c r="CT1638" s="40"/>
      <c r="CU1638" s="40"/>
    </row>
    <row r="1639" spans="1:99" x14ac:dyDescent="0.3">
      <c r="A1639" s="39" t="s">
        <v>2230</v>
      </c>
      <c r="B1639" s="40" t="s">
        <v>5585</v>
      </c>
      <c r="C1639" s="40" t="s">
        <v>4865</v>
      </c>
      <c r="D1639" s="40" t="s">
        <v>1813</v>
      </c>
      <c r="E1639" s="40" t="s">
        <v>4472</v>
      </c>
      <c r="F1639" s="40" t="s">
        <v>3470</v>
      </c>
      <c r="G1639" s="40"/>
      <c r="H1639" s="40" t="s">
        <v>860</v>
      </c>
      <c r="I1639" s="40" t="s">
        <v>860</v>
      </c>
      <c r="J1639" s="40"/>
      <c r="K1639" s="40"/>
      <c r="L1639" s="40" t="s">
        <v>4</v>
      </c>
      <c r="M1639" s="40" t="s">
        <v>14</v>
      </c>
      <c r="N1639" s="40">
        <v>2</v>
      </c>
      <c r="O1639" s="40" t="s">
        <v>16</v>
      </c>
      <c r="P1639" s="40" t="s">
        <v>114</v>
      </c>
      <c r="Q1639" s="40"/>
      <c r="R1639" s="40"/>
      <c r="S1639" s="40"/>
      <c r="T1639" s="40"/>
      <c r="U1639" s="40"/>
      <c r="V1639" s="40"/>
      <c r="W1639" s="40"/>
      <c r="X1639" s="40"/>
      <c r="Y1639" s="40"/>
      <c r="Z1639" s="40"/>
      <c r="AA1639" s="40"/>
      <c r="AB1639" s="40"/>
      <c r="AC1639" s="40"/>
      <c r="AD1639" s="40"/>
      <c r="AE1639" s="40"/>
      <c r="AF1639" s="40"/>
      <c r="AG1639" s="40"/>
      <c r="AH1639" s="40"/>
      <c r="AI1639" s="40"/>
      <c r="AJ1639" s="40"/>
      <c r="AK1639" s="40"/>
      <c r="AL1639" s="40"/>
      <c r="AM1639" s="40"/>
      <c r="AN1639" s="40"/>
      <c r="AO1639" s="40"/>
      <c r="AP1639" s="40"/>
      <c r="AQ1639" s="40"/>
      <c r="AR1639" s="40"/>
      <c r="AS1639" s="40"/>
      <c r="AT1639" s="40"/>
      <c r="AU1639" s="40"/>
      <c r="AV1639" s="40"/>
      <c r="AW1639" s="40"/>
      <c r="AX1639" s="40"/>
      <c r="AY1639" s="40"/>
      <c r="AZ1639" s="40"/>
      <c r="BA1639" s="40"/>
      <c r="BB1639" s="40"/>
      <c r="BC1639" s="40"/>
      <c r="BD1639" s="40"/>
      <c r="BE1639" s="40"/>
      <c r="BF1639" s="40"/>
      <c r="BG1639" s="40"/>
      <c r="BH1639" s="40"/>
      <c r="BI1639" s="40"/>
      <c r="BJ1639" s="40"/>
      <c r="BK1639" s="40"/>
      <c r="BL1639" s="40"/>
      <c r="BM1639" s="40"/>
      <c r="BN1639" s="40"/>
      <c r="BO1639" s="40"/>
      <c r="BP1639" s="40"/>
      <c r="BQ1639" s="40"/>
      <c r="BR1639" s="40"/>
      <c r="BS1639" s="40"/>
      <c r="BT1639" s="40"/>
      <c r="BU1639" s="40"/>
      <c r="BV1639" s="40"/>
      <c r="BW1639" s="40"/>
      <c r="BX1639" s="40"/>
      <c r="BY1639" s="40"/>
      <c r="BZ1639" s="40"/>
      <c r="CA1639" s="40"/>
      <c r="CB1639" s="40"/>
      <c r="CC1639" s="40"/>
      <c r="CD1639" s="40"/>
      <c r="CE1639" s="40"/>
      <c r="CF1639" s="40"/>
      <c r="CG1639" s="40"/>
      <c r="CH1639" s="40"/>
      <c r="CI1639" s="40"/>
      <c r="CJ1639" s="40"/>
      <c r="CK1639" s="40"/>
      <c r="CL1639" s="40"/>
      <c r="CM1639" s="40"/>
      <c r="CN1639" s="40"/>
      <c r="CO1639" s="40"/>
      <c r="CP1639" s="40"/>
      <c r="CQ1639" s="40"/>
      <c r="CR1639" s="40"/>
      <c r="CS1639" s="40"/>
      <c r="CT1639" s="40"/>
      <c r="CU1639" s="40"/>
    </row>
    <row r="1640" spans="1:99" x14ac:dyDescent="0.3">
      <c r="A1640" s="39" t="s">
        <v>2253</v>
      </c>
      <c r="B1640" s="40" t="s">
        <v>5586</v>
      </c>
      <c r="C1640" s="40" t="s">
        <v>6937</v>
      </c>
      <c r="D1640" s="40" t="s">
        <v>863</v>
      </c>
      <c r="E1640" s="40" t="s">
        <v>4472</v>
      </c>
      <c r="F1640" s="40" t="s">
        <v>3470</v>
      </c>
      <c r="G1640" s="40"/>
      <c r="H1640" s="40" t="s">
        <v>4272</v>
      </c>
      <c r="I1640" s="40" t="s">
        <v>861</v>
      </c>
      <c r="J1640" s="40" t="s">
        <v>860</v>
      </c>
      <c r="K1640" s="40" t="s">
        <v>16</v>
      </c>
      <c r="L1640" s="40" t="s">
        <v>4</v>
      </c>
      <c r="M1640" s="40" t="s">
        <v>17</v>
      </c>
      <c r="N1640" s="40">
        <v>1</v>
      </c>
      <c r="O1640" s="40" t="s">
        <v>863</v>
      </c>
      <c r="P1640" s="40"/>
      <c r="Q1640" s="40"/>
      <c r="R1640" s="40"/>
      <c r="S1640" s="40"/>
      <c r="T1640" s="40"/>
      <c r="U1640" s="40"/>
      <c r="V1640" s="40"/>
      <c r="W1640" s="40"/>
      <c r="X1640" s="40"/>
      <c r="Y1640" s="40"/>
      <c r="Z1640" s="40"/>
      <c r="AA1640" s="40"/>
      <c r="AB1640" s="40"/>
      <c r="AC1640" s="40"/>
      <c r="AD1640" s="40"/>
      <c r="AE1640" s="40"/>
      <c r="AF1640" s="40"/>
      <c r="AG1640" s="40"/>
      <c r="AH1640" s="40"/>
      <c r="AI1640" s="40"/>
      <c r="AJ1640" s="40"/>
      <c r="AK1640" s="40"/>
      <c r="AL1640" s="40"/>
      <c r="AM1640" s="40"/>
      <c r="AN1640" s="40"/>
      <c r="AO1640" s="40"/>
      <c r="AP1640" s="40"/>
      <c r="AQ1640" s="40"/>
      <c r="AR1640" s="40"/>
      <c r="AS1640" s="40"/>
      <c r="AT1640" s="40"/>
      <c r="AU1640" s="40"/>
      <c r="AV1640" s="40"/>
      <c r="AW1640" s="40"/>
      <c r="AX1640" s="40"/>
      <c r="AY1640" s="40"/>
      <c r="AZ1640" s="40"/>
      <c r="BA1640" s="40"/>
      <c r="BB1640" s="40"/>
      <c r="BC1640" s="40"/>
      <c r="BD1640" s="40"/>
      <c r="BE1640" s="40"/>
      <c r="BF1640" s="40"/>
      <c r="BG1640" s="40"/>
      <c r="BH1640" s="40"/>
      <c r="BI1640" s="40"/>
      <c r="BJ1640" s="40"/>
      <c r="BK1640" s="40"/>
      <c r="BL1640" s="40"/>
      <c r="BM1640" s="40"/>
      <c r="BN1640" s="40"/>
      <c r="BO1640" s="40"/>
      <c r="BP1640" s="40"/>
      <c r="BQ1640" s="40"/>
      <c r="BR1640" s="40"/>
      <c r="BS1640" s="40"/>
      <c r="BT1640" s="40"/>
      <c r="BU1640" s="40"/>
      <c r="BV1640" s="40"/>
      <c r="BW1640" s="40"/>
      <c r="BX1640" s="40"/>
      <c r="BY1640" s="40"/>
      <c r="BZ1640" s="40"/>
      <c r="CA1640" s="40"/>
      <c r="CB1640" s="40"/>
      <c r="CC1640" s="40"/>
      <c r="CD1640" s="40"/>
      <c r="CE1640" s="40"/>
      <c r="CF1640" s="40"/>
      <c r="CG1640" s="40"/>
      <c r="CH1640" s="40"/>
      <c r="CI1640" s="40"/>
      <c r="CJ1640" s="40"/>
      <c r="CK1640" s="40"/>
      <c r="CL1640" s="40"/>
      <c r="CM1640" s="40"/>
      <c r="CN1640" s="40"/>
      <c r="CO1640" s="40"/>
      <c r="CP1640" s="40"/>
      <c r="CQ1640" s="40"/>
      <c r="CR1640" s="40"/>
      <c r="CS1640" s="40"/>
      <c r="CT1640" s="40"/>
      <c r="CU1640" s="40"/>
    </row>
    <row r="1641" spans="1:99" x14ac:dyDescent="0.3">
      <c r="A1641" s="39" t="s">
        <v>2253</v>
      </c>
      <c r="B1641" s="40" t="s">
        <v>5586</v>
      </c>
      <c r="C1641" s="40" t="s">
        <v>6937</v>
      </c>
      <c r="D1641" s="40" t="s">
        <v>867</v>
      </c>
      <c r="E1641" s="40" t="s">
        <v>4472</v>
      </c>
      <c r="F1641" s="40" t="s">
        <v>3470</v>
      </c>
      <c r="G1641" s="40"/>
      <c r="H1641" s="40" t="s">
        <v>4273</v>
      </c>
      <c r="I1641" s="40" t="s">
        <v>861</v>
      </c>
      <c r="J1641" s="40" t="s">
        <v>860</v>
      </c>
      <c r="K1641" s="40" t="s">
        <v>16</v>
      </c>
      <c r="L1641" s="40" t="s">
        <v>4</v>
      </c>
      <c r="M1641" s="40" t="s">
        <v>17</v>
      </c>
      <c r="N1641" s="40">
        <v>1</v>
      </c>
      <c r="O1641" s="40" t="s">
        <v>867</v>
      </c>
      <c r="P1641" s="40"/>
      <c r="Q1641" s="40"/>
      <c r="R1641" s="40"/>
      <c r="S1641" s="40"/>
      <c r="T1641" s="40"/>
      <c r="U1641" s="40"/>
      <c r="V1641" s="40"/>
      <c r="W1641" s="40"/>
      <c r="X1641" s="40"/>
      <c r="Y1641" s="40"/>
      <c r="Z1641" s="40"/>
      <c r="AA1641" s="40"/>
      <c r="AB1641" s="40"/>
      <c r="AC1641" s="40"/>
      <c r="AD1641" s="40"/>
      <c r="AE1641" s="40"/>
      <c r="AF1641" s="40"/>
      <c r="AG1641" s="40"/>
      <c r="AH1641" s="40"/>
      <c r="AI1641" s="40"/>
      <c r="AJ1641" s="40"/>
      <c r="AK1641" s="40"/>
      <c r="AL1641" s="40"/>
      <c r="AM1641" s="40"/>
      <c r="AN1641" s="40"/>
      <c r="AO1641" s="40"/>
      <c r="AP1641" s="40"/>
      <c r="AQ1641" s="40"/>
      <c r="AR1641" s="40"/>
      <c r="AS1641" s="40"/>
      <c r="AT1641" s="40"/>
      <c r="AU1641" s="40"/>
      <c r="AV1641" s="40"/>
      <c r="AW1641" s="40"/>
      <c r="AX1641" s="40"/>
      <c r="AY1641" s="40"/>
      <c r="AZ1641" s="40"/>
      <c r="BA1641" s="40"/>
      <c r="BB1641" s="40"/>
      <c r="BC1641" s="40"/>
      <c r="BD1641" s="40"/>
      <c r="BE1641" s="40"/>
      <c r="BF1641" s="40"/>
      <c r="BG1641" s="40"/>
      <c r="BH1641" s="40"/>
      <c r="BI1641" s="40"/>
      <c r="BJ1641" s="40"/>
      <c r="BK1641" s="40"/>
      <c r="BL1641" s="40"/>
      <c r="BM1641" s="40"/>
      <c r="BN1641" s="40"/>
      <c r="BO1641" s="40"/>
      <c r="BP1641" s="40"/>
      <c r="BQ1641" s="40"/>
      <c r="BR1641" s="40"/>
      <c r="BS1641" s="40"/>
      <c r="BT1641" s="40"/>
      <c r="BU1641" s="40"/>
      <c r="BV1641" s="40"/>
      <c r="BW1641" s="40"/>
      <c r="BX1641" s="40"/>
      <c r="BY1641" s="40"/>
      <c r="BZ1641" s="40"/>
      <c r="CA1641" s="40"/>
      <c r="CB1641" s="40"/>
      <c r="CC1641" s="40"/>
      <c r="CD1641" s="40"/>
      <c r="CE1641" s="40"/>
      <c r="CF1641" s="40"/>
      <c r="CG1641" s="40"/>
      <c r="CH1641" s="40"/>
      <c r="CI1641" s="40"/>
      <c r="CJ1641" s="40"/>
      <c r="CK1641" s="40"/>
      <c r="CL1641" s="40"/>
      <c r="CM1641" s="40"/>
      <c r="CN1641" s="40"/>
      <c r="CO1641" s="40"/>
      <c r="CP1641" s="40"/>
      <c r="CQ1641" s="40"/>
      <c r="CR1641" s="40"/>
      <c r="CS1641" s="40"/>
      <c r="CT1641" s="40"/>
      <c r="CU1641" s="40"/>
    </row>
    <row r="1642" spans="1:99" x14ac:dyDescent="0.3">
      <c r="A1642" s="39" t="s">
        <v>2253</v>
      </c>
      <c r="B1642" s="40" t="s">
        <v>5586</v>
      </c>
      <c r="C1642" s="40" t="s">
        <v>6937</v>
      </c>
      <c r="D1642" s="40" t="s">
        <v>871</v>
      </c>
      <c r="E1642" s="40" t="s">
        <v>4472</v>
      </c>
      <c r="F1642" s="40" t="s">
        <v>3470</v>
      </c>
      <c r="G1642" s="40"/>
      <c r="H1642" s="40" t="s">
        <v>4274</v>
      </c>
      <c r="I1642" s="40" t="s">
        <v>861</v>
      </c>
      <c r="J1642" s="40" t="s">
        <v>860</v>
      </c>
      <c r="K1642" s="40" t="s">
        <v>16</v>
      </c>
      <c r="L1642" s="40" t="s">
        <v>4</v>
      </c>
      <c r="M1642" s="40" t="s">
        <v>17</v>
      </c>
      <c r="N1642" s="40">
        <v>1</v>
      </c>
      <c r="O1642" s="40" t="s">
        <v>871</v>
      </c>
      <c r="P1642" s="40"/>
      <c r="Q1642" s="40"/>
      <c r="R1642" s="40"/>
      <c r="S1642" s="40"/>
      <c r="T1642" s="40"/>
      <c r="U1642" s="40"/>
      <c r="V1642" s="40"/>
      <c r="W1642" s="40"/>
      <c r="X1642" s="40"/>
      <c r="Y1642" s="40"/>
      <c r="Z1642" s="40"/>
      <c r="AA1642" s="40"/>
      <c r="AB1642" s="40"/>
      <c r="AC1642" s="40"/>
      <c r="AD1642" s="40"/>
      <c r="AE1642" s="40"/>
      <c r="AF1642" s="40"/>
      <c r="AG1642" s="40"/>
      <c r="AH1642" s="40"/>
      <c r="AI1642" s="40"/>
      <c r="AJ1642" s="40"/>
      <c r="AK1642" s="40"/>
      <c r="AL1642" s="40"/>
      <c r="AM1642" s="40"/>
      <c r="AN1642" s="40"/>
      <c r="AO1642" s="40"/>
      <c r="AP1642" s="40"/>
      <c r="AQ1642" s="40"/>
      <c r="AR1642" s="40"/>
      <c r="AS1642" s="40"/>
      <c r="AT1642" s="40"/>
      <c r="AU1642" s="40"/>
      <c r="AV1642" s="40"/>
      <c r="AW1642" s="40"/>
      <c r="AX1642" s="40"/>
      <c r="AY1642" s="40"/>
      <c r="AZ1642" s="40"/>
      <c r="BA1642" s="40"/>
      <c r="BB1642" s="40"/>
      <c r="BC1642" s="40"/>
      <c r="BD1642" s="40"/>
      <c r="BE1642" s="40"/>
      <c r="BF1642" s="40"/>
      <c r="BG1642" s="40"/>
      <c r="BH1642" s="40"/>
      <c r="BI1642" s="40"/>
      <c r="BJ1642" s="40"/>
      <c r="BK1642" s="40"/>
      <c r="BL1642" s="40"/>
      <c r="BM1642" s="40"/>
      <c r="BN1642" s="40"/>
      <c r="BO1642" s="40"/>
      <c r="BP1642" s="40"/>
      <c r="BQ1642" s="40"/>
      <c r="BR1642" s="40"/>
      <c r="BS1642" s="40"/>
      <c r="BT1642" s="40"/>
      <c r="BU1642" s="40"/>
      <c r="BV1642" s="40"/>
      <c r="BW1642" s="40"/>
      <c r="BX1642" s="40"/>
      <c r="BY1642" s="40"/>
      <c r="BZ1642" s="40"/>
      <c r="CA1642" s="40"/>
      <c r="CB1642" s="40"/>
      <c r="CC1642" s="40"/>
      <c r="CD1642" s="40"/>
      <c r="CE1642" s="40"/>
      <c r="CF1642" s="40"/>
      <c r="CG1642" s="40"/>
      <c r="CH1642" s="40"/>
      <c r="CI1642" s="40"/>
      <c r="CJ1642" s="40"/>
      <c r="CK1642" s="40"/>
      <c r="CL1642" s="40"/>
      <c r="CM1642" s="40"/>
      <c r="CN1642" s="40"/>
      <c r="CO1642" s="40"/>
      <c r="CP1642" s="40"/>
      <c r="CQ1642" s="40"/>
      <c r="CR1642" s="40"/>
      <c r="CS1642" s="40"/>
      <c r="CT1642" s="40"/>
      <c r="CU1642" s="40"/>
    </row>
    <row r="1643" spans="1:99" x14ac:dyDescent="0.3">
      <c r="A1643" s="39" t="s">
        <v>2253</v>
      </c>
      <c r="B1643" s="40" t="s">
        <v>5586</v>
      </c>
      <c r="C1643" s="40" t="s">
        <v>6937</v>
      </c>
      <c r="D1643" s="40" t="s">
        <v>875</v>
      </c>
      <c r="E1643" s="40" t="s">
        <v>4472</v>
      </c>
      <c r="F1643" s="40" t="s">
        <v>3470</v>
      </c>
      <c r="G1643" s="40"/>
      <c r="H1643" s="40" t="s">
        <v>4275</v>
      </c>
      <c r="I1643" s="40" t="s">
        <v>861</v>
      </c>
      <c r="J1643" s="40" t="s">
        <v>860</v>
      </c>
      <c r="K1643" s="40" t="s">
        <v>16</v>
      </c>
      <c r="L1643" s="40" t="s">
        <v>4</v>
      </c>
      <c r="M1643" s="40" t="s">
        <v>17</v>
      </c>
      <c r="N1643" s="40">
        <v>1</v>
      </c>
      <c r="O1643" s="40" t="s">
        <v>875</v>
      </c>
      <c r="P1643" s="40"/>
      <c r="Q1643" s="40"/>
      <c r="R1643" s="40"/>
      <c r="S1643" s="40"/>
      <c r="T1643" s="40"/>
      <c r="U1643" s="40"/>
      <c r="V1643" s="40"/>
      <c r="W1643" s="40"/>
      <c r="X1643" s="40"/>
      <c r="Y1643" s="40"/>
      <c r="Z1643" s="40"/>
      <c r="AA1643" s="40"/>
      <c r="AB1643" s="40"/>
      <c r="AC1643" s="40"/>
      <c r="AD1643" s="40"/>
      <c r="AE1643" s="40"/>
      <c r="AF1643" s="40"/>
      <c r="AG1643" s="40"/>
      <c r="AH1643" s="40"/>
      <c r="AI1643" s="40"/>
      <c r="AJ1643" s="40"/>
      <c r="AK1643" s="40"/>
      <c r="AL1643" s="40"/>
      <c r="AM1643" s="40"/>
      <c r="AN1643" s="40"/>
      <c r="AO1643" s="40"/>
      <c r="AP1643" s="40"/>
      <c r="AQ1643" s="40"/>
      <c r="AR1643" s="40"/>
      <c r="AS1643" s="40"/>
      <c r="AT1643" s="40"/>
      <c r="AU1643" s="40"/>
      <c r="AV1643" s="40"/>
      <c r="AW1643" s="40"/>
      <c r="AX1643" s="40"/>
      <c r="AY1643" s="40"/>
      <c r="AZ1643" s="40"/>
      <c r="BA1643" s="40"/>
      <c r="BB1643" s="40"/>
      <c r="BC1643" s="40"/>
      <c r="BD1643" s="40"/>
      <c r="BE1643" s="40"/>
      <c r="BF1643" s="40"/>
      <c r="BG1643" s="40"/>
      <c r="BH1643" s="40"/>
      <c r="BI1643" s="40"/>
      <c r="BJ1643" s="40"/>
      <c r="BK1643" s="40"/>
      <c r="BL1643" s="40"/>
      <c r="BM1643" s="40"/>
      <c r="BN1643" s="40"/>
      <c r="BO1643" s="40"/>
      <c r="BP1643" s="40"/>
      <c r="BQ1643" s="40"/>
      <c r="BR1643" s="40"/>
      <c r="BS1643" s="40"/>
      <c r="BT1643" s="40"/>
      <c r="BU1643" s="40"/>
      <c r="BV1643" s="40"/>
      <c r="BW1643" s="40"/>
      <c r="BX1643" s="40"/>
      <c r="BY1643" s="40"/>
      <c r="BZ1643" s="40"/>
      <c r="CA1643" s="40"/>
      <c r="CB1643" s="40"/>
      <c r="CC1643" s="40"/>
      <c r="CD1643" s="40"/>
      <c r="CE1643" s="40"/>
      <c r="CF1643" s="40"/>
      <c r="CG1643" s="40"/>
      <c r="CH1643" s="40"/>
      <c r="CI1643" s="40"/>
      <c r="CJ1643" s="40"/>
      <c r="CK1643" s="40"/>
      <c r="CL1643" s="40"/>
      <c r="CM1643" s="40"/>
      <c r="CN1643" s="40"/>
      <c r="CO1643" s="40"/>
      <c r="CP1643" s="40"/>
      <c r="CQ1643" s="40"/>
      <c r="CR1643" s="40"/>
      <c r="CS1643" s="40"/>
      <c r="CT1643" s="40"/>
      <c r="CU1643" s="40"/>
    </row>
    <row r="1644" spans="1:99" x14ac:dyDescent="0.3">
      <c r="A1644" s="39" t="s">
        <v>2253</v>
      </c>
      <c r="B1644" s="40" t="s">
        <v>5586</v>
      </c>
      <c r="C1644" s="40" t="s">
        <v>6937</v>
      </c>
      <c r="D1644" s="40" t="s">
        <v>3595</v>
      </c>
      <c r="E1644" s="40" t="s">
        <v>4472</v>
      </c>
      <c r="F1644" s="40" t="s">
        <v>3470</v>
      </c>
      <c r="G1644" s="40"/>
      <c r="H1644" s="40" t="s">
        <v>4276</v>
      </c>
      <c r="I1644" s="40" t="s">
        <v>861</v>
      </c>
      <c r="J1644" s="40" t="s">
        <v>860</v>
      </c>
      <c r="K1644" s="40" t="s">
        <v>16</v>
      </c>
      <c r="L1644" s="40" t="s">
        <v>4</v>
      </c>
      <c r="M1644" s="40" t="s">
        <v>17</v>
      </c>
      <c r="N1644" s="40">
        <v>1</v>
      </c>
      <c r="O1644" s="40" t="s">
        <v>3595</v>
      </c>
      <c r="P1644" s="40"/>
      <c r="Q1644" s="40"/>
      <c r="R1644" s="40"/>
      <c r="S1644" s="40"/>
      <c r="T1644" s="40"/>
      <c r="U1644" s="40"/>
      <c r="V1644" s="40"/>
      <c r="W1644" s="40"/>
      <c r="X1644" s="40"/>
      <c r="Y1644" s="40"/>
      <c r="Z1644" s="40"/>
      <c r="AA1644" s="40"/>
      <c r="AB1644" s="40"/>
      <c r="AC1644" s="40"/>
      <c r="AD1644" s="40"/>
      <c r="AE1644" s="40"/>
      <c r="AF1644" s="40"/>
      <c r="AG1644" s="40"/>
      <c r="AH1644" s="40"/>
      <c r="AI1644" s="40"/>
      <c r="AJ1644" s="40"/>
      <c r="AK1644" s="40"/>
      <c r="AL1644" s="40"/>
      <c r="AM1644" s="40"/>
      <c r="AN1644" s="40"/>
      <c r="AO1644" s="40"/>
      <c r="AP1644" s="40"/>
      <c r="AQ1644" s="40"/>
      <c r="AR1644" s="40"/>
      <c r="AS1644" s="40"/>
      <c r="AT1644" s="40"/>
      <c r="AU1644" s="40"/>
      <c r="AV1644" s="40"/>
      <c r="AW1644" s="40"/>
      <c r="AX1644" s="40"/>
      <c r="AY1644" s="40"/>
      <c r="AZ1644" s="40"/>
      <c r="BA1644" s="40"/>
      <c r="BB1644" s="40"/>
      <c r="BC1644" s="40"/>
      <c r="BD1644" s="40"/>
      <c r="BE1644" s="40"/>
      <c r="BF1644" s="40"/>
      <c r="BG1644" s="40"/>
      <c r="BH1644" s="40"/>
      <c r="BI1644" s="40"/>
      <c r="BJ1644" s="40"/>
      <c r="BK1644" s="40"/>
      <c r="BL1644" s="40"/>
      <c r="BM1644" s="40"/>
      <c r="BN1644" s="40"/>
      <c r="BO1644" s="40"/>
      <c r="BP1644" s="40"/>
      <c r="BQ1644" s="40"/>
      <c r="BR1644" s="40"/>
      <c r="BS1644" s="40"/>
      <c r="BT1644" s="40"/>
      <c r="BU1644" s="40"/>
      <c r="BV1644" s="40"/>
      <c r="BW1644" s="40"/>
      <c r="BX1644" s="40"/>
      <c r="BY1644" s="40"/>
      <c r="BZ1644" s="40"/>
      <c r="CA1644" s="40"/>
      <c r="CB1644" s="40"/>
      <c r="CC1644" s="40"/>
      <c r="CD1644" s="40"/>
      <c r="CE1644" s="40"/>
      <c r="CF1644" s="40"/>
      <c r="CG1644" s="40"/>
      <c r="CH1644" s="40"/>
      <c r="CI1644" s="40"/>
      <c r="CJ1644" s="40"/>
      <c r="CK1644" s="40"/>
      <c r="CL1644" s="40"/>
      <c r="CM1644" s="40"/>
      <c r="CN1644" s="40"/>
      <c r="CO1644" s="40"/>
      <c r="CP1644" s="40"/>
      <c r="CQ1644" s="40"/>
      <c r="CR1644" s="40"/>
      <c r="CS1644" s="40"/>
      <c r="CT1644" s="40"/>
      <c r="CU1644" s="40"/>
    </row>
    <row r="1645" spans="1:99" x14ac:dyDescent="0.3">
      <c r="A1645" s="39"/>
      <c r="B1645" s="40" t="s">
        <v>4866</v>
      </c>
      <c r="C1645" s="40"/>
      <c r="D1645" s="40"/>
      <c r="E1645" s="40"/>
      <c r="F1645" s="40" t="s">
        <v>3470</v>
      </c>
      <c r="G1645" s="40"/>
      <c r="H1645" s="40" t="s">
        <v>862</v>
      </c>
      <c r="I1645" s="40" t="s">
        <v>862</v>
      </c>
      <c r="J1645" s="40" t="s">
        <v>861</v>
      </c>
      <c r="K1645" s="40" t="s">
        <v>863</v>
      </c>
      <c r="L1645" s="40" t="s">
        <v>30</v>
      </c>
      <c r="M1645" s="40" t="s">
        <v>31</v>
      </c>
      <c r="N1645" s="40"/>
      <c r="O1645" s="40"/>
      <c r="P1645" s="40"/>
      <c r="Q1645" s="40"/>
      <c r="R1645" s="40"/>
      <c r="S1645" s="40"/>
      <c r="T1645" s="40"/>
      <c r="U1645" s="40"/>
      <c r="V1645" s="40"/>
      <c r="W1645" s="40"/>
      <c r="X1645" s="40"/>
      <c r="Y1645" s="40"/>
      <c r="Z1645" s="40"/>
      <c r="AA1645" s="40"/>
      <c r="AB1645" s="40"/>
      <c r="AC1645" s="40"/>
      <c r="AD1645" s="40"/>
      <c r="AE1645" s="40"/>
      <c r="AF1645" s="40"/>
      <c r="AG1645" s="40"/>
      <c r="AH1645" s="40"/>
      <c r="AI1645" s="40"/>
      <c r="AJ1645" s="40"/>
      <c r="AK1645" s="40"/>
      <c r="AL1645" s="40"/>
      <c r="AM1645" s="40"/>
      <c r="AN1645" s="40"/>
      <c r="AO1645" s="40"/>
      <c r="AP1645" s="40"/>
      <c r="AQ1645" s="40"/>
      <c r="AR1645" s="40"/>
      <c r="AS1645" s="40"/>
      <c r="AT1645" s="40"/>
      <c r="AU1645" s="40"/>
      <c r="AV1645" s="40"/>
      <c r="AW1645" s="40"/>
      <c r="AX1645" s="40"/>
      <c r="AY1645" s="40"/>
      <c r="AZ1645" s="40"/>
      <c r="BA1645" s="40"/>
      <c r="BB1645" s="40"/>
      <c r="BC1645" s="40"/>
      <c r="BD1645" s="40"/>
      <c r="BE1645" s="40"/>
      <c r="BF1645" s="40"/>
      <c r="BG1645" s="40"/>
      <c r="BH1645" s="40"/>
      <c r="BI1645" s="40"/>
      <c r="BJ1645" s="40"/>
      <c r="BK1645" s="40"/>
      <c r="BL1645" s="40"/>
      <c r="BM1645" s="40"/>
      <c r="BN1645" s="40"/>
      <c r="BO1645" s="40"/>
      <c r="BP1645" s="40"/>
      <c r="BQ1645" s="40"/>
      <c r="BR1645" s="40"/>
      <c r="BS1645" s="40"/>
      <c r="BT1645" s="40"/>
      <c r="BU1645" s="40"/>
      <c r="BV1645" s="40"/>
      <c r="BW1645" s="40"/>
      <c r="BX1645" s="40"/>
      <c r="BY1645" s="40"/>
      <c r="BZ1645" s="40"/>
      <c r="CA1645" s="40"/>
      <c r="CB1645" s="40"/>
      <c r="CC1645" s="40"/>
      <c r="CD1645" s="40"/>
      <c r="CE1645" s="40"/>
      <c r="CF1645" s="40"/>
      <c r="CG1645" s="40"/>
      <c r="CH1645" s="40"/>
      <c r="CI1645" s="40"/>
      <c r="CJ1645" s="40"/>
      <c r="CK1645" s="40"/>
      <c r="CL1645" s="40"/>
      <c r="CM1645" s="40"/>
      <c r="CN1645" s="40"/>
      <c r="CO1645" s="40"/>
      <c r="CP1645" s="40"/>
      <c r="CQ1645" s="40"/>
      <c r="CR1645" s="40"/>
      <c r="CS1645" s="40"/>
      <c r="CT1645" s="40"/>
      <c r="CU1645" s="40"/>
    </row>
    <row r="1646" spans="1:99" x14ac:dyDescent="0.3">
      <c r="A1646" s="39" t="s">
        <v>2254</v>
      </c>
      <c r="B1646" s="40" t="s">
        <v>6032</v>
      </c>
      <c r="C1646" s="40"/>
      <c r="D1646" s="40" t="s">
        <v>1822</v>
      </c>
      <c r="E1646" s="40"/>
      <c r="F1646" s="40" t="s">
        <v>3470</v>
      </c>
      <c r="G1646" s="40"/>
      <c r="H1646" s="40" t="s">
        <v>864</v>
      </c>
      <c r="I1646" s="40" t="s">
        <v>864</v>
      </c>
      <c r="J1646" s="40" t="s">
        <v>861</v>
      </c>
      <c r="K1646" s="40" t="s">
        <v>863</v>
      </c>
      <c r="L1646" s="40" t="s">
        <v>10</v>
      </c>
      <c r="M1646" s="40" t="s">
        <v>11</v>
      </c>
      <c r="N1646" s="40"/>
      <c r="O1646" s="40"/>
      <c r="P1646" s="40"/>
      <c r="Q1646" s="40"/>
      <c r="R1646" s="40"/>
      <c r="S1646" s="40"/>
      <c r="T1646" s="40"/>
      <c r="U1646" s="40"/>
      <c r="V1646" s="40"/>
      <c r="W1646" s="40"/>
      <c r="X1646" s="40"/>
      <c r="Y1646" s="40"/>
      <c r="Z1646" s="40"/>
      <c r="AA1646" s="40"/>
      <c r="AB1646" s="40"/>
      <c r="AC1646" s="40"/>
      <c r="AD1646" s="40"/>
      <c r="AE1646" s="40"/>
      <c r="AF1646" s="40"/>
      <c r="AG1646" s="40"/>
      <c r="AH1646" s="40"/>
      <c r="AI1646" s="40"/>
      <c r="AJ1646" s="40"/>
      <c r="AK1646" s="40"/>
      <c r="AL1646" s="40"/>
      <c r="AM1646" s="40"/>
      <c r="AN1646" s="40"/>
      <c r="AO1646" s="40"/>
      <c r="AP1646" s="40"/>
      <c r="AQ1646" s="40"/>
      <c r="AR1646" s="40"/>
      <c r="AS1646" s="40"/>
      <c r="AT1646" s="40"/>
      <c r="AU1646" s="40"/>
      <c r="AV1646" s="40"/>
      <c r="AW1646" s="40"/>
      <c r="AX1646" s="40"/>
      <c r="AY1646" s="40"/>
      <c r="AZ1646" s="40"/>
      <c r="BA1646" s="40"/>
      <c r="BB1646" s="40"/>
      <c r="BC1646" s="40"/>
      <c r="BD1646" s="40"/>
      <c r="BE1646" s="40"/>
      <c r="BF1646" s="40"/>
      <c r="BG1646" s="40"/>
      <c r="BH1646" s="40"/>
      <c r="BI1646" s="40"/>
      <c r="BJ1646" s="40"/>
      <c r="BK1646" s="40"/>
      <c r="BL1646" s="40"/>
      <c r="BM1646" s="40"/>
      <c r="BN1646" s="40"/>
      <c r="BO1646" s="40"/>
      <c r="BP1646" s="40"/>
      <c r="BQ1646" s="40"/>
      <c r="BR1646" s="40"/>
      <c r="BS1646" s="40"/>
      <c r="BT1646" s="40"/>
      <c r="BU1646" s="40"/>
      <c r="BV1646" s="40"/>
      <c r="BW1646" s="40"/>
      <c r="BX1646" s="40"/>
      <c r="BY1646" s="40"/>
      <c r="BZ1646" s="40"/>
      <c r="CA1646" s="40"/>
      <c r="CB1646" s="40"/>
      <c r="CC1646" s="40"/>
      <c r="CD1646" s="40"/>
      <c r="CE1646" s="40"/>
      <c r="CF1646" s="40"/>
      <c r="CG1646" s="40"/>
      <c r="CH1646" s="40"/>
      <c r="CI1646" s="40"/>
      <c r="CJ1646" s="40"/>
      <c r="CK1646" s="40"/>
      <c r="CL1646" s="40"/>
      <c r="CM1646" s="40"/>
      <c r="CN1646" s="40"/>
      <c r="CO1646" s="40"/>
      <c r="CP1646" s="40"/>
      <c r="CQ1646" s="40"/>
      <c r="CR1646" s="40"/>
      <c r="CS1646" s="40"/>
      <c r="CT1646" s="40"/>
      <c r="CU1646" s="40"/>
    </row>
    <row r="1647" spans="1:99" x14ac:dyDescent="0.3">
      <c r="A1647" s="39" t="s">
        <v>6938</v>
      </c>
      <c r="B1647" s="40" t="s">
        <v>5204</v>
      </c>
      <c r="C1647" s="40"/>
      <c r="D1647" s="40" t="s">
        <v>1822</v>
      </c>
      <c r="E1647" s="40"/>
      <c r="F1647" s="40" t="s">
        <v>3470</v>
      </c>
      <c r="G1647" s="40"/>
      <c r="H1647" s="40" t="s">
        <v>865</v>
      </c>
      <c r="I1647" s="40" t="s">
        <v>865</v>
      </c>
      <c r="J1647" s="40" t="s">
        <v>861</v>
      </c>
      <c r="K1647" s="40" t="s">
        <v>863</v>
      </c>
      <c r="L1647" s="40" t="s">
        <v>10</v>
      </c>
      <c r="M1647" s="40" t="s">
        <v>11</v>
      </c>
      <c r="N1647" s="40"/>
      <c r="O1647" s="40"/>
      <c r="P1647" s="40"/>
      <c r="Q1647" s="40"/>
      <c r="R1647" s="40"/>
      <c r="S1647" s="40"/>
      <c r="T1647" s="40"/>
      <c r="U1647" s="40"/>
      <c r="V1647" s="40"/>
      <c r="W1647" s="40"/>
      <c r="X1647" s="40"/>
      <c r="Y1647" s="40"/>
      <c r="Z1647" s="40"/>
      <c r="AA1647" s="40"/>
      <c r="AB1647" s="40"/>
      <c r="AC1647" s="40"/>
      <c r="AD1647" s="40"/>
      <c r="AE1647" s="40"/>
      <c r="AF1647" s="40"/>
      <c r="AG1647" s="40"/>
      <c r="AH1647" s="40"/>
      <c r="AI1647" s="40"/>
      <c r="AJ1647" s="40"/>
      <c r="AK1647" s="40"/>
      <c r="AL1647" s="40"/>
      <c r="AM1647" s="40"/>
      <c r="AN1647" s="40"/>
      <c r="AO1647" s="40"/>
      <c r="AP1647" s="40"/>
      <c r="AQ1647" s="40"/>
      <c r="AR1647" s="40"/>
      <c r="AS1647" s="40"/>
      <c r="AT1647" s="40"/>
      <c r="AU1647" s="40"/>
      <c r="AV1647" s="40"/>
      <c r="AW1647" s="40"/>
      <c r="AX1647" s="40"/>
      <c r="AY1647" s="40"/>
      <c r="AZ1647" s="40"/>
      <c r="BA1647" s="40"/>
      <c r="BB1647" s="40"/>
      <c r="BC1647" s="40"/>
      <c r="BD1647" s="40"/>
      <c r="BE1647" s="40"/>
      <c r="BF1647" s="40"/>
      <c r="BG1647" s="40"/>
      <c r="BH1647" s="40"/>
      <c r="BI1647" s="40"/>
      <c r="BJ1647" s="40"/>
      <c r="BK1647" s="40"/>
      <c r="BL1647" s="40"/>
      <c r="BM1647" s="40"/>
      <c r="BN1647" s="40"/>
      <c r="BO1647" s="40"/>
      <c r="BP1647" s="40"/>
      <c r="BQ1647" s="40"/>
      <c r="BR1647" s="40"/>
      <c r="BS1647" s="40"/>
      <c r="BT1647" s="40"/>
      <c r="BU1647" s="40"/>
      <c r="BV1647" s="40"/>
      <c r="BW1647" s="40"/>
      <c r="BX1647" s="40"/>
      <c r="BY1647" s="40"/>
      <c r="BZ1647" s="40"/>
      <c r="CA1647" s="40"/>
      <c r="CB1647" s="40"/>
      <c r="CC1647" s="40"/>
      <c r="CD1647" s="40"/>
      <c r="CE1647" s="40"/>
      <c r="CF1647" s="40"/>
      <c r="CG1647" s="40"/>
      <c r="CH1647" s="40"/>
      <c r="CI1647" s="40"/>
      <c r="CJ1647" s="40"/>
      <c r="CK1647" s="40"/>
      <c r="CL1647" s="40"/>
      <c r="CM1647" s="40"/>
      <c r="CN1647" s="40"/>
      <c r="CO1647" s="40"/>
      <c r="CP1647" s="40"/>
      <c r="CQ1647" s="40"/>
      <c r="CR1647" s="40"/>
      <c r="CS1647" s="40"/>
      <c r="CT1647" s="40"/>
      <c r="CU1647" s="40"/>
    </row>
    <row r="1648" spans="1:99" x14ac:dyDescent="0.3">
      <c r="A1648" s="39"/>
      <c r="B1648" s="40" t="s">
        <v>4867</v>
      </c>
      <c r="C1648" s="40"/>
      <c r="D1648" s="40"/>
      <c r="E1648" s="40"/>
      <c r="F1648" s="40" t="s">
        <v>3470</v>
      </c>
      <c r="G1648" s="40"/>
      <c r="H1648" s="40" t="s">
        <v>866</v>
      </c>
      <c r="I1648" s="40" t="s">
        <v>866</v>
      </c>
      <c r="J1648" s="40" t="s">
        <v>861</v>
      </c>
      <c r="K1648" s="40" t="s">
        <v>867</v>
      </c>
      <c r="L1648" s="40" t="s">
        <v>30</v>
      </c>
      <c r="M1648" s="40" t="s">
        <v>31</v>
      </c>
      <c r="N1648" s="40"/>
      <c r="O1648" s="40"/>
      <c r="P1648" s="40"/>
      <c r="Q1648" s="40"/>
      <c r="R1648" s="40"/>
      <c r="S1648" s="40"/>
      <c r="T1648" s="40"/>
      <c r="U1648" s="40"/>
      <c r="V1648" s="40"/>
      <c r="W1648" s="40"/>
      <c r="X1648" s="40"/>
      <c r="Y1648" s="40"/>
      <c r="Z1648" s="40"/>
      <c r="AA1648" s="40"/>
      <c r="AB1648" s="40"/>
      <c r="AC1648" s="40"/>
      <c r="AD1648" s="40"/>
      <c r="AE1648" s="40"/>
      <c r="AF1648" s="40"/>
      <c r="AG1648" s="40"/>
      <c r="AH1648" s="40"/>
      <c r="AI1648" s="40"/>
      <c r="AJ1648" s="40"/>
      <c r="AK1648" s="40"/>
      <c r="AL1648" s="40"/>
      <c r="AM1648" s="40"/>
      <c r="AN1648" s="40"/>
      <c r="AO1648" s="40"/>
      <c r="AP1648" s="40"/>
      <c r="AQ1648" s="40"/>
      <c r="AR1648" s="40"/>
      <c r="AS1648" s="40"/>
      <c r="AT1648" s="40"/>
      <c r="AU1648" s="40"/>
      <c r="AV1648" s="40"/>
      <c r="AW1648" s="40"/>
      <c r="AX1648" s="40"/>
      <c r="AY1648" s="40"/>
      <c r="AZ1648" s="40"/>
      <c r="BA1648" s="40"/>
      <c r="BB1648" s="40"/>
      <c r="BC1648" s="40"/>
      <c r="BD1648" s="40"/>
      <c r="BE1648" s="40"/>
      <c r="BF1648" s="40"/>
      <c r="BG1648" s="40"/>
      <c r="BH1648" s="40"/>
      <c r="BI1648" s="40"/>
      <c r="BJ1648" s="40"/>
      <c r="BK1648" s="40"/>
      <c r="BL1648" s="40"/>
      <c r="BM1648" s="40"/>
      <c r="BN1648" s="40"/>
      <c r="BO1648" s="40"/>
      <c r="BP1648" s="40"/>
      <c r="BQ1648" s="40"/>
      <c r="BR1648" s="40"/>
      <c r="BS1648" s="40"/>
      <c r="BT1648" s="40"/>
      <c r="BU1648" s="40"/>
      <c r="BV1648" s="40"/>
      <c r="BW1648" s="40"/>
      <c r="BX1648" s="40"/>
      <c r="BY1648" s="40"/>
      <c r="BZ1648" s="40"/>
      <c r="CA1648" s="40"/>
      <c r="CB1648" s="40"/>
      <c r="CC1648" s="40"/>
      <c r="CD1648" s="40"/>
      <c r="CE1648" s="40"/>
      <c r="CF1648" s="40"/>
      <c r="CG1648" s="40"/>
      <c r="CH1648" s="40"/>
      <c r="CI1648" s="40"/>
      <c r="CJ1648" s="40"/>
      <c r="CK1648" s="40"/>
      <c r="CL1648" s="40"/>
      <c r="CM1648" s="40"/>
      <c r="CN1648" s="40"/>
      <c r="CO1648" s="40"/>
      <c r="CP1648" s="40"/>
      <c r="CQ1648" s="40"/>
      <c r="CR1648" s="40"/>
      <c r="CS1648" s="40"/>
      <c r="CT1648" s="40"/>
      <c r="CU1648" s="40"/>
    </row>
    <row r="1649" spans="1:99" x14ac:dyDescent="0.3">
      <c r="A1649" s="39" t="s">
        <v>6939</v>
      </c>
      <c r="B1649" s="40" t="s">
        <v>6033</v>
      </c>
      <c r="C1649" s="40"/>
      <c r="D1649" s="40" t="s">
        <v>1822</v>
      </c>
      <c r="E1649" s="40"/>
      <c r="F1649" s="40" t="s">
        <v>3470</v>
      </c>
      <c r="G1649" s="40"/>
      <c r="H1649" s="40" t="s">
        <v>868</v>
      </c>
      <c r="I1649" s="40" t="s">
        <v>868</v>
      </c>
      <c r="J1649" s="40" t="s">
        <v>861</v>
      </c>
      <c r="K1649" s="40" t="s">
        <v>867</v>
      </c>
      <c r="L1649" s="40" t="s">
        <v>10</v>
      </c>
      <c r="M1649" s="40" t="s">
        <v>11</v>
      </c>
      <c r="N1649" s="40"/>
      <c r="O1649" s="40"/>
      <c r="P1649" s="40"/>
      <c r="Q1649" s="40"/>
      <c r="R1649" s="40"/>
      <c r="S1649" s="40"/>
      <c r="T1649" s="40"/>
      <c r="U1649" s="40"/>
      <c r="V1649" s="40"/>
      <c r="W1649" s="40"/>
      <c r="X1649" s="40"/>
      <c r="Y1649" s="40"/>
      <c r="Z1649" s="40"/>
      <c r="AA1649" s="40"/>
      <c r="AB1649" s="40"/>
      <c r="AC1649" s="40"/>
      <c r="AD1649" s="40"/>
      <c r="AE1649" s="40"/>
      <c r="AF1649" s="40"/>
      <c r="AG1649" s="40"/>
      <c r="AH1649" s="40"/>
      <c r="AI1649" s="40"/>
      <c r="AJ1649" s="40"/>
      <c r="AK1649" s="40"/>
      <c r="AL1649" s="40"/>
      <c r="AM1649" s="40"/>
      <c r="AN1649" s="40"/>
      <c r="AO1649" s="40"/>
      <c r="AP1649" s="40"/>
      <c r="AQ1649" s="40"/>
      <c r="AR1649" s="40"/>
      <c r="AS1649" s="40"/>
      <c r="AT1649" s="40"/>
      <c r="AU1649" s="40"/>
      <c r="AV1649" s="40"/>
      <c r="AW1649" s="40"/>
      <c r="AX1649" s="40"/>
      <c r="AY1649" s="40"/>
      <c r="AZ1649" s="40"/>
      <c r="BA1649" s="40"/>
      <c r="BB1649" s="40"/>
      <c r="BC1649" s="40"/>
      <c r="BD1649" s="40"/>
      <c r="BE1649" s="40"/>
      <c r="BF1649" s="40"/>
      <c r="BG1649" s="40"/>
      <c r="BH1649" s="40"/>
      <c r="BI1649" s="40"/>
      <c r="BJ1649" s="40"/>
      <c r="BK1649" s="40"/>
      <c r="BL1649" s="40"/>
      <c r="BM1649" s="40"/>
      <c r="BN1649" s="40"/>
      <c r="BO1649" s="40"/>
      <c r="BP1649" s="40"/>
      <c r="BQ1649" s="40"/>
      <c r="BR1649" s="40"/>
      <c r="BS1649" s="40"/>
      <c r="BT1649" s="40"/>
      <c r="BU1649" s="40"/>
      <c r="BV1649" s="40"/>
      <c r="BW1649" s="40"/>
      <c r="BX1649" s="40"/>
      <c r="BY1649" s="40"/>
      <c r="BZ1649" s="40"/>
      <c r="CA1649" s="40"/>
      <c r="CB1649" s="40"/>
      <c r="CC1649" s="40"/>
      <c r="CD1649" s="40"/>
      <c r="CE1649" s="40"/>
      <c r="CF1649" s="40"/>
      <c r="CG1649" s="40"/>
      <c r="CH1649" s="40"/>
      <c r="CI1649" s="40"/>
      <c r="CJ1649" s="40"/>
      <c r="CK1649" s="40"/>
      <c r="CL1649" s="40"/>
      <c r="CM1649" s="40"/>
      <c r="CN1649" s="40"/>
      <c r="CO1649" s="40"/>
      <c r="CP1649" s="40"/>
      <c r="CQ1649" s="40"/>
      <c r="CR1649" s="40"/>
      <c r="CS1649" s="40"/>
      <c r="CT1649" s="40"/>
      <c r="CU1649" s="40"/>
    </row>
    <row r="1650" spans="1:99" x14ac:dyDescent="0.3">
      <c r="A1650" s="39" t="s">
        <v>6940</v>
      </c>
      <c r="B1650" s="40" t="s">
        <v>5205</v>
      </c>
      <c r="C1650" s="40"/>
      <c r="D1650" s="40" t="s">
        <v>1822</v>
      </c>
      <c r="E1650" s="40"/>
      <c r="F1650" s="40" t="s">
        <v>3470</v>
      </c>
      <c r="G1650" s="40"/>
      <c r="H1650" s="40" t="s">
        <v>869</v>
      </c>
      <c r="I1650" s="40" t="s">
        <v>869</v>
      </c>
      <c r="J1650" s="40" t="s">
        <v>861</v>
      </c>
      <c r="K1650" s="40" t="s">
        <v>867</v>
      </c>
      <c r="L1650" s="40" t="s">
        <v>10</v>
      </c>
      <c r="M1650" s="40" t="s">
        <v>11</v>
      </c>
      <c r="N1650" s="40"/>
      <c r="O1650" s="40"/>
      <c r="P1650" s="40"/>
      <c r="Q1650" s="40"/>
      <c r="R1650" s="40"/>
      <c r="S1650" s="40"/>
      <c r="T1650" s="40"/>
      <c r="U1650" s="40"/>
      <c r="V1650" s="40"/>
      <c r="W1650" s="40"/>
      <c r="X1650" s="40"/>
      <c r="Y1650" s="40"/>
      <c r="Z1650" s="40"/>
      <c r="AA1650" s="40"/>
      <c r="AB1650" s="40"/>
      <c r="AC1650" s="40"/>
      <c r="AD1650" s="40"/>
      <c r="AE1650" s="40"/>
      <c r="AF1650" s="40"/>
      <c r="AG1650" s="40"/>
      <c r="AH1650" s="40"/>
      <c r="AI1650" s="40"/>
      <c r="AJ1650" s="40"/>
      <c r="AK1650" s="40"/>
      <c r="AL1650" s="40"/>
      <c r="AM1650" s="40"/>
      <c r="AN1650" s="40"/>
      <c r="AO1650" s="40"/>
      <c r="AP1650" s="40"/>
      <c r="AQ1650" s="40"/>
      <c r="AR1650" s="40"/>
      <c r="AS1650" s="40"/>
      <c r="AT1650" s="40"/>
      <c r="AU1650" s="40"/>
      <c r="AV1650" s="40"/>
      <c r="AW1650" s="40"/>
      <c r="AX1650" s="40"/>
      <c r="AY1650" s="40"/>
      <c r="AZ1650" s="40"/>
      <c r="BA1650" s="40"/>
      <c r="BB1650" s="40"/>
      <c r="BC1650" s="40"/>
      <c r="BD1650" s="40"/>
      <c r="BE1650" s="40"/>
      <c r="BF1650" s="40"/>
      <c r="BG1650" s="40"/>
      <c r="BH1650" s="40"/>
      <c r="BI1650" s="40"/>
      <c r="BJ1650" s="40"/>
      <c r="BK1650" s="40"/>
      <c r="BL1650" s="40"/>
      <c r="BM1650" s="40"/>
      <c r="BN1650" s="40"/>
      <c r="BO1650" s="40"/>
      <c r="BP1650" s="40"/>
      <c r="BQ1650" s="40"/>
      <c r="BR1650" s="40"/>
      <c r="BS1650" s="40"/>
      <c r="BT1650" s="40"/>
      <c r="BU1650" s="40"/>
      <c r="BV1650" s="40"/>
      <c r="BW1650" s="40"/>
      <c r="BX1650" s="40"/>
      <c r="BY1650" s="40"/>
      <c r="BZ1650" s="40"/>
      <c r="CA1650" s="40"/>
      <c r="CB1650" s="40"/>
      <c r="CC1650" s="40"/>
      <c r="CD1650" s="40"/>
      <c r="CE1650" s="40"/>
      <c r="CF1650" s="40"/>
      <c r="CG1650" s="40"/>
      <c r="CH1650" s="40"/>
      <c r="CI1650" s="40"/>
      <c r="CJ1650" s="40"/>
      <c r="CK1650" s="40"/>
      <c r="CL1650" s="40"/>
      <c r="CM1650" s="40"/>
      <c r="CN1650" s="40"/>
      <c r="CO1650" s="40"/>
      <c r="CP1650" s="40"/>
      <c r="CQ1650" s="40"/>
      <c r="CR1650" s="40"/>
      <c r="CS1650" s="40"/>
      <c r="CT1650" s="40"/>
      <c r="CU1650" s="40"/>
    </row>
    <row r="1651" spans="1:99" x14ac:dyDescent="0.3">
      <c r="A1651" s="39"/>
      <c r="B1651" s="40" t="s">
        <v>4868</v>
      </c>
      <c r="C1651" s="40"/>
      <c r="D1651" s="40"/>
      <c r="E1651" s="40"/>
      <c r="F1651" s="40" t="s">
        <v>3470</v>
      </c>
      <c r="G1651" s="40"/>
      <c r="H1651" s="40" t="s">
        <v>870</v>
      </c>
      <c r="I1651" s="40" t="s">
        <v>870</v>
      </c>
      <c r="J1651" s="40" t="s">
        <v>861</v>
      </c>
      <c r="K1651" s="40" t="s">
        <v>871</v>
      </c>
      <c r="L1651" s="40" t="s">
        <v>30</v>
      </c>
      <c r="M1651" s="40" t="s">
        <v>31</v>
      </c>
      <c r="N1651" s="40"/>
      <c r="O1651" s="40"/>
      <c r="P1651" s="40"/>
      <c r="Q1651" s="40"/>
      <c r="R1651" s="40"/>
      <c r="S1651" s="40"/>
      <c r="T1651" s="40"/>
      <c r="U1651" s="40"/>
      <c r="V1651" s="40"/>
      <c r="W1651" s="40"/>
      <c r="X1651" s="40"/>
      <c r="Y1651" s="40"/>
      <c r="Z1651" s="40"/>
      <c r="AA1651" s="40"/>
      <c r="AB1651" s="40"/>
      <c r="AC1651" s="40"/>
      <c r="AD1651" s="40"/>
      <c r="AE1651" s="40"/>
      <c r="AF1651" s="40"/>
      <c r="AG1651" s="40"/>
      <c r="AH1651" s="40"/>
      <c r="AI1651" s="40"/>
      <c r="AJ1651" s="40"/>
      <c r="AK1651" s="40"/>
      <c r="AL1651" s="40"/>
      <c r="AM1651" s="40"/>
      <c r="AN1651" s="40"/>
      <c r="AO1651" s="40"/>
      <c r="AP1651" s="40"/>
      <c r="AQ1651" s="40"/>
      <c r="AR1651" s="40"/>
      <c r="AS1651" s="40"/>
      <c r="AT1651" s="40"/>
      <c r="AU1651" s="40"/>
      <c r="AV1651" s="40"/>
      <c r="AW1651" s="40"/>
      <c r="AX1651" s="40"/>
      <c r="AY1651" s="40"/>
      <c r="AZ1651" s="40"/>
      <c r="BA1651" s="40"/>
      <c r="BB1651" s="40"/>
      <c r="BC1651" s="40"/>
      <c r="BD1651" s="40"/>
      <c r="BE1651" s="40"/>
      <c r="BF1651" s="40"/>
      <c r="BG1651" s="40"/>
      <c r="BH1651" s="40"/>
      <c r="BI1651" s="40"/>
      <c r="BJ1651" s="40"/>
      <c r="BK1651" s="40"/>
      <c r="BL1651" s="40"/>
      <c r="BM1651" s="40"/>
      <c r="BN1651" s="40"/>
      <c r="BO1651" s="40"/>
      <c r="BP1651" s="40"/>
      <c r="BQ1651" s="40"/>
      <c r="BR1651" s="40"/>
      <c r="BS1651" s="40"/>
      <c r="BT1651" s="40"/>
      <c r="BU1651" s="40"/>
      <c r="BV1651" s="40"/>
      <c r="BW1651" s="40"/>
      <c r="BX1651" s="40"/>
      <c r="BY1651" s="40"/>
      <c r="BZ1651" s="40"/>
      <c r="CA1651" s="40"/>
      <c r="CB1651" s="40"/>
      <c r="CC1651" s="40"/>
      <c r="CD1651" s="40"/>
      <c r="CE1651" s="40"/>
      <c r="CF1651" s="40"/>
      <c r="CG1651" s="40"/>
      <c r="CH1651" s="40"/>
      <c r="CI1651" s="40"/>
      <c r="CJ1651" s="40"/>
      <c r="CK1651" s="40"/>
      <c r="CL1651" s="40"/>
      <c r="CM1651" s="40"/>
      <c r="CN1651" s="40"/>
      <c r="CO1651" s="40"/>
      <c r="CP1651" s="40"/>
      <c r="CQ1651" s="40"/>
      <c r="CR1651" s="40"/>
      <c r="CS1651" s="40"/>
      <c r="CT1651" s="40"/>
      <c r="CU1651" s="40"/>
    </row>
    <row r="1652" spans="1:99" x14ac:dyDescent="0.3">
      <c r="A1652" s="39" t="s">
        <v>6941</v>
      </c>
      <c r="B1652" s="40" t="s">
        <v>6034</v>
      </c>
      <c r="C1652" s="40"/>
      <c r="D1652" s="40" t="s">
        <v>1822</v>
      </c>
      <c r="E1652" s="40"/>
      <c r="F1652" s="40" t="s">
        <v>3470</v>
      </c>
      <c r="G1652" s="40"/>
      <c r="H1652" s="40" t="s">
        <v>872</v>
      </c>
      <c r="I1652" s="40" t="s">
        <v>872</v>
      </c>
      <c r="J1652" s="40" t="s">
        <v>861</v>
      </c>
      <c r="K1652" s="40" t="s">
        <v>871</v>
      </c>
      <c r="L1652" s="40" t="s">
        <v>10</v>
      </c>
      <c r="M1652" s="40" t="s">
        <v>11</v>
      </c>
      <c r="N1652" s="40"/>
      <c r="O1652" s="40"/>
      <c r="P1652" s="40"/>
      <c r="Q1652" s="40"/>
      <c r="R1652" s="40"/>
      <c r="S1652" s="40"/>
      <c r="T1652" s="40"/>
      <c r="U1652" s="40"/>
      <c r="V1652" s="40"/>
      <c r="W1652" s="40"/>
      <c r="X1652" s="40"/>
      <c r="Y1652" s="40"/>
      <c r="Z1652" s="40"/>
      <c r="AA1652" s="40"/>
      <c r="AB1652" s="40"/>
      <c r="AC1652" s="40"/>
      <c r="AD1652" s="40"/>
      <c r="AE1652" s="40"/>
      <c r="AF1652" s="40"/>
      <c r="AG1652" s="40"/>
      <c r="AH1652" s="40"/>
      <c r="AI1652" s="40"/>
      <c r="AJ1652" s="40"/>
      <c r="AK1652" s="40"/>
      <c r="AL1652" s="40"/>
      <c r="AM1652" s="40"/>
      <c r="AN1652" s="40"/>
      <c r="AO1652" s="40"/>
      <c r="AP1652" s="40"/>
      <c r="AQ1652" s="40"/>
      <c r="AR1652" s="40"/>
      <c r="AS1652" s="40"/>
      <c r="AT1652" s="40"/>
      <c r="AU1652" s="40"/>
      <c r="AV1652" s="40"/>
      <c r="AW1652" s="40"/>
      <c r="AX1652" s="40"/>
      <c r="AY1652" s="40"/>
      <c r="AZ1652" s="40"/>
      <c r="BA1652" s="40"/>
      <c r="BB1652" s="40"/>
      <c r="BC1652" s="40"/>
      <c r="BD1652" s="40"/>
      <c r="BE1652" s="40"/>
      <c r="BF1652" s="40"/>
      <c r="BG1652" s="40"/>
      <c r="BH1652" s="40"/>
      <c r="BI1652" s="40"/>
      <c r="BJ1652" s="40"/>
      <c r="BK1652" s="40"/>
      <c r="BL1652" s="40"/>
      <c r="BM1652" s="40"/>
      <c r="BN1652" s="40"/>
      <c r="BO1652" s="40"/>
      <c r="BP1652" s="40"/>
      <c r="BQ1652" s="40"/>
      <c r="BR1652" s="40"/>
      <c r="BS1652" s="40"/>
      <c r="BT1652" s="40"/>
      <c r="BU1652" s="40"/>
      <c r="BV1652" s="40"/>
      <c r="BW1652" s="40"/>
      <c r="BX1652" s="40"/>
      <c r="BY1652" s="40"/>
      <c r="BZ1652" s="40"/>
      <c r="CA1652" s="40"/>
      <c r="CB1652" s="40"/>
      <c r="CC1652" s="40"/>
      <c r="CD1652" s="40"/>
      <c r="CE1652" s="40"/>
      <c r="CF1652" s="40"/>
      <c r="CG1652" s="40"/>
      <c r="CH1652" s="40"/>
      <c r="CI1652" s="40"/>
      <c r="CJ1652" s="40"/>
      <c r="CK1652" s="40"/>
      <c r="CL1652" s="40"/>
      <c r="CM1652" s="40"/>
      <c r="CN1652" s="40"/>
      <c r="CO1652" s="40"/>
      <c r="CP1652" s="40"/>
      <c r="CQ1652" s="40"/>
      <c r="CR1652" s="40"/>
      <c r="CS1652" s="40"/>
      <c r="CT1652" s="40"/>
      <c r="CU1652" s="40"/>
    </row>
    <row r="1653" spans="1:99" x14ac:dyDescent="0.3">
      <c r="A1653" s="39" t="s">
        <v>6942</v>
      </c>
      <c r="B1653" s="40" t="s">
        <v>6035</v>
      </c>
      <c r="C1653" s="40"/>
      <c r="D1653" s="40" t="s">
        <v>1822</v>
      </c>
      <c r="E1653" s="40"/>
      <c r="F1653" s="40" t="s">
        <v>3470</v>
      </c>
      <c r="G1653" s="40"/>
      <c r="H1653" s="40" t="s">
        <v>873</v>
      </c>
      <c r="I1653" s="40" t="s">
        <v>873</v>
      </c>
      <c r="J1653" s="40" t="s">
        <v>861</v>
      </c>
      <c r="K1653" s="40" t="s">
        <v>871</v>
      </c>
      <c r="L1653" s="40" t="s">
        <v>10</v>
      </c>
      <c r="M1653" s="40" t="s">
        <v>11</v>
      </c>
      <c r="N1653" s="40"/>
      <c r="O1653" s="40"/>
      <c r="P1653" s="40"/>
      <c r="Q1653" s="40"/>
      <c r="R1653" s="40"/>
      <c r="S1653" s="40"/>
      <c r="T1653" s="40"/>
      <c r="U1653" s="40"/>
      <c r="V1653" s="40"/>
      <c r="W1653" s="40"/>
      <c r="X1653" s="40"/>
      <c r="Y1653" s="40"/>
      <c r="Z1653" s="40"/>
      <c r="AA1653" s="40"/>
      <c r="AB1653" s="40"/>
      <c r="AC1653" s="40"/>
      <c r="AD1653" s="40"/>
      <c r="AE1653" s="40"/>
      <c r="AF1653" s="40"/>
      <c r="AG1653" s="40"/>
      <c r="AH1653" s="40"/>
      <c r="AI1653" s="40"/>
      <c r="AJ1653" s="40"/>
      <c r="AK1653" s="40"/>
      <c r="AL1653" s="40"/>
      <c r="AM1653" s="40"/>
      <c r="AN1653" s="40"/>
      <c r="AO1653" s="40"/>
      <c r="AP1653" s="40"/>
      <c r="AQ1653" s="40"/>
      <c r="AR1653" s="40"/>
      <c r="AS1653" s="40"/>
      <c r="AT1653" s="40"/>
      <c r="AU1653" s="40"/>
      <c r="AV1653" s="40"/>
      <c r="AW1653" s="40"/>
      <c r="AX1653" s="40"/>
      <c r="AY1653" s="40"/>
      <c r="AZ1653" s="40"/>
      <c r="BA1653" s="40"/>
      <c r="BB1653" s="40"/>
      <c r="BC1653" s="40"/>
      <c r="BD1653" s="40"/>
      <c r="BE1653" s="40"/>
      <c r="BF1653" s="40"/>
      <c r="BG1653" s="40"/>
      <c r="BH1653" s="40"/>
      <c r="BI1653" s="40"/>
      <c r="BJ1653" s="40"/>
      <c r="BK1653" s="40"/>
      <c r="BL1653" s="40"/>
      <c r="BM1653" s="40"/>
      <c r="BN1653" s="40"/>
      <c r="BO1653" s="40"/>
      <c r="BP1653" s="40"/>
      <c r="BQ1653" s="40"/>
      <c r="BR1653" s="40"/>
      <c r="BS1653" s="40"/>
      <c r="BT1653" s="40"/>
      <c r="BU1653" s="40"/>
      <c r="BV1653" s="40"/>
      <c r="BW1653" s="40"/>
      <c r="BX1653" s="40"/>
      <c r="BY1653" s="40"/>
      <c r="BZ1653" s="40"/>
      <c r="CA1653" s="40"/>
      <c r="CB1653" s="40"/>
      <c r="CC1653" s="40"/>
      <c r="CD1653" s="40"/>
      <c r="CE1653" s="40"/>
      <c r="CF1653" s="40"/>
      <c r="CG1653" s="40"/>
      <c r="CH1653" s="40"/>
      <c r="CI1653" s="40"/>
      <c r="CJ1653" s="40"/>
      <c r="CK1653" s="40"/>
      <c r="CL1653" s="40"/>
      <c r="CM1653" s="40"/>
      <c r="CN1653" s="40"/>
      <c r="CO1653" s="40"/>
      <c r="CP1653" s="40"/>
      <c r="CQ1653" s="40"/>
      <c r="CR1653" s="40"/>
      <c r="CS1653" s="40"/>
      <c r="CT1653" s="40"/>
      <c r="CU1653" s="40"/>
    </row>
    <row r="1654" spans="1:99" x14ac:dyDescent="0.3">
      <c r="A1654" s="39"/>
      <c r="B1654" s="40" t="s">
        <v>6036</v>
      </c>
      <c r="C1654" s="40"/>
      <c r="D1654" s="40"/>
      <c r="E1654" s="40"/>
      <c r="F1654" s="40" t="s">
        <v>3470</v>
      </c>
      <c r="G1654" s="40"/>
      <c r="H1654" s="40" t="s">
        <v>874</v>
      </c>
      <c r="I1654" s="40" t="s">
        <v>874</v>
      </c>
      <c r="J1654" s="40" t="s">
        <v>861</v>
      </c>
      <c r="K1654" s="40" t="s">
        <v>875</v>
      </c>
      <c r="L1654" s="40" t="s">
        <v>30</v>
      </c>
      <c r="M1654" s="40" t="s">
        <v>31</v>
      </c>
      <c r="N1654" s="40"/>
      <c r="O1654" s="40"/>
      <c r="P1654" s="40"/>
      <c r="Q1654" s="40"/>
      <c r="R1654" s="40"/>
      <c r="S1654" s="40"/>
      <c r="T1654" s="40"/>
      <c r="U1654" s="40"/>
      <c r="V1654" s="40"/>
      <c r="W1654" s="40"/>
      <c r="X1654" s="40"/>
      <c r="Y1654" s="40"/>
      <c r="Z1654" s="40"/>
      <c r="AA1654" s="40"/>
      <c r="AB1654" s="40"/>
      <c r="AC1654" s="40"/>
      <c r="AD1654" s="40"/>
      <c r="AE1654" s="40"/>
      <c r="AF1654" s="40"/>
      <c r="AG1654" s="40"/>
      <c r="AH1654" s="40"/>
      <c r="AI1654" s="40"/>
      <c r="AJ1654" s="40"/>
      <c r="AK1654" s="40"/>
      <c r="AL1654" s="40"/>
      <c r="AM1654" s="40"/>
      <c r="AN1654" s="40"/>
      <c r="AO1654" s="40"/>
      <c r="AP1654" s="40"/>
      <c r="AQ1654" s="40"/>
      <c r="AR1654" s="40"/>
      <c r="AS1654" s="40"/>
      <c r="AT1654" s="40"/>
      <c r="AU1654" s="40"/>
      <c r="AV1654" s="40"/>
      <c r="AW1654" s="40"/>
      <c r="AX1654" s="40"/>
      <c r="AY1654" s="40"/>
      <c r="AZ1654" s="40"/>
      <c r="BA1654" s="40"/>
      <c r="BB1654" s="40"/>
      <c r="BC1654" s="40"/>
      <c r="BD1654" s="40"/>
      <c r="BE1654" s="40"/>
      <c r="BF1654" s="40"/>
      <c r="BG1654" s="40"/>
      <c r="BH1654" s="40"/>
      <c r="BI1654" s="40"/>
      <c r="BJ1654" s="40"/>
      <c r="BK1654" s="40"/>
      <c r="BL1654" s="40"/>
      <c r="BM1654" s="40"/>
      <c r="BN1654" s="40"/>
      <c r="BO1654" s="40"/>
      <c r="BP1654" s="40"/>
      <c r="BQ1654" s="40"/>
      <c r="BR1654" s="40"/>
      <c r="BS1654" s="40"/>
      <c r="BT1654" s="40"/>
      <c r="BU1654" s="40"/>
      <c r="BV1654" s="40"/>
      <c r="BW1654" s="40"/>
      <c r="BX1654" s="40"/>
      <c r="BY1654" s="40"/>
      <c r="BZ1654" s="40"/>
      <c r="CA1654" s="40"/>
      <c r="CB1654" s="40"/>
      <c r="CC1654" s="40"/>
      <c r="CD1654" s="40"/>
      <c r="CE1654" s="40"/>
      <c r="CF1654" s="40"/>
      <c r="CG1654" s="40"/>
      <c r="CH1654" s="40"/>
      <c r="CI1654" s="40"/>
      <c r="CJ1654" s="40"/>
      <c r="CK1654" s="40"/>
      <c r="CL1654" s="40"/>
      <c r="CM1654" s="40"/>
      <c r="CN1654" s="40"/>
      <c r="CO1654" s="40"/>
      <c r="CP1654" s="40"/>
      <c r="CQ1654" s="40"/>
      <c r="CR1654" s="40"/>
      <c r="CS1654" s="40"/>
      <c r="CT1654" s="40"/>
      <c r="CU1654" s="40"/>
    </row>
    <row r="1655" spans="1:99" x14ac:dyDescent="0.3">
      <c r="A1655" s="39" t="s">
        <v>6943</v>
      </c>
      <c r="B1655" s="40" t="s">
        <v>6037</v>
      </c>
      <c r="C1655" s="40"/>
      <c r="D1655" s="40" t="s">
        <v>1822</v>
      </c>
      <c r="E1655" s="40"/>
      <c r="F1655" s="40" t="s">
        <v>3470</v>
      </c>
      <c r="G1655" s="40"/>
      <c r="H1655" s="40" t="s">
        <v>876</v>
      </c>
      <c r="I1655" s="40" t="s">
        <v>876</v>
      </c>
      <c r="J1655" s="40" t="s">
        <v>861</v>
      </c>
      <c r="K1655" s="40" t="s">
        <v>875</v>
      </c>
      <c r="L1655" s="40" t="s">
        <v>10</v>
      </c>
      <c r="M1655" s="40" t="s">
        <v>11</v>
      </c>
      <c r="N1655" s="40"/>
      <c r="O1655" s="40"/>
      <c r="P1655" s="40"/>
      <c r="Q1655" s="40"/>
      <c r="R1655" s="40"/>
      <c r="S1655" s="40"/>
      <c r="T1655" s="40"/>
      <c r="U1655" s="40"/>
      <c r="V1655" s="40"/>
      <c r="W1655" s="40"/>
      <c r="X1655" s="40"/>
      <c r="Y1655" s="40"/>
      <c r="Z1655" s="40"/>
      <c r="AA1655" s="40"/>
      <c r="AB1655" s="40"/>
      <c r="AC1655" s="40"/>
      <c r="AD1655" s="40"/>
      <c r="AE1655" s="40"/>
      <c r="AF1655" s="40"/>
      <c r="AG1655" s="40"/>
      <c r="AH1655" s="40"/>
      <c r="AI1655" s="40"/>
      <c r="AJ1655" s="40"/>
      <c r="AK1655" s="40"/>
      <c r="AL1655" s="40"/>
      <c r="AM1655" s="40"/>
      <c r="AN1655" s="40"/>
      <c r="AO1655" s="40"/>
      <c r="AP1655" s="40"/>
      <c r="AQ1655" s="40"/>
      <c r="AR1655" s="40"/>
      <c r="AS1655" s="40"/>
      <c r="AT1655" s="40"/>
      <c r="AU1655" s="40"/>
      <c r="AV1655" s="40"/>
      <c r="AW1655" s="40"/>
      <c r="AX1655" s="40"/>
      <c r="AY1655" s="40"/>
      <c r="AZ1655" s="40"/>
      <c r="BA1655" s="40"/>
      <c r="BB1655" s="40"/>
      <c r="BC1655" s="40"/>
      <c r="BD1655" s="40"/>
      <c r="BE1655" s="40"/>
      <c r="BF1655" s="40"/>
      <c r="BG1655" s="40"/>
      <c r="BH1655" s="40"/>
      <c r="BI1655" s="40"/>
      <c r="BJ1655" s="40"/>
      <c r="BK1655" s="40"/>
      <c r="BL1655" s="40"/>
      <c r="BM1655" s="40"/>
      <c r="BN1655" s="40"/>
      <c r="BO1655" s="40"/>
      <c r="BP1655" s="40"/>
      <c r="BQ1655" s="40"/>
      <c r="BR1655" s="40"/>
      <c r="BS1655" s="40"/>
      <c r="BT1655" s="40"/>
      <c r="BU1655" s="40"/>
      <c r="BV1655" s="40"/>
      <c r="BW1655" s="40"/>
      <c r="BX1655" s="40"/>
      <c r="BY1655" s="40"/>
      <c r="BZ1655" s="40"/>
      <c r="CA1655" s="40"/>
      <c r="CB1655" s="40"/>
      <c r="CC1655" s="40"/>
      <c r="CD1655" s="40"/>
      <c r="CE1655" s="40"/>
      <c r="CF1655" s="40"/>
      <c r="CG1655" s="40"/>
      <c r="CH1655" s="40"/>
      <c r="CI1655" s="40"/>
      <c r="CJ1655" s="40"/>
      <c r="CK1655" s="40"/>
      <c r="CL1655" s="40"/>
      <c r="CM1655" s="40"/>
      <c r="CN1655" s="40"/>
      <c r="CO1655" s="40"/>
      <c r="CP1655" s="40"/>
      <c r="CQ1655" s="40"/>
      <c r="CR1655" s="40"/>
      <c r="CS1655" s="40"/>
      <c r="CT1655" s="40"/>
      <c r="CU1655" s="40"/>
    </row>
    <row r="1656" spans="1:99" x14ac:dyDescent="0.3">
      <c r="A1656" s="39" t="s">
        <v>6944</v>
      </c>
      <c r="B1656" s="40" t="s">
        <v>6038</v>
      </c>
      <c r="C1656" s="40"/>
      <c r="D1656" s="40" t="s">
        <v>1822</v>
      </c>
      <c r="E1656" s="40"/>
      <c r="F1656" s="40" t="s">
        <v>3470</v>
      </c>
      <c r="G1656" s="40"/>
      <c r="H1656" s="40" t="s">
        <v>877</v>
      </c>
      <c r="I1656" s="40" t="s">
        <v>877</v>
      </c>
      <c r="J1656" s="40" t="s">
        <v>861</v>
      </c>
      <c r="K1656" s="40" t="s">
        <v>875</v>
      </c>
      <c r="L1656" s="40" t="s">
        <v>10</v>
      </c>
      <c r="M1656" s="40" t="s">
        <v>11</v>
      </c>
      <c r="N1656" s="40"/>
      <c r="O1656" s="40"/>
      <c r="P1656" s="40"/>
      <c r="Q1656" s="40"/>
      <c r="R1656" s="40"/>
      <c r="S1656" s="40"/>
      <c r="T1656" s="40"/>
      <c r="U1656" s="40"/>
      <c r="V1656" s="40"/>
      <c r="W1656" s="40"/>
      <c r="X1656" s="40"/>
      <c r="Y1656" s="40"/>
      <c r="Z1656" s="40"/>
      <c r="AA1656" s="40"/>
      <c r="AB1656" s="40"/>
      <c r="AC1656" s="40"/>
      <c r="AD1656" s="40"/>
      <c r="AE1656" s="40"/>
      <c r="AF1656" s="40"/>
      <c r="AG1656" s="40"/>
      <c r="AH1656" s="40"/>
      <c r="AI1656" s="40"/>
      <c r="AJ1656" s="40"/>
      <c r="AK1656" s="40"/>
      <c r="AL1656" s="40"/>
      <c r="AM1656" s="40"/>
      <c r="AN1656" s="40"/>
      <c r="AO1656" s="40"/>
      <c r="AP1656" s="40"/>
      <c r="AQ1656" s="40"/>
      <c r="AR1656" s="40"/>
      <c r="AS1656" s="40"/>
      <c r="AT1656" s="40"/>
      <c r="AU1656" s="40"/>
      <c r="AV1656" s="40"/>
      <c r="AW1656" s="40"/>
      <c r="AX1656" s="40"/>
      <c r="AY1656" s="40"/>
      <c r="AZ1656" s="40"/>
      <c r="BA1656" s="40"/>
      <c r="BB1656" s="40"/>
      <c r="BC1656" s="40"/>
      <c r="BD1656" s="40"/>
      <c r="BE1656" s="40"/>
      <c r="BF1656" s="40"/>
      <c r="BG1656" s="40"/>
      <c r="BH1656" s="40"/>
      <c r="BI1656" s="40"/>
      <c r="BJ1656" s="40"/>
      <c r="BK1656" s="40"/>
      <c r="BL1656" s="40"/>
      <c r="BM1656" s="40"/>
      <c r="BN1656" s="40"/>
      <c r="BO1656" s="40"/>
      <c r="BP1656" s="40"/>
      <c r="BQ1656" s="40"/>
      <c r="BR1656" s="40"/>
      <c r="BS1656" s="40"/>
      <c r="BT1656" s="40"/>
      <c r="BU1656" s="40"/>
      <c r="BV1656" s="40"/>
      <c r="BW1656" s="40"/>
      <c r="BX1656" s="40"/>
      <c r="BY1656" s="40"/>
      <c r="BZ1656" s="40"/>
      <c r="CA1656" s="40"/>
      <c r="CB1656" s="40"/>
      <c r="CC1656" s="40"/>
      <c r="CD1656" s="40"/>
      <c r="CE1656" s="40"/>
      <c r="CF1656" s="40"/>
      <c r="CG1656" s="40"/>
      <c r="CH1656" s="40"/>
      <c r="CI1656" s="40"/>
      <c r="CJ1656" s="40"/>
      <c r="CK1656" s="40"/>
      <c r="CL1656" s="40"/>
      <c r="CM1656" s="40"/>
      <c r="CN1656" s="40"/>
      <c r="CO1656" s="40"/>
      <c r="CP1656" s="40"/>
      <c r="CQ1656" s="40"/>
      <c r="CR1656" s="40"/>
      <c r="CS1656" s="40"/>
      <c r="CT1656" s="40"/>
      <c r="CU1656" s="40"/>
    </row>
    <row r="1657" spans="1:99" x14ac:dyDescent="0.3">
      <c r="A1657" s="39"/>
      <c r="B1657" s="40" t="s">
        <v>4869</v>
      </c>
      <c r="C1657" s="40"/>
      <c r="D1657" s="40"/>
      <c r="E1657" s="40"/>
      <c r="F1657" s="40" t="s">
        <v>3470</v>
      </c>
      <c r="G1657" s="40"/>
      <c r="H1657" s="40" t="s">
        <v>3596</v>
      </c>
      <c r="I1657" s="40" t="s">
        <v>3596</v>
      </c>
      <c r="J1657" s="40" t="s">
        <v>861</v>
      </c>
      <c r="K1657" s="40" t="s">
        <v>3595</v>
      </c>
      <c r="L1657" s="40" t="s">
        <v>30</v>
      </c>
      <c r="M1657" s="40" t="s">
        <v>31</v>
      </c>
      <c r="N1657" s="40"/>
      <c r="O1657" s="40"/>
      <c r="P1657" s="40"/>
      <c r="Q1657" s="40"/>
      <c r="R1657" s="40"/>
      <c r="S1657" s="40"/>
      <c r="T1657" s="40"/>
      <c r="U1657" s="40"/>
      <c r="V1657" s="40"/>
      <c r="W1657" s="40"/>
      <c r="X1657" s="40"/>
      <c r="Y1657" s="40"/>
      <c r="Z1657" s="40"/>
      <c r="AA1657" s="40"/>
      <c r="AB1657" s="40"/>
      <c r="AC1657" s="40"/>
      <c r="AD1657" s="40"/>
      <c r="AE1657" s="40"/>
      <c r="AF1657" s="40"/>
      <c r="AG1657" s="40"/>
      <c r="AH1657" s="40"/>
      <c r="AI1657" s="40"/>
      <c r="AJ1657" s="40"/>
      <c r="AK1657" s="40"/>
      <c r="AL1657" s="40"/>
      <c r="AM1657" s="40"/>
      <c r="AN1657" s="40"/>
      <c r="AO1657" s="40"/>
      <c r="AP1657" s="40"/>
      <c r="AQ1657" s="40"/>
      <c r="AR1657" s="40"/>
      <c r="AS1657" s="40"/>
      <c r="AT1657" s="40"/>
      <c r="AU1657" s="40"/>
      <c r="AV1657" s="40"/>
      <c r="AW1657" s="40"/>
      <c r="AX1657" s="40"/>
      <c r="AY1657" s="40"/>
      <c r="AZ1657" s="40"/>
      <c r="BA1657" s="40"/>
      <c r="BB1657" s="40"/>
      <c r="BC1657" s="40"/>
      <c r="BD1657" s="40"/>
      <c r="BE1657" s="40"/>
      <c r="BF1657" s="40"/>
      <c r="BG1657" s="40"/>
      <c r="BH1657" s="40"/>
      <c r="BI1657" s="40"/>
      <c r="BJ1657" s="40"/>
      <c r="BK1657" s="40"/>
      <c r="BL1657" s="40"/>
      <c r="BM1657" s="40"/>
      <c r="BN1657" s="40"/>
      <c r="BO1657" s="40"/>
      <c r="BP1657" s="40"/>
      <c r="BQ1657" s="40"/>
      <c r="BR1657" s="40"/>
      <c r="BS1657" s="40"/>
      <c r="BT1657" s="40"/>
      <c r="BU1657" s="40"/>
      <c r="BV1657" s="40"/>
      <c r="BW1657" s="40"/>
      <c r="BX1657" s="40"/>
      <c r="BY1657" s="40"/>
      <c r="BZ1657" s="40"/>
      <c r="CA1657" s="40"/>
      <c r="CB1657" s="40"/>
      <c r="CC1657" s="40"/>
      <c r="CD1657" s="40"/>
      <c r="CE1657" s="40"/>
      <c r="CF1657" s="40"/>
      <c r="CG1657" s="40"/>
      <c r="CH1657" s="40"/>
      <c r="CI1657" s="40"/>
      <c r="CJ1657" s="40"/>
      <c r="CK1657" s="40"/>
      <c r="CL1657" s="40"/>
      <c r="CM1657" s="40"/>
      <c r="CN1657" s="40"/>
      <c r="CO1657" s="40"/>
      <c r="CP1657" s="40"/>
      <c r="CQ1657" s="40"/>
      <c r="CR1657" s="40"/>
      <c r="CS1657" s="40"/>
      <c r="CT1657" s="40"/>
      <c r="CU1657" s="40"/>
    </row>
    <row r="1658" spans="1:99" x14ac:dyDescent="0.3">
      <c r="A1658" s="39" t="s">
        <v>6945</v>
      </c>
      <c r="B1658" s="40" t="s">
        <v>5206</v>
      </c>
      <c r="C1658" s="40"/>
      <c r="D1658" s="40" t="s">
        <v>1822</v>
      </c>
      <c r="E1658" s="40"/>
      <c r="F1658" s="40" t="s">
        <v>3470</v>
      </c>
      <c r="G1658" s="40"/>
      <c r="H1658" s="40" t="s">
        <v>3597</v>
      </c>
      <c r="I1658" s="40" t="s">
        <v>3597</v>
      </c>
      <c r="J1658" s="40" t="s">
        <v>861</v>
      </c>
      <c r="K1658" s="40" t="s">
        <v>3595</v>
      </c>
      <c r="L1658" s="40" t="s">
        <v>10</v>
      </c>
      <c r="M1658" s="40" t="s">
        <v>11</v>
      </c>
      <c r="N1658" s="40"/>
      <c r="O1658" s="40"/>
      <c r="P1658" s="40"/>
      <c r="Q1658" s="40"/>
      <c r="R1658" s="40"/>
      <c r="S1658" s="40"/>
      <c r="T1658" s="40"/>
      <c r="U1658" s="40"/>
      <c r="V1658" s="40"/>
      <c r="W1658" s="40"/>
      <c r="X1658" s="40"/>
      <c r="Y1658" s="40"/>
      <c r="Z1658" s="40"/>
      <c r="AA1658" s="40"/>
      <c r="AB1658" s="40"/>
      <c r="AC1658" s="40"/>
      <c r="AD1658" s="40"/>
      <c r="AE1658" s="40"/>
      <c r="AF1658" s="40"/>
      <c r="AG1658" s="40"/>
      <c r="AH1658" s="40"/>
      <c r="AI1658" s="40"/>
      <c r="AJ1658" s="40"/>
      <c r="AK1658" s="40"/>
      <c r="AL1658" s="40"/>
      <c r="AM1658" s="40"/>
      <c r="AN1658" s="40"/>
      <c r="AO1658" s="40"/>
      <c r="AP1658" s="40"/>
      <c r="AQ1658" s="40"/>
      <c r="AR1658" s="40"/>
      <c r="AS1658" s="40"/>
      <c r="AT1658" s="40"/>
      <c r="AU1658" s="40"/>
      <c r="AV1658" s="40"/>
      <c r="AW1658" s="40"/>
      <c r="AX1658" s="40"/>
      <c r="AY1658" s="40"/>
      <c r="AZ1658" s="40"/>
      <c r="BA1658" s="40"/>
      <c r="BB1658" s="40"/>
      <c r="BC1658" s="40"/>
      <c r="BD1658" s="40"/>
      <c r="BE1658" s="40"/>
      <c r="BF1658" s="40"/>
      <c r="BG1658" s="40"/>
      <c r="BH1658" s="40"/>
      <c r="BI1658" s="40"/>
      <c r="BJ1658" s="40"/>
      <c r="BK1658" s="40"/>
      <c r="BL1658" s="40"/>
      <c r="BM1658" s="40"/>
      <c r="BN1658" s="40"/>
      <c r="BO1658" s="40"/>
      <c r="BP1658" s="40"/>
      <c r="BQ1658" s="40"/>
      <c r="BR1658" s="40"/>
      <c r="BS1658" s="40"/>
      <c r="BT1658" s="40"/>
      <c r="BU1658" s="40"/>
      <c r="BV1658" s="40"/>
      <c r="BW1658" s="40"/>
      <c r="BX1658" s="40"/>
      <c r="BY1658" s="40"/>
      <c r="BZ1658" s="40"/>
      <c r="CA1658" s="40"/>
      <c r="CB1658" s="40"/>
      <c r="CC1658" s="40"/>
      <c r="CD1658" s="40"/>
      <c r="CE1658" s="40"/>
      <c r="CF1658" s="40"/>
      <c r="CG1658" s="40"/>
      <c r="CH1658" s="40"/>
      <c r="CI1658" s="40"/>
      <c r="CJ1658" s="40"/>
      <c r="CK1658" s="40"/>
      <c r="CL1658" s="40"/>
      <c r="CM1658" s="40"/>
      <c r="CN1658" s="40"/>
      <c r="CO1658" s="40"/>
      <c r="CP1658" s="40"/>
      <c r="CQ1658" s="40"/>
      <c r="CR1658" s="40"/>
      <c r="CS1658" s="40"/>
      <c r="CT1658" s="40"/>
      <c r="CU1658" s="40"/>
    </row>
    <row r="1659" spans="1:99" x14ac:dyDescent="0.3">
      <c r="A1659" s="39" t="s">
        <v>6946</v>
      </c>
      <c r="B1659" s="40" t="s">
        <v>5207</v>
      </c>
      <c r="C1659" s="40"/>
      <c r="D1659" s="40" t="s">
        <v>1822</v>
      </c>
      <c r="E1659" s="40"/>
      <c r="F1659" s="40" t="s">
        <v>3470</v>
      </c>
      <c r="G1659" s="40"/>
      <c r="H1659" s="40" t="s">
        <v>3598</v>
      </c>
      <c r="I1659" s="40" t="s">
        <v>3598</v>
      </c>
      <c r="J1659" s="40" t="s">
        <v>861</v>
      </c>
      <c r="K1659" s="40" t="s">
        <v>3595</v>
      </c>
      <c r="L1659" s="40" t="s">
        <v>10</v>
      </c>
      <c r="M1659" s="40" t="s">
        <v>11</v>
      </c>
      <c r="N1659" s="40"/>
      <c r="O1659" s="40"/>
      <c r="P1659" s="40"/>
      <c r="Q1659" s="40"/>
      <c r="R1659" s="40"/>
      <c r="S1659" s="40"/>
      <c r="T1659" s="40"/>
      <c r="U1659" s="40"/>
      <c r="V1659" s="40"/>
      <c r="W1659" s="40"/>
      <c r="X1659" s="40"/>
      <c r="Y1659" s="40"/>
      <c r="Z1659" s="40"/>
      <c r="AA1659" s="40"/>
      <c r="AB1659" s="40"/>
      <c r="AC1659" s="40"/>
      <c r="AD1659" s="40"/>
      <c r="AE1659" s="40"/>
      <c r="AF1659" s="40"/>
      <c r="AG1659" s="40"/>
      <c r="AH1659" s="40"/>
      <c r="AI1659" s="40"/>
      <c r="AJ1659" s="40"/>
      <c r="AK1659" s="40"/>
      <c r="AL1659" s="40"/>
      <c r="AM1659" s="40"/>
      <c r="AN1659" s="40"/>
      <c r="AO1659" s="40"/>
      <c r="AP1659" s="40"/>
      <c r="AQ1659" s="40"/>
      <c r="AR1659" s="40"/>
      <c r="AS1659" s="40"/>
      <c r="AT1659" s="40"/>
      <c r="AU1659" s="40"/>
      <c r="AV1659" s="40"/>
      <c r="AW1659" s="40"/>
      <c r="AX1659" s="40"/>
      <c r="AY1659" s="40"/>
      <c r="AZ1659" s="40"/>
      <c r="BA1659" s="40"/>
      <c r="BB1659" s="40"/>
      <c r="BC1659" s="40"/>
      <c r="BD1659" s="40"/>
      <c r="BE1659" s="40"/>
      <c r="BF1659" s="40"/>
      <c r="BG1659" s="40"/>
      <c r="BH1659" s="40"/>
      <c r="BI1659" s="40"/>
      <c r="BJ1659" s="40"/>
      <c r="BK1659" s="40"/>
      <c r="BL1659" s="40"/>
      <c r="BM1659" s="40"/>
      <c r="BN1659" s="40"/>
      <c r="BO1659" s="40"/>
      <c r="BP1659" s="40"/>
      <c r="BQ1659" s="40"/>
      <c r="BR1659" s="40"/>
      <c r="BS1659" s="40"/>
      <c r="BT1659" s="40"/>
      <c r="BU1659" s="40"/>
      <c r="BV1659" s="40"/>
      <c r="BW1659" s="40"/>
      <c r="BX1659" s="40"/>
      <c r="BY1659" s="40"/>
      <c r="BZ1659" s="40"/>
      <c r="CA1659" s="40"/>
      <c r="CB1659" s="40"/>
      <c r="CC1659" s="40"/>
      <c r="CD1659" s="40"/>
      <c r="CE1659" s="40"/>
      <c r="CF1659" s="40"/>
      <c r="CG1659" s="40"/>
      <c r="CH1659" s="40"/>
      <c r="CI1659" s="40"/>
      <c r="CJ1659" s="40"/>
      <c r="CK1659" s="40"/>
      <c r="CL1659" s="40"/>
      <c r="CM1659" s="40"/>
      <c r="CN1659" s="40"/>
      <c r="CO1659" s="40"/>
      <c r="CP1659" s="40"/>
      <c r="CQ1659" s="40"/>
      <c r="CR1659" s="40"/>
      <c r="CS1659" s="40"/>
      <c r="CT1659" s="40"/>
      <c r="CU1659" s="40"/>
    </row>
    <row r="1660" spans="1:99" x14ac:dyDescent="0.3">
      <c r="A1660" s="39"/>
      <c r="B1660" s="40" t="s">
        <v>4870</v>
      </c>
      <c r="C1660" s="40"/>
      <c r="D1660" s="40"/>
      <c r="E1660" s="40"/>
      <c r="F1660" s="40" t="s">
        <v>3470</v>
      </c>
      <c r="G1660" s="40"/>
      <c r="H1660" s="40" t="s">
        <v>4871</v>
      </c>
      <c r="I1660" s="40" t="s">
        <v>4871</v>
      </c>
      <c r="J1660" s="40" t="s">
        <v>860</v>
      </c>
      <c r="K1660" s="40" t="s">
        <v>16</v>
      </c>
      <c r="L1660" s="40" t="s">
        <v>30</v>
      </c>
      <c r="M1660" s="40" t="s">
        <v>31</v>
      </c>
      <c r="N1660" s="40"/>
      <c r="O1660" s="40"/>
      <c r="P1660" s="40"/>
      <c r="Q1660" s="40"/>
      <c r="R1660" s="40"/>
      <c r="S1660" s="40"/>
      <c r="T1660" s="40"/>
      <c r="U1660" s="40"/>
      <c r="V1660" s="40"/>
      <c r="W1660" s="40"/>
      <c r="X1660" s="40"/>
      <c r="Y1660" s="40"/>
      <c r="Z1660" s="40"/>
      <c r="AA1660" s="40"/>
      <c r="AB1660" s="40"/>
      <c r="AC1660" s="40"/>
      <c r="AD1660" s="40"/>
      <c r="AE1660" s="40"/>
      <c r="AF1660" s="40"/>
      <c r="AG1660" s="40"/>
      <c r="AH1660" s="40"/>
      <c r="AI1660" s="40"/>
      <c r="AJ1660" s="40"/>
      <c r="AK1660" s="40"/>
      <c r="AL1660" s="40"/>
      <c r="AM1660" s="40"/>
      <c r="AN1660" s="40"/>
      <c r="AO1660" s="40"/>
      <c r="AP1660" s="40"/>
      <c r="AQ1660" s="40"/>
      <c r="AR1660" s="40"/>
      <c r="AS1660" s="40"/>
      <c r="AT1660" s="40"/>
      <c r="AU1660" s="40"/>
      <c r="AV1660" s="40"/>
      <c r="AW1660" s="40"/>
      <c r="AX1660" s="40"/>
      <c r="AY1660" s="40"/>
      <c r="AZ1660" s="40"/>
      <c r="BA1660" s="40"/>
      <c r="BB1660" s="40"/>
      <c r="BC1660" s="40"/>
      <c r="BD1660" s="40"/>
      <c r="BE1660" s="40"/>
      <c r="BF1660" s="40"/>
      <c r="BG1660" s="40"/>
      <c r="BH1660" s="40"/>
      <c r="BI1660" s="40"/>
      <c r="BJ1660" s="40"/>
      <c r="BK1660" s="40"/>
      <c r="BL1660" s="40"/>
      <c r="BM1660" s="40"/>
      <c r="BN1660" s="40"/>
      <c r="BO1660" s="40"/>
      <c r="BP1660" s="40"/>
      <c r="BQ1660" s="40"/>
      <c r="BR1660" s="40"/>
      <c r="BS1660" s="40"/>
      <c r="BT1660" s="40"/>
      <c r="BU1660" s="40"/>
      <c r="BV1660" s="40"/>
      <c r="BW1660" s="40"/>
      <c r="BX1660" s="40"/>
      <c r="BY1660" s="40"/>
      <c r="BZ1660" s="40"/>
      <c r="CA1660" s="40"/>
      <c r="CB1660" s="40"/>
      <c r="CC1660" s="40"/>
      <c r="CD1660" s="40"/>
      <c r="CE1660" s="40"/>
      <c r="CF1660" s="40"/>
      <c r="CG1660" s="40"/>
      <c r="CH1660" s="40"/>
      <c r="CI1660" s="40"/>
      <c r="CJ1660" s="40"/>
      <c r="CK1660" s="40"/>
      <c r="CL1660" s="40"/>
      <c r="CM1660" s="40"/>
      <c r="CN1660" s="40"/>
      <c r="CO1660" s="40"/>
      <c r="CP1660" s="40"/>
      <c r="CQ1660" s="40"/>
      <c r="CR1660" s="40"/>
      <c r="CS1660" s="40"/>
      <c r="CT1660" s="40"/>
      <c r="CU1660" s="40"/>
    </row>
    <row r="1661" spans="1:99" x14ac:dyDescent="0.3">
      <c r="A1661" s="39" t="s">
        <v>2541</v>
      </c>
      <c r="B1661" s="40" t="s">
        <v>2543</v>
      </c>
      <c r="C1661" s="40"/>
      <c r="D1661" s="40" t="s">
        <v>1813</v>
      </c>
      <c r="E1661" s="40"/>
      <c r="F1661" s="40" t="s">
        <v>3470</v>
      </c>
      <c r="G1661" s="40"/>
      <c r="H1661" s="40" t="s">
        <v>2542</v>
      </c>
      <c r="I1661" s="40" t="s">
        <v>2542</v>
      </c>
      <c r="J1661" s="40" t="s">
        <v>860</v>
      </c>
      <c r="K1661" s="40" t="s">
        <v>16</v>
      </c>
      <c r="L1661" s="40" t="s">
        <v>4</v>
      </c>
      <c r="M1661" s="40" t="s">
        <v>14</v>
      </c>
      <c r="N1661" s="40">
        <v>2</v>
      </c>
      <c r="O1661" s="40" t="s">
        <v>16</v>
      </c>
      <c r="P1661" s="40" t="s">
        <v>114</v>
      </c>
      <c r="Q1661" s="40"/>
      <c r="R1661" s="40"/>
      <c r="S1661" s="40"/>
      <c r="T1661" s="40"/>
      <c r="U1661" s="40"/>
      <c r="V1661" s="40"/>
      <c r="W1661" s="40"/>
      <c r="X1661" s="40"/>
      <c r="Y1661" s="40"/>
      <c r="Z1661" s="40"/>
      <c r="AA1661" s="40"/>
      <c r="AB1661" s="40"/>
      <c r="AC1661" s="40"/>
      <c r="AD1661" s="40"/>
      <c r="AE1661" s="40"/>
      <c r="AF1661" s="40"/>
      <c r="AG1661" s="40"/>
      <c r="AH1661" s="40"/>
      <c r="AI1661" s="40"/>
      <c r="AJ1661" s="40"/>
      <c r="AK1661" s="40"/>
      <c r="AL1661" s="40"/>
      <c r="AM1661" s="40"/>
      <c r="AN1661" s="40"/>
      <c r="AO1661" s="40"/>
      <c r="AP1661" s="40"/>
      <c r="AQ1661" s="40"/>
      <c r="AR1661" s="40"/>
      <c r="AS1661" s="40"/>
      <c r="AT1661" s="40"/>
      <c r="AU1661" s="40"/>
      <c r="AV1661" s="40"/>
      <c r="AW1661" s="40"/>
      <c r="AX1661" s="40"/>
      <c r="AY1661" s="40"/>
      <c r="AZ1661" s="40"/>
      <c r="BA1661" s="40"/>
      <c r="BB1661" s="40"/>
      <c r="BC1661" s="40"/>
      <c r="BD1661" s="40"/>
      <c r="BE1661" s="40"/>
      <c r="BF1661" s="40"/>
      <c r="BG1661" s="40"/>
      <c r="BH1661" s="40"/>
      <c r="BI1661" s="40"/>
      <c r="BJ1661" s="40"/>
      <c r="BK1661" s="40"/>
      <c r="BL1661" s="40"/>
      <c r="BM1661" s="40"/>
      <c r="BN1661" s="40"/>
      <c r="BO1661" s="40"/>
      <c r="BP1661" s="40"/>
      <c r="BQ1661" s="40"/>
      <c r="BR1661" s="40"/>
      <c r="BS1661" s="40"/>
      <c r="BT1661" s="40"/>
      <c r="BU1661" s="40"/>
      <c r="BV1661" s="40"/>
      <c r="BW1661" s="40"/>
      <c r="BX1661" s="40"/>
      <c r="BY1661" s="40"/>
      <c r="BZ1661" s="40"/>
      <c r="CA1661" s="40"/>
      <c r="CB1661" s="40"/>
      <c r="CC1661" s="40"/>
      <c r="CD1661" s="40"/>
      <c r="CE1661" s="40"/>
      <c r="CF1661" s="40"/>
      <c r="CG1661" s="40"/>
      <c r="CH1661" s="40"/>
      <c r="CI1661" s="40"/>
      <c r="CJ1661" s="40"/>
      <c r="CK1661" s="40"/>
      <c r="CL1661" s="40"/>
      <c r="CM1661" s="40"/>
      <c r="CN1661" s="40"/>
      <c r="CO1661" s="40"/>
      <c r="CP1661" s="40"/>
      <c r="CQ1661" s="40"/>
      <c r="CR1661" s="40"/>
      <c r="CS1661" s="40"/>
      <c r="CT1661" s="40"/>
      <c r="CU1661" s="40"/>
    </row>
    <row r="1662" spans="1:99" x14ac:dyDescent="0.3">
      <c r="A1662" s="39"/>
      <c r="B1662" s="40" t="s">
        <v>3599</v>
      </c>
      <c r="C1662" s="40"/>
      <c r="D1662" s="40"/>
      <c r="E1662" s="40"/>
      <c r="F1662" s="40" t="s">
        <v>3470</v>
      </c>
      <c r="G1662" s="40"/>
      <c r="H1662" s="40" t="s">
        <v>2544</v>
      </c>
      <c r="I1662" s="40" t="s">
        <v>2544</v>
      </c>
      <c r="J1662" s="40" t="s">
        <v>860</v>
      </c>
      <c r="K1662" s="40" t="s">
        <v>16</v>
      </c>
      <c r="L1662" s="40" t="s">
        <v>1</v>
      </c>
      <c r="M1662" s="40" t="s">
        <v>11</v>
      </c>
      <c r="N1662" s="40"/>
      <c r="O1662" s="40"/>
      <c r="P1662" s="40"/>
      <c r="Q1662" s="40"/>
      <c r="R1662" s="40"/>
      <c r="S1662" s="40"/>
      <c r="T1662" s="40"/>
      <c r="U1662" s="40"/>
      <c r="V1662" s="40"/>
      <c r="W1662" s="40"/>
      <c r="X1662" s="40"/>
      <c r="Y1662" s="40"/>
      <c r="Z1662" s="40"/>
      <c r="AA1662" s="40"/>
      <c r="AB1662" s="40"/>
      <c r="AC1662" s="40"/>
      <c r="AD1662" s="40"/>
      <c r="AE1662" s="40"/>
      <c r="AF1662" s="40"/>
      <c r="AG1662" s="40"/>
      <c r="AH1662" s="40"/>
      <c r="AI1662" s="40"/>
      <c r="AJ1662" s="40"/>
      <c r="AK1662" s="40"/>
      <c r="AL1662" s="40"/>
      <c r="AM1662" s="40"/>
      <c r="AN1662" s="40"/>
      <c r="AO1662" s="40"/>
      <c r="AP1662" s="40"/>
      <c r="AQ1662" s="40"/>
      <c r="AR1662" s="40"/>
      <c r="AS1662" s="40"/>
      <c r="AT1662" s="40"/>
      <c r="AU1662" s="40"/>
      <c r="AV1662" s="40"/>
      <c r="AW1662" s="40"/>
      <c r="AX1662" s="40"/>
      <c r="AY1662" s="40"/>
      <c r="AZ1662" s="40"/>
      <c r="BA1662" s="40"/>
      <c r="BB1662" s="40"/>
      <c r="BC1662" s="40"/>
      <c r="BD1662" s="40"/>
      <c r="BE1662" s="40"/>
      <c r="BF1662" s="40"/>
      <c r="BG1662" s="40"/>
      <c r="BH1662" s="40"/>
      <c r="BI1662" s="40"/>
      <c r="BJ1662" s="40"/>
      <c r="BK1662" s="40"/>
      <c r="BL1662" s="40"/>
      <c r="BM1662" s="40"/>
      <c r="BN1662" s="40"/>
      <c r="BO1662" s="40"/>
      <c r="BP1662" s="40"/>
      <c r="BQ1662" s="40"/>
      <c r="BR1662" s="40"/>
      <c r="BS1662" s="40"/>
      <c r="BT1662" s="40"/>
      <c r="BU1662" s="40"/>
      <c r="BV1662" s="40"/>
      <c r="BW1662" s="40"/>
      <c r="BX1662" s="40"/>
      <c r="BY1662" s="40"/>
      <c r="BZ1662" s="40"/>
      <c r="CA1662" s="40"/>
      <c r="CB1662" s="40"/>
      <c r="CC1662" s="40"/>
      <c r="CD1662" s="40"/>
      <c r="CE1662" s="40"/>
      <c r="CF1662" s="40"/>
      <c r="CG1662" s="40"/>
      <c r="CH1662" s="40"/>
      <c r="CI1662" s="40"/>
      <c r="CJ1662" s="40"/>
      <c r="CK1662" s="40"/>
      <c r="CL1662" s="40"/>
      <c r="CM1662" s="40"/>
      <c r="CN1662" s="40"/>
      <c r="CO1662" s="40"/>
      <c r="CP1662" s="40"/>
      <c r="CQ1662" s="40"/>
      <c r="CR1662" s="40"/>
      <c r="CS1662" s="40"/>
      <c r="CT1662" s="40"/>
      <c r="CU1662" s="40"/>
    </row>
    <row r="1663" spans="1:99" x14ac:dyDescent="0.3">
      <c r="A1663" s="39" t="s">
        <v>2231</v>
      </c>
      <c r="B1663" s="40" t="s">
        <v>3600</v>
      </c>
      <c r="C1663" s="40"/>
      <c r="D1663" s="40" t="s">
        <v>1813</v>
      </c>
      <c r="E1663" s="40" t="s">
        <v>4472</v>
      </c>
      <c r="F1663" s="40" t="s">
        <v>3470</v>
      </c>
      <c r="G1663" s="40"/>
      <c r="H1663" s="40" t="s">
        <v>846</v>
      </c>
      <c r="I1663" s="40" t="s">
        <v>846</v>
      </c>
      <c r="J1663" s="40"/>
      <c r="K1663" s="40"/>
      <c r="L1663" s="40" t="s">
        <v>4</v>
      </c>
      <c r="M1663" s="40" t="s">
        <v>14</v>
      </c>
      <c r="N1663" s="40">
        <v>2</v>
      </c>
      <c r="O1663" s="40" t="s">
        <v>16</v>
      </c>
      <c r="P1663" s="40" t="s">
        <v>114</v>
      </c>
      <c r="Q1663" s="40"/>
      <c r="R1663" s="40"/>
      <c r="S1663" s="40"/>
      <c r="T1663" s="40"/>
      <c r="U1663" s="40"/>
      <c r="V1663" s="40"/>
      <c r="W1663" s="40"/>
      <c r="X1663" s="40"/>
      <c r="Y1663" s="40"/>
      <c r="Z1663" s="40"/>
      <c r="AA1663" s="40"/>
      <c r="AB1663" s="40"/>
      <c r="AC1663" s="40"/>
      <c r="AD1663" s="40"/>
      <c r="AE1663" s="40"/>
      <c r="AF1663" s="40"/>
      <c r="AG1663" s="40"/>
      <c r="AH1663" s="40"/>
      <c r="AI1663" s="40"/>
      <c r="AJ1663" s="40"/>
      <c r="AK1663" s="40"/>
      <c r="AL1663" s="40"/>
      <c r="AM1663" s="40"/>
      <c r="AN1663" s="40"/>
      <c r="AO1663" s="40"/>
      <c r="AP1663" s="40"/>
      <c r="AQ1663" s="40"/>
      <c r="AR1663" s="40"/>
      <c r="AS1663" s="40"/>
      <c r="AT1663" s="40"/>
      <c r="AU1663" s="40"/>
      <c r="AV1663" s="40"/>
      <c r="AW1663" s="40"/>
      <c r="AX1663" s="40"/>
      <c r="AY1663" s="40"/>
      <c r="AZ1663" s="40"/>
      <c r="BA1663" s="40"/>
      <c r="BB1663" s="40"/>
      <c r="BC1663" s="40"/>
      <c r="BD1663" s="40"/>
      <c r="BE1663" s="40"/>
      <c r="BF1663" s="40"/>
      <c r="BG1663" s="40"/>
      <c r="BH1663" s="40"/>
      <c r="BI1663" s="40"/>
      <c r="BJ1663" s="40"/>
      <c r="BK1663" s="40"/>
      <c r="BL1663" s="40"/>
      <c r="BM1663" s="40"/>
      <c r="BN1663" s="40"/>
      <c r="BO1663" s="40"/>
      <c r="BP1663" s="40"/>
      <c r="BQ1663" s="40"/>
      <c r="BR1663" s="40"/>
      <c r="BS1663" s="40"/>
      <c r="BT1663" s="40"/>
      <c r="BU1663" s="40"/>
      <c r="BV1663" s="40"/>
      <c r="BW1663" s="40"/>
      <c r="BX1663" s="40"/>
      <c r="BY1663" s="40"/>
      <c r="BZ1663" s="40"/>
      <c r="CA1663" s="40"/>
      <c r="CB1663" s="40"/>
      <c r="CC1663" s="40"/>
      <c r="CD1663" s="40"/>
      <c r="CE1663" s="40"/>
      <c r="CF1663" s="40"/>
      <c r="CG1663" s="40"/>
      <c r="CH1663" s="40"/>
      <c r="CI1663" s="40"/>
      <c r="CJ1663" s="40"/>
      <c r="CK1663" s="40"/>
      <c r="CL1663" s="40"/>
      <c r="CM1663" s="40"/>
      <c r="CN1663" s="40"/>
      <c r="CO1663" s="40"/>
      <c r="CP1663" s="40"/>
      <c r="CQ1663" s="40"/>
      <c r="CR1663" s="40"/>
      <c r="CS1663" s="40"/>
      <c r="CT1663" s="40"/>
      <c r="CU1663" s="40"/>
    </row>
    <row r="1664" spans="1:99" x14ac:dyDescent="0.3">
      <c r="A1664" s="39" t="s">
        <v>2329</v>
      </c>
      <c r="B1664" s="40" t="s">
        <v>3601</v>
      </c>
      <c r="C1664" s="40"/>
      <c r="D1664" s="40"/>
      <c r="E1664" s="40"/>
      <c r="F1664" s="40" t="s">
        <v>3470</v>
      </c>
      <c r="G1664" s="40"/>
      <c r="H1664" s="40" t="s">
        <v>847</v>
      </c>
      <c r="I1664" s="40" t="s">
        <v>847</v>
      </c>
      <c r="J1664" s="40" t="s">
        <v>846</v>
      </c>
      <c r="K1664" s="40" t="s">
        <v>16</v>
      </c>
      <c r="L1664" s="40" t="s">
        <v>10</v>
      </c>
      <c r="M1664" s="40" t="s">
        <v>47</v>
      </c>
      <c r="N1664" s="40"/>
      <c r="O1664" s="40"/>
      <c r="P1664" s="40"/>
      <c r="Q1664" s="40"/>
      <c r="R1664" s="40"/>
      <c r="S1664" s="40"/>
      <c r="T1664" s="40"/>
      <c r="U1664" s="40"/>
      <c r="V1664" s="40"/>
      <c r="W1664" s="40"/>
      <c r="X1664" s="40"/>
      <c r="Y1664" s="40"/>
      <c r="Z1664" s="40"/>
      <c r="AA1664" s="40"/>
      <c r="AB1664" s="40"/>
      <c r="AC1664" s="40"/>
      <c r="AD1664" s="40"/>
      <c r="AE1664" s="40"/>
      <c r="AF1664" s="40"/>
      <c r="AG1664" s="40"/>
      <c r="AH1664" s="40"/>
      <c r="AI1664" s="40"/>
      <c r="AJ1664" s="40"/>
      <c r="AK1664" s="40"/>
      <c r="AL1664" s="40"/>
      <c r="AM1664" s="40"/>
      <c r="AN1664" s="40"/>
      <c r="AO1664" s="40"/>
      <c r="AP1664" s="40"/>
      <c r="AQ1664" s="40"/>
      <c r="AR1664" s="40"/>
      <c r="AS1664" s="40"/>
      <c r="AT1664" s="40"/>
      <c r="AU1664" s="40"/>
      <c r="AV1664" s="40"/>
      <c r="AW1664" s="40"/>
      <c r="AX1664" s="40"/>
      <c r="AY1664" s="40"/>
      <c r="AZ1664" s="40"/>
      <c r="BA1664" s="40"/>
      <c r="BB1664" s="40"/>
      <c r="BC1664" s="40"/>
      <c r="BD1664" s="40"/>
      <c r="BE1664" s="40"/>
      <c r="BF1664" s="40"/>
      <c r="BG1664" s="40"/>
      <c r="BH1664" s="40"/>
      <c r="BI1664" s="40"/>
      <c r="BJ1664" s="40"/>
      <c r="BK1664" s="40"/>
      <c r="BL1664" s="40"/>
      <c r="BM1664" s="40"/>
      <c r="BN1664" s="40"/>
      <c r="BO1664" s="40"/>
      <c r="BP1664" s="40"/>
      <c r="BQ1664" s="40"/>
      <c r="BR1664" s="40"/>
      <c r="BS1664" s="40"/>
      <c r="BT1664" s="40"/>
      <c r="BU1664" s="40"/>
      <c r="BV1664" s="40"/>
      <c r="BW1664" s="40"/>
      <c r="BX1664" s="40"/>
      <c r="BY1664" s="40"/>
      <c r="BZ1664" s="40"/>
      <c r="CA1664" s="40"/>
      <c r="CB1664" s="40"/>
      <c r="CC1664" s="40"/>
      <c r="CD1664" s="40"/>
      <c r="CE1664" s="40"/>
      <c r="CF1664" s="40"/>
      <c r="CG1664" s="40"/>
      <c r="CH1664" s="40"/>
      <c r="CI1664" s="40"/>
      <c r="CJ1664" s="40"/>
      <c r="CK1664" s="40"/>
      <c r="CL1664" s="40"/>
      <c r="CM1664" s="40"/>
      <c r="CN1664" s="40"/>
      <c r="CO1664" s="40"/>
      <c r="CP1664" s="40"/>
      <c r="CQ1664" s="40"/>
      <c r="CR1664" s="40"/>
      <c r="CS1664" s="40"/>
      <c r="CT1664" s="40"/>
      <c r="CU1664" s="40"/>
    </row>
    <row r="1665" spans="1:99" x14ac:dyDescent="0.3">
      <c r="A1665" s="39" t="s">
        <v>2330</v>
      </c>
      <c r="B1665" s="40" t="s">
        <v>4872</v>
      </c>
      <c r="C1665" s="40"/>
      <c r="D1665" s="40"/>
      <c r="E1665" s="40"/>
      <c r="F1665" s="40" t="s">
        <v>3470</v>
      </c>
      <c r="G1665" s="40"/>
      <c r="H1665" s="40" t="s">
        <v>848</v>
      </c>
      <c r="I1665" s="40" t="s">
        <v>848</v>
      </c>
      <c r="J1665" s="40" t="s">
        <v>846</v>
      </c>
      <c r="K1665" s="40" t="s">
        <v>16</v>
      </c>
      <c r="L1665" s="40" t="s">
        <v>86</v>
      </c>
      <c r="M1665" s="40" t="s">
        <v>11</v>
      </c>
      <c r="N1665" s="40"/>
      <c r="O1665" s="40"/>
      <c r="P1665" s="40"/>
      <c r="Q1665" s="40"/>
      <c r="R1665" s="40"/>
      <c r="S1665" s="40"/>
      <c r="T1665" s="40"/>
      <c r="U1665" s="40"/>
      <c r="V1665" s="40"/>
      <c r="W1665" s="40"/>
      <c r="X1665" s="40"/>
      <c r="Y1665" s="40"/>
      <c r="Z1665" s="40"/>
      <c r="AA1665" s="40"/>
      <c r="AB1665" s="40"/>
      <c r="AC1665" s="40"/>
      <c r="AD1665" s="40"/>
      <c r="AE1665" s="40"/>
      <c r="AF1665" s="40"/>
      <c r="AG1665" s="40"/>
      <c r="AH1665" s="40"/>
      <c r="AI1665" s="40"/>
      <c r="AJ1665" s="40"/>
      <c r="AK1665" s="40"/>
      <c r="AL1665" s="40"/>
      <c r="AM1665" s="40"/>
      <c r="AN1665" s="40"/>
      <c r="AO1665" s="40"/>
      <c r="AP1665" s="40"/>
      <c r="AQ1665" s="40"/>
      <c r="AR1665" s="40"/>
      <c r="AS1665" s="40"/>
      <c r="AT1665" s="40"/>
      <c r="AU1665" s="40"/>
      <c r="AV1665" s="40"/>
      <c r="AW1665" s="40"/>
      <c r="AX1665" s="40"/>
      <c r="AY1665" s="40"/>
      <c r="AZ1665" s="40"/>
      <c r="BA1665" s="40"/>
      <c r="BB1665" s="40"/>
      <c r="BC1665" s="40"/>
      <c r="BD1665" s="40"/>
      <c r="BE1665" s="40"/>
      <c r="BF1665" s="40"/>
      <c r="BG1665" s="40"/>
      <c r="BH1665" s="40"/>
      <c r="BI1665" s="40"/>
      <c r="BJ1665" s="40"/>
      <c r="BK1665" s="40"/>
      <c r="BL1665" s="40"/>
      <c r="BM1665" s="40"/>
      <c r="BN1665" s="40"/>
      <c r="BO1665" s="40"/>
      <c r="BP1665" s="40"/>
      <c r="BQ1665" s="40"/>
      <c r="BR1665" s="40"/>
      <c r="BS1665" s="40"/>
      <c r="BT1665" s="40"/>
      <c r="BU1665" s="40"/>
      <c r="BV1665" s="40"/>
      <c r="BW1665" s="40"/>
      <c r="BX1665" s="40"/>
      <c r="BY1665" s="40"/>
      <c r="BZ1665" s="40"/>
      <c r="CA1665" s="40"/>
      <c r="CB1665" s="40"/>
      <c r="CC1665" s="40"/>
      <c r="CD1665" s="40"/>
      <c r="CE1665" s="40"/>
      <c r="CF1665" s="40"/>
      <c r="CG1665" s="40"/>
      <c r="CH1665" s="40"/>
      <c r="CI1665" s="40"/>
      <c r="CJ1665" s="40"/>
      <c r="CK1665" s="40"/>
      <c r="CL1665" s="40"/>
      <c r="CM1665" s="40"/>
      <c r="CN1665" s="40"/>
      <c r="CO1665" s="40"/>
      <c r="CP1665" s="40"/>
      <c r="CQ1665" s="40"/>
      <c r="CR1665" s="40"/>
      <c r="CS1665" s="40"/>
      <c r="CT1665" s="40"/>
      <c r="CU1665" s="40"/>
    </row>
    <row r="1666" spans="1:99" x14ac:dyDescent="0.3">
      <c r="A1666" s="39" t="s">
        <v>2232</v>
      </c>
      <c r="B1666" s="40" t="s">
        <v>3602</v>
      </c>
      <c r="C1666" s="40"/>
      <c r="D1666" s="40" t="s">
        <v>1813</v>
      </c>
      <c r="E1666" s="40" t="s">
        <v>4472</v>
      </c>
      <c r="F1666" s="40" t="s">
        <v>3470</v>
      </c>
      <c r="G1666" s="40"/>
      <c r="H1666" s="40" t="s">
        <v>3603</v>
      </c>
      <c r="I1666" s="40" t="s">
        <v>3603</v>
      </c>
      <c r="J1666" s="40"/>
      <c r="K1666" s="40"/>
      <c r="L1666" s="40" t="s">
        <v>4</v>
      </c>
      <c r="M1666" s="40" t="s">
        <v>14</v>
      </c>
      <c r="N1666" s="40">
        <v>2</v>
      </c>
      <c r="O1666" s="40" t="s">
        <v>16</v>
      </c>
      <c r="P1666" s="40" t="s">
        <v>114</v>
      </c>
      <c r="Q1666" s="40"/>
      <c r="R1666" s="40"/>
      <c r="S1666" s="40"/>
      <c r="T1666" s="40"/>
      <c r="U1666" s="40"/>
      <c r="V1666" s="40"/>
      <c r="W1666" s="40"/>
      <c r="X1666" s="40"/>
      <c r="Y1666" s="40"/>
      <c r="Z1666" s="40"/>
      <c r="AA1666" s="40"/>
      <c r="AB1666" s="40"/>
      <c r="AC1666" s="40"/>
      <c r="AD1666" s="40"/>
      <c r="AE1666" s="40"/>
      <c r="AF1666" s="40"/>
      <c r="AG1666" s="40"/>
      <c r="AH1666" s="40"/>
      <c r="AI1666" s="40"/>
      <c r="AJ1666" s="40"/>
      <c r="AK1666" s="40"/>
      <c r="AL1666" s="40"/>
      <c r="AM1666" s="40"/>
      <c r="AN1666" s="40"/>
      <c r="AO1666" s="40"/>
      <c r="AP1666" s="40"/>
      <c r="AQ1666" s="40"/>
      <c r="AR1666" s="40"/>
      <c r="AS1666" s="40"/>
      <c r="AT1666" s="40"/>
      <c r="AU1666" s="40"/>
      <c r="AV1666" s="40"/>
      <c r="AW1666" s="40"/>
      <c r="AX1666" s="40"/>
      <c r="AY1666" s="40"/>
      <c r="AZ1666" s="40"/>
      <c r="BA1666" s="40"/>
      <c r="BB1666" s="40"/>
      <c r="BC1666" s="40"/>
      <c r="BD1666" s="40"/>
      <c r="BE1666" s="40"/>
      <c r="BF1666" s="40"/>
      <c r="BG1666" s="40"/>
      <c r="BH1666" s="40"/>
      <c r="BI1666" s="40"/>
      <c r="BJ1666" s="40"/>
      <c r="BK1666" s="40"/>
      <c r="BL1666" s="40"/>
      <c r="BM1666" s="40"/>
      <c r="BN1666" s="40"/>
      <c r="BO1666" s="40"/>
      <c r="BP1666" s="40"/>
      <c r="BQ1666" s="40"/>
      <c r="BR1666" s="40"/>
      <c r="BS1666" s="40"/>
      <c r="BT1666" s="40"/>
      <c r="BU1666" s="40"/>
      <c r="BV1666" s="40"/>
      <c r="BW1666" s="40"/>
      <c r="BX1666" s="40"/>
      <c r="BY1666" s="40"/>
      <c r="BZ1666" s="40"/>
      <c r="CA1666" s="40"/>
      <c r="CB1666" s="40"/>
      <c r="CC1666" s="40"/>
      <c r="CD1666" s="40"/>
      <c r="CE1666" s="40"/>
      <c r="CF1666" s="40"/>
      <c r="CG1666" s="40"/>
      <c r="CH1666" s="40"/>
      <c r="CI1666" s="40"/>
      <c r="CJ1666" s="40"/>
      <c r="CK1666" s="40"/>
      <c r="CL1666" s="40"/>
      <c r="CM1666" s="40"/>
      <c r="CN1666" s="40"/>
      <c r="CO1666" s="40"/>
      <c r="CP1666" s="40"/>
      <c r="CQ1666" s="40"/>
      <c r="CR1666" s="40"/>
      <c r="CS1666" s="40"/>
      <c r="CT1666" s="40"/>
      <c r="CU1666" s="40"/>
    </row>
    <row r="1667" spans="1:99" x14ac:dyDescent="0.3">
      <c r="A1667" s="39" t="s">
        <v>2255</v>
      </c>
      <c r="B1667" s="40" t="s">
        <v>4873</v>
      </c>
      <c r="C1667" s="40"/>
      <c r="D1667" s="40" t="s">
        <v>1813</v>
      </c>
      <c r="E1667" s="40" t="s">
        <v>4472</v>
      </c>
      <c r="F1667" s="40" t="s">
        <v>3470</v>
      </c>
      <c r="G1667" s="40"/>
      <c r="H1667" s="40" t="s">
        <v>3604</v>
      </c>
      <c r="I1667" s="40" t="s">
        <v>3604</v>
      </c>
      <c r="J1667" s="40" t="s">
        <v>3603</v>
      </c>
      <c r="K1667" s="40" t="s">
        <v>16</v>
      </c>
      <c r="L1667" s="40" t="s">
        <v>4</v>
      </c>
      <c r="M1667" s="40" t="s">
        <v>14</v>
      </c>
      <c r="N1667" s="40">
        <v>2</v>
      </c>
      <c r="O1667" s="40" t="s">
        <v>16</v>
      </c>
      <c r="P1667" s="40" t="s">
        <v>114</v>
      </c>
      <c r="Q1667" s="40"/>
      <c r="R1667" s="40"/>
      <c r="S1667" s="40"/>
      <c r="T1667" s="40"/>
      <c r="U1667" s="40"/>
      <c r="V1667" s="40"/>
      <c r="W1667" s="40"/>
      <c r="X1667" s="40"/>
      <c r="Y1667" s="40"/>
      <c r="Z1667" s="40"/>
      <c r="AA1667" s="40"/>
      <c r="AB1667" s="40"/>
      <c r="AC1667" s="40"/>
      <c r="AD1667" s="40"/>
      <c r="AE1667" s="40"/>
      <c r="AF1667" s="40"/>
      <c r="AG1667" s="40"/>
      <c r="AH1667" s="40"/>
      <c r="AI1667" s="40"/>
      <c r="AJ1667" s="40"/>
      <c r="AK1667" s="40"/>
      <c r="AL1667" s="40"/>
      <c r="AM1667" s="40"/>
      <c r="AN1667" s="40"/>
      <c r="AO1667" s="40"/>
      <c r="AP1667" s="40"/>
      <c r="AQ1667" s="40"/>
      <c r="AR1667" s="40"/>
      <c r="AS1667" s="40"/>
      <c r="AT1667" s="40"/>
      <c r="AU1667" s="40"/>
      <c r="AV1667" s="40"/>
      <c r="AW1667" s="40"/>
      <c r="AX1667" s="40"/>
      <c r="AY1667" s="40"/>
      <c r="AZ1667" s="40"/>
      <c r="BA1667" s="40"/>
      <c r="BB1667" s="40"/>
      <c r="BC1667" s="40"/>
      <c r="BD1667" s="40"/>
      <c r="BE1667" s="40"/>
      <c r="BF1667" s="40"/>
      <c r="BG1667" s="40"/>
      <c r="BH1667" s="40"/>
      <c r="BI1667" s="40"/>
      <c r="BJ1667" s="40"/>
      <c r="BK1667" s="40"/>
      <c r="BL1667" s="40"/>
      <c r="BM1667" s="40"/>
      <c r="BN1667" s="40"/>
      <c r="BO1667" s="40"/>
      <c r="BP1667" s="40"/>
      <c r="BQ1667" s="40"/>
      <c r="BR1667" s="40"/>
      <c r="BS1667" s="40"/>
      <c r="BT1667" s="40"/>
      <c r="BU1667" s="40"/>
      <c r="BV1667" s="40"/>
      <c r="BW1667" s="40"/>
      <c r="BX1667" s="40"/>
      <c r="BY1667" s="40"/>
      <c r="BZ1667" s="40"/>
      <c r="CA1667" s="40"/>
      <c r="CB1667" s="40"/>
      <c r="CC1667" s="40"/>
      <c r="CD1667" s="40"/>
      <c r="CE1667" s="40"/>
      <c r="CF1667" s="40"/>
      <c r="CG1667" s="40"/>
      <c r="CH1667" s="40"/>
      <c r="CI1667" s="40"/>
      <c r="CJ1667" s="40"/>
      <c r="CK1667" s="40"/>
      <c r="CL1667" s="40"/>
      <c r="CM1667" s="40"/>
      <c r="CN1667" s="40"/>
      <c r="CO1667" s="40"/>
      <c r="CP1667" s="40"/>
      <c r="CQ1667" s="40"/>
      <c r="CR1667" s="40"/>
      <c r="CS1667" s="40"/>
      <c r="CT1667" s="40"/>
      <c r="CU1667" s="40"/>
    </row>
    <row r="1668" spans="1:99" x14ac:dyDescent="0.3">
      <c r="A1668" s="39" t="s">
        <v>2233</v>
      </c>
      <c r="B1668" s="40" t="s">
        <v>4874</v>
      </c>
      <c r="C1668" s="40"/>
      <c r="D1668" s="40" t="s">
        <v>1813</v>
      </c>
      <c r="E1668" s="40" t="s">
        <v>4472</v>
      </c>
      <c r="F1668" s="40" t="s">
        <v>3470</v>
      </c>
      <c r="G1668" s="40"/>
      <c r="H1668" s="40" t="s">
        <v>3605</v>
      </c>
      <c r="I1668" s="40" t="s">
        <v>3605</v>
      </c>
      <c r="J1668" s="40"/>
      <c r="K1668" s="40"/>
      <c r="L1668" s="40" t="s">
        <v>4</v>
      </c>
      <c r="M1668" s="40" t="s">
        <v>14</v>
      </c>
      <c r="N1668" s="40">
        <v>2</v>
      </c>
      <c r="O1668" s="40" t="s">
        <v>16</v>
      </c>
      <c r="P1668" s="40" t="s">
        <v>114</v>
      </c>
      <c r="Q1668" s="40"/>
      <c r="R1668" s="40"/>
      <c r="S1668" s="40"/>
      <c r="T1668" s="40"/>
      <c r="U1668" s="40"/>
      <c r="V1668" s="40"/>
      <c r="W1668" s="40"/>
      <c r="X1668" s="40"/>
      <c r="Y1668" s="40"/>
      <c r="Z1668" s="40"/>
      <c r="AA1668" s="40"/>
      <c r="AB1668" s="40"/>
      <c r="AC1668" s="40"/>
      <c r="AD1668" s="40"/>
      <c r="AE1668" s="40"/>
      <c r="AF1668" s="40"/>
      <c r="AG1668" s="40"/>
      <c r="AH1668" s="40"/>
      <c r="AI1668" s="40"/>
      <c r="AJ1668" s="40"/>
      <c r="AK1668" s="40"/>
      <c r="AL1668" s="40"/>
      <c r="AM1668" s="40"/>
      <c r="AN1668" s="40"/>
      <c r="AO1668" s="40"/>
      <c r="AP1668" s="40"/>
      <c r="AQ1668" s="40"/>
      <c r="AR1668" s="40"/>
      <c r="AS1668" s="40"/>
      <c r="AT1668" s="40"/>
      <c r="AU1668" s="40"/>
      <c r="AV1668" s="40"/>
      <c r="AW1668" s="40"/>
      <c r="AX1668" s="40"/>
      <c r="AY1668" s="40"/>
      <c r="AZ1668" s="40"/>
      <c r="BA1668" s="40"/>
      <c r="BB1668" s="40"/>
      <c r="BC1668" s="40"/>
      <c r="BD1668" s="40"/>
      <c r="BE1668" s="40"/>
      <c r="BF1668" s="40"/>
      <c r="BG1668" s="40"/>
      <c r="BH1668" s="40"/>
      <c r="BI1668" s="40"/>
      <c r="BJ1668" s="40"/>
      <c r="BK1668" s="40"/>
      <c r="BL1668" s="40"/>
      <c r="BM1668" s="40"/>
      <c r="BN1668" s="40"/>
      <c r="BO1668" s="40"/>
      <c r="BP1668" s="40"/>
      <c r="BQ1668" s="40"/>
      <c r="BR1668" s="40"/>
      <c r="BS1668" s="40"/>
      <c r="BT1668" s="40"/>
      <c r="BU1668" s="40"/>
      <c r="BV1668" s="40"/>
      <c r="BW1668" s="40"/>
      <c r="BX1668" s="40"/>
      <c r="BY1668" s="40"/>
      <c r="BZ1668" s="40"/>
      <c r="CA1668" s="40"/>
      <c r="CB1668" s="40"/>
      <c r="CC1668" s="40"/>
      <c r="CD1668" s="40"/>
      <c r="CE1668" s="40"/>
      <c r="CF1668" s="40"/>
      <c r="CG1668" s="40"/>
      <c r="CH1668" s="40"/>
      <c r="CI1668" s="40"/>
      <c r="CJ1668" s="40"/>
      <c r="CK1668" s="40"/>
      <c r="CL1668" s="40"/>
      <c r="CM1668" s="40"/>
      <c r="CN1668" s="40"/>
      <c r="CO1668" s="40"/>
      <c r="CP1668" s="40"/>
      <c r="CQ1668" s="40"/>
      <c r="CR1668" s="40"/>
      <c r="CS1668" s="40"/>
      <c r="CT1668" s="40"/>
      <c r="CU1668" s="40"/>
    </row>
    <row r="1669" spans="1:99" x14ac:dyDescent="0.3">
      <c r="A1669" s="39" t="s">
        <v>2234</v>
      </c>
      <c r="B1669" s="40" t="s">
        <v>1645</v>
      </c>
      <c r="C1669" s="40"/>
      <c r="D1669" s="40"/>
      <c r="E1669" s="40"/>
      <c r="F1669" s="40" t="s">
        <v>3470</v>
      </c>
      <c r="G1669" s="40"/>
      <c r="H1669" s="40" t="s">
        <v>818</v>
      </c>
      <c r="I1669" s="40" t="s">
        <v>818</v>
      </c>
      <c r="J1669" s="40"/>
      <c r="K1669" s="40"/>
      <c r="L1669" s="40" t="s">
        <v>10</v>
      </c>
      <c r="M1669" s="40" t="s">
        <v>11</v>
      </c>
      <c r="N1669" s="40"/>
      <c r="O1669" s="40"/>
      <c r="P1669" s="40"/>
      <c r="Q1669" s="40"/>
      <c r="R1669" s="40"/>
      <c r="S1669" s="40"/>
      <c r="T1669" s="40"/>
      <c r="U1669" s="40"/>
      <c r="V1669" s="40"/>
      <c r="W1669" s="40"/>
      <c r="X1669" s="40"/>
      <c r="Y1669" s="40"/>
      <c r="Z1669" s="40"/>
      <c r="AA1669" s="40"/>
      <c r="AB1669" s="40"/>
      <c r="AC1669" s="40"/>
      <c r="AD1669" s="40"/>
      <c r="AE1669" s="40"/>
      <c r="AF1669" s="40"/>
      <c r="AG1669" s="40"/>
      <c r="AH1669" s="40"/>
      <c r="AI1669" s="40"/>
      <c r="AJ1669" s="40"/>
      <c r="AK1669" s="40"/>
      <c r="AL1669" s="40"/>
      <c r="AM1669" s="40"/>
      <c r="AN1669" s="40"/>
      <c r="AO1669" s="40"/>
      <c r="AP1669" s="40"/>
      <c r="AQ1669" s="40"/>
      <c r="AR1669" s="40"/>
      <c r="AS1669" s="40"/>
      <c r="AT1669" s="40"/>
      <c r="AU1669" s="40"/>
      <c r="AV1669" s="40"/>
      <c r="AW1669" s="40"/>
      <c r="AX1669" s="40"/>
      <c r="AY1669" s="40"/>
      <c r="AZ1669" s="40"/>
      <c r="BA1669" s="40"/>
      <c r="BB1669" s="40"/>
      <c r="BC1669" s="40"/>
      <c r="BD1669" s="40"/>
      <c r="BE1669" s="40"/>
      <c r="BF1669" s="40"/>
      <c r="BG1669" s="40"/>
      <c r="BH1669" s="40"/>
      <c r="BI1669" s="40"/>
      <c r="BJ1669" s="40"/>
      <c r="BK1669" s="40"/>
      <c r="BL1669" s="40"/>
      <c r="BM1669" s="40"/>
      <c r="BN1669" s="40"/>
      <c r="BO1669" s="40"/>
      <c r="BP1669" s="40"/>
      <c r="BQ1669" s="40"/>
      <c r="BR1669" s="40"/>
      <c r="BS1669" s="40"/>
      <c r="BT1669" s="40"/>
      <c r="BU1669" s="40"/>
      <c r="BV1669" s="40"/>
      <c r="BW1669" s="40"/>
      <c r="BX1669" s="40"/>
      <c r="BY1669" s="40"/>
      <c r="BZ1669" s="40"/>
      <c r="CA1669" s="40"/>
      <c r="CB1669" s="40"/>
      <c r="CC1669" s="40"/>
      <c r="CD1669" s="40"/>
      <c r="CE1669" s="40"/>
      <c r="CF1669" s="40"/>
      <c r="CG1669" s="40"/>
      <c r="CH1669" s="40"/>
      <c r="CI1669" s="40"/>
      <c r="CJ1669" s="40"/>
      <c r="CK1669" s="40"/>
      <c r="CL1669" s="40"/>
      <c r="CM1669" s="40"/>
      <c r="CN1669" s="40"/>
      <c r="CO1669" s="40"/>
      <c r="CP1669" s="40"/>
      <c r="CQ1669" s="40"/>
      <c r="CR1669" s="40"/>
      <c r="CS1669" s="40"/>
      <c r="CT1669" s="40"/>
      <c r="CU1669" s="40"/>
    </row>
    <row r="1670" spans="1:99" x14ac:dyDescent="0.3">
      <c r="A1670" s="39" t="s">
        <v>2235</v>
      </c>
      <c r="B1670" s="40" t="s">
        <v>1646</v>
      </c>
      <c r="C1670" s="40"/>
      <c r="D1670" s="40" t="s">
        <v>1836</v>
      </c>
      <c r="E1670" s="40" t="s">
        <v>4472</v>
      </c>
      <c r="F1670" s="40" t="s">
        <v>3470</v>
      </c>
      <c r="G1670" s="40"/>
      <c r="H1670" s="40" t="s">
        <v>819</v>
      </c>
      <c r="I1670" s="40" t="s">
        <v>819</v>
      </c>
      <c r="J1670" s="40"/>
      <c r="K1670" s="40"/>
      <c r="L1670" s="40" t="s">
        <v>4</v>
      </c>
      <c r="M1670" s="40" t="s">
        <v>14</v>
      </c>
      <c r="N1670" s="40">
        <v>3</v>
      </c>
      <c r="O1670" s="40" t="s">
        <v>16</v>
      </c>
      <c r="P1670" s="40" t="s">
        <v>114</v>
      </c>
      <c r="Q1670" s="40" t="s">
        <v>2664</v>
      </c>
      <c r="R1670" s="40"/>
      <c r="S1670" s="40"/>
      <c r="T1670" s="40"/>
      <c r="U1670" s="40"/>
      <c r="V1670" s="40"/>
      <c r="W1670" s="40"/>
      <c r="X1670" s="40"/>
      <c r="Y1670" s="40"/>
      <c r="Z1670" s="40"/>
      <c r="AA1670" s="40"/>
      <c r="AB1670" s="40"/>
      <c r="AC1670" s="40"/>
      <c r="AD1670" s="40"/>
      <c r="AE1670" s="40"/>
      <c r="AF1670" s="40"/>
      <c r="AG1670" s="40"/>
      <c r="AH1670" s="40"/>
      <c r="AI1670" s="40"/>
      <c r="AJ1670" s="40"/>
      <c r="AK1670" s="40"/>
      <c r="AL1670" s="40"/>
      <c r="AM1670" s="40"/>
      <c r="AN1670" s="40"/>
      <c r="AO1670" s="40"/>
      <c r="AP1670" s="40"/>
      <c r="AQ1670" s="40"/>
      <c r="AR1670" s="40"/>
      <c r="AS1670" s="40"/>
      <c r="AT1670" s="40"/>
      <c r="AU1670" s="40"/>
      <c r="AV1670" s="40"/>
      <c r="AW1670" s="40"/>
      <c r="AX1670" s="40"/>
      <c r="AY1670" s="40"/>
      <c r="AZ1670" s="40"/>
      <c r="BA1670" s="40"/>
      <c r="BB1670" s="40"/>
      <c r="BC1670" s="40"/>
      <c r="BD1670" s="40"/>
      <c r="BE1670" s="40"/>
      <c r="BF1670" s="40"/>
      <c r="BG1670" s="40"/>
      <c r="BH1670" s="40"/>
      <c r="BI1670" s="40"/>
      <c r="BJ1670" s="40"/>
      <c r="BK1670" s="40"/>
      <c r="BL1670" s="40"/>
      <c r="BM1670" s="40"/>
      <c r="BN1670" s="40"/>
      <c r="BO1670" s="40"/>
      <c r="BP1670" s="40"/>
      <c r="BQ1670" s="40"/>
      <c r="BR1670" s="40"/>
      <c r="BS1670" s="40"/>
      <c r="BT1670" s="40"/>
      <c r="BU1670" s="40"/>
      <c r="BV1670" s="40"/>
      <c r="BW1670" s="40"/>
      <c r="BX1670" s="40"/>
      <c r="BY1670" s="40"/>
      <c r="BZ1670" s="40"/>
      <c r="CA1670" s="40"/>
      <c r="CB1670" s="40"/>
      <c r="CC1670" s="40"/>
      <c r="CD1670" s="40"/>
      <c r="CE1670" s="40"/>
      <c r="CF1670" s="40"/>
      <c r="CG1670" s="40"/>
      <c r="CH1670" s="40"/>
      <c r="CI1670" s="40"/>
      <c r="CJ1670" s="40"/>
      <c r="CK1670" s="40"/>
      <c r="CL1670" s="40"/>
      <c r="CM1670" s="40"/>
      <c r="CN1670" s="40"/>
      <c r="CO1670" s="40"/>
      <c r="CP1670" s="40"/>
      <c r="CQ1670" s="40"/>
      <c r="CR1670" s="40"/>
      <c r="CS1670" s="40"/>
      <c r="CT1670" s="40"/>
      <c r="CU1670" s="40"/>
    </row>
    <row r="1671" spans="1:99" x14ac:dyDescent="0.3">
      <c r="A1671" s="39" t="s">
        <v>2258</v>
      </c>
      <c r="B1671" s="40" t="s">
        <v>1647</v>
      </c>
      <c r="C1671" s="40"/>
      <c r="D1671" s="40"/>
      <c r="E1671" s="40" t="s">
        <v>4472</v>
      </c>
      <c r="F1671" s="40" t="s">
        <v>3470</v>
      </c>
      <c r="G1671" s="40"/>
      <c r="H1671" s="40" t="s">
        <v>820</v>
      </c>
      <c r="I1671" s="40" t="s">
        <v>820</v>
      </c>
      <c r="J1671" s="40" t="s">
        <v>819</v>
      </c>
      <c r="K1671" s="40" t="s">
        <v>16</v>
      </c>
      <c r="L1671" s="40" t="s">
        <v>10</v>
      </c>
      <c r="M1671" s="40" t="s">
        <v>11</v>
      </c>
      <c r="N1671" s="40"/>
      <c r="O1671" s="40"/>
      <c r="P1671" s="40"/>
      <c r="Q1671" s="40"/>
      <c r="R1671" s="40"/>
      <c r="S1671" s="40"/>
      <c r="T1671" s="40"/>
      <c r="U1671" s="40"/>
      <c r="V1671" s="40"/>
      <c r="W1671" s="40"/>
      <c r="X1671" s="40"/>
      <c r="Y1671" s="40"/>
      <c r="Z1671" s="40"/>
      <c r="AA1671" s="40"/>
      <c r="AB1671" s="40"/>
      <c r="AC1671" s="40"/>
      <c r="AD1671" s="40"/>
      <c r="AE1671" s="40"/>
      <c r="AF1671" s="40"/>
      <c r="AG1671" s="40"/>
      <c r="AH1671" s="40"/>
      <c r="AI1671" s="40"/>
      <c r="AJ1671" s="40"/>
      <c r="AK1671" s="40"/>
      <c r="AL1671" s="40"/>
      <c r="AM1671" s="40"/>
      <c r="AN1671" s="40"/>
      <c r="AO1671" s="40"/>
      <c r="AP1671" s="40"/>
      <c r="AQ1671" s="40"/>
      <c r="AR1671" s="40"/>
      <c r="AS1671" s="40"/>
      <c r="AT1671" s="40"/>
      <c r="AU1671" s="40"/>
      <c r="AV1671" s="40"/>
      <c r="AW1671" s="40"/>
      <c r="AX1671" s="40"/>
      <c r="AY1671" s="40"/>
      <c r="AZ1671" s="40"/>
      <c r="BA1671" s="40"/>
      <c r="BB1671" s="40"/>
      <c r="BC1671" s="40"/>
      <c r="BD1671" s="40"/>
      <c r="BE1671" s="40"/>
      <c r="BF1671" s="40"/>
      <c r="BG1671" s="40"/>
      <c r="BH1671" s="40"/>
      <c r="BI1671" s="40"/>
      <c r="BJ1671" s="40"/>
      <c r="BK1671" s="40"/>
      <c r="BL1671" s="40"/>
      <c r="BM1671" s="40"/>
      <c r="BN1671" s="40"/>
      <c r="BO1671" s="40"/>
      <c r="BP1671" s="40"/>
      <c r="BQ1671" s="40"/>
      <c r="BR1671" s="40"/>
      <c r="BS1671" s="40"/>
      <c r="BT1671" s="40"/>
      <c r="BU1671" s="40"/>
      <c r="BV1671" s="40"/>
      <c r="BW1671" s="40"/>
      <c r="BX1671" s="40"/>
      <c r="BY1671" s="40"/>
      <c r="BZ1671" s="40"/>
      <c r="CA1671" s="40"/>
      <c r="CB1671" s="40"/>
      <c r="CC1671" s="40"/>
      <c r="CD1671" s="40"/>
      <c r="CE1671" s="40"/>
      <c r="CF1671" s="40"/>
      <c r="CG1671" s="40"/>
      <c r="CH1671" s="40"/>
      <c r="CI1671" s="40"/>
      <c r="CJ1671" s="40"/>
      <c r="CK1671" s="40"/>
      <c r="CL1671" s="40"/>
      <c r="CM1671" s="40"/>
      <c r="CN1671" s="40"/>
      <c r="CO1671" s="40"/>
      <c r="CP1671" s="40"/>
      <c r="CQ1671" s="40"/>
      <c r="CR1671" s="40"/>
      <c r="CS1671" s="40"/>
      <c r="CT1671" s="40"/>
      <c r="CU1671" s="40"/>
    </row>
    <row r="1672" spans="1:99" x14ac:dyDescent="0.3">
      <c r="A1672" s="39" t="s">
        <v>2259</v>
      </c>
      <c r="B1672" s="40" t="s">
        <v>1648</v>
      </c>
      <c r="C1672" s="40"/>
      <c r="D1672" s="40"/>
      <c r="E1672" s="40" t="s">
        <v>4472</v>
      </c>
      <c r="F1672" s="40" t="s">
        <v>3470</v>
      </c>
      <c r="G1672" s="40"/>
      <c r="H1672" s="40" t="s">
        <v>821</v>
      </c>
      <c r="I1672" s="40" t="s">
        <v>821</v>
      </c>
      <c r="J1672" s="40" t="s">
        <v>819</v>
      </c>
      <c r="K1672" s="40" t="s">
        <v>16</v>
      </c>
      <c r="L1672" s="40" t="s">
        <v>10</v>
      </c>
      <c r="M1672" s="40" t="s">
        <v>11</v>
      </c>
      <c r="N1672" s="40"/>
      <c r="O1672" s="40"/>
      <c r="P1672" s="40"/>
      <c r="Q1672" s="40"/>
      <c r="R1672" s="40"/>
      <c r="S1672" s="40"/>
      <c r="T1672" s="40"/>
      <c r="U1672" s="40"/>
      <c r="V1672" s="40"/>
      <c r="W1672" s="40"/>
      <c r="X1672" s="40"/>
      <c r="Y1672" s="40"/>
      <c r="Z1672" s="40"/>
      <c r="AA1672" s="40"/>
      <c r="AB1672" s="40"/>
      <c r="AC1672" s="40"/>
      <c r="AD1672" s="40"/>
      <c r="AE1672" s="40"/>
      <c r="AF1672" s="40"/>
      <c r="AG1672" s="40"/>
      <c r="AH1672" s="40"/>
      <c r="AI1672" s="40"/>
      <c r="AJ1672" s="40"/>
      <c r="AK1672" s="40"/>
      <c r="AL1672" s="40"/>
      <c r="AM1672" s="40"/>
      <c r="AN1672" s="40"/>
      <c r="AO1672" s="40"/>
      <c r="AP1672" s="40"/>
      <c r="AQ1672" s="40"/>
      <c r="AR1672" s="40"/>
      <c r="AS1672" s="40"/>
      <c r="AT1672" s="40"/>
      <c r="AU1672" s="40"/>
      <c r="AV1672" s="40"/>
      <c r="AW1672" s="40"/>
      <c r="AX1672" s="40"/>
      <c r="AY1672" s="40"/>
      <c r="AZ1672" s="40"/>
      <c r="BA1672" s="40"/>
      <c r="BB1672" s="40"/>
      <c r="BC1672" s="40"/>
      <c r="BD1672" s="40"/>
      <c r="BE1672" s="40"/>
      <c r="BF1672" s="40"/>
      <c r="BG1672" s="40"/>
      <c r="BH1672" s="40"/>
      <c r="BI1672" s="40"/>
      <c r="BJ1672" s="40"/>
      <c r="BK1672" s="40"/>
      <c r="BL1672" s="40"/>
      <c r="BM1672" s="40"/>
      <c r="BN1672" s="40"/>
      <c r="BO1672" s="40"/>
      <c r="BP1672" s="40"/>
      <c r="BQ1672" s="40"/>
      <c r="BR1672" s="40"/>
      <c r="BS1672" s="40"/>
      <c r="BT1672" s="40"/>
      <c r="BU1672" s="40"/>
      <c r="BV1672" s="40"/>
      <c r="BW1672" s="40"/>
      <c r="BX1672" s="40"/>
      <c r="BY1672" s="40"/>
      <c r="BZ1672" s="40"/>
      <c r="CA1672" s="40"/>
      <c r="CB1672" s="40"/>
      <c r="CC1672" s="40"/>
      <c r="CD1672" s="40"/>
      <c r="CE1672" s="40"/>
      <c r="CF1672" s="40"/>
      <c r="CG1672" s="40"/>
      <c r="CH1672" s="40"/>
      <c r="CI1672" s="40"/>
      <c r="CJ1672" s="40"/>
      <c r="CK1672" s="40"/>
      <c r="CL1672" s="40"/>
      <c r="CM1672" s="40"/>
      <c r="CN1672" s="40"/>
      <c r="CO1672" s="40"/>
      <c r="CP1672" s="40"/>
      <c r="CQ1672" s="40"/>
      <c r="CR1672" s="40"/>
      <c r="CS1672" s="40"/>
      <c r="CT1672" s="40"/>
      <c r="CU1672" s="40"/>
    </row>
    <row r="1673" spans="1:99" x14ac:dyDescent="0.3">
      <c r="A1673" s="39" t="s">
        <v>2236</v>
      </c>
      <c r="B1673" s="40" t="s">
        <v>3606</v>
      </c>
      <c r="C1673" s="40"/>
      <c r="D1673" s="40" t="s">
        <v>1836</v>
      </c>
      <c r="E1673" s="40"/>
      <c r="F1673" s="40" t="s">
        <v>3470</v>
      </c>
      <c r="G1673" s="40"/>
      <c r="H1673" s="40" t="s">
        <v>822</v>
      </c>
      <c r="I1673" s="40" t="s">
        <v>822</v>
      </c>
      <c r="J1673" s="40"/>
      <c r="K1673" s="40"/>
      <c r="L1673" s="40" t="s">
        <v>4</v>
      </c>
      <c r="M1673" s="40" t="s">
        <v>14</v>
      </c>
      <c r="N1673" s="40">
        <v>3</v>
      </c>
      <c r="O1673" s="40" t="s">
        <v>16</v>
      </c>
      <c r="P1673" s="40" t="s">
        <v>114</v>
      </c>
      <c r="Q1673" s="40" t="s">
        <v>2664</v>
      </c>
      <c r="R1673" s="40"/>
      <c r="S1673" s="40"/>
      <c r="T1673" s="40"/>
      <c r="U1673" s="40"/>
      <c r="V1673" s="40"/>
      <c r="W1673" s="40"/>
      <c r="X1673" s="40"/>
      <c r="Y1673" s="40"/>
      <c r="Z1673" s="40"/>
      <c r="AA1673" s="40"/>
      <c r="AB1673" s="40"/>
      <c r="AC1673" s="40"/>
      <c r="AD1673" s="40"/>
      <c r="AE1673" s="40"/>
      <c r="AF1673" s="40"/>
      <c r="AG1673" s="40"/>
      <c r="AH1673" s="40"/>
      <c r="AI1673" s="40"/>
      <c r="AJ1673" s="40"/>
      <c r="AK1673" s="40"/>
      <c r="AL1673" s="40"/>
      <c r="AM1673" s="40"/>
      <c r="AN1673" s="40"/>
      <c r="AO1673" s="40"/>
      <c r="AP1673" s="40"/>
      <c r="AQ1673" s="40"/>
      <c r="AR1673" s="40"/>
      <c r="AS1673" s="40"/>
      <c r="AT1673" s="40"/>
      <c r="AU1673" s="40"/>
      <c r="AV1673" s="40"/>
      <c r="AW1673" s="40"/>
      <c r="AX1673" s="40"/>
      <c r="AY1673" s="40"/>
      <c r="AZ1673" s="40"/>
      <c r="BA1673" s="40"/>
      <c r="BB1673" s="40"/>
      <c r="BC1673" s="40"/>
      <c r="BD1673" s="40"/>
      <c r="BE1673" s="40"/>
      <c r="BF1673" s="40"/>
      <c r="BG1673" s="40"/>
      <c r="BH1673" s="40"/>
      <c r="BI1673" s="40"/>
      <c r="BJ1673" s="40"/>
      <c r="BK1673" s="40"/>
      <c r="BL1673" s="40"/>
      <c r="BM1673" s="40"/>
      <c r="BN1673" s="40"/>
      <c r="BO1673" s="40"/>
      <c r="BP1673" s="40"/>
      <c r="BQ1673" s="40"/>
      <c r="BR1673" s="40"/>
      <c r="BS1673" s="40"/>
      <c r="BT1673" s="40"/>
      <c r="BU1673" s="40"/>
      <c r="BV1673" s="40"/>
      <c r="BW1673" s="40"/>
      <c r="BX1673" s="40"/>
      <c r="BY1673" s="40"/>
      <c r="BZ1673" s="40"/>
      <c r="CA1673" s="40"/>
      <c r="CB1673" s="40"/>
      <c r="CC1673" s="40"/>
      <c r="CD1673" s="40"/>
      <c r="CE1673" s="40"/>
      <c r="CF1673" s="40"/>
      <c r="CG1673" s="40"/>
      <c r="CH1673" s="40"/>
      <c r="CI1673" s="40"/>
      <c r="CJ1673" s="40"/>
      <c r="CK1673" s="40"/>
      <c r="CL1673" s="40"/>
      <c r="CM1673" s="40"/>
      <c r="CN1673" s="40"/>
      <c r="CO1673" s="40"/>
      <c r="CP1673" s="40"/>
      <c r="CQ1673" s="40"/>
      <c r="CR1673" s="40"/>
      <c r="CS1673" s="40"/>
      <c r="CT1673" s="40"/>
      <c r="CU1673" s="40"/>
    </row>
    <row r="1674" spans="1:99" x14ac:dyDescent="0.3">
      <c r="A1674" s="39" t="s">
        <v>2260</v>
      </c>
      <c r="B1674" s="40" t="s">
        <v>3607</v>
      </c>
      <c r="C1674" s="40"/>
      <c r="D1674" s="40"/>
      <c r="E1674" s="40"/>
      <c r="F1674" s="40" t="s">
        <v>3470</v>
      </c>
      <c r="G1674" s="40"/>
      <c r="H1674" s="40" t="s">
        <v>823</v>
      </c>
      <c r="I1674" s="40" t="s">
        <v>823</v>
      </c>
      <c r="J1674" s="40" t="s">
        <v>822</v>
      </c>
      <c r="K1674" s="40" t="s">
        <v>16</v>
      </c>
      <c r="L1674" s="40" t="s">
        <v>10</v>
      </c>
      <c r="M1674" s="40" t="s">
        <v>47</v>
      </c>
      <c r="N1674" s="40"/>
      <c r="O1674" s="40"/>
      <c r="P1674" s="40"/>
      <c r="Q1674" s="40"/>
      <c r="R1674" s="40"/>
      <c r="S1674" s="40"/>
      <c r="T1674" s="40"/>
      <c r="U1674" s="40"/>
      <c r="V1674" s="40"/>
      <c r="W1674" s="40"/>
      <c r="X1674" s="40"/>
      <c r="Y1674" s="40"/>
      <c r="Z1674" s="40"/>
      <c r="AA1674" s="40"/>
      <c r="AB1674" s="40"/>
      <c r="AC1674" s="40"/>
      <c r="AD1674" s="40"/>
      <c r="AE1674" s="40"/>
      <c r="AF1674" s="40"/>
      <c r="AG1674" s="40"/>
      <c r="AH1674" s="40"/>
      <c r="AI1674" s="40"/>
      <c r="AJ1674" s="40"/>
      <c r="AK1674" s="40"/>
      <c r="AL1674" s="40"/>
      <c r="AM1674" s="40"/>
      <c r="AN1674" s="40"/>
      <c r="AO1674" s="40"/>
      <c r="AP1674" s="40"/>
      <c r="AQ1674" s="40"/>
      <c r="AR1674" s="40"/>
      <c r="AS1674" s="40"/>
      <c r="AT1674" s="40"/>
      <c r="AU1674" s="40"/>
      <c r="AV1674" s="40"/>
      <c r="AW1674" s="40"/>
      <c r="AX1674" s="40"/>
      <c r="AY1674" s="40"/>
      <c r="AZ1674" s="40"/>
      <c r="BA1674" s="40"/>
      <c r="BB1674" s="40"/>
      <c r="BC1674" s="40"/>
      <c r="BD1674" s="40"/>
      <c r="BE1674" s="40"/>
      <c r="BF1674" s="40"/>
      <c r="BG1674" s="40"/>
      <c r="BH1674" s="40"/>
      <c r="BI1674" s="40"/>
      <c r="BJ1674" s="40"/>
      <c r="BK1674" s="40"/>
      <c r="BL1674" s="40"/>
      <c r="BM1674" s="40"/>
      <c r="BN1674" s="40"/>
      <c r="BO1674" s="40"/>
      <c r="BP1674" s="40"/>
      <c r="BQ1674" s="40"/>
      <c r="BR1674" s="40"/>
      <c r="BS1674" s="40"/>
      <c r="BT1674" s="40"/>
      <c r="BU1674" s="40"/>
      <c r="BV1674" s="40"/>
      <c r="BW1674" s="40"/>
      <c r="BX1674" s="40"/>
      <c r="BY1674" s="40"/>
      <c r="BZ1674" s="40"/>
      <c r="CA1674" s="40"/>
      <c r="CB1674" s="40"/>
      <c r="CC1674" s="40"/>
      <c r="CD1674" s="40"/>
      <c r="CE1674" s="40"/>
      <c r="CF1674" s="40"/>
      <c r="CG1674" s="40"/>
      <c r="CH1674" s="40"/>
      <c r="CI1674" s="40"/>
      <c r="CJ1674" s="40"/>
      <c r="CK1674" s="40"/>
      <c r="CL1674" s="40"/>
      <c r="CM1674" s="40"/>
      <c r="CN1674" s="40"/>
      <c r="CO1674" s="40"/>
      <c r="CP1674" s="40"/>
      <c r="CQ1674" s="40"/>
      <c r="CR1674" s="40"/>
      <c r="CS1674" s="40"/>
      <c r="CT1674" s="40"/>
      <c r="CU1674" s="40"/>
    </row>
    <row r="1675" spans="1:99" x14ac:dyDescent="0.3">
      <c r="A1675" s="39" t="s">
        <v>2237</v>
      </c>
      <c r="B1675" s="40" t="s">
        <v>3608</v>
      </c>
      <c r="C1675" s="40"/>
      <c r="D1675" s="40" t="s">
        <v>1813</v>
      </c>
      <c r="E1675" s="40"/>
      <c r="F1675" s="40" t="s">
        <v>3470</v>
      </c>
      <c r="G1675" s="40"/>
      <c r="H1675" s="40" t="s">
        <v>824</v>
      </c>
      <c r="I1675" s="40" t="s">
        <v>824</v>
      </c>
      <c r="J1675" s="40"/>
      <c r="K1675" s="40"/>
      <c r="L1675" s="40" t="s">
        <v>4</v>
      </c>
      <c r="M1675" s="40" t="s">
        <v>14</v>
      </c>
      <c r="N1675" s="40">
        <v>2</v>
      </c>
      <c r="O1675" s="40" t="s">
        <v>16</v>
      </c>
      <c r="P1675" s="40" t="s">
        <v>114</v>
      </c>
      <c r="Q1675" s="40"/>
      <c r="R1675" s="40"/>
      <c r="S1675" s="40"/>
      <c r="T1675" s="40"/>
      <c r="U1675" s="40"/>
      <c r="V1675" s="40"/>
      <c r="W1675" s="40"/>
      <c r="X1675" s="40"/>
      <c r="Y1675" s="40"/>
      <c r="Z1675" s="40"/>
      <c r="AA1675" s="40"/>
      <c r="AB1675" s="40"/>
      <c r="AC1675" s="40"/>
      <c r="AD1675" s="40"/>
      <c r="AE1675" s="40"/>
      <c r="AF1675" s="40"/>
      <c r="AG1675" s="40"/>
      <c r="AH1675" s="40"/>
      <c r="AI1675" s="40"/>
      <c r="AJ1675" s="40"/>
      <c r="AK1675" s="40"/>
      <c r="AL1675" s="40"/>
      <c r="AM1675" s="40"/>
      <c r="AN1675" s="40"/>
      <c r="AO1675" s="40"/>
      <c r="AP1675" s="40"/>
      <c r="AQ1675" s="40"/>
      <c r="AR1675" s="40"/>
      <c r="AS1675" s="40"/>
      <c r="AT1675" s="40"/>
      <c r="AU1675" s="40"/>
      <c r="AV1675" s="40"/>
      <c r="AW1675" s="40"/>
      <c r="AX1675" s="40"/>
      <c r="AY1675" s="40"/>
      <c r="AZ1675" s="40"/>
      <c r="BA1675" s="40"/>
      <c r="BB1675" s="40"/>
      <c r="BC1675" s="40"/>
      <c r="BD1675" s="40"/>
      <c r="BE1675" s="40"/>
      <c r="BF1675" s="40"/>
      <c r="BG1675" s="40"/>
      <c r="BH1675" s="40"/>
      <c r="BI1675" s="40"/>
      <c r="BJ1675" s="40"/>
      <c r="BK1675" s="40"/>
      <c r="BL1675" s="40"/>
      <c r="BM1675" s="40"/>
      <c r="BN1675" s="40"/>
      <c r="BO1675" s="40"/>
      <c r="BP1675" s="40"/>
      <c r="BQ1675" s="40"/>
      <c r="BR1675" s="40"/>
      <c r="BS1675" s="40"/>
      <c r="BT1675" s="40"/>
      <c r="BU1675" s="40"/>
      <c r="BV1675" s="40"/>
      <c r="BW1675" s="40"/>
      <c r="BX1675" s="40"/>
      <c r="BY1675" s="40"/>
      <c r="BZ1675" s="40"/>
      <c r="CA1675" s="40"/>
      <c r="CB1675" s="40"/>
      <c r="CC1675" s="40"/>
      <c r="CD1675" s="40"/>
      <c r="CE1675" s="40"/>
      <c r="CF1675" s="40"/>
      <c r="CG1675" s="40"/>
      <c r="CH1675" s="40"/>
      <c r="CI1675" s="40"/>
      <c r="CJ1675" s="40"/>
      <c r="CK1675" s="40"/>
      <c r="CL1675" s="40"/>
      <c r="CM1675" s="40"/>
      <c r="CN1675" s="40"/>
      <c r="CO1675" s="40"/>
      <c r="CP1675" s="40"/>
      <c r="CQ1675" s="40"/>
      <c r="CR1675" s="40"/>
      <c r="CS1675" s="40"/>
      <c r="CT1675" s="40"/>
      <c r="CU1675" s="40"/>
    </row>
    <row r="1676" spans="1:99" x14ac:dyDescent="0.3">
      <c r="A1676" s="39"/>
      <c r="B1676" s="40" t="s">
        <v>5587</v>
      </c>
      <c r="C1676" s="40"/>
      <c r="D1676" s="40"/>
      <c r="E1676" s="40"/>
      <c r="F1676" s="40" t="s">
        <v>3470</v>
      </c>
      <c r="G1676" s="40"/>
      <c r="H1676" s="40" t="s">
        <v>825</v>
      </c>
      <c r="I1676" s="40" t="s">
        <v>825</v>
      </c>
      <c r="J1676" s="40" t="s">
        <v>824</v>
      </c>
      <c r="K1676" s="40" t="s">
        <v>16</v>
      </c>
      <c r="L1676" s="40" t="s">
        <v>30</v>
      </c>
      <c r="M1676" s="40" t="s">
        <v>31</v>
      </c>
      <c r="N1676" s="40"/>
      <c r="O1676" s="40"/>
      <c r="P1676" s="40"/>
      <c r="Q1676" s="40"/>
      <c r="R1676" s="40"/>
      <c r="S1676" s="40"/>
      <c r="T1676" s="40"/>
      <c r="U1676" s="40"/>
      <c r="V1676" s="40"/>
      <c r="W1676" s="40"/>
      <c r="X1676" s="40"/>
      <c r="Y1676" s="40"/>
      <c r="Z1676" s="40"/>
      <c r="AA1676" s="40"/>
      <c r="AB1676" s="40"/>
      <c r="AC1676" s="40"/>
      <c r="AD1676" s="40"/>
      <c r="AE1676" s="40"/>
      <c r="AF1676" s="40"/>
      <c r="AG1676" s="40"/>
      <c r="AH1676" s="40"/>
      <c r="AI1676" s="40"/>
      <c r="AJ1676" s="40"/>
      <c r="AK1676" s="40"/>
      <c r="AL1676" s="40"/>
      <c r="AM1676" s="40"/>
      <c r="AN1676" s="40"/>
      <c r="AO1676" s="40"/>
      <c r="AP1676" s="40"/>
      <c r="AQ1676" s="40"/>
      <c r="AR1676" s="40"/>
      <c r="AS1676" s="40"/>
      <c r="AT1676" s="40"/>
      <c r="AU1676" s="40"/>
      <c r="AV1676" s="40"/>
      <c r="AW1676" s="40"/>
      <c r="AX1676" s="40"/>
      <c r="AY1676" s="40"/>
      <c r="AZ1676" s="40"/>
      <c r="BA1676" s="40"/>
      <c r="BB1676" s="40"/>
      <c r="BC1676" s="40"/>
      <c r="BD1676" s="40"/>
      <c r="BE1676" s="40"/>
      <c r="BF1676" s="40"/>
      <c r="BG1676" s="40"/>
      <c r="BH1676" s="40"/>
      <c r="BI1676" s="40"/>
      <c r="BJ1676" s="40"/>
      <c r="BK1676" s="40"/>
      <c r="BL1676" s="40"/>
      <c r="BM1676" s="40"/>
      <c r="BN1676" s="40"/>
      <c r="BO1676" s="40"/>
      <c r="BP1676" s="40"/>
      <c r="BQ1676" s="40"/>
      <c r="BR1676" s="40"/>
      <c r="BS1676" s="40"/>
      <c r="BT1676" s="40"/>
      <c r="BU1676" s="40"/>
      <c r="BV1676" s="40"/>
      <c r="BW1676" s="40"/>
      <c r="BX1676" s="40"/>
      <c r="BY1676" s="40"/>
      <c r="BZ1676" s="40"/>
      <c r="CA1676" s="40"/>
      <c r="CB1676" s="40"/>
      <c r="CC1676" s="40"/>
      <c r="CD1676" s="40"/>
      <c r="CE1676" s="40"/>
      <c r="CF1676" s="40"/>
      <c r="CG1676" s="40"/>
      <c r="CH1676" s="40"/>
      <c r="CI1676" s="40"/>
      <c r="CJ1676" s="40"/>
      <c r="CK1676" s="40"/>
      <c r="CL1676" s="40"/>
      <c r="CM1676" s="40"/>
      <c r="CN1676" s="40"/>
      <c r="CO1676" s="40"/>
      <c r="CP1676" s="40"/>
      <c r="CQ1676" s="40"/>
      <c r="CR1676" s="40"/>
      <c r="CS1676" s="40"/>
      <c r="CT1676" s="40"/>
      <c r="CU1676" s="40"/>
    </row>
    <row r="1677" spans="1:99" x14ac:dyDescent="0.3">
      <c r="A1677" s="39" t="s">
        <v>2261</v>
      </c>
      <c r="B1677" s="40" t="s">
        <v>4876</v>
      </c>
      <c r="C1677" s="40"/>
      <c r="D1677" s="40" t="s">
        <v>3609</v>
      </c>
      <c r="E1677" s="40"/>
      <c r="F1677" s="40" t="s">
        <v>3470</v>
      </c>
      <c r="G1677" s="40"/>
      <c r="H1677" s="40" t="s">
        <v>826</v>
      </c>
      <c r="I1677" s="40" t="s">
        <v>826</v>
      </c>
      <c r="J1677" s="40" t="s">
        <v>824</v>
      </c>
      <c r="K1677" s="40" t="s">
        <v>16</v>
      </c>
      <c r="L1677" s="40" t="s">
        <v>4</v>
      </c>
      <c r="M1677" s="40" t="s">
        <v>5</v>
      </c>
      <c r="N1677" s="40">
        <v>17</v>
      </c>
      <c r="O1677" s="40" t="s">
        <v>2665</v>
      </c>
      <c r="P1677" s="40" t="s">
        <v>2666</v>
      </c>
      <c r="Q1677" s="40" t="s">
        <v>2667</v>
      </c>
      <c r="R1677" s="40" t="s">
        <v>2668</v>
      </c>
      <c r="S1677" s="40" t="s">
        <v>2669</v>
      </c>
      <c r="T1677" s="40" t="s">
        <v>2670</v>
      </c>
      <c r="U1677" s="40" t="s">
        <v>2041</v>
      </c>
      <c r="V1677" s="40" t="s">
        <v>3610</v>
      </c>
      <c r="W1677" s="40" t="s">
        <v>2671</v>
      </c>
      <c r="X1677" s="40" t="s">
        <v>2672</v>
      </c>
      <c r="Y1677" s="40" t="s">
        <v>2673</v>
      </c>
      <c r="Z1677" s="40" t="s">
        <v>2674</v>
      </c>
      <c r="AA1677" s="40" t="s">
        <v>2675</v>
      </c>
      <c r="AB1677" s="40" t="s">
        <v>2676</v>
      </c>
      <c r="AC1677" s="40" t="s">
        <v>2677</v>
      </c>
      <c r="AD1677" s="40" t="s">
        <v>2678</v>
      </c>
      <c r="AE1677" s="40" t="s">
        <v>9</v>
      </c>
      <c r="AF1677" s="40"/>
      <c r="AG1677" s="40"/>
      <c r="AH1677" s="40"/>
      <c r="AI1677" s="40"/>
      <c r="AJ1677" s="40"/>
      <c r="AK1677" s="40"/>
      <c r="AL1677" s="40"/>
      <c r="AM1677" s="40"/>
      <c r="AN1677" s="40"/>
      <c r="AO1677" s="40"/>
      <c r="AP1677" s="40"/>
      <c r="AQ1677" s="40"/>
      <c r="AR1677" s="40"/>
      <c r="AS1677" s="40"/>
      <c r="AT1677" s="40"/>
      <c r="AU1677" s="40"/>
      <c r="AV1677" s="40"/>
      <c r="AW1677" s="40"/>
      <c r="AX1677" s="40"/>
      <c r="AY1677" s="40"/>
      <c r="AZ1677" s="40"/>
      <c r="BA1677" s="40"/>
      <c r="BB1677" s="40"/>
      <c r="BC1677" s="40"/>
      <c r="BD1677" s="40"/>
      <c r="BE1677" s="40"/>
      <c r="BF1677" s="40"/>
      <c r="BG1677" s="40"/>
      <c r="BH1677" s="40"/>
      <c r="BI1677" s="40"/>
      <c r="BJ1677" s="40"/>
      <c r="BK1677" s="40"/>
      <c r="BL1677" s="40"/>
      <c r="BM1677" s="40"/>
      <c r="BN1677" s="40"/>
      <c r="BO1677" s="40"/>
      <c r="BP1677" s="40"/>
      <c r="BQ1677" s="40"/>
      <c r="BR1677" s="40"/>
      <c r="BS1677" s="40"/>
      <c r="BT1677" s="40"/>
      <c r="BU1677" s="40"/>
      <c r="BV1677" s="40"/>
      <c r="BW1677" s="40"/>
      <c r="BX1677" s="40"/>
      <c r="BY1677" s="40"/>
      <c r="BZ1677" s="40"/>
      <c r="CA1677" s="40"/>
      <c r="CB1677" s="40"/>
      <c r="CC1677" s="40"/>
      <c r="CD1677" s="40"/>
      <c r="CE1677" s="40"/>
      <c r="CF1677" s="40"/>
      <c r="CG1677" s="40"/>
      <c r="CH1677" s="40"/>
      <c r="CI1677" s="40"/>
      <c r="CJ1677" s="40"/>
      <c r="CK1677" s="40"/>
      <c r="CL1677" s="40"/>
      <c r="CM1677" s="40"/>
      <c r="CN1677" s="40"/>
      <c r="CO1677" s="40"/>
      <c r="CP1677" s="40"/>
      <c r="CQ1677" s="40"/>
      <c r="CR1677" s="40"/>
      <c r="CS1677" s="40"/>
      <c r="CT1677" s="40"/>
      <c r="CU1677" s="40"/>
    </row>
    <row r="1678" spans="1:99" x14ac:dyDescent="0.3">
      <c r="A1678" s="39" t="s">
        <v>6947</v>
      </c>
      <c r="B1678" s="40" t="s">
        <v>4878</v>
      </c>
      <c r="C1678" s="40"/>
      <c r="D1678" s="40"/>
      <c r="E1678" s="40"/>
      <c r="F1678" s="40" t="s">
        <v>3470</v>
      </c>
      <c r="G1678" s="40"/>
      <c r="H1678" s="40" t="s">
        <v>827</v>
      </c>
      <c r="I1678" s="40" t="s">
        <v>827</v>
      </c>
      <c r="J1678" s="40" t="s">
        <v>824</v>
      </c>
      <c r="K1678" s="40" t="s">
        <v>16</v>
      </c>
      <c r="L1678" s="40" t="s">
        <v>10</v>
      </c>
      <c r="M1678" s="40" t="s">
        <v>47</v>
      </c>
      <c r="N1678" s="40"/>
      <c r="O1678" s="40"/>
      <c r="P1678" s="40"/>
      <c r="Q1678" s="40"/>
      <c r="R1678" s="40"/>
      <c r="S1678" s="40"/>
      <c r="T1678" s="40"/>
      <c r="U1678" s="40"/>
      <c r="V1678" s="40"/>
      <c r="W1678" s="40"/>
      <c r="X1678" s="40"/>
      <c r="Y1678" s="40"/>
      <c r="Z1678" s="40"/>
      <c r="AA1678" s="40"/>
      <c r="AB1678" s="40"/>
      <c r="AC1678" s="40"/>
      <c r="AD1678" s="40"/>
      <c r="AE1678" s="40"/>
      <c r="AF1678" s="40"/>
      <c r="AG1678" s="40"/>
      <c r="AH1678" s="40"/>
      <c r="AI1678" s="40"/>
      <c r="AJ1678" s="40"/>
      <c r="AK1678" s="40"/>
      <c r="AL1678" s="40"/>
      <c r="AM1678" s="40"/>
      <c r="AN1678" s="40"/>
      <c r="AO1678" s="40"/>
      <c r="AP1678" s="40"/>
      <c r="AQ1678" s="40"/>
      <c r="AR1678" s="40"/>
      <c r="AS1678" s="40"/>
      <c r="AT1678" s="40"/>
      <c r="AU1678" s="40"/>
      <c r="AV1678" s="40"/>
      <c r="AW1678" s="40"/>
      <c r="AX1678" s="40"/>
      <c r="AY1678" s="40"/>
      <c r="AZ1678" s="40"/>
      <c r="BA1678" s="40"/>
      <c r="BB1678" s="40"/>
      <c r="BC1678" s="40"/>
      <c r="BD1678" s="40"/>
      <c r="BE1678" s="40"/>
      <c r="BF1678" s="40"/>
      <c r="BG1678" s="40"/>
      <c r="BH1678" s="40"/>
      <c r="BI1678" s="40"/>
      <c r="BJ1678" s="40"/>
      <c r="BK1678" s="40"/>
      <c r="BL1678" s="40"/>
      <c r="BM1678" s="40"/>
      <c r="BN1678" s="40"/>
      <c r="BO1678" s="40"/>
      <c r="BP1678" s="40"/>
      <c r="BQ1678" s="40"/>
      <c r="BR1678" s="40"/>
      <c r="BS1678" s="40"/>
      <c r="BT1678" s="40"/>
      <c r="BU1678" s="40"/>
      <c r="BV1678" s="40"/>
      <c r="BW1678" s="40"/>
      <c r="BX1678" s="40"/>
      <c r="BY1678" s="40"/>
      <c r="BZ1678" s="40"/>
      <c r="CA1678" s="40"/>
      <c r="CB1678" s="40"/>
      <c r="CC1678" s="40"/>
      <c r="CD1678" s="40"/>
      <c r="CE1678" s="40"/>
      <c r="CF1678" s="40"/>
      <c r="CG1678" s="40"/>
      <c r="CH1678" s="40"/>
      <c r="CI1678" s="40"/>
      <c r="CJ1678" s="40"/>
      <c r="CK1678" s="40"/>
      <c r="CL1678" s="40"/>
      <c r="CM1678" s="40"/>
      <c r="CN1678" s="40"/>
      <c r="CO1678" s="40"/>
      <c r="CP1678" s="40"/>
      <c r="CQ1678" s="40"/>
      <c r="CR1678" s="40"/>
      <c r="CS1678" s="40"/>
      <c r="CT1678" s="40"/>
      <c r="CU1678" s="40"/>
    </row>
    <row r="1679" spans="1:99" x14ac:dyDescent="0.3">
      <c r="A1679" s="39" t="s">
        <v>6948</v>
      </c>
      <c r="B1679" s="40" t="s">
        <v>4879</v>
      </c>
      <c r="C1679" s="40"/>
      <c r="D1679" s="40"/>
      <c r="E1679" s="40"/>
      <c r="F1679" s="40" t="s">
        <v>3470</v>
      </c>
      <c r="G1679" s="40"/>
      <c r="H1679" s="40" t="s">
        <v>828</v>
      </c>
      <c r="I1679" s="40" t="s">
        <v>828</v>
      </c>
      <c r="J1679" s="40" t="s">
        <v>824</v>
      </c>
      <c r="K1679" s="40" t="s">
        <v>16</v>
      </c>
      <c r="L1679" s="40" t="s">
        <v>10</v>
      </c>
      <c r="M1679" s="40" t="s">
        <v>47</v>
      </c>
      <c r="N1679" s="40"/>
      <c r="O1679" s="40"/>
      <c r="P1679" s="40"/>
      <c r="Q1679" s="40"/>
      <c r="R1679" s="40"/>
      <c r="S1679" s="40"/>
      <c r="T1679" s="40"/>
      <c r="U1679" s="40"/>
      <c r="V1679" s="40"/>
      <c r="W1679" s="40"/>
      <c r="X1679" s="40"/>
      <c r="Y1679" s="40"/>
      <c r="Z1679" s="40"/>
      <c r="AA1679" s="40"/>
      <c r="AB1679" s="40"/>
      <c r="AC1679" s="40"/>
      <c r="AD1679" s="40"/>
      <c r="AE1679" s="40"/>
      <c r="AF1679" s="40"/>
      <c r="AG1679" s="40"/>
      <c r="AH1679" s="40"/>
      <c r="AI1679" s="40"/>
      <c r="AJ1679" s="40"/>
      <c r="AK1679" s="40"/>
      <c r="AL1679" s="40"/>
      <c r="AM1679" s="40"/>
      <c r="AN1679" s="40"/>
      <c r="AO1679" s="40"/>
      <c r="AP1679" s="40"/>
      <c r="AQ1679" s="40"/>
      <c r="AR1679" s="40"/>
      <c r="AS1679" s="40"/>
      <c r="AT1679" s="40"/>
      <c r="AU1679" s="40"/>
      <c r="AV1679" s="40"/>
      <c r="AW1679" s="40"/>
      <c r="AX1679" s="40"/>
      <c r="AY1679" s="40"/>
      <c r="AZ1679" s="40"/>
      <c r="BA1679" s="40"/>
      <c r="BB1679" s="40"/>
      <c r="BC1679" s="40"/>
      <c r="BD1679" s="40"/>
      <c r="BE1679" s="40"/>
      <c r="BF1679" s="40"/>
      <c r="BG1679" s="40"/>
      <c r="BH1679" s="40"/>
      <c r="BI1679" s="40"/>
      <c r="BJ1679" s="40"/>
      <c r="BK1679" s="40"/>
      <c r="BL1679" s="40"/>
      <c r="BM1679" s="40"/>
      <c r="BN1679" s="40"/>
      <c r="BO1679" s="40"/>
      <c r="BP1679" s="40"/>
      <c r="BQ1679" s="40"/>
      <c r="BR1679" s="40"/>
      <c r="BS1679" s="40"/>
      <c r="BT1679" s="40"/>
      <c r="BU1679" s="40"/>
      <c r="BV1679" s="40"/>
      <c r="BW1679" s="40"/>
      <c r="BX1679" s="40"/>
      <c r="BY1679" s="40"/>
      <c r="BZ1679" s="40"/>
      <c r="CA1679" s="40"/>
      <c r="CB1679" s="40"/>
      <c r="CC1679" s="40"/>
      <c r="CD1679" s="40"/>
      <c r="CE1679" s="40"/>
      <c r="CF1679" s="40"/>
      <c r="CG1679" s="40"/>
      <c r="CH1679" s="40"/>
      <c r="CI1679" s="40"/>
      <c r="CJ1679" s="40"/>
      <c r="CK1679" s="40"/>
      <c r="CL1679" s="40"/>
      <c r="CM1679" s="40"/>
      <c r="CN1679" s="40"/>
      <c r="CO1679" s="40"/>
      <c r="CP1679" s="40"/>
      <c r="CQ1679" s="40"/>
      <c r="CR1679" s="40"/>
      <c r="CS1679" s="40"/>
      <c r="CT1679" s="40"/>
      <c r="CU1679" s="40"/>
    </row>
    <row r="1680" spans="1:99" x14ac:dyDescent="0.3">
      <c r="A1680" s="39" t="s">
        <v>6949</v>
      </c>
      <c r="B1680" s="40" t="s">
        <v>4880</v>
      </c>
      <c r="C1680" s="40"/>
      <c r="D1680" s="40"/>
      <c r="E1680" s="40"/>
      <c r="F1680" s="40" t="s">
        <v>3470</v>
      </c>
      <c r="G1680" s="40"/>
      <c r="H1680" s="40" t="s">
        <v>829</v>
      </c>
      <c r="I1680" s="40" t="s">
        <v>829</v>
      </c>
      <c r="J1680" s="40" t="s">
        <v>824</v>
      </c>
      <c r="K1680" s="40" t="s">
        <v>16</v>
      </c>
      <c r="L1680" s="40" t="s">
        <v>10</v>
      </c>
      <c r="M1680" s="40" t="s">
        <v>47</v>
      </c>
      <c r="N1680" s="40"/>
      <c r="O1680" s="40"/>
      <c r="P1680" s="40"/>
      <c r="Q1680" s="40"/>
      <c r="R1680" s="40"/>
      <c r="S1680" s="40"/>
      <c r="T1680" s="40"/>
      <c r="U1680" s="40"/>
      <c r="V1680" s="40"/>
      <c r="W1680" s="40"/>
      <c r="X1680" s="40"/>
      <c r="Y1680" s="40"/>
      <c r="Z1680" s="40"/>
      <c r="AA1680" s="40"/>
      <c r="AB1680" s="40"/>
      <c r="AC1680" s="40"/>
      <c r="AD1680" s="40"/>
      <c r="AE1680" s="40"/>
      <c r="AF1680" s="40"/>
      <c r="AG1680" s="40"/>
      <c r="AH1680" s="40"/>
      <c r="AI1680" s="40"/>
      <c r="AJ1680" s="40"/>
      <c r="AK1680" s="40"/>
      <c r="AL1680" s="40"/>
      <c r="AM1680" s="40"/>
      <c r="AN1680" s="40"/>
      <c r="AO1680" s="40"/>
      <c r="AP1680" s="40"/>
      <c r="AQ1680" s="40"/>
      <c r="AR1680" s="40"/>
      <c r="AS1680" s="40"/>
      <c r="AT1680" s="40"/>
      <c r="AU1680" s="40"/>
      <c r="AV1680" s="40"/>
      <c r="AW1680" s="40"/>
      <c r="AX1680" s="40"/>
      <c r="AY1680" s="40"/>
      <c r="AZ1680" s="40"/>
      <c r="BA1680" s="40"/>
      <c r="BB1680" s="40"/>
      <c r="BC1680" s="40"/>
      <c r="BD1680" s="40"/>
      <c r="BE1680" s="40"/>
      <c r="BF1680" s="40"/>
      <c r="BG1680" s="40"/>
      <c r="BH1680" s="40"/>
      <c r="BI1680" s="40"/>
      <c r="BJ1680" s="40"/>
      <c r="BK1680" s="40"/>
      <c r="BL1680" s="40"/>
      <c r="BM1680" s="40"/>
      <c r="BN1680" s="40"/>
      <c r="BO1680" s="40"/>
      <c r="BP1680" s="40"/>
      <c r="BQ1680" s="40"/>
      <c r="BR1680" s="40"/>
      <c r="BS1680" s="40"/>
      <c r="BT1680" s="40"/>
      <c r="BU1680" s="40"/>
      <c r="BV1680" s="40"/>
      <c r="BW1680" s="40"/>
      <c r="BX1680" s="40"/>
      <c r="BY1680" s="40"/>
      <c r="BZ1680" s="40"/>
      <c r="CA1680" s="40"/>
      <c r="CB1680" s="40"/>
      <c r="CC1680" s="40"/>
      <c r="CD1680" s="40"/>
      <c r="CE1680" s="40"/>
      <c r="CF1680" s="40"/>
      <c r="CG1680" s="40"/>
      <c r="CH1680" s="40"/>
      <c r="CI1680" s="40"/>
      <c r="CJ1680" s="40"/>
      <c r="CK1680" s="40"/>
      <c r="CL1680" s="40"/>
      <c r="CM1680" s="40"/>
      <c r="CN1680" s="40"/>
      <c r="CO1680" s="40"/>
      <c r="CP1680" s="40"/>
      <c r="CQ1680" s="40"/>
      <c r="CR1680" s="40"/>
      <c r="CS1680" s="40"/>
      <c r="CT1680" s="40"/>
      <c r="CU1680" s="40"/>
    </row>
    <row r="1681" spans="1:99" x14ac:dyDescent="0.3">
      <c r="A1681" s="39" t="s">
        <v>6950</v>
      </c>
      <c r="B1681" s="40" t="s">
        <v>4882</v>
      </c>
      <c r="C1681" s="40"/>
      <c r="D1681" s="40" t="s">
        <v>3609</v>
      </c>
      <c r="E1681" s="40"/>
      <c r="F1681" s="40" t="s">
        <v>3470</v>
      </c>
      <c r="G1681" s="40"/>
      <c r="H1681" s="40" t="s">
        <v>830</v>
      </c>
      <c r="I1681" s="40" t="s">
        <v>830</v>
      </c>
      <c r="J1681" s="40" t="s">
        <v>824</v>
      </c>
      <c r="K1681" s="40" t="s">
        <v>16</v>
      </c>
      <c r="L1681" s="40" t="s">
        <v>4</v>
      </c>
      <c r="M1681" s="40" t="s">
        <v>5</v>
      </c>
      <c r="N1681" s="40">
        <v>17</v>
      </c>
      <c r="O1681" s="40" t="s">
        <v>2665</v>
      </c>
      <c r="P1681" s="40" t="s">
        <v>2666</v>
      </c>
      <c r="Q1681" s="40" t="s">
        <v>2667</v>
      </c>
      <c r="R1681" s="40" t="s">
        <v>2668</v>
      </c>
      <c r="S1681" s="40" t="s">
        <v>2669</v>
      </c>
      <c r="T1681" s="40" t="s">
        <v>2670</v>
      </c>
      <c r="U1681" s="40" t="s">
        <v>2041</v>
      </c>
      <c r="V1681" s="40" t="s">
        <v>3610</v>
      </c>
      <c r="W1681" s="40" t="s">
        <v>2671</v>
      </c>
      <c r="X1681" s="40" t="s">
        <v>2672</v>
      </c>
      <c r="Y1681" s="40" t="s">
        <v>2673</v>
      </c>
      <c r="Z1681" s="40" t="s">
        <v>2674</v>
      </c>
      <c r="AA1681" s="40" t="s">
        <v>2675</v>
      </c>
      <c r="AB1681" s="40" t="s">
        <v>2676</v>
      </c>
      <c r="AC1681" s="40" t="s">
        <v>2677</v>
      </c>
      <c r="AD1681" s="40" t="s">
        <v>2678</v>
      </c>
      <c r="AE1681" s="40" t="s">
        <v>9</v>
      </c>
      <c r="AF1681" s="40"/>
      <c r="AG1681" s="40"/>
      <c r="AH1681" s="40"/>
      <c r="AI1681" s="40"/>
      <c r="AJ1681" s="40"/>
      <c r="AK1681" s="40"/>
      <c r="AL1681" s="40"/>
      <c r="AM1681" s="40"/>
      <c r="AN1681" s="40"/>
      <c r="AO1681" s="40"/>
      <c r="AP1681" s="40"/>
      <c r="AQ1681" s="40"/>
      <c r="AR1681" s="40"/>
      <c r="AS1681" s="40"/>
      <c r="AT1681" s="40"/>
      <c r="AU1681" s="40"/>
      <c r="AV1681" s="40"/>
      <c r="AW1681" s="40"/>
      <c r="AX1681" s="40"/>
      <c r="AY1681" s="40"/>
      <c r="AZ1681" s="40"/>
      <c r="BA1681" s="40"/>
      <c r="BB1681" s="40"/>
      <c r="BC1681" s="40"/>
      <c r="BD1681" s="40"/>
      <c r="BE1681" s="40"/>
      <c r="BF1681" s="40"/>
      <c r="BG1681" s="40"/>
      <c r="BH1681" s="40"/>
      <c r="BI1681" s="40"/>
      <c r="BJ1681" s="40"/>
      <c r="BK1681" s="40"/>
      <c r="BL1681" s="40"/>
      <c r="BM1681" s="40"/>
      <c r="BN1681" s="40"/>
      <c r="BO1681" s="40"/>
      <c r="BP1681" s="40"/>
      <c r="BQ1681" s="40"/>
      <c r="BR1681" s="40"/>
      <c r="BS1681" s="40"/>
      <c r="BT1681" s="40"/>
      <c r="BU1681" s="40"/>
      <c r="BV1681" s="40"/>
      <c r="BW1681" s="40"/>
      <c r="BX1681" s="40"/>
      <c r="BY1681" s="40"/>
      <c r="BZ1681" s="40"/>
      <c r="CA1681" s="40"/>
      <c r="CB1681" s="40"/>
      <c r="CC1681" s="40"/>
      <c r="CD1681" s="40"/>
      <c r="CE1681" s="40"/>
      <c r="CF1681" s="40"/>
      <c r="CG1681" s="40"/>
      <c r="CH1681" s="40"/>
      <c r="CI1681" s="40"/>
      <c r="CJ1681" s="40"/>
      <c r="CK1681" s="40"/>
      <c r="CL1681" s="40"/>
      <c r="CM1681" s="40"/>
      <c r="CN1681" s="40"/>
      <c r="CO1681" s="40"/>
      <c r="CP1681" s="40"/>
      <c r="CQ1681" s="40"/>
      <c r="CR1681" s="40"/>
      <c r="CS1681" s="40"/>
      <c r="CT1681" s="40"/>
      <c r="CU1681" s="40"/>
    </row>
    <row r="1682" spans="1:99" x14ac:dyDescent="0.3">
      <c r="A1682" s="39" t="s">
        <v>6951</v>
      </c>
      <c r="B1682" s="40" t="s">
        <v>4884</v>
      </c>
      <c r="C1682" s="40"/>
      <c r="D1682" s="40"/>
      <c r="E1682" s="40"/>
      <c r="F1682" s="40" t="s">
        <v>3470</v>
      </c>
      <c r="G1682" s="40"/>
      <c r="H1682" s="40" t="s">
        <v>831</v>
      </c>
      <c r="I1682" s="40" t="s">
        <v>831</v>
      </c>
      <c r="J1682" s="40" t="s">
        <v>824</v>
      </c>
      <c r="K1682" s="40" t="s">
        <v>16</v>
      </c>
      <c r="L1682" s="40" t="s">
        <v>10</v>
      </c>
      <c r="M1682" s="40" t="s">
        <v>47</v>
      </c>
      <c r="N1682" s="40"/>
      <c r="O1682" s="40"/>
      <c r="P1682" s="40"/>
      <c r="Q1682" s="40"/>
      <c r="R1682" s="40"/>
      <c r="S1682" s="40"/>
      <c r="T1682" s="40"/>
      <c r="U1682" s="40"/>
      <c r="V1682" s="40"/>
      <c r="W1682" s="40"/>
      <c r="X1682" s="40"/>
      <c r="Y1682" s="40"/>
      <c r="Z1682" s="40"/>
      <c r="AA1682" s="40"/>
      <c r="AB1682" s="40"/>
      <c r="AC1682" s="40"/>
      <c r="AD1682" s="40"/>
      <c r="AE1682" s="40"/>
      <c r="AF1682" s="40"/>
      <c r="AG1682" s="40"/>
      <c r="AH1682" s="40"/>
      <c r="AI1682" s="40"/>
      <c r="AJ1682" s="40"/>
      <c r="AK1682" s="40"/>
      <c r="AL1682" s="40"/>
      <c r="AM1682" s="40"/>
      <c r="AN1682" s="40"/>
      <c r="AO1682" s="40"/>
      <c r="AP1682" s="40"/>
      <c r="AQ1682" s="40"/>
      <c r="AR1682" s="40"/>
      <c r="AS1682" s="40"/>
      <c r="AT1682" s="40"/>
      <c r="AU1682" s="40"/>
      <c r="AV1682" s="40"/>
      <c r="AW1682" s="40"/>
      <c r="AX1682" s="40"/>
      <c r="AY1682" s="40"/>
      <c r="AZ1682" s="40"/>
      <c r="BA1682" s="40"/>
      <c r="BB1682" s="40"/>
      <c r="BC1682" s="40"/>
      <c r="BD1682" s="40"/>
      <c r="BE1682" s="40"/>
      <c r="BF1682" s="40"/>
      <c r="BG1682" s="40"/>
      <c r="BH1682" s="40"/>
      <c r="BI1682" s="40"/>
      <c r="BJ1682" s="40"/>
      <c r="BK1682" s="40"/>
      <c r="BL1682" s="40"/>
      <c r="BM1682" s="40"/>
      <c r="BN1682" s="40"/>
      <c r="BO1682" s="40"/>
      <c r="BP1682" s="40"/>
      <c r="BQ1682" s="40"/>
      <c r="BR1682" s="40"/>
      <c r="BS1682" s="40"/>
      <c r="BT1682" s="40"/>
      <c r="BU1682" s="40"/>
      <c r="BV1682" s="40"/>
      <c r="BW1682" s="40"/>
      <c r="BX1682" s="40"/>
      <c r="BY1682" s="40"/>
      <c r="BZ1682" s="40"/>
      <c r="CA1682" s="40"/>
      <c r="CB1682" s="40"/>
      <c r="CC1682" s="40"/>
      <c r="CD1682" s="40"/>
      <c r="CE1682" s="40"/>
      <c r="CF1682" s="40"/>
      <c r="CG1682" s="40"/>
      <c r="CH1682" s="40"/>
      <c r="CI1682" s="40"/>
      <c r="CJ1682" s="40"/>
      <c r="CK1682" s="40"/>
      <c r="CL1682" s="40"/>
      <c r="CM1682" s="40"/>
      <c r="CN1682" s="40"/>
      <c r="CO1682" s="40"/>
      <c r="CP1682" s="40"/>
      <c r="CQ1682" s="40"/>
      <c r="CR1682" s="40"/>
      <c r="CS1682" s="40"/>
      <c r="CT1682" s="40"/>
      <c r="CU1682" s="40"/>
    </row>
    <row r="1683" spans="1:99" x14ac:dyDescent="0.3">
      <c r="A1683" s="39" t="s">
        <v>6952</v>
      </c>
      <c r="B1683" s="40" t="s">
        <v>4885</v>
      </c>
      <c r="C1683" s="40"/>
      <c r="D1683" s="40"/>
      <c r="E1683" s="40"/>
      <c r="F1683" s="40" t="s">
        <v>3470</v>
      </c>
      <c r="G1683" s="40"/>
      <c r="H1683" s="40" t="s">
        <v>832</v>
      </c>
      <c r="I1683" s="40" t="s">
        <v>832</v>
      </c>
      <c r="J1683" s="40" t="s">
        <v>824</v>
      </c>
      <c r="K1683" s="40" t="s">
        <v>16</v>
      </c>
      <c r="L1683" s="40" t="s">
        <v>10</v>
      </c>
      <c r="M1683" s="40" t="s">
        <v>47</v>
      </c>
      <c r="N1683" s="40"/>
      <c r="O1683" s="40"/>
      <c r="P1683" s="40"/>
      <c r="Q1683" s="40"/>
      <c r="R1683" s="40"/>
      <c r="S1683" s="40"/>
      <c r="T1683" s="40"/>
      <c r="U1683" s="40"/>
      <c r="V1683" s="40"/>
      <c r="W1683" s="40"/>
      <c r="X1683" s="40"/>
      <c r="Y1683" s="40"/>
      <c r="Z1683" s="40"/>
      <c r="AA1683" s="40"/>
      <c r="AB1683" s="40"/>
      <c r="AC1683" s="40"/>
      <c r="AD1683" s="40"/>
      <c r="AE1683" s="40"/>
      <c r="AF1683" s="40"/>
      <c r="AG1683" s="40"/>
      <c r="AH1683" s="40"/>
      <c r="AI1683" s="40"/>
      <c r="AJ1683" s="40"/>
      <c r="AK1683" s="40"/>
      <c r="AL1683" s="40"/>
      <c r="AM1683" s="40"/>
      <c r="AN1683" s="40"/>
      <c r="AO1683" s="40"/>
      <c r="AP1683" s="40"/>
      <c r="AQ1683" s="40"/>
      <c r="AR1683" s="40"/>
      <c r="AS1683" s="40"/>
      <c r="AT1683" s="40"/>
      <c r="AU1683" s="40"/>
      <c r="AV1683" s="40"/>
      <c r="AW1683" s="40"/>
      <c r="AX1683" s="40"/>
      <c r="AY1683" s="40"/>
      <c r="AZ1683" s="40"/>
      <c r="BA1683" s="40"/>
      <c r="BB1683" s="40"/>
      <c r="BC1683" s="40"/>
      <c r="BD1683" s="40"/>
      <c r="BE1683" s="40"/>
      <c r="BF1683" s="40"/>
      <c r="BG1683" s="40"/>
      <c r="BH1683" s="40"/>
      <c r="BI1683" s="40"/>
      <c r="BJ1683" s="40"/>
      <c r="BK1683" s="40"/>
      <c r="BL1683" s="40"/>
      <c r="BM1683" s="40"/>
      <c r="BN1683" s="40"/>
      <c r="BO1683" s="40"/>
      <c r="BP1683" s="40"/>
      <c r="BQ1683" s="40"/>
      <c r="BR1683" s="40"/>
      <c r="BS1683" s="40"/>
      <c r="BT1683" s="40"/>
      <c r="BU1683" s="40"/>
      <c r="BV1683" s="40"/>
      <c r="BW1683" s="40"/>
      <c r="BX1683" s="40"/>
      <c r="BY1683" s="40"/>
      <c r="BZ1683" s="40"/>
      <c r="CA1683" s="40"/>
      <c r="CB1683" s="40"/>
      <c r="CC1683" s="40"/>
      <c r="CD1683" s="40"/>
      <c r="CE1683" s="40"/>
      <c r="CF1683" s="40"/>
      <c r="CG1683" s="40"/>
      <c r="CH1683" s="40"/>
      <c r="CI1683" s="40"/>
      <c r="CJ1683" s="40"/>
      <c r="CK1683" s="40"/>
      <c r="CL1683" s="40"/>
      <c r="CM1683" s="40"/>
      <c r="CN1683" s="40"/>
      <c r="CO1683" s="40"/>
      <c r="CP1683" s="40"/>
      <c r="CQ1683" s="40"/>
      <c r="CR1683" s="40"/>
      <c r="CS1683" s="40"/>
      <c r="CT1683" s="40"/>
      <c r="CU1683" s="40"/>
    </row>
    <row r="1684" spans="1:99" x14ac:dyDescent="0.3">
      <c r="A1684" s="39" t="s">
        <v>6953</v>
      </c>
      <c r="B1684" s="40" t="s">
        <v>4886</v>
      </c>
      <c r="C1684" s="40"/>
      <c r="D1684" s="40"/>
      <c r="E1684" s="40"/>
      <c r="F1684" s="40" t="s">
        <v>3470</v>
      </c>
      <c r="G1684" s="40"/>
      <c r="H1684" s="40" t="s">
        <v>833</v>
      </c>
      <c r="I1684" s="40" t="s">
        <v>833</v>
      </c>
      <c r="J1684" s="40" t="s">
        <v>824</v>
      </c>
      <c r="K1684" s="40" t="s">
        <v>16</v>
      </c>
      <c r="L1684" s="40" t="s">
        <v>10</v>
      </c>
      <c r="M1684" s="40" t="s">
        <v>47</v>
      </c>
      <c r="N1684" s="40"/>
      <c r="O1684" s="40"/>
      <c r="P1684" s="40"/>
      <c r="Q1684" s="40"/>
      <c r="R1684" s="40"/>
      <c r="S1684" s="40"/>
      <c r="T1684" s="40"/>
      <c r="U1684" s="40"/>
      <c r="V1684" s="40"/>
      <c r="W1684" s="40"/>
      <c r="X1684" s="40"/>
      <c r="Y1684" s="40"/>
      <c r="Z1684" s="40"/>
      <c r="AA1684" s="40"/>
      <c r="AB1684" s="40"/>
      <c r="AC1684" s="40"/>
      <c r="AD1684" s="40"/>
      <c r="AE1684" s="40"/>
      <c r="AF1684" s="40"/>
      <c r="AG1684" s="40"/>
      <c r="AH1684" s="40"/>
      <c r="AI1684" s="40"/>
      <c r="AJ1684" s="40"/>
      <c r="AK1684" s="40"/>
      <c r="AL1684" s="40"/>
      <c r="AM1684" s="40"/>
      <c r="AN1684" s="40"/>
      <c r="AO1684" s="40"/>
      <c r="AP1684" s="40"/>
      <c r="AQ1684" s="40"/>
      <c r="AR1684" s="40"/>
      <c r="AS1684" s="40"/>
      <c r="AT1684" s="40"/>
      <c r="AU1684" s="40"/>
      <c r="AV1684" s="40"/>
      <c r="AW1684" s="40"/>
      <c r="AX1684" s="40"/>
      <c r="AY1684" s="40"/>
      <c r="AZ1684" s="40"/>
      <c r="BA1684" s="40"/>
      <c r="BB1684" s="40"/>
      <c r="BC1684" s="40"/>
      <c r="BD1684" s="40"/>
      <c r="BE1684" s="40"/>
      <c r="BF1684" s="40"/>
      <c r="BG1684" s="40"/>
      <c r="BH1684" s="40"/>
      <c r="BI1684" s="40"/>
      <c r="BJ1684" s="40"/>
      <c r="BK1684" s="40"/>
      <c r="BL1684" s="40"/>
      <c r="BM1684" s="40"/>
      <c r="BN1684" s="40"/>
      <c r="BO1684" s="40"/>
      <c r="BP1684" s="40"/>
      <c r="BQ1684" s="40"/>
      <c r="BR1684" s="40"/>
      <c r="BS1684" s="40"/>
      <c r="BT1684" s="40"/>
      <c r="BU1684" s="40"/>
      <c r="BV1684" s="40"/>
      <c r="BW1684" s="40"/>
      <c r="BX1684" s="40"/>
      <c r="BY1684" s="40"/>
      <c r="BZ1684" s="40"/>
      <c r="CA1684" s="40"/>
      <c r="CB1684" s="40"/>
      <c r="CC1684" s="40"/>
      <c r="CD1684" s="40"/>
      <c r="CE1684" s="40"/>
      <c r="CF1684" s="40"/>
      <c r="CG1684" s="40"/>
      <c r="CH1684" s="40"/>
      <c r="CI1684" s="40"/>
      <c r="CJ1684" s="40"/>
      <c r="CK1684" s="40"/>
      <c r="CL1684" s="40"/>
      <c r="CM1684" s="40"/>
      <c r="CN1684" s="40"/>
      <c r="CO1684" s="40"/>
      <c r="CP1684" s="40"/>
      <c r="CQ1684" s="40"/>
      <c r="CR1684" s="40"/>
      <c r="CS1684" s="40"/>
      <c r="CT1684" s="40"/>
      <c r="CU1684" s="40"/>
    </row>
    <row r="1685" spans="1:99" x14ac:dyDescent="0.3">
      <c r="A1685" s="39" t="s">
        <v>6954</v>
      </c>
      <c r="B1685" s="40" t="s">
        <v>4888</v>
      </c>
      <c r="C1685" s="40"/>
      <c r="D1685" s="40" t="s">
        <v>3609</v>
      </c>
      <c r="E1685" s="40"/>
      <c r="F1685" s="40" t="s">
        <v>3470</v>
      </c>
      <c r="G1685" s="40"/>
      <c r="H1685" s="40" t="s">
        <v>834</v>
      </c>
      <c r="I1685" s="40" t="s">
        <v>834</v>
      </c>
      <c r="J1685" s="40" t="s">
        <v>824</v>
      </c>
      <c r="K1685" s="40" t="s">
        <v>16</v>
      </c>
      <c r="L1685" s="40" t="s">
        <v>4</v>
      </c>
      <c r="M1685" s="40" t="s">
        <v>5</v>
      </c>
      <c r="N1685" s="40">
        <v>17</v>
      </c>
      <c r="O1685" s="40" t="s">
        <v>2665</v>
      </c>
      <c r="P1685" s="40" t="s">
        <v>2666</v>
      </c>
      <c r="Q1685" s="40" t="s">
        <v>2667</v>
      </c>
      <c r="R1685" s="40" t="s">
        <v>2668</v>
      </c>
      <c r="S1685" s="40" t="s">
        <v>2669</v>
      </c>
      <c r="T1685" s="40" t="s">
        <v>2670</v>
      </c>
      <c r="U1685" s="40" t="s">
        <v>2041</v>
      </c>
      <c r="V1685" s="40" t="s">
        <v>3610</v>
      </c>
      <c r="W1685" s="40" t="s">
        <v>2671</v>
      </c>
      <c r="X1685" s="40" t="s">
        <v>2672</v>
      </c>
      <c r="Y1685" s="40" t="s">
        <v>2673</v>
      </c>
      <c r="Z1685" s="40" t="s">
        <v>2674</v>
      </c>
      <c r="AA1685" s="40" t="s">
        <v>2675</v>
      </c>
      <c r="AB1685" s="40" t="s">
        <v>2676</v>
      </c>
      <c r="AC1685" s="40" t="s">
        <v>2677</v>
      </c>
      <c r="AD1685" s="40" t="s">
        <v>2678</v>
      </c>
      <c r="AE1685" s="40" t="s">
        <v>9</v>
      </c>
      <c r="AF1685" s="40"/>
      <c r="AG1685" s="40"/>
      <c r="AH1685" s="40"/>
      <c r="AI1685" s="40"/>
      <c r="AJ1685" s="40"/>
      <c r="AK1685" s="40"/>
      <c r="AL1685" s="40"/>
      <c r="AM1685" s="40"/>
      <c r="AN1685" s="40"/>
      <c r="AO1685" s="40"/>
      <c r="AP1685" s="40"/>
      <c r="AQ1685" s="40"/>
      <c r="AR1685" s="40"/>
      <c r="AS1685" s="40"/>
      <c r="AT1685" s="40"/>
      <c r="AU1685" s="40"/>
      <c r="AV1685" s="40"/>
      <c r="AW1685" s="40"/>
      <c r="AX1685" s="40"/>
      <c r="AY1685" s="40"/>
      <c r="AZ1685" s="40"/>
      <c r="BA1685" s="40"/>
      <c r="BB1685" s="40"/>
      <c r="BC1685" s="40"/>
      <c r="BD1685" s="40"/>
      <c r="BE1685" s="40"/>
      <c r="BF1685" s="40"/>
      <c r="BG1685" s="40"/>
      <c r="BH1685" s="40"/>
      <c r="BI1685" s="40"/>
      <c r="BJ1685" s="40"/>
      <c r="BK1685" s="40"/>
      <c r="BL1685" s="40"/>
      <c r="BM1685" s="40"/>
      <c r="BN1685" s="40"/>
      <c r="BO1685" s="40"/>
      <c r="BP1685" s="40"/>
      <c r="BQ1685" s="40"/>
      <c r="BR1685" s="40"/>
      <c r="BS1685" s="40"/>
      <c r="BT1685" s="40"/>
      <c r="BU1685" s="40"/>
      <c r="BV1685" s="40"/>
      <c r="BW1685" s="40"/>
      <c r="BX1685" s="40"/>
      <c r="BY1685" s="40"/>
      <c r="BZ1685" s="40"/>
      <c r="CA1685" s="40"/>
      <c r="CB1685" s="40"/>
      <c r="CC1685" s="40"/>
      <c r="CD1685" s="40"/>
      <c r="CE1685" s="40"/>
      <c r="CF1685" s="40"/>
      <c r="CG1685" s="40"/>
      <c r="CH1685" s="40"/>
      <c r="CI1685" s="40"/>
      <c r="CJ1685" s="40"/>
      <c r="CK1685" s="40"/>
      <c r="CL1685" s="40"/>
      <c r="CM1685" s="40"/>
      <c r="CN1685" s="40"/>
      <c r="CO1685" s="40"/>
      <c r="CP1685" s="40"/>
      <c r="CQ1685" s="40"/>
      <c r="CR1685" s="40"/>
      <c r="CS1685" s="40"/>
      <c r="CT1685" s="40"/>
      <c r="CU1685" s="40"/>
    </row>
    <row r="1686" spans="1:99" x14ac:dyDescent="0.3">
      <c r="A1686" s="39" t="s">
        <v>6955</v>
      </c>
      <c r="B1686" s="40" t="s">
        <v>4890</v>
      </c>
      <c r="C1686" s="40"/>
      <c r="D1686" s="40"/>
      <c r="E1686" s="40"/>
      <c r="F1686" s="40" t="s">
        <v>3470</v>
      </c>
      <c r="G1686" s="40"/>
      <c r="H1686" s="40" t="s">
        <v>835</v>
      </c>
      <c r="I1686" s="40" t="s">
        <v>835</v>
      </c>
      <c r="J1686" s="40" t="s">
        <v>824</v>
      </c>
      <c r="K1686" s="40" t="s">
        <v>16</v>
      </c>
      <c r="L1686" s="40" t="s">
        <v>10</v>
      </c>
      <c r="M1686" s="40" t="s">
        <v>47</v>
      </c>
      <c r="N1686" s="40"/>
      <c r="O1686" s="40"/>
      <c r="P1686" s="40"/>
      <c r="Q1686" s="40"/>
      <c r="R1686" s="40"/>
      <c r="S1686" s="40"/>
      <c r="T1686" s="40"/>
      <c r="U1686" s="40"/>
      <c r="V1686" s="40"/>
      <c r="W1686" s="40"/>
      <c r="X1686" s="40"/>
      <c r="Y1686" s="40"/>
      <c r="Z1686" s="40"/>
      <c r="AA1686" s="40"/>
      <c r="AB1686" s="40"/>
      <c r="AC1686" s="40"/>
      <c r="AD1686" s="40"/>
      <c r="AE1686" s="40"/>
      <c r="AF1686" s="40"/>
      <c r="AG1686" s="40"/>
      <c r="AH1686" s="40"/>
      <c r="AI1686" s="40"/>
      <c r="AJ1686" s="40"/>
      <c r="AK1686" s="40"/>
      <c r="AL1686" s="40"/>
      <c r="AM1686" s="40"/>
      <c r="AN1686" s="40"/>
      <c r="AO1686" s="40"/>
      <c r="AP1686" s="40"/>
      <c r="AQ1686" s="40"/>
      <c r="AR1686" s="40"/>
      <c r="AS1686" s="40"/>
      <c r="AT1686" s="40"/>
      <c r="AU1686" s="40"/>
      <c r="AV1686" s="40"/>
      <c r="AW1686" s="40"/>
      <c r="AX1686" s="40"/>
      <c r="AY1686" s="40"/>
      <c r="AZ1686" s="40"/>
      <c r="BA1686" s="40"/>
      <c r="BB1686" s="40"/>
      <c r="BC1686" s="40"/>
      <c r="BD1686" s="40"/>
      <c r="BE1686" s="40"/>
      <c r="BF1686" s="40"/>
      <c r="BG1686" s="40"/>
      <c r="BH1686" s="40"/>
      <c r="BI1686" s="40"/>
      <c r="BJ1686" s="40"/>
      <c r="BK1686" s="40"/>
      <c r="BL1686" s="40"/>
      <c r="BM1686" s="40"/>
      <c r="BN1686" s="40"/>
      <c r="BO1686" s="40"/>
      <c r="BP1686" s="40"/>
      <c r="BQ1686" s="40"/>
      <c r="BR1686" s="40"/>
      <c r="BS1686" s="40"/>
      <c r="BT1686" s="40"/>
      <c r="BU1686" s="40"/>
      <c r="BV1686" s="40"/>
      <c r="BW1686" s="40"/>
      <c r="BX1686" s="40"/>
      <c r="BY1686" s="40"/>
      <c r="BZ1686" s="40"/>
      <c r="CA1686" s="40"/>
      <c r="CB1686" s="40"/>
      <c r="CC1686" s="40"/>
      <c r="CD1686" s="40"/>
      <c r="CE1686" s="40"/>
      <c r="CF1686" s="40"/>
      <c r="CG1686" s="40"/>
      <c r="CH1686" s="40"/>
      <c r="CI1686" s="40"/>
      <c r="CJ1686" s="40"/>
      <c r="CK1686" s="40"/>
      <c r="CL1686" s="40"/>
      <c r="CM1686" s="40"/>
      <c r="CN1686" s="40"/>
      <c r="CO1686" s="40"/>
      <c r="CP1686" s="40"/>
      <c r="CQ1686" s="40"/>
      <c r="CR1686" s="40"/>
      <c r="CS1686" s="40"/>
      <c r="CT1686" s="40"/>
      <c r="CU1686" s="40"/>
    </row>
    <row r="1687" spans="1:99" x14ac:dyDescent="0.3">
      <c r="A1687" s="39" t="s">
        <v>6956</v>
      </c>
      <c r="B1687" s="40" t="s">
        <v>4891</v>
      </c>
      <c r="C1687" s="40"/>
      <c r="D1687" s="40"/>
      <c r="E1687" s="40"/>
      <c r="F1687" s="40" t="s">
        <v>3470</v>
      </c>
      <c r="G1687" s="40"/>
      <c r="H1687" s="40" t="s">
        <v>836</v>
      </c>
      <c r="I1687" s="40" t="s">
        <v>836</v>
      </c>
      <c r="J1687" s="40" t="s">
        <v>824</v>
      </c>
      <c r="K1687" s="40" t="s">
        <v>16</v>
      </c>
      <c r="L1687" s="40" t="s">
        <v>10</v>
      </c>
      <c r="M1687" s="40" t="s">
        <v>47</v>
      </c>
      <c r="N1687" s="40"/>
      <c r="O1687" s="40"/>
      <c r="P1687" s="40"/>
      <c r="Q1687" s="40"/>
      <c r="R1687" s="40"/>
      <c r="S1687" s="40"/>
      <c r="T1687" s="40"/>
      <c r="U1687" s="40"/>
      <c r="V1687" s="40"/>
      <c r="W1687" s="40"/>
      <c r="X1687" s="40"/>
      <c r="Y1687" s="40"/>
      <c r="Z1687" s="40"/>
      <c r="AA1687" s="40"/>
      <c r="AB1687" s="40"/>
      <c r="AC1687" s="40"/>
      <c r="AD1687" s="40"/>
      <c r="AE1687" s="40"/>
      <c r="AF1687" s="40"/>
      <c r="AG1687" s="40"/>
      <c r="AH1687" s="40"/>
      <c r="AI1687" s="40"/>
      <c r="AJ1687" s="40"/>
      <c r="AK1687" s="40"/>
      <c r="AL1687" s="40"/>
      <c r="AM1687" s="40"/>
      <c r="AN1687" s="40"/>
      <c r="AO1687" s="40"/>
      <c r="AP1687" s="40"/>
      <c r="AQ1687" s="40"/>
      <c r="AR1687" s="40"/>
      <c r="AS1687" s="40"/>
      <c r="AT1687" s="40"/>
      <c r="AU1687" s="40"/>
      <c r="AV1687" s="40"/>
      <c r="AW1687" s="40"/>
      <c r="AX1687" s="40"/>
      <c r="AY1687" s="40"/>
      <c r="AZ1687" s="40"/>
      <c r="BA1687" s="40"/>
      <c r="BB1687" s="40"/>
      <c r="BC1687" s="40"/>
      <c r="BD1687" s="40"/>
      <c r="BE1687" s="40"/>
      <c r="BF1687" s="40"/>
      <c r="BG1687" s="40"/>
      <c r="BH1687" s="40"/>
      <c r="BI1687" s="40"/>
      <c r="BJ1687" s="40"/>
      <c r="BK1687" s="40"/>
      <c r="BL1687" s="40"/>
      <c r="BM1687" s="40"/>
      <c r="BN1687" s="40"/>
      <c r="BO1687" s="40"/>
      <c r="BP1687" s="40"/>
      <c r="BQ1687" s="40"/>
      <c r="BR1687" s="40"/>
      <c r="BS1687" s="40"/>
      <c r="BT1687" s="40"/>
      <c r="BU1687" s="40"/>
      <c r="BV1687" s="40"/>
      <c r="BW1687" s="40"/>
      <c r="BX1687" s="40"/>
      <c r="BY1687" s="40"/>
      <c r="BZ1687" s="40"/>
      <c r="CA1687" s="40"/>
      <c r="CB1687" s="40"/>
      <c r="CC1687" s="40"/>
      <c r="CD1687" s="40"/>
      <c r="CE1687" s="40"/>
      <c r="CF1687" s="40"/>
      <c r="CG1687" s="40"/>
      <c r="CH1687" s="40"/>
      <c r="CI1687" s="40"/>
      <c r="CJ1687" s="40"/>
      <c r="CK1687" s="40"/>
      <c r="CL1687" s="40"/>
      <c r="CM1687" s="40"/>
      <c r="CN1687" s="40"/>
      <c r="CO1687" s="40"/>
      <c r="CP1687" s="40"/>
      <c r="CQ1687" s="40"/>
      <c r="CR1687" s="40"/>
      <c r="CS1687" s="40"/>
      <c r="CT1687" s="40"/>
      <c r="CU1687" s="40"/>
    </row>
    <row r="1688" spans="1:99" x14ac:dyDescent="0.3">
      <c r="A1688" s="39" t="s">
        <v>6957</v>
      </c>
      <c r="B1688" s="40" t="s">
        <v>4892</v>
      </c>
      <c r="C1688" s="40"/>
      <c r="D1688" s="40"/>
      <c r="E1688" s="40"/>
      <c r="F1688" s="40" t="s">
        <v>3470</v>
      </c>
      <c r="G1688" s="40"/>
      <c r="H1688" s="40" t="s">
        <v>837</v>
      </c>
      <c r="I1688" s="40" t="s">
        <v>837</v>
      </c>
      <c r="J1688" s="40" t="s">
        <v>824</v>
      </c>
      <c r="K1688" s="40" t="s">
        <v>16</v>
      </c>
      <c r="L1688" s="40" t="s">
        <v>10</v>
      </c>
      <c r="M1688" s="40" t="s">
        <v>47</v>
      </c>
      <c r="N1688" s="40"/>
      <c r="O1688" s="40"/>
      <c r="P1688" s="40"/>
      <c r="Q1688" s="40"/>
      <c r="R1688" s="40"/>
      <c r="S1688" s="40"/>
      <c r="T1688" s="40"/>
      <c r="U1688" s="40"/>
      <c r="V1688" s="40"/>
      <c r="W1688" s="40"/>
      <c r="X1688" s="40"/>
      <c r="Y1688" s="40"/>
      <c r="Z1688" s="40"/>
      <c r="AA1688" s="40"/>
      <c r="AB1688" s="40"/>
      <c r="AC1688" s="40"/>
      <c r="AD1688" s="40"/>
      <c r="AE1688" s="40"/>
      <c r="AF1688" s="40"/>
      <c r="AG1688" s="40"/>
      <c r="AH1688" s="40"/>
      <c r="AI1688" s="40"/>
      <c r="AJ1688" s="40"/>
      <c r="AK1688" s="40"/>
      <c r="AL1688" s="40"/>
      <c r="AM1688" s="40"/>
      <c r="AN1688" s="40"/>
      <c r="AO1688" s="40"/>
      <c r="AP1688" s="40"/>
      <c r="AQ1688" s="40"/>
      <c r="AR1688" s="40"/>
      <c r="AS1688" s="40"/>
      <c r="AT1688" s="40"/>
      <c r="AU1688" s="40"/>
      <c r="AV1688" s="40"/>
      <c r="AW1688" s="40"/>
      <c r="AX1688" s="40"/>
      <c r="AY1688" s="40"/>
      <c r="AZ1688" s="40"/>
      <c r="BA1688" s="40"/>
      <c r="BB1688" s="40"/>
      <c r="BC1688" s="40"/>
      <c r="BD1688" s="40"/>
      <c r="BE1688" s="40"/>
      <c r="BF1688" s="40"/>
      <c r="BG1688" s="40"/>
      <c r="BH1688" s="40"/>
      <c r="BI1688" s="40"/>
      <c r="BJ1688" s="40"/>
      <c r="BK1688" s="40"/>
      <c r="BL1688" s="40"/>
      <c r="BM1688" s="40"/>
      <c r="BN1688" s="40"/>
      <c r="BO1688" s="40"/>
      <c r="BP1688" s="40"/>
      <c r="BQ1688" s="40"/>
      <c r="BR1688" s="40"/>
      <c r="BS1688" s="40"/>
      <c r="BT1688" s="40"/>
      <c r="BU1688" s="40"/>
      <c r="BV1688" s="40"/>
      <c r="BW1688" s="40"/>
      <c r="BX1688" s="40"/>
      <c r="BY1688" s="40"/>
      <c r="BZ1688" s="40"/>
      <c r="CA1688" s="40"/>
      <c r="CB1688" s="40"/>
      <c r="CC1688" s="40"/>
      <c r="CD1688" s="40"/>
      <c r="CE1688" s="40"/>
      <c r="CF1688" s="40"/>
      <c r="CG1688" s="40"/>
      <c r="CH1688" s="40"/>
      <c r="CI1688" s="40"/>
      <c r="CJ1688" s="40"/>
      <c r="CK1688" s="40"/>
      <c r="CL1688" s="40"/>
      <c r="CM1688" s="40"/>
      <c r="CN1688" s="40"/>
      <c r="CO1688" s="40"/>
      <c r="CP1688" s="40"/>
      <c r="CQ1688" s="40"/>
      <c r="CR1688" s="40"/>
      <c r="CS1688" s="40"/>
      <c r="CT1688" s="40"/>
      <c r="CU1688" s="40"/>
    </row>
    <row r="1689" spans="1:99" x14ac:dyDescent="0.3">
      <c r="A1689" s="39" t="s">
        <v>6958</v>
      </c>
      <c r="B1689" s="40" t="s">
        <v>4893</v>
      </c>
      <c r="C1689" s="40"/>
      <c r="D1689" s="40" t="s">
        <v>3609</v>
      </c>
      <c r="E1689" s="40"/>
      <c r="F1689" s="40" t="s">
        <v>3470</v>
      </c>
      <c r="G1689" s="40"/>
      <c r="H1689" s="40" t="s">
        <v>838</v>
      </c>
      <c r="I1689" s="40" t="s">
        <v>838</v>
      </c>
      <c r="J1689" s="40" t="s">
        <v>824</v>
      </c>
      <c r="K1689" s="40" t="s">
        <v>16</v>
      </c>
      <c r="L1689" s="40" t="s">
        <v>4</v>
      </c>
      <c r="M1689" s="40" t="s">
        <v>5</v>
      </c>
      <c r="N1689" s="40">
        <v>17</v>
      </c>
      <c r="O1689" s="40" t="s">
        <v>2665</v>
      </c>
      <c r="P1689" s="40" t="s">
        <v>2666</v>
      </c>
      <c r="Q1689" s="40" t="s">
        <v>2667</v>
      </c>
      <c r="R1689" s="40" t="s">
        <v>2668</v>
      </c>
      <c r="S1689" s="40" t="s">
        <v>2669</v>
      </c>
      <c r="T1689" s="40" t="s">
        <v>2670</v>
      </c>
      <c r="U1689" s="40" t="s">
        <v>2041</v>
      </c>
      <c r="V1689" s="40" t="s">
        <v>3610</v>
      </c>
      <c r="W1689" s="40" t="s">
        <v>2671</v>
      </c>
      <c r="X1689" s="40" t="s">
        <v>2672</v>
      </c>
      <c r="Y1689" s="40" t="s">
        <v>2673</v>
      </c>
      <c r="Z1689" s="40" t="s">
        <v>2674</v>
      </c>
      <c r="AA1689" s="40" t="s">
        <v>2675</v>
      </c>
      <c r="AB1689" s="40" t="s">
        <v>2676</v>
      </c>
      <c r="AC1689" s="40" t="s">
        <v>2677</v>
      </c>
      <c r="AD1689" s="40" t="s">
        <v>2678</v>
      </c>
      <c r="AE1689" s="40" t="s">
        <v>9</v>
      </c>
      <c r="AF1689" s="40"/>
      <c r="AG1689" s="40"/>
      <c r="AH1689" s="40"/>
      <c r="AI1689" s="40"/>
      <c r="AJ1689" s="40"/>
      <c r="AK1689" s="40"/>
      <c r="AL1689" s="40"/>
      <c r="AM1689" s="40"/>
      <c r="AN1689" s="40"/>
      <c r="AO1689" s="40"/>
      <c r="AP1689" s="40"/>
      <c r="AQ1689" s="40"/>
      <c r="AR1689" s="40"/>
      <c r="AS1689" s="40"/>
      <c r="AT1689" s="40"/>
      <c r="AU1689" s="40"/>
      <c r="AV1689" s="40"/>
      <c r="AW1689" s="40"/>
      <c r="AX1689" s="40"/>
      <c r="AY1689" s="40"/>
      <c r="AZ1689" s="40"/>
      <c r="BA1689" s="40"/>
      <c r="BB1689" s="40"/>
      <c r="BC1689" s="40"/>
      <c r="BD1689" s="40"/>
      <c r="BE1689" s="40"/>
      <c r="BF1689" s="40"/>
      <c r="BG1689" s="40"/>
      <c r="BH1689" s="40"/>
      <c r="BI1689" s="40"/>
      <c r="BJ1689" s="40"/>
      <c r="BK1689" s="40"/>
      <c r="BL1689" s="40"/>
      <c r="BM1689" s="40"/>
      <c r="BN1689" s="40"/>
      <c r="BO1689" s="40"/>
      <c r="BP1689" s="40"/>
      <c r="BQ1689" s="40"/>
      <c r="BR1689" s="40"/>
      <c r="BS1689" s="40"/>
      <c r="BT1689" s="40"/>
      <c r="BU1689" s="40"/>
      <c r="BV1689" s="40"/>
      <c r="BW1689" s="40"/>
      <c r="BX1689" s="40"/>
      <c r="BY1689" s="40"/>
      <c r="BZ1689" s="40"/>
      <c r="CA1689" s="40"/>
      <c r="CB1689" s="40"/>
      <c r="CC1689" s="40"/>
      <c r="CD1689" s="40"/>
      <c r="CE1689" s="40"/>
      <c r="CF1689" s="40"/>
      <c r="CG1689" s="40"/>
      <c r="CH1689" s="40"/>
      <c r="CI1689" s="40"/>
      <c r="CJ1689" s="40"/>
      <c r="CK1689" s="40"/>
      <c r="CL1689" s="40"/>
      <c r="CM1689" s="40"/>
      <c r="CN1689" s="40"/>
      <c r="CO1689" s="40"/>
      <c r="CP1689" s="40"/>
      <c r="CQ1689" s="40"/>
      <c r="CR1689" s="40"/>
      <c r="CS1689" s="40"/>
      <c r="CT1689" s="40"/>
      <c r="CU1689" s="40"/>
    </row>
    <row r="1690" spans="1:99" x14ac:dyDescent="0.3">
      <c r="A1690" s="39" t="s">
        <v>6959</v>
      </c>
      <c r="B1690" s="40" t="s">
        <v>4894</v>
      </c>
      <c r="C1690" s="40"/>
      <c r="D1690" s="40"/>
      <c r="E1690" s="40"/>
      <c r="F1690" s="40" t="s">
        <v>3470</v>
      </c>
      <c r="G1690" s="40"/>
      <c r="H1690" s="40" t="s">
        <v>839</v>
      </c>
      <c r="I1690" s="40" t="s">
        <v>839</v>
      </c>
      <c r="J1690" s="40" t="s">
        <v>824</v>
      </c>
      <c r="K1690" s="40" t="s">
        <v>16</v>
      </c>
      <c r="L1690" s="40" t="s">
        <v>10</v>
      </c>
      <c r="M1690" s="40" t="s">
        <v>47</v>
      </c>
      <c r="N1690" s="40"/>
      <c r="O1690" s="40"/>
      <c r="P1690" s="40"/>
      <c r="Q1690" s="40"/>
      <c r="R1690" s="40"/>
      <c r="S1690" s="40"/>
      <c r="T1690" s="40"/>
      <c r="U1690" s="40"/>
      <c r="V1690" s="40"/>
      <c r="W1690" s="40"/>
      <c r="X1690" s="40"/>
      <c r="Y1690" s="40"/>
      <c r="Z1690" s="40"/>
      <c r="AA1690" s="40"/>
      <c r="AB1690" s="40"/>
      <c r="AC1690" s="40"/>
      <c r="AD1690" s="40"/>
      <c r="AE1690" s="40"/>
      <c r="AF1690" s="40"/>
      <c r="AG1690" s="40"/>
      <c r="AH1690" s="40"/>
      <c r="AI1690" s="40"/>
      <c r="AJ1690" s="40"/>
      <c r="AK1690" s="40"/>
      <c r="AL1690" s="40"/>
      <c r="AM1690" s="40"/>
      <c r="AN1690" s="40"/>
      <c r="AO1690" s="40"/>
      <c r="AP1690" s="40"/>
      <c r="AQ1690" s="40"/>
      <c r="AR1690" s="40"/>
      <c r="AS1690" s="40"/>
      <c r="AT1690" s="40"/>
      <c r="AU1690" s="40"/>
      <c r="AV1690" s="40"/>
      <c r="AW1690" s="40"/>
      <c r="AX1690" s="40"/>
      <c r="AY1690" s="40"/>
      <c r="AZ1690" s="40"/>
      <c r="BA1690" s="40"/>
      <c r="BB1690" s="40"/>
      <c r="BC1690" s="40"/>
      <c r="BD1690" s="40"/>
      <c r="BE1690" s="40"/>
      <c r="BF1690" s="40"/>
      <c r="BG1690" s="40"/>
      <c r="BH1690" s="40"/>
      <c r="BI1690" s="40"/>
      <c r="BJ1690" s="40"/>
      <c r="BK1690" s="40"/>
      <c r="BL1690" s="40"/>
      <c r="BM1690" s="40"/>
      <c r="BN1690" s="40"/>
      <c r="BO1690" s="40"/>
      <c r="BP1690" s="40"/>
      <c r="BQ1690" s="40"/>
      <c r="BR1690" s="40"/>
      <c r="BS1690" s="40"/>
      <c r="BT1690" s="40"/>
      <c r="BU1690" s="40"/>
      <c r="BV1690" s="40"/>
      <c r="BW1690" s="40"/>
      <c r="BX1690" s="40"/>
      <c r="BY1690" s="40"/>
      <c r="BZ1690" s="40"/>
      <c r="CA1690" s="40"/>
      <c r="CB1690" s="40"/>
      <c r="CC1690" s="40"/>
      <c r="CD1690" s="40"/>
      <c r="CE1690" s="40"/>
      <c r="CF1690" s="40"/>
      <c r="CG1690" s="40"/>
      <c r="CH1690" s="40"/>
      <c r="CI1690" s="40"/>
      <c r="CJ1690" s="40"/>
      <c r="CK1690" s="40"/>
      <c r="CL1690" s="40"/>
      <c r="CM1690" s="40"/>
      <c r="CN1690" s="40"/>
      <c r="CO1690" s="40"/>
      <c r="CP1690" s="40"/>
      <c r="CQ1690" s="40"/>
      <c r="CR1690" s="40"/>
      <c r="CS1690" s="40"/>
      <c r="CT1690" s="40"/>
      <c r="CU1690" s="40"/>
    </row>
    <row r="1691" spans="1:99" x14ac:dyDescent="0.3">
      <c r="A1691" s="39" t="s">
        <v>6960</v>
      </c>
      <c r="B1691" s="40" t="s">
        <v>4895</v>
      </c>
      <c r="C1691" s="40"/>
      <c r="D1691" s="40"/>
      <c r="E1691" s="40"/>
      <c r="F1691" s="40" t="s">
        <v>3470</v>
      </c>
      <c r="G1691" s="40"/>
      <c r="H1691" s="40" t="s">
        <v>840</v>
      </c>
      <c r="I1691" s="40" t="s">
        <v>840</v>
      </c>
      <c r="J1691" s="40" t="s">
        <v>824</v>
      </c>
      <c r="K1691" s="40" t="s">
        <v>16</v>
      </c>
      <c r="L1691" s="40" t="s">
        <v>10</v>
      </c>
      <c r="M1691" s="40" t="s">
        <v>47</v>
      </c>
      <c r="N1691" s="40"/>
      <c r="O1691" s="40"/>
      <c r="P1691" s="40"/>
      <c r="Q1691" s="40"/>
      <c r="R1691" s="40"/>
      <c r="S1691" s="40"/>
      <c r="T1691" s="40"/>
      <c r="U1691" s="40"/>
      <c r="V1691" s="40"/>
      <c r="W1691" s="40"/>
      <c r="X1691" s="40"/>
      <c r="Y1691" s="40"/>
      <c r="Z1691" s="40"/>
      <c r="AA1691" s="40"/>
      <c r="AB1691" s="40"/>
      <c r="AC1691" s="40"/>
      <c r="AD1691" s="40"/>
      <c r="AE1691" s="40"/>
      <c r="AF1691" s="40"/>
      <c r="AG1691" s="40"/>
      <c r="AH1691" s="40"/>
      <c r="AI1691" s="40"/>
      <c r="AJ1691" s="40"/>
      <c r="AK1691" s="40"/>
      <c r="AL1691" s="40"/>
      <c r="AM1691" s="40"/>
      <c r="AN1691" s="40"/>
      <c r="AO1691" s="40"/>
      <c r="AP1691" s="40"/>
      <c r="AQ1691" s="40"/>
      <c r="AR1691" s="40"/>
      <c r="AS1691" s="40"/>
      <c r="AT1691" s="40"/>
      <c r="AU1691" s="40"/>
      <c r="AV1691" s="40"/>
      <c r="AW1691" s="40"/>
      <c r="AX1691" s="40"/>
      <c r="AY1691" s="40"/>
      <c r="AZ1691" s="40"/>
      <c r="BA1691" s="40"/>
      <c r="BB1691" s="40"/>
      <c r="BC1691" s="40"/>
      <c r="BD1691" s="40"/>
      <c r="BE1691" s="40"/>
      <c r="BF1691" s="40"/>
      <c r="BG1691" s="40"/>
      <c r="BH1691" s="40"/>
      <c r="BI1691" s="40"/>
      <c r="BJ1691" s="40"/>
      <c r="BK1691" s="40"/>
      <c r="BL1691" s="40"/>
      <c r="BM1691" s="40"/>
      <c r="BN1691" s="40"/>
      <c r="BO1691" s="40"/>
      <c r="BP1691" s="40"/>
      <c r="BQ1691" s="40"/>
      <c r="BR1691" s="40"/>
      <c r="BS1691" s="40"/>
      <c r="BT1691" s="40"/>
      <c r="BU1691" s="40"/>
      <c r="BV1691" s="40"/>
      <c r="BW1691" s="40"/>
      <c r="BX1691" s="40"/>
      <c r="BY1691" s="40"/>
      <c r="BZ1691" s="40"/>
      <c r="CA1691" s="40"/>
      <c r="CB1691" s="40"/>
      <c r="CC1691" s="40"/>
      <c r="CD1691" s="40"/>
      <c r="CE1691" s="40"/>
      <c r="CF1691" s="40"/>
      <c r="CG1691" s="40"/>
      <c r="CH1691" s="40"/>
      <c r="CI1691" s="40"/>
      <c r="CJ1691" s="40"/>
      <c r="CK1691" s="40"/>
      <c r="CL1691" s="40"/>
      <c r="CM1691" s="40"/>
      <c r="CN1691" s="40"/>
      <c r="CO1691" s="40"/>
      <c r="CP1691" s="40"/>
      <c r="CQ1691" s="40"/>
      <c r="CR1691" s="40"/>
      <c r="CS1691" s="40"/>
      <c r="CT1691" s="40"/>
      <c r="CU1691" s="40"/>
    </row>
    <row r="1692" spans="1:99" x14ac:dyDescent="0.3">
      <c r="A1692" s="39" t="s">
        <v>6961</v>
      </c>
      <c r="B1692" s="40" t="s">
        <v>4896</v>
      </c>
      <c r="C1692" s="40"/>
      <c r="D1692" s="40"/>
      <c r="E1692" s="40"/>
      <c r="F1692" s="40" t="s">
        <v>3470</v>
      </c>
      <c r="G1692" s="40"/>
      <c r="H1692" s="40" t="s">
        <v>841</v>
      </c>
      <c r="I1692" s="40" t="s">
        <v>841</v>
      </c>
      <c r="J1692" s="40" t="s">
        <v>824</v>
      </c>
      <c r="K1692" s="40" t="s">
        <v>16</v>
      </c>
      <c r="L1692" s="40" t="s">
        <v>10</v>
      </c>
      <c r="M1692" s="40" t="s">
        <v>47</v>
      </c>
      <c r="N1692" s="40"/>
      <c r="O1692" s="40"/>
      <c r="P1692" s="40"/>
      <c r="Q1692" s="40"/>
      <c r="R1692" s="40"/>
      <c r="S1692" s="40"/>
      <c r="T1692" s="40"/>
      <c r="U1692" s="40"/>
      <c r="V1692" s="40"/>
      <c r="W1692" s="40"/>
      <c r="X1692" s="40"/>
      <c r="Y1692" s="40"/>
      <c r="Z1692" s="40"/>
      <c r="AA1692" s="40"/>
      <c r="AB1692" s="40"/>
      <c r="AC1692" s="40"/>
      <c r="AD1692" s="40"/>
      <c r="AE1692" s="40"/>
      <c r="AF1692" s="40"/>
      <c r="AG1692" s="40"/>
      <c r="AH1692" s="40"/>
      <c r="AI1692" s="40"/>
      <c r="AJ1692" s="40"/>
      <c r="AK1692" s="40"/>
      <c r="AL1692" s="40"/>
      <c r="AM1692" s="40"/>
      <c r="AN1692" s="40"/>
      <c r="AO1692" s="40"/>
      <c r="AP1692" s="40"/>
      <c r="AQ1692" s="40"/>
      <c r="AR1692" s="40"/>
      <c r="AS1692" s="40"/>
      <c r="AT1692" s="40"/>
      <c r="AU1692" s="40"/>
      <c r="AV1692" s="40"/>
      <c r="AW1692" s="40"/>
      <c r="AX1692" s="40"/>
      <c r="AY1692" s="40"/>
      <c r="AZ1692" s="40"/>
      <c r="BA1692" s="40"/>
      <c r="BB1692" s="40"/>
      <c r="BC1692" s="40"/>
      <c r="BD1692" s="40"/>
      <c r="BE1692" s="40"/>
      <c r="BF1692" s="40"/>
      <c r="BG1692" s="40"/>
      <c r="BH1692" s="40"/>
      <c r="BI1692" s="40"/>
      <c r="BJ1692" s="40"/>
      <c r="BK1692" s="40"/>
      <c r="BL1692" s="40"/>
      <c r="BM1692" s="40"/>
      <c r="BN1692" s="40"/>
      <c r="BO1692" s="40"/>
      <c r="BP1692" s="40"/>
      <c r="BQ1692" s="40"/>
      <c r="BR1692" s="40"/>
      <c r="BS1692" s="40"/>
      <c r="BT1692" s="40"/>
      <c r="BU1692" s="40"/>
      <c r="BV1692" s="40"/>
      <c r="BW1692" s="40"/>
      <c r="BX1692" s="40"/>
      <c r="BY1692" s="40"/>
      <c r="BZ1692" s="40"/>
      <c r="CA1692" s="40"/>
      <c r="CB1692" s="40"/>
      <c r="CC1692" s="40"/>
      <c r="CD1692" s="40"/>
      <c r="CE1692" s="40"/>
      <c r="CF1692" s="40"/>
      <c r="CG1692" s="40"/>
      <c r="CH1692" s="40"/>
      <c r="CI1692" s="40"/>
      <c r="CJ1692" s="40"/>
      <c r="CK1692" s="40"/>
      <c r="CL1692" s="40"/>
      <c r="CM1692" s="40"/>
      <c r="CN1692" s="40"/>
      <c r="CO1692" s="40"/>
      <c r="CP1692" s="40"/>
      <c r="CQ1692" s="40"/>
      <c r="CR1692" s="40"/>
      <c r="CS1692" s="40"/>
      <c r="CT1692" s="40"/>
      <c r="CU1692" s="40"/>
    </row>
    <row r="1693" spans="1:99" x14ac:dyDescent="0.3">
      <c r="A1693" s="39" t="s">
        <v>6962</v>
      </c>
      <c r="B1693" s="40" t="s">
        <v>4897</v>
      </c>
      <c r="C1693" s="40"/>
      <c r="D1693" s="40" t="s">
        <v>3609</v>
      </c>
      <c r="E1693" s="40"/>
      <c r="F1693" s="40" t="s">
        <v>3470</v>
      </c>
      <c r="G1693" s="40"/>
      <c r="H1693" s="40" t="s">
        <v>842</v>
      </c>
      <c r="I1693" s="40" t="s">
        <v>842</v>
      </c>
      <c r="J1693" s="40" t="s">
        <v>824</v>
      </c>
      <c r="K1693" s="40" t="s">
        <v>16</v>
      </c>
      <c r="L1693" s="40" t="s">
        <v>4</v>
      </c>
      <c r="M1693" s="40" t="s">
        <v>5</v>
      </c>
      <c r="N1693" s="40">
        <v>17</v>
      </c>
      <c r="O1693" s="40" t="s">
        <v>2665</v>
      </c>
      <c r="P1693" s="40" t="s">
        <v>2666</v>
      </c>
      <c r="Q1693" s="40" t="s">
        <v>2667</v>
      </c>
      <c r="R1693" s="40" t="s">
        <v>2668</v>
      </c>
      <c r="S1693" s="40" t="s">
        <v>2669</v>
      </c>
      <c r="T1693" s="40" t="s">
        <v>2670</v>
      </c>
      <c r="U1693" s="40" t="s">
        <v>2041</v>
      </c>
      <c r="V1693" s="40" t="s">
        <v>3610</v>
      </c>
      <c r="W1693" s="40" t="s">
        <v>2671</v>
      </c>
      <c r="X1693" s="40" t="s">
        <v>2672</v>
      </c>
      <c r="Y1693" s="40" t="s">
        <v>2673</v>
      </c>
      <c r="Z1693" s="40" t="s">
        <v>2674</v>
      </c>
      <c r="AA1693" s="40" t="s">
        <v>2675</v>
      </c>
      <c r="AB1693" s="40" t="s">
        <v>2676</v>
      </c>
      <c r="AC1693" s="40" t="s">
        <v>2677</v>
      </c>
      <c r="AD1693" s="40" t="s">
        <v>2678</v>
      </c>
      <c r="AE1693" s="40" t="s">
        <v>9</v>
      </c>
      <c r="AF1693" s="40"/>
      <c r="AG1693" s="40"/>
      <c r="AH1693" s="40"/>
      <c r="AI1693" s="40"/>
      <c r="AJ1693" s="40"/>
      <c r="AK1693" s="40"/>
      <c r="AL1693" s="40"/>
      <c r="AM1693" s="40"/>
      <c r="AN1693" s="40"/>
      <c r="AO1693" s="40"/>
      <c r="AP1693" s="40"/>
      <c r="AQ1693" s="40"/>
      <c r="AR1693" s="40"/>
      <c r="AS1693" s="40"/>
      <c r="AT1693" s="40"/>
      <c r="AU1693" s="40"/>
      <c r="AV1693" s="40"/>
      <c r="AW1693" s="40"/>
      <c r="AX1693" s="40"/>
      <c r="AY1693" s="40"/>
      <c r="AZ1693" s="40"/>
      <c r="BA1693" s="40"/>
      <c r="BB1693" s="40"/>
      <c r="BC1693" s="40"/>
      <c r="BD1693" s="40"/>
      <c r="BE1693" s="40"/>
      <c r="BF1693" s="40"/>
      <c r="BG1693" s="40"/>
      <c r="BH1693" s="40"/>
      <c r="BI1693" s="40"/>
      <c r="BJ1693" s="40"/>
      <c r="BK1693" s="40"/>
      <c r="BL1693" s="40"/>
      <c r="BM1693" s="40"/>
      <c r="BN1693" s="40"/>
      <c r="BO1693" s="40"/>
      <c r="BP1693" s="40"/>
      <c r="BQ1693" s="40"/>
      <c r="BR1693" s="40"/>
      <c r="BS1693" s="40"/>
      <c r="BT1693" s="40"/>
      <c r="BU1693" s="40"/>
      <c r="BV1693" s="40"/>
      <c r="BW1693" s="40"/>
      <c r="BX1693" s="40"/>
      <c r="BY1693" s="40"/>
      <c r="BZ1693" s="40"/>
      <c r="CA1693" s="40"/>
      <c r="CB1693" s="40"/>
      <c r="CC1693" s="40"/>
      <c r="CD1693" s="40"/>
      <c r="CE1693" s="40"/>
      <c r="CF1693" s="40"/>
      <c r="CG1693" s="40"/>
      <c r="CH1693" s="40"/>
      <c r="CI1693" s="40"/>
      <c r="CJ1693" s="40"/>
      <c r="CK1693" s="40"/>
      <c r="CL1693" s="40"/>
      <c r="CM1693" s="40"/>
      <c r="CN1693" s="40"/>
      <c r="CO1693" s="40"/>
      <c r="CP1693" s="40"/>
      <c r="CQ1693" s="40"/>
      <c r="CR1693" s="40"/>
      <c r="CS1693" s="40"/>
      <c r="CT1693" s="40"/>
      <c r="CU1693" s="40"/>
    </row>
    <row r="1694" spans="1:99" x14ac:dyDescent="0.3">
      <c r="A1694" s="39" t="s">
        <v>6963</v>
      </c>
      <c r="B1694" s="40" t="s">
        <v>4898</v>
      </c>
      <c r="C1694" s="40"/>
      <c r="D1694" s="40"/>
      <c r="E1694" s="40"/>
      <c r="F1694" s="40" t="s">
        <v>3470</v>
      </c>
      <c r="G1694" s="40"/>
      <c r="H1694" s="40" t="s">
        <v>843</v>
      </c>
      <c r="I1694" s="40" t="s">
        <v>843</v>
      </c>
      <c r="J1694" s="40" t="s">
        <v>824</v>
      </c>
      <c r="K1694" s="40" t="s">
        <v>16</v>
      </c>
      <c r="L1694" s="40" t="s">
        <v>10</v>
      </c>
      <c r="M1694" s="40" t="s">
        <v>47</v>
      </c>
      <c r="N1694" s="40"/>
      <c r="O1694" s="40"/>
      <c r="P1694" s="40"/>
      <c r="Q1694" s="40"/>
      <c r="R1694" s="40"/>
      <c r="S1694" s="40"/>
      <c r="T1694" s="40"/>
      <c r="U1694" s="40"/>
      <c r="V1694" s="40"/>
      <c r="W1694" s="40"/>
      <c r="X1694" s="40"/>
      <c r="Y1694" s="40"/>
      <c r="Z1694" s="40"/>
      <c r="AA1694" s="40"/>
      <c r="AB1694" s="40"/>
      <c r="AC1694" s="40"/>
      <c r="AD1694" s="40"/>
      <c r="AE1694" s="40"/>
      <c r="AF1694" s="40"/>
      <c r="AG1694" s="40"/>
      <c r="AH1694" s="40"/>
      <c r="AI1694" s="40"/>
      <c r="AJ1694" s="40"/>
      <c r="AK1694" s="40"/>
      <c r="AL1694" s="40"/>
      <c r="AM1694" s="40"/>
      <c r="AN1694" s="40"/>
      <c r="AO1694" s="40"/>
      <c r="AP1694" s="40"/>
      <c r="AQ1694" s="40"/>
      <c r="AR1694" s="40"/>
      <c r="AS1694" s="40"/>
      <c r="AT1694" s="40"/>
      <c r="AU1694" s="40"/>
      <c r="AV1694" s="40"/>
      <c r="AW1694" s="40"/>
      <c r="AX1694" s="40"/>
      <c r="AY1694" s="40"/>
      <c r="AZ1694" s="40"/>
      <c r="BA1694" s="40"/>
      <c r="BB1694" s="40"/>
      <c r="BC1694" s="40"/>
      <c r="BD1694" s="40"/>
      <c r="BE1694" s="40"/>
      <c r="BF1694" s="40"/>
      <c r="BG1694" s="40"/>
      <c r="BH1694" s="40"/>
      <c r="BI1694" s="40"/>
      <c r="BJ1694" s="40"/>
      <c r="BK1694" s="40"/>
      <c r="BL1694" s="40"/>
      <c r="BM1694" s="40"/>
      <c r="BN1694" s="40"/>
      <c r="BO1694" s="40"/>
      <c r="BP1694" s="40"/>
      <c r="BQ1694" s="40"/>
      <c r="BR1694" s="40"/>
      <c r="BS1694" s="40"/>
      <c r="BT1694" s="40"/>
      <c r="BU1694" s="40"/>
      <c r="BV1694" s="40"/>
      <c r="BW1694" s="40"/>
      <c r="BX1694" s="40"/>
      <c r="BY1694" s="40"/>
      <c r="BZ1694" s="40"/>
      <c r="CA1694" s="40"/>
      <c r="CB1694" s="40"/>
      <c r="CC1694" s="40"/>
      <c r="CD1694" s="40"/>
      <c r="CE1694" s="40"/>
      <c r="CF1694" s="40"/>
      <c r="CG1694" s="40"/>
      <c r="CH1694" s="40"/>
      <c r="CI1694" s="40"/>
      <c r="CJ1694" s="40"/>
      <c r="CK1694" s="40"/>
      <c r="CL1694" s="40"/>
      <c r="CM1694" s="40"/>
      <c r="CN1694" s="40"/>
      <c r="CO1694" s="40"/>
      <c r="CP1694" s="40"/>
      <c r="CQ1694" s="40"/>
      <c r="CR1694" s="40"/>
      <c r="CS1694" s="40"/>
      <c r="CT1694" s="40"/>
      <c r="CU1694" s="40"/>
    </row>
    <row r="1695" spans="1:99" x14ac:dyDescent="0.3">
      <c r="A1695" s="39" t="s">
        <v>6964</v>
      </c>
      <c r="B1695" s="40" t="s">
        <v>4899</v>
      </c>
      <c r="C1695" s="40"/>
      <c r="D1695" s="40"/>
      <c r="E1695" s="40"/>
      <c r="F1695" s="40" t="s">
        <v>3470</v>
      </c>
      <c r="G1695" s="40"/>
      <c r="H1695" s="40" t="s">
        <v>844</v>
      </c>
      <c r="I1695" s="40" t="s">
        <v>844</v>
      </c>
      <c r="J1695" s="40" t="s">
        <v>824</v>
      </c>
      <c r="K1695" s="40" t="s">
        <v>16</v>
      </c>
      <c r="L1695" s="40" t="s">
        <v>10</v>
      </c>
      <c r="M1695" s="40" t="s">
        <v>47</v>
      </c>
      <c r="N1695" s="40"/>
      <c r="O1695" s="40"/>
      <c r="P1695" s="40"/>
      <c r="Q1695" s="40"/>
      <c r="R1695" s="40"/>
      <c r="S1695" s="40"/>
      <c r="T1695" s="40"/>
      <c r="U1695" s="40"/>
      <c r="V1695" s="40"/>
      <c r="W1695" s="40"/>
      <c r="X1695" s="40"/>
      <c r="Y1695" s="40"/>
      <c r="Z1695" s="40"/>
      <c r="AA1695" s="40"/>
      <c r="AB1695" s="40"/>
      <c r="AC1695" s="40"/>
      <c r="AD1695" s="40"/>
      <c r="AE1695" s="40"/>
      <c r="AF1695" s="40"/>
      <c r="AG1695" s="40"/>
      <c r="AH1695" s="40"/>
      <c r="AI1695" s="40"/>
      <c r="AJ1695" s="40"/>
      <c r="AK1695" s="40"/>
      <c r="AL1695" s="40"/>
      <c r="AM1695" s="40"/>
      <c r="AN1695" s="40"/>
      <c r="AO1695" s="40"/>
      <c r="AP1695" s="40"/>
      <c r="AQ1695" s="40"/>
      <c r="AR1695" s="40"/>
      <c r="AS1695" s="40"/>
      <c r="AT1695" s="40"/>
      <c r="AU1695" s="40"/>
      <c r="AV1695" s="40"/>
      <c r="AW1695" s="40"/>
      <c r="AX1695" s="40"/>
      <c r="AY1695" s="40"/>
      <c r="AZ1695" s="40"/>
      <c r="BA1695" s="40"/>
      <c r="BB1695" s="40"/>
      <c r="BC1695" s="40"/>
      <c r="BD1695" s="40"/>
      <c r="BE1695" s="40"/>
      <c r="BF1695" s="40"/>
      <c r="BG1695" s="40"/>
      <c r="BH1695" s="40"/>
      <c r="BI1695" s="40"/>
      <c r="BJ1695" s="40"/>
      <c r="BK1695" s="40"/>
      <c r="BL1695" s="40"/>
      <c r="BM1695" s="40"/>
      <c r="BN1695" s="40"/>
      <c r="BO1695" s="40"/>
      <c r="BP1695" s="40"/>
      <c r="BQ1695" s="40"/>
      <c r="BR1695" s="40"/>
      <c r="BS1695" s="40"/>
      <c r="BT1695" s="40"/>
      <c r="BU1695" s="40"/>
      <c r="BV1695" s="40"/>
      <c r="BW1695" s="40"/>
      <c r="BX1695" s="40"/>
      <c r="BY1695" s="40"/>
      <c r="BZ1695" s="40"/>
      <c r="CA1695" s="40"/>
      <c r="CB1695" s="40"/>
      <c r="CC1695" s="40"/>
      <c r="CD1695" s="40"/>
      <c r="CE1695" s="40"/>
      <c r="CF1695" s="40"/>
      <c r="CG1695" s="40"/>
      <c r="CH1695" s="40"/>
      <c r="CI1695" s="40"/>
      <c r="CJ1695" s="40"/>
      <c r="CK1695" s="40"/>
      <c r="CL1695" s="40"/>
      <c r="CM1695" s="40"/>
      <c r="CN1695" s="40"/>
      <c r="CO1695" s="40"/>
      <c r="CP1695" s="40"/>
      <c r="CQ1695" s="40"/>
      <c r="CR1695" s="40"/>
      <c r="CS1695" s="40"/>
      <c r="CT1695" s="40"/>
      <c r="CU1695" s="40"/>
    </row>
    <row r="1696" spans="1:99" x14ac:dyDescent="0.3">
      <c r="A1696" s="39" t="s">
        <v>6965</v>
      </c>
      <c r="B1696" s="40" t="s">
        <v>4900</v>
      </c>
      <c r="C1696" s="40"/>
      <c r="D1696" s="40"/>
      <c r="E1696" s="40"/>
      <c r="F1696" s="40" t="s">
        <v>3470</v>
      </c>
      <c r="G1696" s="40"/>
      <c r="H1696" s="40" t="s">
        <v>845</v>
      </c>
      <c r="I1696" s="40" t="s">
        <v>845</v>
      </c>
      <c r="J1696" s="40" t="s">
        <v>824</v>
      </c>
      <c r="K1696" s="40" t="s">
        <v>16</v>
      </c>
      <c r="L1696" s="40" t="s">
        <v>10</v>
      </c>
      <c r="M1696" s="40" t="s">
        <v>47</v>
      </c>
      <c r="N1696" s="40"/>
      <c r="O1696" s="40"/>
      <c r="P1696" s="40"/>
      <c r="Q1696" s="40"/>
      <c r="R1696" s="40"/>
      <c r="S1696" s="40"/>
      <c r="T1696" s="40"/>
      <c r="U1696" s="40"/>
      <c r="V1696" s="40"/>
      <c r="W1696" s="40"/>
      <c r="X1696" s="40"/>
      <c r="Y1696" s="40"/>
      <c r="Z1696" s="40"/>
      <c r="AA1696" s="40"/>
      <c r="AB1696" s="40"/>
      <c r="AC1696" s="40"/>
      <c r="AD1696" s="40"/>
      <c r="AE1696" s="40"/>
      <c r="AF1696" s="40"/>
      <c r="AG1696" s="40"/>
      <c r="AH1696" s="40"/>
      <c r="AI1696" s="40"/>
      <c r="AJ1696" s="40"/>
      <c r="AK1696" s="40"/>
      <c r="AL1696" s="40"/>
      <c r="AM1696" s="40"/>
      <c r="AN1696" s="40"/>
      <c r="AO1696" s="40"/>
      <c r="AP1696" s="40"/>
      <c r="AQ1696" s="40"/>
      <c r="AR1696" s="40"/>
      <c r="AS1696" s="40"/>
      <c r="AT1696" s="40"/>
      <c r="AU1696" s="40"/>
      <c r="AV1696" s="40"/>
      <c r="AW1696" s="40"/>
      <c r="AX1696" s="40"/>
      <c r="AY1696" s="40"/>
      <c r="AZ1696" s="40"/>
      <c r="BA1696" s="40"/>
      <c r="BB1696" s="40"/>
      <c r="BC1696" s="40"/>
      <c r="BD1696" s="40"/>
      <c r="BE1696" s="40"/>
      <c r="BF1696" s="40"/>
      <c r="BG1696" s="40"/>
      <c r="BH1696" s="40"/>
      <c r="BI1696" s="40"/>
      <c r="BJ1696" s="40"/>
      <c r="BK1696" s="40"/>
      <c r="BL1696" s="40"/>
      <c r="BM1696" s="40"/>
      <c r="BN1696" s="40"/>
      <c r="BO1696" s="40"/>
      <c r="BP1696" s="40"/>
      <c r="BQ1696" s="40"/>
      <c r="BR1696" s="40"/>
      <c r="BS1696" s="40"/>
      <c r="BT1696" s="40"/>
      <c r="BU1696" s="40"/>
      <c r="BV1696" s="40"/>
      <c r="BW1696" s="40"/>
      <c r="BX1696" s="40"/>
      <c r="BY1696" s="40"/>
      <c r="BZ1696" s="40"/>
      <c r="CA1696" s="40"/>
      <c r="CB1696" s="40"/>
      <c r="CC1696" s="40"/>
      <c r="CD1696" s="40"/>
      <c r="CE1696" s="40"/>
      <c r="CF1696" s="40"/>
      <c r="CG1696" s="40"/>
      <c r="CH1696" s="40"/>
      <c r="CI1696" s="40"/>
      <c r="CJ1696" s="40"/>
      <c r="CK1696" s="40"/>
      <c r="CL1696" s="40"/>
      <c r="CM1696" s="40"/>
      <c r="CN1696" s="40"/>
      <c r="CO1696" s="40"/>
      <c r="CP1696" s="40"/>
      <c r="CQ1696" s="40"/>
      <c r="CR1696" s="40"/>
      <c r="CS1696" s="40"/>
      <c r="CT1696" s="40"/>
      <c r="CU1696" s="40"/>
    </row>
    <row r="1697" spans="1:99" x14ac:dyDescent="0.3">
      <c r="A1697" s="39" t="s">
        <v>2262</v>
      </c>
      <c r="B1697" s="40" t="s">
        <v>3611</v>
      </c>
      <c r="C1697" s="40"/>
      <c r="D1697" s="40" t="s">
        <v>1813</v>
      </c>
      <c r="E1697" s="40"/>
      <c r="F1697" s="40" t="s">
        <v>3470</v>
      </c>
      <c r="G1697" s="40"/>
      <c r="H1697" s="40" t="s">
        <v>3612</v>
      </c>
      <c r="I1697" s="40" t="s">
        <v>3612</v>
      </c>
      <c r="J1697" s="40"/>
      <c r="K1697" s="40"/>
      <c r="L1697" s="40" t="s">
        <v>4</v>
      </c>
      <c r="M1697" s="40" t="s">
        <v>14</v>
      </c>
      <c r="N1697" s="40">
        <v>2</v>
      </c>
      <c r="O1697" s="40" t="s">
        <v>16</v>
      </c>
      <c r="P1697" s="40" t="s">
        <v>114</v>
      </c>
      <c r="Q1697" s="40"/>
      <c r="R1697" s="40"/>
      <c r="S1697" s="40"/>
      <c r="T1697" s="40"/>
      <c r="U1697" s="40"/>
      <c r="V1697" s="40"/>
      <c r="W1697" s="40"/>
      <c r="X1697" s="40"/>
      <c r="Y1697" s="40"/>
      <c r="Z1697" s="40"/>
      <c r="AA1697" s="40"/>
      <c r="AB1697" s="40"/>
      <c r="AC1697" s="40"/>
      <c r="AD1697" s="40"/>
      <c r="AE1697" s="40"/>
      <c r="AF1697" s="40"/>
      <c r="AG1697" s="40"/>
      <c r="AH1697" s="40"/>
      <c r="AI1697" s="40"/>
      <c r="AJ1697" s="40"/>
      <c r="AK1697" s="40"/>
      <c r="AL1697" s="40"/>
      <c r="AM1697" s="40"/>
      <c r="AN1697" s="40"/>
      <c r="AO1697" s="40"/>
      <c r="AP1697" s="40"/>
      <c r="AQ1697" s="40"/>
      <c r="AR1697" s="40"/>
      <c r="AS1697" s="40"/>
      <c r="AT1697" s="40"/>
      <c r="AU1697" s="40"/>
      <c r="AV1697" s="40"/>
      <c r="AW1697" s="40"/>
      <c r="AX1697" s="40"/>
      <c r="AY1697" s="40"/>
      <c r="AZ1697" s="40"/>
      <c r="BA1697" s="40"/>
      <c r="BB1697" s="40"/>
      <c r="BC1697" s="40"/>
      <c r="BD1697" s="40"/>
      <c r="BE1697" s="40"/>
      <c r="BF1697" s="40"/>
      <c r="BG1697" s="40"/>
      <c r="BH1697" s="40"/>
      <c r="BI1697" s="40"/>
      <c r="BJ1697" s="40"/>
      <c r="BK1697" s="40"/>
      <c r="BL1697" s="40"/>
      <c r="BM1697" s="40"/>
      <c r="BN1697" s="40"/>
      <c r="BO1697" s="40"/>
      <c r="BP1697" s="40"/>
      <c r="BQ1697" s="40"/>
      <c r="BR1697" s="40"/>
      <c r="BS1697" s="40"/>
      <c r="BT1697" s="40"/>
      <c r="BU1697" s="40"/>
      <c r="BV1697" s="40"/>
      <c r="BW1697" s="40"/>
      <c r="BX1697" s="40"/>
      <c r="BY1697" s="40"/>
      <c r="BZ1697" s="40"/>
      <c r="CA1697" s="40"/>
      <c r="CB1697" s="40"/>
      <c r="CC1697" s="40"/>
      <c r="CD1697" s="40"/>
      <c r="CE1697" s="40"/>
      <c r="CF1697" s="40"/>
      <c r="CG1697" s="40"/>
      <c r="CH1697" s="40"/>
      <c r="CI1697" s="40"/>
      <c r="CJ1697" s="40"/>
      <c r="CK1697" s="40"/>
      <c r="CL1697" s="40"/>
      <c r="CM1697" s="40"/>
      <c r="CN1697" s="40"/>
      <c r="CO1697" s="40"/>
      <c r="CP1697" s="40"/>
      <c r="CQ1697" s="40"/>
      <c r="CR1697" s="40"/>
      <c r="CS1697" s="40"/>
      <c r="CT1697" s="40"/>
      <c r="CU1697" s="40"/>
    </row>
    <row r="1698" spans="1:99" x14ac:dyDescent="0.3">
      <c r="A1698" s="39" t="s">
        <v>2263</v>
      </c>
      <c r="B1698" s="40" t="s">
        <v>3613</v>
      </c>
      <c r="C1698" s="40"/>
      <c r="D1698" s="40"/>
      <c r="E1698" s="40"/>
      <c r="F1698" s="40" t="s">
        <v>3470</v>
      </c>
      <c r="G1698" s="40"/>
      <c r="H1698" s="40" t="s">
        <v>3614</v>
      </c>
      <c r="I1698" s="40" t="s">
        <v>3614</v>
      </c>
      <c r="J1698" s="40" t="s">
        <v>3612</v>
      </c>
      <c r="K1698" s="40" t="s">
        <v>16</v>
      </c>
      <c r="L1698" s="40" t="s">
        <v>10</v>
      </c>
      <c r="M1698" s="40" t="s">
        <v>47</v>
      </c>
      <c r="N1698" s="40"/>
      <c r="O1698" s="40"/>
      <c r="P1698" s="40"/>
      <c r="Q1698" s="40"/>
      <c r="R1698" s="40"/>
      <c r="S1698" s="40"/>
      <c r="T1698" s="40"/>
      <c r="U1698" s="40"/>
      <c r="V1698" s="40"/>
      <c r="W1698" s="40"/>
      <c r="X1698" s="40"/>
      <c r="Y1698" s="40"/>
      <c r="Z1698" s="40"/>
      <c r="AA1698" s="40"/>
      <c r="AB1698" s="40"/>
      <c r="AC1698" s="40"/>
      <c r="AD1698" s="40"/>
      <c r="AE1698" s="40"/>
      <c r="AF1698" s="40"/>
      <c r="AG1698" s="40"/>
      <c r="AH1698" s="40"/>
      <c r="AI1698" s="40"/>
      <c r="AJ1698" s="40"/>
      <c r="AK1698" s="40"/>
      <c r="AL1698" s="40"/>
      <c r="AM1698" s="40"/>
      <c r="AN1698" s="40"/>
      <c r="AO1698" s="40"/>
      <c r="AP1698" s="40"/>
      <c r="AQ1698" s="40"/>
      <c r="AR1698" s="40"/>
      <c r="AS1698" s="40"/>
      <c r="AT1698" s="40"/>
      <c r="AU1698" s="40"/>
      <c r="AV1698" s="40"/>
      <c r="AW1698" s="40"/>
      <c r="AX1698" s="40"/>
      <c r="AY1698" s="40"/>
      <c r="AZ1698" s="40"/>
      <c r="BA1698" s="40"/>
      <c r="BB1698" s="40"/>
      <c r="BC1698" s="40"/>
      <c r="BD1698" s="40"/>
      <c r="BE1698" s="40"/>
      <c r="BF1698" s="40"/>
      <c r="BG1698" s="40"/>
      <c r="BH1698" s="40"/>
      <c r="BI1698" s="40"/>
      <c r="BJ1698" s="40"/>
      <c r="BK1698" s="40"/>
      <c r="BL1698" s="40"/>
      <c r="BM1698" s="40"/>
      <c r="BN1698" s="40"/>
      <c r="BO1698" s="40"/>
      <c r="BP1698" s="40"/>
      <c r="BQ1698" s="40"/>
      <c r="BR1698" s="40"/>
      <c r="BS1698" s="40"/>
      <c r="BT1698" s="40"/>
      <c r="BU1698" s="40"/>
      <c r="BV1698" s="40"/>
      <c r="BW1698" s="40"/>
      <c r="BX1698" s="40"/>
      <c r="BY1698" s="40"/>
      <c r="BZ1698" s="40"/>
      <c r="CA1698" s="40"/>
      <c r="CB1698" s="40"/>
      <c r="CC1698" s="40"/>
      <c r="CD1698" s="40"/>
      <c r="CE1698" s="40"/>
      <c r="CF1698" s="40"/>
      <c r="CG1698" s="40"/>
      <c r="CH1698" s="40"/>
      <c r="CI1698" s="40"/>
      <c r="CJ1698" s="40"/>
      <c r="CK1698" s="40"/>
      <c r="CL1698" s="40"/>
      <c r="CM1698" s="40"/>
      <c r="CN1698" s="40"/>
      <c r="CO1698" s="40"/>
      <c r="CP1698" s="40"/>
      <c r="CQ1698" s="40"/>
      <c r="CR1698" s="40"/>
      <c r="CS1698" s="40"/>
      <c r="CT1698" s="40"/>
      <c r="CU1698" s="40"/>
    </row>
    <row r="1699" spans="1:99" x14ac:dyDescent="0.3">
      <c r="A1699" s="39" t="s">
        <v>2264</v>
      </c>
      <c r="B1699" s="40" t="s">
        <v>3615</v>
      </c>
      <c r="C1699" s="40"/>
      <c r="D1699" s="40" t="s">
        <v>1813</v>
      </c>
      <c r="E1699" s="40" t="s">
        <v>4472</v>
      </c>
      <c r="F1699" s="40" t="s">
        <v>3470</v>
      </c>
      <c r="G1699" s="40"/>
      <c r="H1699" s="40" t="s">
        <v>849</v>
      </c>
      <c r="I1699" s="40" t="s">
        <v>849</v>
      </c>
      <c r="J1699" s="40"/>
      <c r="K1699" s="40"/>
      <c r="L1699" s="40" t="s">
        <v>4</v>
      </c>
      <c r="M1699" s="40" t="s">
        <v>14</v>
      </c>
      <c r="N1699" s="40">
        <v>2</v>
      </c>
      <c r="O1699" s="40" t="s">
        <v>16</v>
      </c>
      <c r="P1699" s="40" t="s">
        <v>114</v>
      </c>
      <c r="Q1699" s="40"/>
      <c r="R1699" s="40"/>
      <c r="S1699" s="40"/>
      <c r="T1699" s="40"/>
      <c r="U1699" s="40"/>
      <c r="V1699" s="40"/>
      <c r="W1699" s="40"/>
      <c r="X1699" s="40"/>
      <c r="Y1699" s="40"/>
      <c r="Z1699" s="40"/>
      <c r="AA1699" s="40"/>
      <c r="AB1699" s="40"/>
      <c r="AC1699" s="40"/>
      <c r="AD1699" s="40"/>
      <c r="AE1699" s="40"/>
      <c r="AF1699" s="40"/>
      <c r="AG1699" s="40"/>
      <c r="AH1699" s="40"/>
      <c r="AI1699" s="40"/>
      <c r="AJ1699" s="40"/>
      <c r="AK1699" s="40"/>
      <c r="AL1699" s="40"/>
      <c r="AM1699" s="40"/>
      <c r="AN1699" s="40"/>
      <c r="AO1699" s="40"/>
      <c r="AP1699" s="40"/>
      <c r="AQ1699" s="40"/>
      <c r="AR1699" s="40"/>
      <c r="AS1699" s="40"/>
      <c r="AT1699" s="40"/>
      <c r="AU1699" s="40"/>
      <c r="AV1699" s="40"/>
      <c r="AW1699" s="40"/>
      <c r="AX1699" s="40"/>
      <c r="AY1699" s="40"/>
      <c r="AZ1699" s="40"/>
      <c r="BA1699" s="40"/>
      <c r="BB1699" s="40"/>
      <c r="BC1699" s="40"/>
      <c r="BD1699" s="40"/>
      <c r="BE1699" s="40"/>
      <c r="BF1699" s="40"/>
      <c r="BG1699" s="40"/>
      <c r="BH1699" s="40"/>
      <c r="BI1699" s="40"/>
      <c r="BJ1699" s="40"/>
      <c r="BK1699" s="40"/>
      <c r="BL1699" s="40"/>
      <c r="BM1699" s="40"/>
      <c r="BN1699" s="40"/>
      <c r="BO1699" s="40"/>
      <c r="BP1699" s="40"/>
      <c r="BQ1699" s="40"/>
      <c r="BR1699" s="40"/>
      <c r="BS1699" s="40"/>
      <c r="BT1699" s="40"/>
      <c r="BU1699" s="40"/>
      <c r="BV1699" s="40"/>
      <c r="BW1699" s="40"/>
      <c r="BX1699" s="40"/>
      <c r="BY1699" s="40"/>
      <c r="BZ1699" s="40"/>
      <c r="CA1699" s="40"/>
      <c r="CB1699" s="40"/>
      <c r="CC1699" s="40"/>
      <c r="CD1699" s="40"/>
      <c r="CE1699" s="40"/>
      <c r="CF1699" s="40"/>
      <c r="CG1699" s="40"/>
      <c r="CH1699" s="40"/>
      <c r="CI1699" s="40"/>
      <c r="CJ1699" s="40"/>
      <c r="CK1699" s="40"/>
      <c r="CL1699" s="40"/>
      <c r="CM1699" s="40"/>
      <c r="CN1699" s="40"/>
      <c r="CO1699" s="40"/>
      <c r="CP1699" s="40"/>
      <c r="CQ1699" s="40"/>
      <c r="CR1699" s="40"/>
      <c r="CS1699" s="40"/>
      <c r="CT1699" s="40"/>
      <c r="CU1699" s="40"/>
    </row>
    <row r="1700" spans="1:99" x14ac:dyDescent="0.3">
      <c r="A1700" s="39" t="s">
        <v>4875</v>
      </c>
      <c r="B1700" s="40" t="s">
        <v>1649</v>
      </c>
      <c r="C1700" s="40"/>
      <c r="D1700" s="40"/>
      <c r="E1700" s="40" t="s">
        <v>4472</v>
      </c>
      <c r="F1700" s="40" t="s">
        <v>3470</v>
      </c>
      <c r="G1700" s="40"/>
      <c r="H1700" s="40" t="s">
        <v>850</v>
      </c>
      <c r="I1700" s="40" t="s">
        <v>850</v>
      </c>
      <c r="J1700" s="40" t="s">
        <v>849</v>
      </c>
      <c r="K1700" s="40" t="s">
        <v>16</v>
      </c>
      <c r="L1700" s="40" t="s">
        <v>10</v>
      </c>
      <c r="M1700" s="40" t="s">
        <v>47</v>
      </c>
      <c r="N1700" s="40"/>
      <c r="O1700" s="40"/>
      <c r="P1700" s="40"/>
      <c r="Q1700" s="40"/>
      <c r="R1700" s="40"/>
      <c r="S1700" s="40"/>
      <c r="T1700" s="40"/>
      <c r="U1700" s="40"/>
      <c r="V1700" s="40"/>
      <c r="W1700" s="40"/>
      <c r="X1700" s="40"/>
      <c r="Y1700" s="40"/>
      <c r="Z1700" s="40"/>
      <c r="AA1700" s="40"/>
      <c r="AB1700" s="40"/>
      <c r="AC1700" s="40"/>
      <c r="AD1700" s="40"/>
      <c r="AE1700" s="40"/>
      <c r="AF1700" s="40"/>
      <c r="AG1700" s="40"/>
      <c r="AH1700" s="40"/>
      <c r="AI1700" s="40"/>
      <c r="AJ1700" s="40"/>
      <c r="AK1700" s="40"/>
      <c r="AL1700" s="40"/>
      <c r="AM1700" s="40"/>
      <c r="AN1700" s="40"/>
      <c r="AO1700" s="40"/>
      <c r="AP1700" s="40"/>
      <c r="AQ1700" s="40"/>
      <c r="AR1700" s="40"/>
      <c r="AS1700" s="40"/>
      <c r="AT1700" s="40"/>
      <c r="AU1700" s="40"/>
      <c r="AV1700" s="40"/>
      <c r="AW1700" s="40"/>
      <c r="AX1700" s="40"/>
      <c r="AY1700" s="40"/>
      <c r="AZ1700" s="40"/>
      <c r="BA1700" s="40"/>
      <c r="BB1700" s="40"/>
      <c r="BC1700" s="40"/>
      <c r="BD1700" s="40"/>
      <c r="BE1700" s="40"/>
      <c r="BF1700" s="40"/>
      <c r="BG1700" s="40"/>
      <c r="BH1700" s="40"/>
      <c r="BI1700" s="40"/>
      <c r="BJ1700" s="40"/>
      <c r="BK1700" s="40"/>
      <c r="BL1700" s="40"/>
      <c r="BM1700" s="40"/>
      <c r="BN1700" s="40"/>
      <c r="BO1700" s="40"/>
      <c r="BP1700" s="40"/>
      <c r="BQ1700" s="40"/>
      <c r="BR1700" s="40"/>
      <c r="BS1700" s="40"/>
      <c r="BT1700" s="40"/>
      <c r="BU1700" s="40"/>
      <c r="BV1700" s="40"/>
      <c r="BW1700" s="40"/>
      <c r="BX1700" s="40"/>
      <c r="BY1700" s="40"/>
      <c r="BZ1700" s="40"/>
      <c r="CA1700" s="40"/>
      <c r="CB1700" s="40"/>
      <c r="CC1700" s="40"/>
      <c r="CD1700" s="40"/>
      <c r="CE1700" s="40"/>
      <c r="CF1700" s="40"/>
      <c r="CG1700" s="40"/>
      <c r="CH1700" s="40"/>
      <c r="CI1700" s="40"/>
      <c r="CJ1700" s="40"/>
      <c r="CK1700" s="40"/>
      <c r="CL1700" s="40"/>
      <c r="CM1700" s="40"/>
      <c r="CN1700" s="40"/>
      <c r="CO1700" s="40"/>
      <c r="CP1700" s="40"/>
      <c r="CQ1700" s="40"/>
      <c r="CR1700" s="40"/>
      <c r="CS1700" s="40"/>
      <c r="CT1700" s="40"/>
      <c r="CU1700" s="40"/>
    </row>
    <row r="1701" spans="1:99" x14ac:dyDescent="0.3">
      <c r="A1701" s="39" t="s">
        <v>6966</v>
      </c>
      <c r="B1701" s="40" t="s">
        <v>3616</v>
      </c>
      <c r="C1701" s="40"/>
      <c r="D1701" s="40"/>
      <c r="E1701" s="40" t="s">
        <v>4472</v>
      </c>
      <c r="F1701" s="40" t="s">
        <v>3470</v>
      </c>
      <c r="G1701" s="40"/>
      <c r="H1701" s="40" t="s">
        <v>3617</v>
      </c>
      <c r="I1701" s="40" t="s">
        <v>3617</v>
      </c>
      <c r="J1701" s="40" t="s">
        <v>849</v>
      </c>
      <c r="K1701" s="40" t="s">
        <v>16</v>
      </c>
      <c r="L1701" s="40" t="s">
        <v>10</v>
      </c>
      <c r="M1701" s="40" t="s">
        <v>47</v>
      </c>
      <c r="N1701" s="40"/>
      <c r="O1701" s="40"/>
      <c r="P1701" s="40"/>
      <c r="Q1701" s="40"/>
      <c r="R1701" s="40"/>
      <c r="S1701" s="40"/>
      <c r="T1701" s="40"/>
      <c r="U1701" s="40"/>
      <c r="V1701" s="40"/>
      <c r="W1701" s="40"/>
      <c r="X1701" s="40"/>
      <c r="Y1701" s="40"/>
      <c r="Z1701" s="40"/>
      <c r="AA1701" s="40"/>
      <c r="AB1701" s="40"/>
      <c r="AC1701" s="40"/>
      <c r="AD1701" s="40"/>
      <c r="AE1701" s="40"/>
      <c r="AF1701" s="40"/>
      <c r="AG1701" s="40"/>
      <c r="AH1701" s="40"/>
      <c r="AI1701" s="40"/>
      <c r="AJ1701" s="40"/>
      <c r="AK1701" s="40"/>
      <c r="AL1701" s="40"/>
      <c r="AM1701" s="40"/>
      <c r="AN1701" s="40"/>
      <c r="AO1701" s="40"/>
      <c r="AP1701" s="40"/>
      <c r="AQ1701" s="40"/>
      <c r="AR1701" s="40"/>
      <c r="AS1701" s="40"/>
      <c r="AT1701" s="40"/>
      <c r="AU1701" s="40"/>
      <c r="AV1701" s="40"/>
      <c r="AW1701" s="40"/>
      <c r="AX1701" s="40"/>
      <c r="AY1701" s="40"/>
      <c r="AZ1701" s="40"/>
      <c r="BA1701" s="40"/>
      <c r="BB1701" s="40"/>
      <c r="BC1701" s="40"/>
      <c r="BD1701" s="40"/>
      <c r="BE1701" s="40"/>
      <c r="BF1701" s="40"/>
      <c r="BG1701" s="40"/>
      <c r="BH1701" s="40"/>
      <c r="BI1701" s="40"/>
      <c r="BJ1701" s="40"/>
      <c r="BK1701" s="40"/>
      <c r="BL1701" s="40"/>
      <c r="BM1701" s="40"/>
      <c r="BN1701" s="40"/>
      <c r="BO1701" s="40"/>
      <c r="BP1701" s="40"/>
      <c r="BQ1701" s="40"/>
      <c r="BR1701" s="40"/>
      <c r="BS1701" s="40"/>
      <c r="BT1701" s="40"/>
      <c r="BU1701" s="40"/>
      <c r="BV1701" s="40"/>
      <c r="BW1701" s="40"/>
      <c r="BX1701" s="40"/>
      <c r="BY1701" s="40"/>
      <c r="BZ1701" s="40"/>
      <c r="CA1701" s="40"/>
      <c r="CB1701" s="40"/>
      <c r="CC1701" s="40"/>
      <c r="CD1701" s="40"/>
      <c r="CE1701" s="40"/>
      <c r="CF1701" s="40"/>
      <c r="CG1701" s="40"/>
      <c r="CH1701" s="40"/>
      <c r="CI1701" s="40"/>
      <c r="CJ1701" s="40"/>
      <c r="CK1701" s="40"/>
      <c r="CL1701" s="40"/>
      <c r="CM1701" s="40"/>
      <c r="CN1701" s="40"/>
      <c r="CO1701" s="40"/>
      <c r="CP1701" s="40"/>
      <c r="CQ1701" s="40"/>
      <c r="CR1701" s="40"/>
      <c r="CS1701" s="40"/>
      <c r="CT1701" s="40"/>
      <c r="CU1701" s="40"/>
    </row>
    <row r="1702" spans="1:99" x14ac:dyDescent="0.3">
      <c r="A1702" s="39"/>
      <c r="B1702" s="40" t="s">
        <v>6967</v>
      </c>
      <c r="C1702" s="40"/>
      <c r="D1702" s="40"/>
      <c r="E1702" s="40"/>
      <c r="F1702" s="40" t="s">
        <v>3470</v>
      </c>
      <c r="G1702" s="40"/>
      <c r="H1702" s="40" t="s">
        <v>6968</v>
      </c>
      <c r="I1702" s="40" t="s">
        <v>6968</v>
      </c>
      <c r="J1702" s="40"/>
      <c r="K1702" s="40"/>
      <c r="L1702" s="40" t="s">
        <v>1</v>
      </c>
      <c r="M1702" s="40" t="s">
        <v>11</v>
      </c>
      <c r="N1702" s="40"/>
      <c r="O1702" s="40"/>
      <c r="P1702" s="40"/>
      <c r="Q1702" s="40"/>
      <c r="R1702" s="40"/>
      <c r="S1702" s="40"/>
      <c r="T1702" s="40"/>
      <c r="U1702" s="40"/>
      <c r="V1702" s="40"/>
      <c r="W1702" s="40"/>
      <c r="X1702" s="40"/>
      <c r="Y1702" s="40"/>
      <c r="Z1702" s="40"/>
      <c r="AA1702" s="40"/>
      <c r="AB1702" s="40"/>
      <c r="AC1702" s="40"/>
      <c r="AD1702" s="40"/>
      <c r="AE1702" s="40"/>
      <c r="AF1702" s="40"/>
      <c r="AG1702" s="40"/>
      <c r="AH1702" s="40"/>
      <c r="AI1702" s="40"/>
      <c r="AJ1702" s="40"/>
      <c r="AK1702" s="40"/>
      <c r="AL1702" s="40"/>
      <c r="AM1702" s="40"/>
      <c r="AN1702" s="40"/>
      <c r="AO1702" s="40"/>
      <c r="AP1702" s="40"/>
      <c r="AQ1702" s="40"/>
      <c r="AR1702" s="40"/>
      <c r="AS1702" s="40"/>
      <c r="AT1702" s="40"/>
      <c r="AU1702" s="40"/>
      <c r="AV1702" s="40"/>
      <c r="AW1702" s="40"/>
      <c r="AX1702" s="40"/>
      <c r="AY1702" s="40"/>
      <c r="AZ1702" s="40"/>
      <c r="BA1702" s="40"/>
      <c r="BB1702" s="40"/>
      <c r="BC1702" s="40"/>
      <c r="BD1702" s="40"/>
      <c r="BE1702" s="40"/>
      <c r="BF1702" s="40"/>
      <c r="BG1702" s="40"/>
      <c r="BH1702" s="40"/>
      <c r="BI1702" s="40"/>
      <c r="BJ1702" s="40"/>
      <c r="BK1702" s="40"/>
      <c r="BL1702" s="40"/>
      <c r="BM1702" s="40"/>
      <c r="BN1702" s="40"/>
      <c r="BO1702" s="40"/>
      <c r="BP1702" s="40"/>
      <c r="BQ1702" s="40"/>
      <c r="BR1702" s="40"/>
      <c r="BS1702" s="40"/>
      <c r="BT1702" s="40"/>
      <c r="BU1702" s="40"/>
      <c r="BV1702" s="40"/>
      <c r="BW1702" s="40"/>
      <c r="BX1702" s="40"/>
      <c r="BY1702" s="40"/>
      <c r="BZ1702" s="40"/>
      <c r="CA1702" s="40"/>
      <c r="CB1702" s="40"/>
      <c r="CC1702" s="40"/>
      <c r="CD1702" s="40"/>
      <c r="CE1702" s="40"/>
      <c r="CF1702" s="40"/>
      <c r="CG1702" s="40"/>
      <c r="CH1702" s="40"/>
      <c r="CI1702" s="40"/>
      <c r="CJ1702" s="40"/>
      <c r="CK1702" s="40"/>
      <c r="CL1702" s="40"/>
      <c r="CM1702" s="40"/>
      <c r="CN1702" s="40"/>
      <c r="CO1702" s="40"/>
      <c r="CP1702" s="40"/>
      <c r="CQ1702" s="40"/>
      <c r="CR1702" s="40"/>
      <c r="CS1702" s="40"/>
      <c r="CT1702" s="40"/>
      <c r="CU1702" s="40"/>
    </row>
    <row r="1703" spans="1:99" x14ac:dyDescent="0.3">
      <c r="A1703" s="39"/>
      <c r="B1703" s="40" t="s">
        <v>3618</v>
      </c>
      <c r="C1703" s="40"/>
      <c r="D1703" s="40"/>
      <c r="E1703" s="40"/>
      <c r="F1703" s="40" t="s">
        <v>3470</v>
      </c>
      <c r="G1703" s="40"/>
      <c r="H1703" s="40" t="s">
        <v>3619</v>
      </c>
      <c r="I1703" s="40" t="s">
        <v>3619</v>
      </c>
      <c r="J1703" s="40"/>
      <c r="K1703" s="40"/>
      <c r="L1703" s="40" t="s">
        <v>30</v>
      </c>
      <c r="M1703" s="40" t="s">
        <v>31</v>
      </c>
      <c r="N1703" s="40"/>
      <c r="O1703" s="40"/>
      <c r="P1703" s="40"/>
      <c r="Q1703" s="40"/>
      <c r="R1703" s="40"/>
      <c r="S1703" s="40"/>
      <c r="T1703" s="40"/>
      <c r="U1703" s="40"/>
      <c r="V1703" s="40"/>
      <c r="W1703" s="40"/>
      <c r="X1703" s="40"/>
      <c r="Y1703" s="40"/>
      <c r="Z1703" s="40"/>
      <c r="AA1703" s="40"/>
      <c r="AB1703" s="40"/>
      <c r="AC1703" s="40"/>
      <c r="AD1703" s="40"/>
      <c r="AE1703" s="40"/>
      <c r="AF1703" s="40"/>
      <c r="AG1703" s="40"/>
      <c r="AH1703" s="40"/>
      <c r="AI1703" s="40"/>
      <c r="AJ1703" s="40"/>
      <c r="AK1703" s="40"/>
      <c r="AL1703" s="40"/>
      <c r="AM1703" s="40"/>
      <c r="AN1703" s="40"/>
      <c r="AO1703" s="40"/>
      <c r="AP1703" s="40"/>
      <c r="AQ1703" s="40"/>
      <c r="AR1703" s="40"/>
      <c r="AS1703" s="40"/>
      <c r="AT1703" s="40"/>
      <c r="AU1703" s="40"/>
      <c r="AV1703" s="40"/>
      <c r="AW1703" s="40"/>
      <c r="AX1703" s="40"/>
      <c r="AY1703" s="40"/>
      <c r="AZ1703" s="40"/>
      <c r="BA1703" s="40"/>
      <c r="BB1703" s="40"/>
      <c r="BC1703" s="40"/>
      <c r="BD1703" s="40"/>
      <c r="BE1703" s="40"/>
      <c r="BF1703" s="40"/>
      <c r="BG1703" s="40"/>
      <c r="BH1703" s="40"/>
      <c r="BI1703" s="40"/>
      <c r="BJ1703" s="40"/>
      <c r="BK1703" s="40"/>
      <c r="BL1703" s="40"/>
      <c r="BM1703" s="40"/>
      <c r="BN1703" s="40"/>
      <c r="BO1703" s="40"/>
      <c r="BP1703" s="40"/>
      <c r="BQ1703" s="40"/>
      <c r="BR1703" s="40"/>
      <c r="BS1703" s="40"/>
      <c r="BT1703" s="40"/>
      <c r="BU1703" s="40"/>
      <c r="BV1703" s="40"/>
      <c r="BW1703" s="40"/>
      <c r="BX1703" s="40"/>
      <c r="BY1703" s="40"/>
      <c r="BZ1703" s="40"/>
      <c r="CA1703" s="40"/>
      <c r="CB1703" s="40"/>
      <c r="CC1703" s="40"/>
      <c r="CD1703" s="40"/>
      <c r="CE1703" s="40"/>
      <c r="CF1703" s="40"/>
      <c r="CG1703" s="40"/>
      <c r="CH1703" s="40"/>
      <c r="CI1703" s="40"/>
      <c r="CJ1703" s="40"/>
      <c r="CK1703" s="40"/>
      <c r="CL1703" s="40"/>
      <c r="CM1703" s="40"/>
      <c r="CN1703" s="40"/>
      <c r="CO1703" s="40"/>
      <c r="CP1703" s="40"/>
      <c r="CQ1703" s="40"/>
      <c r="CR1703" s="40"/>
      <c r="CS1703" s="40"/>
      <c r="CT1703" s="40"/>
      <c r="CU1703" s="40"/>
    </row>
    <row r="1704" spans="1:99" x14ac:dyDescent="0.3">
      <c r="A1704" s="39"/>
      <c r="B1704" s="40" t="s">
        <v>3620</v>
      </c>
      <c r="C1704" s="40"/>
      <c r="D1704" s="40"/>
      <c r="E1704" s="40"/>
      <c r="F1704" s="40" t="s">
        <v>3470</v>
      </c>
      <c r="G1704" s="40"/>
      <c r="H1704" s="40" t="s">
        <v>878</v>
      </c>
      <c r="I1704" s="40" t="s">
        <v>878</v>
      </c>
      <c r="J1704" s="40"/>
      <c r="K1704" s="40"/>
      <c r="L1704" s="40" t="s">
        <v>1</v>
      </c>
      <c r="M1704" s="40" t="s">
        <v>11</v>
      </c>
      <c r="N1704" s="40"/>
      <c r="O1704" s="40"/>
      <c r="P1704" s="40"/>
      <c r="Q1704" s="40"/>
      <c r="R1704" s="40"/>
      <c r="S1704" s="40"/>
      <c r="T1704" s="40"/>
      <c r="U1704" s="40"/>
      <c r="V1704" s="40"/>
      <c r="W1704" s="40"/>
      <c r="X1704" s="40"/>
      <c r="Y1704" s="40"/>
      <c r="Z1704" s="40"/>
      <c r="AA1704" s="40"/>
      <c r="AB1704" s="40"/>
      <c r="AC1704" s="40"/>
      <c r="AD1704" s="40"/>
      <c r="AE1704" s="40"/>
      <c r="AF1704" s="40"/>
      <c r="AG1704" s="40"/>
      <c r="AH1704" s="40"/>
      <c r="AI1704" s="40"/>
      <c r="AJ1704" s="40"/>
      <c r="AK1704" s="40"/>
      <c r="AL1704" s="40"/>
      <c r="AM1704" s="40"/>
      <c r="AN1704" s="40"/>
      <c r="AO1704" s="40"/>
      <c r="AP1704" s="40"/>
      <c r="AQ1704" s="40"/>
      <c r="AR1704" s="40"/>
      <c r="AS1704" s="40"/>
      <c r="AT1704" s="40"/>
      <c r="AU1704" s="40"/>
      <c r="AV1704" s="40"/>
      <c r="AW1704" s="40"/>
      <c r="AX1704" s="40"/>
      <c r="AY1704" s="40"/>
      <c r="AZ1704" s="40"/>
      <c r="BA1704" s="40"/>
      <c r="BB1704" s="40"/>
      <c r="BC1704" s="40"/>
      <c r="BD1704" s="40"/>
      <c r="BE1704" s="40"/>
      <c r="BF1704" s="40"/>
      <c r="BG1704" s="40"/>
      <c r="BH1704" s="40"/>
      <c r="BI1704" s="40"/>
      <c r="BJ1704" s="40"/>
      <c r="BK1704" s="40"/>
      <c r="BL1704" s="40"/>
      <c r="BM1704" s="40"/>
      <c r="BN1704" s="40"/>
      <c r="BO1704" s="40"/>
      <c r="BP1704" s="40"/>
      <c r="BQ1704" s="40"/>
      <c r="BR1704" s="40"/>
      <c r="BS1704" s="40"/>
      <c r="BT1704" s="40"/>
      <c r="BU1704" s="40"/>
      <c r="BV1704" s="40"/>
      <c r="BW1704" s="40"/>
      <c r="BX1704" s="40"/>
      <c r="BY1704" s="40"/>
      <c r="BZ1704" s="40"/>
      <c r="CA1704" s="40"/>
      <c r="CB1704" s="40"/>
      <c r="CC1704" s="40"/>
      <c r="CD1704" s="40"/>
      <c r="CE1704" s="40"/>
      <c r="CF1704" s="40"/>
      <c r="CG1704" s="40"/>
      <c r="CH1704" s="40"/>
      <c r="CI1704" s="40"/>
      <c r="CJ1704" s="40"/>
      <c r="CK1704" s="40"/>
      <c r="CL1704" s="40"/>
      <c r="CM1704" s="40"/>
      <c r="CN1704" s="40"/>
      <c r="CO1704" s="40"/>
      <c r="CP1704" s="40"/>
      <c r="CQ1704" s="40"/>
      <c r="CR1704" s="40"/>
      <c r="CS1704" s="40"/>
      <c r="CT1704" s="40"/>
      <c r="CU1704" s="40"/>
    </row>
    <row r="1705" spans="1:99" x14ac:dyDescent="0.3">
      <c r="A1705" s="39" t="s">
        <v>4383</v>
      </c>
      <c r="B1705" s="40" t="s">
        <v>3621</v>
      </c>
      <c r="C1705" s="40"/>
      <c r="D1705" s="40"/>
      <c r="E1705" s="40"/>
      <c r="F1705" s="40" t="s">
        <v>3470</v>
      </c>
      <c r="G1705" s="40"/>
      <c r="H1705" s="40" t="s">
        <v>879</v>
      </c>
      <c r="I1705" s="40" t="s">
        <v>879</v>
      </c>
      <c r="J1705" s="40"/>
      <c r="K1705" s="40"/>
      <c r="L1705" s="40" t="s">
        <v>10</v>
      </c>
      <c r="M1705" s="40" t="s">
        <v>47</v>
      </c>
      <c r="N1705" s="40"/>
      <c r="O1705" s="40"/>
      <c r="P1705" s="40"/>
      <c r="Q1705" s="40"/>
      <c r="R1705" s="40"/>
      <c r="S1705" s="40"/>
      <c r="T1705" s="40"/>
      <c r="U1705" s="40"/>
      <c r="V1705" s="40"/>
      <c r="W1705" s="40"/>
      <c r="X1705" s="40"/>
      <c r="Y1705" s="40"/>
      <c r="Z1705" s="40"/>
      <c r="AA1705" s="40"/>
      <c r="AB1705" s="40"/>
      <c r="AC1705" s="40"/>
      <c r="AD1705" s="40"/>
      <c r="AE1705" s="40"/>
      <c r="AF1705" s="40"/>
      <c r="AG1705" s="40"/>
      <c r="AH1705" s="40"/>
      <c r="AI1705" s="40"/>
      <c r="AJ1705" s="40"/>
      <c r="AK1705" s="40"/>
      <c r="AL1705" s="40"/>
      <c r="AM1705" s="40"/>
      <c r="AN1705" s="40"/>
      <c r="AO1705" s="40"/>
      <c r="AP1705" s="40"/>
      <c r="AQ1705" s="40"/>
      <c r="AR1705" s="40"/>
      <c r="AS1705" s="40"/>
      <c r="AT1705" s="40"/>
      <c r="AU1705" s="40"/>
      <c r="AV1705" s="40"/>
      <c r="AW1705" s="40"/>
      <c r="AX1705" s="40"/>
      <c r="AY1705" s="40"/>
      <c r="AZ1705" s="40"/>
      <c r="BA1705" s="40"/>
      <c r="BB1705" s="40"/>
      <c r="BC1705" s="40"/>
      <c r="BD1705" s="40"/>
      <c r="BE1705" s="40"/>
      <c r="BF1705" s="40"/>
      <c r="BG1705" s="40"/>
      <c r="BH1705" s="40"/>
      <c r="BI1705" s="40"/>
      <c r="BJ1705" s="40"/>
      <c r="BK1705" s="40"/>
      <c r="BL1705" s="40"/>
      <c r="BM1705" s="40"/>
      <c r="BN1705" s="40"/>
      <c r="BO1705" s="40"/>
      <c r="BP1705" s="40"/>
      <c r="BQ1705" s="40"/>
      <c r="BR1705" s="40"/>
      <c r="BS1705" s="40"/>
      <c r="BT1705" s="40"/>
      <c r="BU1705" s="40"/>
      <c r="BV1705" s="40"/>
      <c r="BW1705" s="40"/>
      <c r="BX1705" s="40"/>
      <c r="BY1705" s="40"/>
      <c r="BZ1705" s="40"/>
      <c r="CA1705" s="40"/>
      <c r="CB1705" s="40"/>
      <c r="CC1705" s="40"/>
      <c r="CD1705" s="40"/>
      <c r="CE1705" s="40"/>
      <c r="CF1705" s="40"/>
      <c r="CG1705" s="40"/>
      <c r="CH1705" s="40"/>
      <c r="CI1705" s="40"/>
      <c r="CJ1705" s="40"/>
      <c r="CK1705" s="40"/>
      <c r="CL1705" s="40"/>
      <c r="CM1705" s="40"/>
      <c r="CN1705" s="40"/>
      <c r="CO1705" s="40"/>
      <c r="CP1705" s="40"/>
      <c r="CQ1705" s="40"/>
      <c r="CR1705" s="40"/>
      <c r="CS1705" s="40"/>
      <c r="CT1705" s="40"/>
      <c r="CU1705" s="40"/>
    </row>
    <row r="1706" spans="1:99" x14ac:dyDescent="0.3">
      <c r="A1706" s="39" t="s">
        <v>4384</v>
      </c>
      <c r="B1706" s="40" t="s">
        <v>4901</v>
      </c>
      <c r="C1706" s="40"/>
      <c r="D1706" s="40"/>
      <c r="E1706" s="40"/>
      <c r="F1706" s="40" t="s">
        <v>3470</v>
      </c>
      <c r="G1706" s="40"/>
      <c r="H1706" s="40" t="s">
        <v>880</v>
      </c>
      <c r="I1706" s="40" t="s">
        <v>880</v>
      </c>
      <c r="J1706" s="40"/>
      <c r="K1706" s="40"/>
      <c r="L1706" s="40" t="s">
        <v>86</v>
      </c>
      <c r="M1706" s="40" t="s">
        <v>11</v>
      </c>
      <c r="N1706" s="40"/>
      <c r="O1706" s="40"/>
      <c r="P1706" s="40"/>
      <c r="Q1706" s="40"/>
      <c r="R1706" s="40"/>
      <c r="S1706" s="40"/>
      <c r="T1706" s="40"/>
      <c r="U1706" s="40"/>
      <c r="V1706" s="40"/>
      <c r="W1706" s="40"/>
      <c r="X1706" s="40"/>
      <c r="Y1706" s="40"/>
      <c r="Z1706" s="40"/>
      <c r="AA1706" s="40"/>
      <c r="AB1706" s="40"/>
      <c r="AC1706" s="40"/>
      <c r="AD1706" s="40"/>
      <c r="AE1706" s="40"/>
      <c r="AF1706" s="40"/>
      <c r="AG1706" s="40"/>
      <c r="AH1706" s="40"/>
      <c r="AI1706" s="40"/>
      <c r="AJ1706" s="40"/>
      <c r="AK1706" s="40"/>
      <c r="AL1706" s="40"/>
      <c r="AM1706" s="40"/>
      <c r="AN1706" s="40"/>
      <c r="AO1706" s="40"/>
      <c r="AP1706" s="40"/>
      <c r="AQ1706" s="40"/>
      <c r="AR1706" s="40"/>
      <c r="AS1706" s="40"/>
      <c r="AT1706" s="40"/>
      <c r="AU1706" s="40"/>
      <c r="AV1706" s="40"/>
      <c r="AW1706" s="40"/>
      <c r="AX1706" s="40"/>
      <c r="AY1706" s="40"/>
      <c r="AZ1706" s="40"/>
      <c r="BA1706" s="40"/>
      <c r="BB1706" s="40"/>
      <c r="BC1706" s="40"/>
      <c r="BD1706" s="40"/>
      <c r="BE1706" s="40"/>
      <c r="BF1706" s="40"/>
      <c r="BG1706" s="40"/>
      <c r="BH1706" s="40"/>
      <c r="BI1706" s="40"/>
      <c r="BJ1706" s="40"/>
      <c r="BK1706" s="40"/>
      <c r="BL1706" s="40"/>
      <c r="BM1706" s="40"/>
      <c r="BN1706" s="40"/>
      <c r="BO1706" s="40"/>
      <c r="BP1706" s="40"/>
      <c r="BQ1706" s="40"/>
      <c r="BR1706" s="40"/>
      <c r="BS1706" s="40"/>
      <c r="BT1706" s="40"/>
      <c r="BU1706" s="40"/>
      <c r="BV1706" s="40"/>
      <c r="BW1706" s="40"/>
      <c r="BX1706" s="40"/>
      <c r="BY1706" s="40"/>
      <c r="BZ1706" s="40"/>
      <c r="CA1706" s="40"/>
      <c r="CB1706" s="40"/>
      <c r="CC1706" s="40"/>
      <c r="CD1706" s="40"/>
      <c r="CE1706" s="40"/>
      <c r="CF1706" s="40"/>
      <c r="CG1706" s="40"/>
      <c r="CH1706" s="40"/>
      <c r="CI1706" s="40"/>
      <c r="CJ1706" s="40"/>
      <c r="CK1706" s="40"/>
      <c r="CL1706" s="40"/>
      <c r="CM1706" s="40"/>
      <c r="CN1706" s="40"/>
      <c r="CO1706" s="40"/>
      <c r="CP1706" s="40"/>
      <c r="CQ1706" s="40"/>
      <c r="CR1706" s="40"/>
      <c r="CS1706" s="40"/>
      <c r="CT1706" s="40"/>
      <c r="CU1706" s="40"/>
    </row>
    <row r="1707" spans="1:99" x14ac:dyDescent="0.3">
      <c r="A1707" s="39" t="s">
        <v>4385</v>
      </c>
      <c r="B1707" s="40" t="s">
        <v>3622</v>
      </c>
      <c r="C1707" s="40"/>
      <c r="D1707" s="40"/>
      <c r="E1707" s="40"/>
      <c r="F1707" s="40" t="s">
        <v>3470</v>
      </c>
      <c r="G1707" s="40"/>
      <c r="H1707" s="40" t="s">
        <v>881</v>
      </c>
      <c r="I1707" s="40" t="s">
        <v>881</v>
      </c>
      <c r="J1707" s="40"/>
      <c r="K1707" s="40"/>
      <c r="L1707" s="40" t="s">
        <v>10</v>
      </c>
      <c r="M1707" s="40" t="s">
        <v>47</v>
      </c>
      <c r="N1707" s="40"/>
      <c r="O1707" s="40"/>
      <c r="P1707" s="40"/>
      <c r="Q1707" s="40"/>
      <c r="R1707" s="40"/>
      <c r="S1707" s="40"/>
      <c r="T1707" s="40"/>
      <c r="U1707" s="40"/>
      <c r="V1707" s="40"/>
      <c r="W1707" s="40"/>
      <c r="X1707" s="40"/>
      <c r="Y1707" s="40"/>
      <c r="Z1707" s="40"/>
      <c r="AA1707" s="40"/>
      <c r="AB1707" s="40"/>
      <c r="AC1707" s="40"/>
      <c r="AD1707" s="40"/>
      <c r="AE1707" s="40"/>
      <c r="AF1707" s="40"/>
      <c r="AG1707" s="40"/>
      <c r="AH1707" s="40"/>
      <c r="AI1707" s="40"/>
      <c r="AJ1707" s="40"/>
      <c r="AK1707" s="40"/>
      <c r="AL1707" s="40"/>
      <c r="AM1707" s="40"/>
      <c r="AN1707" s="40"/>
      <c r="AO1707" s="40"/>
      <c r="AP1707" s="40"/>
      <c r="AQ1707" s="40"/>
      <c r="AR1707" s="40"/>
      <c r="AS1707" s="40"/>
      <c r="AT1707" s="40"/>
      <c r="AU1707" s="40"/>
      <c r="AV1707" s="40"/>
      <c r="AW1707" s="40"/>
      <c r="AX1707" s="40"/>
      <c r="AY1707" s="40"/>
      <c r="AZ1707" s="40"/>
      <c r="BA1707" s="40"/>
      <c r="BB1707" s="40"/>
      <c r="BC1707" s="40"/>
      <c r="BD1707" s="40"/>
      <c r="BE1707" s="40"/>
      <c r="BF1707" s="40"/>
      <c r="BG1707" s="40"/>
      <c r="BH1707" s="40"/>
      <c r="BI1707" s="40"/>
      <c r="BJ1707" s="40"/>
      <c r="BK1707" s="40"/>
      <c r="BL1707" s="40"/>
      <c r="BM1707" s="40"/>
      <c r="BN1707" s="40"/>
      <c r="BO1707" s="40"/>
      <c r="BP1707" s="40"/>
      <c r="BQ1707" s="40"/>
      <c r="BR1707" s="40"/>
      <c r="BS1707" s="40"/>
      <c r="BT1707" s="40"/>
      <c r="BU1707" s="40"/>
      <c r="BV1707" s="40"/>
      <c r="BW1707" s="40"/>
      <c r="BX1707" s="40"/>
      <c r="BY1707" s="40"/>
      <c r="BZ1707" s="40"/>
      <c r="CA1707" s="40"/>
      <c r="CB1707" s="40"/>
      <c r="CC1707" s="40"/>
      <c r="CD1707" s="40"/>
      <c r="CE1707" s="40"/>
      <c r="CF1707" s="40"/>
      <c r="CG1707" s="40"/>
      <c r="CH1707" s="40"/>
      <c r="CI1707" s="40"/>
      <c r="CJ1707" s="40"/>
      <c r="CK1707" s="40"/>
      <c r="CL1707" s="40"/>
      <c r="CM1707" s="40"/>
      <c r="CN1707" s="40"/>
      <c r="CO1707" s="40"/>
      <c r="CP1707" s="40"/>
      <c r="CQ1707" s="40"/>
      <c r="CR1707" s="40"/>
      <c r="CS1707" s="40"/>
      <c r="CT1707" s="40"/>
      <c r="CU1707" s="40"/>
    </row>
    <row r="1708" spans="1:99" x14ac:dyDescent="0.3">
      <c r="A1708" s="39" t="s">
        <v>4386</v>
      </c>
      <c r="B1708" s="40" t="s">
        <v>4902</v>
      </c>
      <c r="C1708" s="40"/>
      <c r="D1708" s="40"/>
      <c r="E1708" s="40"/>
      <c r="F1708" s="40" t="s">
        <v>3470</v>
      </c>
      <c r="G1708" s="40"/>
      <c r="H1708" s="40" t="s">
        <v>882</v>
      </c>
      <c r="I1708" s="40" t="s">
        <v>882</v>
      </c>
      <c r="J1708" s="40"/>
      <c r="K1708" s="40"/>
      <c r="L1708" s="40" t="s">
        <v>86</v>
      </c>
      <c r="M1708" s="40" t="s">
        <v>11</v>
      </c>
      <c r="N1708" s="40"/>
      <c r="O1708" s="40"/>
      <c r="P1708" s="40"/>
      <c r="Q1708" s="40"/>
      <c r="R1708" s="40"/>
      <c r="S1708" s="40"/>
      <c r="T1708" s="40"/>
      <c r="U1708" s="40"/>
      <c r="V1708" s="40"/>
      <c r="W1708" s="40"/>
      <c r="X1708" s="40"/>
      <c r="Y1708" s="40"/>
      <c r="Z1708" s="40"/>
      <c r="AA1708" s="40"/>
      <c r="AB1708" s="40"/>
      <c r="AC1708" s="40"/>
      <c r="AD1708" s="40"/>
      <c r="AE1708" s="40"/>
      <c r="AF1708" s="40"/>
      <c r="AG1708" s="40"/>
      <c r="AH1708" s="40"/>
      <c r="AI1708" s="40"/>
      <c r="AJ1708" s="40"/>
      <c r="AK1708" s="40"/>
      <c r="AL1708" s="40"/>
      <c r="AM1708" s="40"/>
      <c r="AN1708" s="40"/>
      <c r="AO1708" s="40"/>
      <c r="AP1708" s="40"/>
      <c r="AQ1708" s="40"/>
      <c r="AR1708" s="40"/>
      <c r="AS1708" s="40"/>
      <c r="AT1708" s="40"/>
      <c r="AU1708" s="40"/>
      <c r="AV1708" s="40"/>
      <c r="AW1708" s="40"/>
      <c r="AX1708" s="40"/>
      <c r="AY1708" s="40"/>
      <c r="AZ1708" s="40"/>
      <c r="BA1708" s="40"/>
      <c r="BB1708" s="40"/>
      <c r="BC1708" s="40"/>
      <c r="BD1708" s="40"/>
      <c r="BE1708" s="40"/>
      <c r="BF1708" s="40"/>
      <c r="BG1708" s="40"/>
      <c r="BH1708" s="40"/>
      <c r="BI1708" s="40"/>
      <c r="BJ1708" s="40"/>
      <c r="BK1708" s="40"/>
      <c r="BL1708" s="40"/>
      <c r="BM1708" s="40"/>
      <c r="BN1708" s="40"/>
      <c r="BO1708" s="40"/>
      <c r="BP1708" s="40"/>
      <c r="BQ1708" s="40"/>
      <c r="BR1708" s="40"/>
      <c r="BS1708" s="40"/>
      <c r="BT1708" s="40"/>
      <c r="BU1708" s="40"/>
      <c r="BV1708" s="40"/>
      <c r="BW1708" s="40"/>
      <c r="BX1708" s="40"/>
      <c r="BY1708" s="40"/>
      <c r="BZ1708" s="40"/>
      <c r="CA1708" s="40"/>
      <c r="CB1708" s="40"/>
      <c r="CC1708" s="40"/>
      <c r="CD1708" s="40"/>
      <c r="CE1708" s="40"/>
      <c r="CF1708" s="40"/>
      <c r="CG1708" s="40"/>
      <c r="CH1708" s="40"/>
      <c r="CI1708" s="40"/>
      <c r="CJ1708" s="40"/>
      <c r="CK1708" s="40"/>
      <c r="CL1708" s="40"/>
      <c r="CM1708" s="40"/>
      <c r="CN1708" s="40"/>
      <c r="CO1708" s="40"/>
      <c r="CP1708" s="40"/>
      <c r="CQ1708" s="40"/>
      <c r="CR1708" s="40"/>
      <c r="CS1708" s="40"/>
      <c r="CT1708" s="40"/>
      <c r="CU1708" s="40"/>
    </row>
    <row r="1709" spans="1:99" x14ac:dyDescent="0.3">
      <c r="A1709" s="39" t="s">
        <v>4387</v>
      </c>
      <c r="B1709" s="40" t="s">
        <v>3623</v>
      </c>
      <c r="C1709" s="40"/>
      <c r="D1709" s="40" t="s">
        <v>1813</v>
      </c>
      <c r="E1709" s="40"/>
      <c r="F1709" s="40" t="s">
        <v>3470</v>
      </c>
      <c r="G1709" s="40"/>
      <c r="H1709" s="40" t="s">
        <v>883</v>
      </c>
      <c r="I1709" s="40" t="s">
        <v>883</v>
      </c>
      <c r="J1709" s="40"/>
      <c r="K1709" s="40"/>
      <c r="L1709" s="40" t="s">
        <v>4</v>
      </c>
      <c r="M1709" s="40" t="s">
        <v>14</v>
      </c>
      <c r="N1709" s="40">
        <v>2</v>
      </c>
      <c r="O1709" s="40" t="s">
        <v>16</v>
      </c>
      <c r="P1709" s="40" t="s">
        <v>114</v>
      </c>
      <c r="Q1709" s="40"/>
      <c r="R1709" s="40"/>
      <c r="S1709" s="40"/>
      <c r="T1709" s="40"/>
      <c r="U1709" s="40"/>
      <c r="V1709" s="40"/>
      <c r="W1709" s="40"/>
      <c r="X1709" s="40"/>
      <c r="Y1709" s="40"/>
      <c r="Z1709" s="40"/>
      <c r="AA1709" s="40"/>
      <c r="AB1709" s="40"/>
      <c r="AC1709" s="40"/>
      <c r="AD1709" s="40"/>
      <c r="AE1709" s="40"/>
      <c r="AF1709" s="40"/>
      <c r="AG1709" s="40"/>
      <c r="AH1709" s="40"/>
      <c r="AI1709" s="40"/>
      <c r="AJ1709" s="40"/>
      <c r="AK1709" s="40"/>
      <c r="AL1709" s="40"/>
      <c r="AM1709" s="40"/>
      <c r="AN1709" s="40"/>
      <c r="AO1709" s="40"/>
      <c r="AP1709" s="40"/>
      <c r="AQ1709" s="40"/>
      <c r="AR1709" s="40"/>
      <c r="AS1709" s="40"/>
      <c r="AT1709" s="40"/>
      <c r="AU1709" s="40"/>
      <c r="AV1709" s="40"/>
      <c r="AW1709" s="40"/>
      <c r="AX1709" s="40"/>
      <c r="AY1709" s="40"/>
      <c r="AZ1709" s="40"/>
      <c r="BA1709" s="40"/>
      <c r="BB1709" s="40"/>
      <c r="BC1709" s="40"/>
      <c r="BD1709" s="40"/>
      <c r="BE1709" s="40"/>
      <c r="BF1709" s="40"/>
      <c r="BG1709" s="40"/>
      <c r="BH1709" s="40"/>
      <c r="BI1709" s="40"/>
      <c r="BJ1709" s="40"/>
      <c r="BK1709" s="40"/>
      <c r="BL1709" s="40"/>
      <c r="BM1709" s="40"/>
      <c r="BN1709" s="40"/>
      <c r="BO1709" s="40"/>
      <c r="BP1709" s="40"/>
      <c r="BQ1709" s="40"/>
      <c r="BR1709" s="40"/>
      <c r="BS1709" s="40"/>
      <c r="BT1709" s="40"/>
      <c r="BU1709" s="40"/>
      <c r="BV1709" s="40"/>
      <c r="BW1709" s="40"/>
      <c r="BX1709" s="40"/>
      <c r="BY1709" s="40"/>
      <c r="BZ1709" s="40"/>
      <c r="CA1709" s="40"/>
      <c r="CB1709" s="40"/>
      <c r="CC1709" s="40"/>
      <c r="CD1709" s="40"/>
      <c r="CE1709" s="40"/>
      <c r="CF1709" s="40"/>
      <c r="CG1709" s="40"/>
      <c r="CH1709" s="40"/>
      <c r="CI1709" s="40"/>
      <c r="CJ1709" s="40"/>
      <c r="CK1709" s="40"/>
      <c r="CL1709" s="40"/>
      <c r="CM1709" s="40"/>
      <c r="CN1709" s="40"/>
      <c r="CO1709" s="40"/>
      <c r="CP1709" s="40"/>
      <c r="CQ1709" s="40"/>
      <c r="CR1709" s="40"/>
      <c r="CS1709" s="40"/>
      <c r="CT1709" s="40"/>
      <c r="CU1709" s="40"/>
    </row>
    <row r="1710" spans="1:99" x14ac:dyDescent="0.3">
      <c r="A1710" s="39" t="s">
        <v>3269</v>
      </c>
      <c r="B1710" s="40" t="s">
        <v>4904</v>
      </c>
      <c r="C1710" s="40"/>
      <c r="D1710" s="40"/>
      <c r="E1710" s="40"/>
      <c r="F1710" s="40" t="s">
        <v>3470</v>
      </c>
      <c r="G1710" s="40"/>
      <c r="H1710" s="40" t="s">
        <v>884</v>
      </c>
      <c r="I1710" s="40" t="s">
        <v>884</v>
      </c>
      <c r="J1710" s="40" t="s">
        <v>883</v>
      </c>
      <c r="K1710" s="40" t="s">
        <v>16</v>
      </c>
      <c r="L1710" s="40" t="s">
        <v>86</v>
      </c>
      <c r="M1710" s="40" t="s">
        <v>11</v>
      </c>
      <c r="N1710" s="40"/>
      <c r="O1710" s="40"/>
      <c r="P1710" s="40"/>
      <c r="Q1710" s="40"/>
      <c r="R1710" s="40"/>
      <c r="S1710" s="40"/>
      <c r="T1710" s="40"/>
      <c r="U1710" s="40"/>
      <c r="V1710" s="40"/>
      <c r="W1710" s="40"/>
      <c r="X1710" s="40"/>
      <c r="Y1710" s="40"/>
      <c r="Z1710" s="40"/>
      <c r="AA1710" s="40"/>
      <c r="AB1710" s="40"/>
      <c r="AC1710" s="40"/>
      <c r="AD1710" s="40"/>
      <c r="AE1710" s="40"/>
      <c r="AF1710" s="40"/>
      <c r="AG1710" s="40"/>
      <c r="AH1710" s="40"/>
      <c r="AI1710" s="40"/>
      <c r="AJ1710" s="40"/>
      <c r="AK1710" s="40"/>
      <c r="AL1710" s="40"/>
      <c r="AM1710" s="40"/>
      <c r="AN1710" s="40"/>
      <c r="AO1710" s="40"/>
      <c r="AP1710" s="40"/>
      <c r="AQ1710" s="40"/>
      <c r="AR1710" s="40"/>
      <c r="AS1710" s="40"/>
      <c r="AT1710" s="40"/>
      <c r="AU1710" s="40"/>
      <c r="AV1710" s="40"/>
      <c r="AW1710" s="40"/>
      <c r="AX1710" s="40"/>
      <c r="AY1710" s="40"/>
      <c r="AZ1710" s="40"/>
      <c r="BA1710" s="40"/>
      <c r="BB1710" s="40"/>
      <c r="BC1710" s="40"/>
      <c r="BD1710" s="40"/>
      <c r="BE1710" s="40"/>
      <c r="BF1710" s="40"/>
      <c r="BG1710" s="40"/>
      <c r="BH1710" s="40"/>
      <c r="BI1710" s="40"/>
      <c r="BJ1710" s="40"/>
      <c r="BK1710" s="40"/>
      <c r="BL1710" s="40"/>
      <c r="BM1710" s="40"/>
      <c r="BN1710" s="40"/>
      <c r="BO1710" s="40"/>
      <c r="BP1710" s="40"/>
      <c r="BQ1710" s="40"/>
      <c r="BR1710" s="40"/>
      <c r="BS1710" s="40"/>
      <c r="BT1710" s="40"/>
      <c r="BU1710" s="40"/>
      <c r="BV1710" s="40"/>
      <c r="BW1710" s="40"/>
      <c r="BX1710" s="40"/>
      <c r="BY1710" s="40"/>
      <c r="BZ1710" s="40"/>
      <c r="CA1710" s="40"/>
      <c r="CB1710" s="40"/>
      <c r="CC1710" s="40"/>
      <c r="CD1710" s="40"/>
      <c r="CE1710" s="40"/>
      <c r="CF1710" s="40"/>
      <c r="CG1710" s="40"/>
      <c r="CH1710" s="40"/>
      <c r="CI1710" s="40"/>
      <c r="CJ1710" s="40"/>
      <c r="CK1710" s="40"/>
      <c r="CL1710" s="40"/>
      <c r="CM1710" s="40"/>
      <c r="CN1710" s="40"/>
      <c r="CO1710" s="40"/>
      <c r="CP1710" s="40"/>
      <c r="CQ1710" s="40"/>
      <c r="CR1710" s="40"/>
      <c r="CS1710" s="40"/>
      <c r="CT1710" s="40"/>
      <c r="CU1710" s="40"/>
    </row>
    <row r="1711" spans="1:99" x14ac:dyDescent="0.3">
      <c r="A1711" s="39"/>
      <c r="B1711" s="40" t="s">
        <v>1651</v>
      </c>
      <c r="C1711" s="40"/>
      <c r="D1711" s="40"/>
      <c r="E1711" s="40"/>
      <c r="F1711" s="40" t="s">
        <v>3470</v>
      </c>
      <c r="G1711" s="40"/>
      <c r="H1711" s="40" t="s">
        <v>885</v>
      </c>
      <c r="I1711" s="40" t="s">
        <v>885</v>
      </c>
      <c r="J1711" s="40"/>
      <c r="K1711" s="40"/>
      <c r="L1711" s="40" t="s">
        <v>1</v>
      </c>
      <c r="M1711" s="40" t="s">
        <v>11</v>
      </c>
      <c r="N1711" s="40"/>
      <c r="O1711" s="40"/>
      <c r="P1711" s="40"/>
      <c r="Q1711" s="40"/>
      <c r="R1711" s="40"/>
      <c r="S1711" s="40"/>
      <c r="T1711" s="40"/>
      <c r="U1711" s="40"/>
      <c r="V1711" s="40"/>
      <c r="W1711" s="40"/>
      <c r="X1711" s="40"/>
      <c r="Y1711" s="40"/>
      <c r="Z1711" s="40"/>
      <c r="AA1711" s="40"/>
      <c r="AB1711" s="40"/>
      <c r="AC1711" s="40"/>
      <c r="AD1711" s="40"/>
      <c r="AE1711" s="40"/>
      <c r="AF1711" s="40"/>
      <c r="AG1711" s="40"/>
      <c r="AH1711" s="40"/>
      <c r="AI1711" s="40"/>
      <c r="AJ1711" s="40"/>
      <c r="AK1711" s="40"/>
      <c r="AL1711" s="40"/>
      <c r="AM1711" s="40"/>
      <c r="AN1711" s="40"/>
      <c r="AO1711" s="40"/>
      <c r="AP1711" s="40"/>
      <c r="AQ1711" s="40"/>
      <c r="AR1711" s="40"/>
      <c r="AS1711" s="40"/>
      <c r="AT1711" s="40"/>
      <c r="AU1711" s="40"/>
      <c r="AV1711" s="40"/>
      <c r="AW1711" s="40"/>
      <c r="AX1711" s="40"/>
      <c r="AY1711" s="40"/>
      <c r="AZ1711" s="40"/>
      <c r="BA1711" s="40"/>
      <c r="BB1711" s="40"/>
      <c r="BC1711" s="40"/>
      <c r="BD1711" s="40"/>
      <c r="BE1711" s="40"/>
      <c r="BF1711" s="40"/>
      <c r="BG1711" s="40"/>
      <c r="BH1711" s="40"/>
      <c r="BI1711" s="40"/>
      <c r="BJ1711" s="40"/>
      <c r="BK1711" s="40"/>
      <c r="BL1711" s="40"/>
      <c r="BM1711" s="40"/>
      <c r="BN1711" s="40"/>
      <c r="BO1711" s="40"/>
      <c r="BP1711" s="40"/>
      <c r="BQ1711" s="40"/>
      <c r="BR1711" s="40"/>
      <c r="BS1711" s="40"/>
      <c r="BT1711" s="40"/>
      <c r="BU1711" s="40"/>
      <c r="BV1711" s="40"/>
      <c r="BW1711" s="40"/>
      <c r="BX1711" s="40"/>
      <c r="BY1711" s="40"/>
      <c r="BZ1711" s="40"/>
      <c r="CA1711" s="40"/>
      <c r="CB1711" s="40"/>
      <c r="CC1711" s="40"/>
      <c r="CD1711" s="40"/>
      <c r="CE1711" s="40"/>
      <c r="CF1711" s="40"/>
      <c r="CG1711" s="40"/>
      <c r="CH1711" s="40"/>
      <c r="CI1711" s="40"/>
      <c r="CJ1711" s="40"/>
      <c r="CK1711" s="40"/>
      <c r="CL1711" s="40"/>
      <c r="CM1711" s="40"/>
      <c r="CN1711" s="40"/>
      <c r="CO1711" s="40"/>
      <c r="CP1711" s="40"/>
      <c r="CQ1711" s="40"/>
      <c r="CR1711" s="40"/>
      <c r="CS1711" s="40"/>
      <c r="CT1711" s="40"/>
      <c r="CU1711" s="40"/>
    </row>
    <row r="1712" spans="1:99" x14ac:dyDescent="0.3">
      <c r="A1712" s="39"/>
      <c r="B1712" s="40" t="s">
        <v>4905</v>
      </c>
      <c r="C1712" s="40"/>
      <c r="D1712" s="40"/>
      <c r="E1712" s="40"/>
      <c r="F1712" s="40" t="s">
        <v>3470</v>
      </c>
      <c r="G1712" s="40"/>
      <c r="H1712" s="40" t="s">
        <v>4906</v>
      </c>
      <c r="I1712" s="40" t="s">
        <v>4906</v>
      </c>
      <c r="J1712" s="40"/>
      <c r="K1712" s="40"/>
      <c r="L1712" s="40" t="s">
        <v>30</v>
      </c>
      <c r="M1712" s="40" t="s">
        <v>31</v>
      </c>
      <c r="N1712" s="40"/>
      <c r="O1712" s="40"/>
      <c r="P1712" s="40"/>
      <c r="Q1712" s="40"/>
      <c r="R1712" s="40"/>
      <c r="S1712" s="40"/>
      <c r="T1712" s="40"/>
      <c r="U1712" s="40"/>
      <c r="V1712" s="40"/>
      <c r="W1712" s="40"/>
      <c r="X1712" s="40"/>
      <c r="Y1712" s="40"/>
      <c r="Z1712" s="40"/>
      <c r="AA1712" s="40"/>
      <c r="AB1712" s="40"/>
      <c r="AC1712" s="40"/>
      <c r="AD1712" s="40"/>
      <c r="AE1712" s="40"/>
      <c r="AF1712" s="40"/>
      <c r="AG1712" s="40"/>
      <c r="AH1712" s="40"/>
      <c r="AI1712" s="40"/>
      <c r="AJ1712" s="40"/>
      <c r="AK1712" s="40"/>
      <c r="AL1712" s="40"/>
      <c r="AM1712" s="40"/>
      <c r="AN1712" s="40"/>
      <c r="AO1712" s="40"/>
      <c r="AP1712" s="40"/>
      <c r="AQ1712" s="40"/>
      <c r="AR1712" s="40"/>
      <c r="AS1712" s="40"/>
      <c r="AT1712" s="40"/>
      <c r="AU1712" s="40"/>
      <c r="AV1712" s="40"/>
      <c r="AW1712" s="40"/>
      <c r="AX1712" s="40"/>
      <c r="AY1712" s="40"/>
      <c r="AZ1712" s="40"/>
      <c r="BA1712" s="40"/>
      <c r="BB1712" s="40"/>
      <c r="BC1712" s="40"/>
      <c r="BD1712" s="40"/>
      <c r="BE1712" s="40"/>
      <c r="BF1712" s="40"/>
      <c r="BG1712" s="40"/>
      <c r="BH1712" s="40"/>
      <c r="BI1712" s="40"/>
      <c r="BJ1712" s="40"/>
      <c r="BK1712" s="40"/>
      <c r="BL1712" s="40"/>
      <c r="BM1712" s="40"/>
      <c r="BN1712" s="40"/>
      <c r="BO1712" s="40"/>
      <c r="BP1712" s="40"/>
      <c r="BQ1712" s="40"/>
      <c r="BR1712" s="40"/>
      <c r="BS1712" s="40"/>
      <c r="BT1712" s="40"/>
      <c r="BU1712" s="40"/>
      <c r="BV1712" s="40"/>
      <c r="BW1712" s="40"/>
      <c r="BX1712" s="40"/>
      <c r="BY1712" s="40"/>
      <c r="BZ1712" s="40"/>
      <c r="CA1712" s="40"/>
      <c r="CB1712" s="40"/>
      <c r="CC1712" s="40"/>
      <c r="CD1712" s="40"/>
      <c r="CE1712" s="40"/>
      <c r="CF1712" s="40"/>
      <c r="CG1712" s="40"/>
      <c r="CH1712" s="40"/>
      <c r="CI1712" s="40"/>
      <c r="CJ1712" s="40"/>
      <c r="CK1712" s="40"/>
      <c r="CL1712" s="40"/>
      <c r="CM1712" s="40"/>
      <c r="CN1712" s="40"/>
      <c r="CO1712" s="40"/>
      <c r="CP1712" s="40"/>
      <c r="CQ1712" s="40"/>
      <c r="CR1712" s="40"/>
      <c r="CS1712" s="40"/>
      <c r="CT1712" s="40"/>
      <c r="CU1712" s="40"/>
    </row>
    <row r="1713" spans="1:99" x14ac:dyDescent="0.3">
      <c r="A1713" s="39"/>
      <c r="B1713" s="40" t="s">
        <v>6969</v>
      </c>
      <c r="C1713" s="40"/>
      <c r="D1713" s="40"/>
      <c r="E1713" s="40"/>
      <c r="F1713" s="40" t="s">
        <v>2108</v>
      </c>
      <c r="G1713" s="40"/>
      <c r="H1713" s="40" t="s">
        <v>886</v>
      </c>
      <c r="I1713" s="40" t="s">
        <v>886</v>
      </c>
      <c r="J1713" s="40"/>
      <c r="K1713" s="40"/>
      <c r="L1713" s="40" t="s">
        <v>1</v>
      </c>
      <c r="M1713" s="40" t="s">
        <v>2</v>
      </c>
      <c r="N1713" s="40"/>
      <c r="O1713" s="40"/>
      <c r="P1713" s="40"/>
      <c r="Q1713" s="40"/>
      <c r="R1713" s="40"/>
      <c r="S1713" s="40"/>
      <c r="T1713" s="40"/>
      <c r="U1713" s="40"/>
      <c r="V1713" s="40"/>
      <c r="W1713" s="40"/>
      <c r="X1713" s="40"/>
      <c r="Y1713" s="40"/>
      <c r="Z1713" s="40"/>
      <c r="AA1713" s="40"/>
      <c r="AB1713" s="40"/>
      <c r="AC1713" s="40"/>
      <c r="AD1713" s="40"/>
      <c r="AE1713" s="40"/>
      <c r="AF1713" s="40"/>
      <c r="AG1713" s="40"/>
      <c r="AH1713" s="40"/>
      <c r="AI1713" s="40"/>
      <c r="AJ1713" s="40"/>
      <c r="AK1713" s="40"/>
      <c r="AL1713" s="40"/>
      <c r="AM1713" s="40"/>
      <c r="AN1713" s="40"/>
      <c r="AO1713" s="40"/>
      <c r="AP1713" s="40"/>
      <c r="AQ1713" s="40"/>
      <c r="AR1713" s="40"/>
      <c r="AS1713" s="40"/>
      <c r="AT1713" s="40"/>
      <c r="AU1713" s="40"/>
      <c r="AV1713" s="40"/>
      <c r="AW1713" s="40"/>
      <c r="AX1713" s="40"/>
      <c r="AY1713" s="40"/>
      <c r="AZ1713" s="40"/>
      <c r="BA1713" s="40"/>
      <c r="BB1713" s="40"/>
      <c r="BC1713" s="40"/>
      <c r="BD1713" s="40"/>
      <c r="BE1713" s="40"/>
      <c r="BF1713" s="40"/>
      <c r="BG1713" s="40"/>
      <c r="BH1713" s="40"/>
      <c r="BI1713" s="40"/>
      <c r="BJ1713" s="40"/>
      <c r="BK1713" s="40"/>
      <c r="BL1713" s="40"/>
      <c r="BM1713" s="40"/>
      <c r="BN1713" s="40"/>
      <c r="BO1713" s="40"/>
      <c r="BP1713" s="40"/>
      <c r="BQ1713" s="40"/>
      <c r="BR1713" s="40"/>
      <c r="BS1713" s="40"/>
      <c r="BT1713" s="40"/>
      <c r="BU1713" s="40"/>
      <c r="BV1713" s="40"/>
      <c r="BW1713" s="40"/>
      <c r="BX1713" s="40"/>
      <c r="BY1713" s="40"/>
      <c r="BZ1713" s="40"/>
      <c r="CA1713" s="40"/>
      <c r="CB1713" s="40"/>
      <c r="CC1713" s="40"/>
      <c r="CD1713" s="40"/>
      <c r="CE1713" s="40"/>
      <c r="CF1713" s="40"/>
      <c r="CG1713" s="40"/>
      <c r="CH1713" s="40"/>
      <c r="CI1713" s="40"/>
      <c r="CJ1713" s="40"/>
      <c r="CK1713" s="40"/>
      <c r="CL1713" s="40"/>
      <c r="CM1713" s="40"/>
      <c r="CN1713" s="40"/>
      <c r="CO1713" s="40"/>
      <c r="CP1713" s="40"/>
      <c r="CQ1713" s="40"/>
      <c r="CR1713" s="40"/>
      <c r="CS1713" s="40"/>
      <c r="CT1713" s="40"/>
      <c r="CU1713" s="40"/>
    </row>
    <row r="1714" spans="1:99" x14ac:dyDescent="0.3">
      <c r="A1714" s="39"/>
      <c r="B1714" s="40" t="s">
        <v>4907</v>
      </c>
      <c r="C1714" s="40"/>
      <c r="D1714" s="40"/>
      <c r="E1714" s="40"/>
      <c r="F1714" s="40" t="s">
        <v>2108</v>
      </c>
      <c r="G1714" s="40"/>
      <c r="H1714" s="40" t="s">
        <v>3624</v>
      </c>
      <c r="I1714" s="40" t="s">
        <v>3624</v>
      </c>
      <c r="J1714" s="40"/>
      <c r="K1714" s="40"/>
      <c r="L1714" s="40" t="s">
        <v>1</v>
      </c>
      <c r="M1714" s="40" t="s">
        <v>2</v>
      </c>
      <c r="N1714" s="40"/>
      <c r="O1714" s="40"/>
      <c r="P1714" s="40"/>
      <c r="Q1714" s="40"/>
      <c r="R1714" s="40"/>
      <c r="S1714" s="40"/>
      <c r="T1714" s="40"/>
      <c r="U1714" s="40"/>
      <c r="V1714" s="40"/>
      <c r="W1714" s="40"/>
      <c r="X1714" s="40"/>
      <c r="Y1714" s="40"/>
      <c r="Z1714" s="40"/>
      <c r="AA1714" s="40"/>
      <c r="AB1714" s="40"/>
      <c r="AC1714" s="40"/>
      <c r="AD1714" s="40"/>
      <c r="AE1714" s="40"/>
      <c r="AF1714" s="40"/>
      <c r="AG1714" s="40"/>
      <c r="AH1714" s="40"/>
      <c r="AI1714" s="40"/>
      <c r="AJ1714" s="40"/>
      <c r="AK1714" s="40"/>
      <c r="AL1714" s="40"/>
      <c r="AM1714" s="40"/>
      <c r="AN1714" s="40"/>
      <c r="AO1714" s="40"/>
      <c r="AP1714" s="40"/>
      <c r="AQ1714" s="40"/>
      <c r="AR1714" s="40"/>
      <c r="AS1714" s="40"/>
      <c r="AT1714" s="40"/>
      <c r="AU1714" s="40"/>
      <c r="AV1714" s="40"/>
      <c r="AW1714" s="40"/>
      <c r="AX1714" s="40"/>
      <c r="AY1714" s="40"/>
      <c r="AZ1714" s="40"/>
      <c r="BA1714" s="40"/>
      <c r="BB1714" s="40"/>
      <c r="BC1714" s="40"/>
      <c r="BD1714" s="40"/>
      <c r="BE1714" s="40"/>
      <c r="BF1714" s="40"/>
      <c r="BG1714" s="40"/>
      <c r="BH1714" s="40"/>
      <c r="BI1714" s="40"/>
      <c r="BJ1714" s="40"/>
      <c r="BK1714" s="40"/>
      <c r="BL1714" s="40"/>
      <c r="BM1714" s="40"/>
      <c r="BN1714" s="40"/>
      <c r="BO1714" s="40"/>
      <c r="BP1714" s="40"/>
      <c r="BQ1714" s="40"/>
      <c r="BR1714" s="40"/>
      <c r="BS1714" s="40"/>
      <c r="BT1714" s="40"/>
      <c r="BU1714" s="40"/>
      <c r="BV1714" s="40"/>
      <c r="BW1714" s="40"/>
      <c r="BX1714" s="40"/>
      <c r="BY1714" s="40"/>
      <c r="BZ1714" s="40"/>
      <c r="CA1714" s="40"/>
      <c r="CB1714" s="40"/>
      <c r="CC1714" s="40"/>
      <c r="CD1714" s="40"/>
      <c r="CE1714" s="40"/>
      <c r="CF1714" s="40"/>
      <c r="CG1714" s="40"/>
      <c r="CH1714" s="40"/>
      <c r="CI1714" s="40"/>
      <c r="CJ1714" s="40"/>
      <c r="CK1714" s="40"/>
      <c r="CL1714" s="40"/>
      <c r="CM1714" s="40"/>
      <c r="CN1714" s="40"/>
      <c r="CO1714" s="40"/>
      <c r="CP1714" s="40"/>
      <c r="CQ1714" s="40"/>
      <c r="CR1714" s="40"/>
      <c r="CS1714" s="40"/>
      <c r="CT1714" s="40"/>
      <c r="CU1714" s="40"/>
    </row>
    <row r="1715" spans="1:99" x14ac:dyDescent="0.3">
      <c r="A1715" s="39" t="s">
        <v>2202</v>
      </c>
      <c r="B1715" s="40" t="s">
        <v>5208</v>
      </c>
      <c r="C1715" s="40"/>
      <c r="D1715" s="40" t="s">
        <v>6173</v>
      </c>
      <c r="E1715" s="40" t="s">
        <v>4472</v>
      </c>
      <c r="F1715" s="40" t="s">
        <v>2108</v>
      </c>
      <c r="G1715" s="40"/>
      <c r="H1715" s="40" t="s">
        <v>887</v>
      </c>
      <c r="I1715" s="40" t="s">
        <v>887</v>
      </c>
      <c r="J1715" s="40"/>
      <c r="K1715" s="40"/>
      <c r="L1715" s="40" t="s">
        <v>4</v>
      </c>
      <c r="M1715" s="40" t="s">
        <v>5</v>
      </c>
      <c r="N1715" s="40">
        <v>21</v>
      </c>
      <c r="O1715" s="40">
        <v>2003</v>
      </c>
      <c r="P1715" s="40">
        <v>2004</v>
      </c>
      <c r="Q1715" s="40">
        <v>2005</v>
      </c>
      <c r="R1715" s="40">
        <v>2006</v>
      </c>
      <c r="S1715" s="40">
        <v>2007</v>
      </c>
      <c r="T1715" s="40">
        <v>2008</v>
      </c>
      <c r="U1715" s="40">
        <v>2009</v>
      </c>
      <c r="V1715" s="40">
        <v>2010</v>
      </c>
      <c r="W1715" s="40">
        <v>2011</v>
      </c>
      <c r="X1715" s="40">
        <v>2012</v>
      </c>
      <c r="Y1715" s="40">
        <v>2013</v>
      </c>
      <c r="Z1715" s="40">
        <v>2014</v>
      </c>
      <c r="AA1715" s="40">
        <v>2015</v>
      </c>
      <c r="AB1715" s="40">
        <v>2016</v>
      </c>
      <c r="AC1715" s="40">
        <v>2017</v>
      </c>
      <c r="AD1715" s="40">
        <v>2018</v>
      </c>
      <c r="AE1715" s="40">
        <v>2019</v>
      </c>
      <c r="AF1715" s="40">
        <v>2020</v>
      </c>
      <c r="AG1715" s="40">
        <v>2021</v>
      </c>
      <c r="AH1715" s="40">
        <v>2022</v>
      </c>
      <c r="AI1715" s="40">
        <v>2023</v>
      </c>
      <c r="AJ1715" s="40"/>
      <c r="AK1715" s="40"/>
      <c r="AL1715" s="40"/>
      <c r="AM1715" s="40"/>
      <c r="AN1715" s="40"/>
      <c r="AO1715" s="40"/>
      <c r="AP1715" s="40"/>
      <c r="AQ1715" s="40"/>
      <c r="AR1715" s="40"/>
      <c r="AS1715" s="40"/>
      <c r="AT1715" s="40"/>
      <c r="AU1715" s="40"/>
      <c r="AV1715" s="40"/>
      <c r="AW1715" s="40"/>
      <c r="AX1715" s="40"/>
      <c r="AY1715" s="40"/>
      <c r="AZ1715" s="40"/>
      <c r="BA1715" s="40"/>
      <c r="BB1715" s="40"/>
      <c r="BC1715" s="40"/>
      <c r="BD1715" s="40"/>
      <c r="BE1715" s="40"/>
      <c r="BF1715" s="40"/>
      <c r="BG1715" s="40"/>
      <c r="BH1715" s="40"/>
      <c r="BI1715" s="40"/>
      <c r="BJ1715" s="40"/>
      <c r="BK1715" s="40"/>
      <c r="BL1715" s="40"/>
      <c r="BM1715" s="40"/>
      <c r="BN1715" s="40"/>
      <c r="BO1715" s="40"/>
      <c r="BP1715" s="40"/>
      <c r="BQ1715" s="40"/>
      <c r="BR1715" s="40"/>
      <c r="BS1715" s="40"/>
      <c r="BT1715" s="40"/>
      <c r="BU1715" s="40"/>
      <c r="BV1715" s="40"/>
      <c r="BW1715" s="40"/>
      <c r="BX1715" s="40"/>
      <c r="BY1715" s="40"/>
      <c r="BZ1715" s="40"/>
      <c r="CA1715" s="40"/>
      <c r="CB1715" s="40"/>
      <c r="CC1715" s="40"/>
      <c r="CD1715" s="40"/>
      <c r="CE1715" s="40"/>
      <c r="CF1715" s="40"/>
      <c r="CG1715" s="40"/>
      <c r="CH1715" s="40"/>
      <c r="CI1715" s="40"/>
      <c r="CJ1715" s="40"/>
      <c r="CK1715" s="40"/>
      <c r="CL1715" s="40"/>
      <c r="CM1715" s="40"/>
      <c r="CN1715" s="40"/>
      <c r="CO1715" s="40"/>
      <c r="CP1715" s="40"/>
      <c r="CQ1715" s="40"/>
      <c r="CR1715" s="40"/>
      <c r="CS1715" s="40"/>
      <c r="CT1715" s="40"/>
      <c r="CU1715" s="40"/>
    </row>
    <row r="1716" spans="1:99" x14ac:dyDescent="0.3">
      <c r="A1716" s="39"/>
      <c r="B1716" s="40" t="s">
        <v>4908</v>
      </c>
      <c r="C1716" s="40"/>
      <c r="D1716" s="40"/>
      <c r="E1716" s="40"/>
      <c r="F1716" s="40" t="s">
        <v>2108</v>
      </c>
      <c r="G1716" s="40"/>
      <c r="H1716" s="40" t="s">
        <v>888</v>
      </c>
      <c r="I1716" s="40" t="s">
        <v>888</v>
      </c>
      <c r="J1716" s="40"/>
      <c r="K1716" s="40"/>
      <c r="L1716" s="40" t="s">
        <v>1</v>
      </c>
      <c r="M1716" s="40" t="s">
        <v>2</v>
      </c>
      <c r="N1716" s="40"/>
      <c r="O1716" s="40"/>
      <c r="P1716" s="40"/>
      <c r="Q1716" s="40"/>
      <c r="R1716" s="40"/>
      <c r="S1716" s="40"/>
      <c r="T1716" s="40"/>
      <c r="U1716" s="40"/>
      <c r="V1716" s="40"/>
      <c r="W1716" s="40"/>
      <c r="X1716" s="40"/>
      <c r="Y1716" s="40"/>
      <c r="Z1716" s="40"/>
      <c r="AA1716" s="40"/>
      <c r="AB1716" s="40"/>
      <c r="AC1716" s="40"/>
      <c r="AD1716" s="40"/>
      <c r="AE1716" s="40"/>
      <c r="AF1716" s="40"/>
      <c r="AG1716" s="40"/>
      <c r="AH1716" s="40"/>
      <c r="AI1716" s="40"/>
      <c r="AJ1716" s="40"/>
      <c r="AK1716" s="40"/>
      <c r="AL1716" s="40"/>
      <c r="AM1716" s="40"/>
      <c r="AN1716" s="40"/>
      <c r="AO1716" s="40"/>
      <c r="AP1716" s="40"/>
      <c r="AQ1716" s="40"/>
      <c r="AR1716" s="40"/>
      <c r="AS1716" s="40"/>
      <c r="AT1716" s="40"/>
      <c r="AU1716" s="40"/>
      <c r="AV1716" s="40"/>
      <c r="AW1716" s="40"/>
      <c r="AX1716" s="40"/>
      <c r="AY1716" s="40"/>
      <c r="AZ1716" s="40"/>
      <c r="BA1716" s="40"/>
      <c r="BB1716" s="40"/>
      <c r="BC1716" s="40"/>
      <c r="BD1716" s="40"/>
      <c r="BE1716" s="40"/>
      <c r="BF1716" s="40"/>
      <c r="BG1716" s="40"/>
      <c r="BH1716" s="40"/>
      <c r="BI1716" s="40"/>
      <c r="BJ1716" s="40"/>
      <c r="BK1716" s="40"/>
      <c r="BL1716" s="40"/>
      <c r="BM1716" s="40"/>
      <c r="BN1716" s="40"/>
      <c r="BO1716" s="40"/>
      <c r="BP1716" s="40"/>
      <c r="BQ1716" s="40"/>
      <c r="BR1716" s="40"/>
      <c r="BS1716" s="40"/>
      <c r="BT1716" s="40"/>
      <c r="BU1716" s="40"/>
      <c r="BV1716" s="40"/>
      <c r="BW1716" s="40"/>
      <c r="BX1716" s="40"/>
      <c r="BY1716" s="40"/>
      <c r="BZ1716" s="40"/>
      <c r="CA1716" s="40"/>
      <c r="CB1716" s="40"/>
      <c r="CC1716" s="40"/>
      <c r="CD1716" s="40"/>
      <c r="CE1716" s="40"/>
      <c r="CF1716" s="40"/>
      <c r="CG1716" s="40"/>
      <c r="CH1716" s="40"/>
      <c r="CI1716" s="40"/>
      <c r="CJ1716" s="40"/>
      <c r="CK1716" s="40"/>
      <c r="CL1716" s="40"/>
      <c r="CM1716" s="40"/>
      <c r="CN1716" s="40"/>
      <c r="CO1716" s="40"/>
      <c r="CP1716" s="40"/>
      <c r="CQ1716" s="40"/>
      <c r="CR1716" s="40"/>
      <c r="CS1716" s="40"/>
      <c r="CT1716" s="40"/>
      <c r="CU1716" s="40"/>
    </row>
    <row r="1717" spans="1:99" x14ac:dyDescent="0.3">
      <c r="A1717" s="39"/>
      <c r="B1717" s="40" t="s">
        <v>1652</v>
      </c>
      <c r="C1717" s="40" t="s">
        <v>1803</v>
      </c>
      <c r="D1717" s="40"/>
      <c r="E1717" s="40"/>
      <c r="F1717" s="40" t="s">
        <v>2108</v>
      </c>
      <c r="G1717" s="40"/>
      <c r="H1717" s="40" t="s">
        <v>889</v>
      </c>
      <c r="I1717" s="40" t="s">
        <v>889</v>
      </c>
      <c r="J1717" s="40"/>
      <c r="K1717" s="40"/>
      <c r="L1717" s="40" t="s">
        <v>30</v>
      </c>
      <c r="M1717" s="40" t="s">
        <v>31</v>
      </c>
      <c r="N1717" s="40"/>
      <c r="O1717" s="40"/>
      <c r="P1717" s="40"/>
      <c r="Q1717" s="40"/>
      <c r="R1717" s="40"/>
      <c r="S1717" s="40"/>
      <c r="T1717" s="40"/>
      <c r="U1717" s="40"/>
      <c r="V1717" s="40"/>
      <c r="W1717" s="40"/>
      <c r="X1717" s="40"/>
      <c r="Y1717" s="40"/>
      <c r="Z1717" s="40"/>
      <c r="AA1717" s="40"/>
      <c r="AB1717" s="40"/>
      <c r="AC1717" s="40"/>
      <c r="AD1717" s="40"/>
      <c r="AE1717" s="40"/>
      <c r="AF1717" s="40"/>
      <c r="AG1717" s="40"/>
      <c r="AH1717" s="40"/>
      <c r="AI1717" s="40"/>
      <c r="AJ1717" s="40"/>
      <c r="AK1717" s="40"/>
      <c r="AL1717" s="40"/>
      <c r="AM1717" s="40"/>
      <c r="AN1717" s="40"/>
      <c r="AO1717" s="40"/>
      <c r="AP1717" s="40"/>
      <c r="AQ1717" s="40"/>
      <c r="AR1717" s="40"/>
      <c r="AS1717" s="40"/>
      <c r="AT1717" s="40"/>
      <c r="AU1717" s="40"/>
      <c r="AV1717" s="40"/>
      <c r="AW1717" s="40"/>
      <c r="AX1717" s="40"/>
      <c r="AY1717" s="40"/>
      <c r="AZ1717" s="40"/>
      <c r="BA1717" s="40"/>
      <c r="BB1717" s="40"/>
      <c r="BC1717" s="40"/>
      <c r="BD1717" s="40"/>
      <c r="BE1717" s="40"/>
      <c r="BF1717" s="40"/>
      <c r="BG1717" s="40"/>
      <c r="BH1717" s="40"/>
      <c r="BI1717" s="40"/>
      <c r="BJ1717" s="40"/>
      <c r="BK1717" s="40"/>
      <c r="BL1717" s="40"/>
      <c r="BM1717" s="40"/>
      <c r="BN1717" s="40"/>
      <c r="BO1717" s="40"/>
      <c r="BP1717" s="40"/>
      <c r="BQ1717" s="40"/>
      <c r="BR1717" s="40"/>
      <c r="BS1717" s="40"/>
      <c r="BT1717" s="40"/>
      <c r="BU1717" s="40"/>
      <c r="BV1717" s="40"/>
      <c r="BW1717" s="40"/>
      <c r="BX1717" s="40"/>
      <c r="BY1717" s="40"/>
      <c r="BZ1717" s="40"/>
      <c r="CA1717" s="40"/>
      <c r="CB1717" s="40"/>
      <c r="CC1717" s="40"/>
      <c r="CD1717" s="40"/>
      <c r="CE1717" s="40"/>
      <c r="CF1717" s="40"/>
      <c r="CG1717" s="40"/>
      <c r="CH1717" s="40"/>
      <c r="CI1717" s="40"/>
      <c r="CJ1717" s="40"/>
      <c r="CK1717" s="40"/>
      <c r="CL1717" s="40"/>
      <c r="CM1717" s="40"/>
      <c r="CN1717" s="40"/>
      <c r="CO1717" s="40"/>
      <c r="CP1717" s="40"/>
      <c r="CQ1717" s="40"/>
      <c r="CR1717" s="40"/>
      <c r="CS1717" s="40"/>
      <c r="CT1717" s="40"/>
      <c r="CU1717" s="40"/>
    </row>
    <row r="1718" spans="1:99" x14ac:dyDescent="0.3">
      <c r="A1718" s="39" t="s">
        <v>2207</v>
      </c>
      <c r="B1718" s="40" t="s">
        <v>4909</v>
      </c>
      <c r="C1718" s="40"/>
      <c r="D1718" s="40" t="s">
        <v>1834</v>
      </c>
      <c r="E1718" s="40"/>
      <c r="F1718" s="40" t="s">
        <v>2108</v>
      </c>
      <c r="G1718" s="40"/>
      <c r="H1718" s="40" t="s">
        <v>890</v>
      </c>
      <c r="I1718" s="40" t="s">
        <v>890</v>
      </c>
      <c r="J1718" s="40"/>
      <c r="K1718" s="40"/>
      <c r="L1718" s="40" t="s">
        <v>10</v>
      </c>
      <c r="M1718" s="40" t="s">
        <v>11</v>
      </c>
      <c r="N1718" s="40"/>
      <c r="O1718" s="40"/>
      <c r="P1718" s="40"/>
      <c r="Q1718" s="40"/>
      <c r="R1718" s="40"/>
      <c r="S1718" s="40"/>
      <c r="T1718" s="40"/>
      <c r="U1718" s="40"/>
      <c r="V1718" s="40"/>
      <c r="W1718" s="40"/>
      <c r="X1718" s="40"/>
      <c r="Y1718" s="40"/>
      <c r="Z1718" s="40"/>
      <c r="AA1718" s="40"/>
      <c r="AB1718" s="40"/>
      <c r="AC1718" s="40"/>
      <c r="AD1718" s="40"/>
      <c r="AE1718" s="40"/>
      <c r="AF1718" s="40"/>
      <c r="AG1718" s="40"/>
      <c r="AH1718" s="40"/>
      <c r="AI1718" s="40"/>
      <c r="AJ1718" s="40"/>
      <c r="AK1718" s="40"/>
      <c r="AL1718" s="40"/>
      <c r="AM1718" s="40"/>
      <c r="AN1718" s="40"/>
      <c r="AO1718" s="40"/>
      <c r="AP1718" s="40"/>
      <c r="AQ1718" s="40"/>
      <c r="AR1718" s="40"/>
      <c r="AS1718" s="40"/>
      <c r="AT1718" s="40"/>
      <c r="AU1718" s="40"/>
      <c r="AV1718" s="40"/>
      <c r="AW1718" s="40"/>
      <c r="AX1718" s="40"/>
      <c r="AY1718" s="40"/>
      <c r="AZ1718" s="40"/>
      <c r="BA1718" s="40"/>
      <c r="BB1718" s="40"/>
      <c r="BC1718" s="40"/>
      <c r="BD1718" s="40"/>
      <c r="BE1718" s="40"/>
      <c r="BF1718" s="40"/>
      <c r="BG1718" s="40"/>
      <c r="BH1718" s="40"/>
      <c r="BI1718" s="40"/>
      <c r="BJ1718" s="40"/>
      <c r="BK1718" s="40"/>
      <c r="BL1718" s="40"/>
      <c r="BM1718" s="40"/>
      <c r="BN1718" s="40"/>
      <c r="BO1718" s="40"/>
      <c r="BP1718" s="40"/>
      <c r="BQ1718" s="40"/>
      <c r="BR1718" s="40"/>
      <c r="BS1718" s="40"/>
      <c r="BT1718" s="40"/>
      <c r="BU1718" s="40"/>
      <c r="BV1718" s="40"/>
      <c r="BW1718" s="40"/>
      <c r="BX1718" s="40"/>
      <c r="BY1718" s="40"/>
      <c r="BZ1718" s="40"/>
      <c r="CA1718" s="40"/>
      <c r="CB1718" s="40"/>
      <c r="CC1718" s="40"/>
      <c r="CD1718" s="40"/>
      <c r="CE1718" s="40"/>
      <c r="CF1718" s="40"/>
      <c r="CG1718" s="40"/>
      <c r="CH1718" s="40"/>
      <c r="CI1718" s="40"/>
      <c r="CJ1718" s="40"/>
      <c r="CK1718" s="40"/>
      <c r="CL1718" s="40"/>
      <c r="CM1718" s="40"/>
      <c r="CN1718" s="40"/>
      <c r="CO1718" s="40"/>
      <c r="CP1718" s="40"/>
      <c r="CQ1718" s="40"/>
      <c r="CR1718" s="40"/>
      <c r="CS1718" s="40"/>
      <c r="CT1718" s="40"/>
      <c r="CU1718" s="40"/>
    </row>
    <row r="1719" spans="1:99" x14ac:dyDescent="0.3">
      <c r="A1719" s="39" t="s">
        <v>2208</v>
      </c>
      <c r="B1719" s="40" t="s">
        <v>4910</v>
      </c>
      <c r="C1719" s="40"/>
      <c r="D1719" s="40" t="s">
        <v>1834</v>
      </c>
      <c r="E1719" s="40" t="s">
        <v>4472</v>
      </c>
      <c r="F1719" s="40" t="s">
        <v>2108</v>
      </c>
      <c r="G1719" s="40"/>
      <c r="H1719" s="40" t="s">
        <v>891</v>
      </c>
      <c r="I1719" s="40" t="s">
        <v>891</v>
      </c>
      <c r="J1719" s="40"/>
      <c r="K1719" s="40"/>
      <c r="L1719" s="40" t="s">
        <v>10</v>
      </c>
      <c r="M1719" s="40" t="s">
        <v>11</v>
      </c>
      <c r="N1719" s="40"/>
      <c r="O1719" s="40"/>
      <c r="P1719" s="40"/>
      <c r="Q1719" s="40"/>
      <c r="R1719" s="40"/>
      <c r="S1719" s="40"/>
      <c r="T1719" s="40"/>
      <c r="U1719" s="40"/>
      <c r="V1719" s="40"/>
      <c r="W1719" s="40"/>
      <c r="X1719" s="40"/>
      <c r="Y1719" s="40"/>
      <c r="Z1719" s="40"/>
      <c r="AA1719" s="40"/>
      <c r="AB1719" s="40"/>
      <c r="AC1719" s="40"/>
      <c r="AD1719" s="40"/>
      <c r="AE1719" s="40"/>
      <c r="AF1719" s="40"/>
      <c r="AG1719" s="40"/>
      <c r="AH1719" s="40"/>
      <c r="AI1719" s="40"/>
      <c r="AJ1719" s="40"/>
      <c r="AK1719" s="40"/>
      <c r="AL1719" s="40"/>
      <c r="AM1719" s="40"/>
      <c r="AN1719" s="40"/>
      <c r="AO1719" s="40"/>
      <c r="AP1719" s="40"/>
      <c r="AQ1719" s="40"/>
      <c r="AR1719" s="40"/>
      <c r="AS1719" s="40"/>
      <c r="AT1719" s="40"/>
      <c r="AU1719" s="40"/>
      <c r="AV1719" s="40"/>
      <c r="AW1719" s="40"/>
      <c r="AX1719" s="40"/>
      <c r="AY1719" s="40"/>
      <c r="AZ1719" s="40"/>
      <c r="BA1719" s="40"/>
      <c r="BB1719" s="40"/>
      <c r="BC1719" s="40"/>
      <c r="BD1719" s="40"/>
      <c r="BE1719" s="40"/>
      <c r="BF1719" s="40"/>
      <c r="BG1719" s="40"/>
      <c r="BH1719" s="40"/>
      <c r="BI1719" s="40"/>
      <c r="BJ1719" s="40"/>
      <c r="BK1719" s="40"/>
      <c r="BL1719" s="40"/>
      <c r="BM1719" s="40"/>
      <c r="BN1719" s="40"/>
      <c r="BO1719" s="40"/>
      <c r="BP1719" s="40"/>
      <c r="BQ1719" s="40"/>
      <c r="BR1719" s="40"/>
      <c r="BS1719" s="40"/>
      <c r="BT1719" s="40"/>
      <c r="BU1719" s="40"/>
      <c r="BV1719" s="40"/>
      <c r="BW1719" s="40"/>
      <c r="BX1719" s="40"/>
      <c r="BY1719" s="40"/>
      <c r="BZ1719" s="40"/>
      <c r="CA1719" s="40"/>
      <c r="CB1719" s="40"/>
      <c r="CC1719" s="40"/>
      <c r="CD1719" s="40"/>
      <c r="CE1719" s="40"/>
      <c r="CF1719" s="40"/>
      <c r="CG1719" s="40"/>
      <c r="CH1719" s="40"/>
      <c r="CI1719" s="40"/>
      <c r="CJ1719" s="40"/>
      <c r="CK1719" s="40"/>
      <c r="CL1719" s="40"/>
      <c r="CM1719" s="40"/>
      <c r="CN1719" s="40"/>
      <c r="CO1719" s="40"/>
      <c r="CP1719" s="40"/>
      <c r="CQ1719" s="40"/>
      <c r="CR1719" s="40"/>
      <c r="CS1719" s="40"/>
      <c r="CT1719" s="40"/>
      <c r="CU1719" s="40"/>
    </row>
    <row r="1720" spans="1:99" x14ac:dyDescent="0.3">
      <c r="A1720" s="39" t="s">
        <v>2210</v>
      </c>
      <c r="B1720" s="40" t="s">
        <v>4911</v>
      </c>
      <c r="C1720" s="40"/>
      <c r="D1720" s="40" t="s">
        <v>1834</v>
      </c>
      <c r="E1720" s="40"/>
      <c r="F1720" s="40" t="s">
        <v>2108</v>
      </c>
      <c r="G1720" s="40"/>
      <c r="H1720" s="40" t="s">
        <v>892</v>
      </c>
      <c r="I1720" s="40" t="s">
        <v>892</v>
      </c>
      <c r="J1720" s="40"/>
      <c r="K1720" s="40"/>
      <c r="L1720" s="40" t="s">
        <v>10</v>
      </c>
      <c r="M1720" s="40" t="s">
        <v>11</v>
      </c>
      <c r="N1720" s="40"/>
      <c r="O1720" s="40"/>
      <c r="P1720" s="40"/>
      <c r="Q1720" s="40"/>
      <c r="R1720" s="40"/>
      <c r="S1720" s="40"/>
      <c r="T1720" s="40"/>
      <c r="U1720" s="40"/>
      <c r="V1720" s="40"/>
      <c r="W1720" s="40"/>
      <c r="X1720" s="40"/>
      <c r="Y1720" s="40"/>
      <c r="Z1720" s="40"/>
      <c r="AA1720" s="40"/>
      <c r="AB1720" s="40"/>
      <c r="AC1720" s="40"/>
      <c r="AD1720" s="40"/>
      <c r="AE1720" s="40"/>
      <c r="AF1720" s="40"/>
      <c r="AG1720" s="40"/>
      <c r="AH1720" s="40"/>
      <c r="AI1720" s="40"/>
      <c r="AJ1720" s="40"/>
      <c r="AK1720" s="40"/>
      <c r="AL1720" s="40"/>
      <c r="AM1720" s="40"/>
      <c r="AN1720" s="40"/>
      <c r="AO1720" s="40"/>
      <c r="AP1720" s="40"/>
      <c r="AQ1720" s="40"/>
      <c r="AR1720" s="40"/>
      <c r="AS1720" s="40"/>
      <c r="AT1720" s="40"/>
      <c r="AU1720" s="40"/>
      <c r="AV1720" s="40"/>
      <c r="AW1720" s="40"/>
      <c r="AX1720" s="40"/>
      <c r="AY1720" s="40"/>
      <c r="AZ1720" s="40"/>
      <c r="BA1720" s="40"/>
      <c r="BB1720" s="40"/>
      <c r="BC1720" s="40"/>
      <c r="BD1720" s="40"/>
      <c r="BE1720" s="40"/>
      <c r="BF1720" s="40"/>
      <c r="BG1720" s="40"/>
      <c r="BH1720" s="40"/>
      <c r="BI1720" s="40"/>
      <c r="BJ1720" s="40"/>
      <c r="BK1720" s="40"/>
      <c r="BL1720" s="40"/>
      <c r="BM1720" s="40"/>
      <c r="BN1720" s="40"/>
      <c r="BO1720" s="40"/>
      <c r="BP1720" s="40"/>
      <c r="BQ1720" s="40"/>
      <c r="BR1720" s="40"/>
      <c r="BS1720" s="40"/>
      <c r="BT1720" s="40"/>
      <c r="BU1720" s="40"/>
      <c r="BV1720" s="40"/>
      <c r="BW1720" s="40"/>
      <c r="BX1720" s="40"/>
      <c r="BY1720" s="40"/>
      <c r="BZ1720" s="40"/>
      <c r="CA1720" s="40"/>
      <c r="CB1720" s="40"/>
      <c r="CC1720" s="40"/>
      <c r="CD1720" s="40"/>
      <c r="CE1720" s="40"/>
      <c r="CF1720" s="40"/>
      <c r="CG1720" s="40"/>
      <c r="CH1720" s="40"/>
      <c r="CI1720" s="40"/>
      <c r="CJ1720" s="40"/>
      <c r="CK1720" s="40"/>
      <c r="CL1720" s="40"/>
      <c r="CM1720" s="40"/>
      <c r="CN1720" s="40"/>
      <c r="CO1720" s="40"/>
      <c r="CP1720" s="40"/>
      <c r="CQ1720" s="40"/>
      <c r="CR1720" s="40"/>
      <c r="CS1720" s="40"/>
      <c r="CT1720" s="40"/>
      <c r="CU1720" s="40"/>
    </row>
    <row r="1721" spans="1:99" x14ac:dyDescent="0.3">
      <c r="A1721" s="39" t="s">
        <v>2213</v>
      </c>
      <c r="B1721" s="40" t="s">
        <v>6970</v>
      </c>
      <c r="C1721" s="40"/>
      <c r="D1721" s="40" t="s">
        <v>1813</v>
      </c>
      <c r="E1721" s="40" t="s">
        <v>4472</v>
      </c>
      <c r="F1721" s="40" t="s">
        <v>2108</v>
      </c>
      <c r="G1721" s="40"/>
      <c r="H1721" s="40" t="s">
        <v>6971</v>
      </c>
      <c r="I1721" s="40" t="s">
        <v>6971</v>
      </c>
      <c r="J1721" s="40"/>
      <c r="K1721" s="40"/>
      <c r="L1721" s="40" t="s">
        <v>4</v>
      </c>
      <c r="M1721" s="40" t="s">
        <v>14</v>
      </c>
      <c r="N1721" s="40">
        <v>2</v>
      </c>
      <c r="O1721" s="40" t="s">
        <v>16</v>
      </c>
      <c r="P1721" s="40" t="s">
        <v>114</v>
      </c>
      <c r="Q1721" s="40"/>
      <c r="R1721" s="40"/>
      <c r="S1721" s="40"/>
      <c r="T1721" s="40"/>
      <c r="U1721" s="40"/>
      <c r="V1721" s="40"/>
      <c r="W1721" s="40"/>
      <c r="X1721" s="40"/>
      <c r="Y1721" s="40"/>
      <c r="Z1721" s="40"/>
      <c r="AA1721" s="40"/>
      <c r="AB1721" s="40"/>
      <c r="AC1721" s="40"/>
      <c r="AD1721" s="40"/>
      <c r="AE1721" s="40"/>
      <c r="AF1721" s="40"/>
      <c r="AG1721" s="40"/>
      <c r="AH1721" s="40"/>
      <c r="AI1721" s="40"/>
      <c r="AJ1721" s="40"/>
      <c r="AK1721" s="40"/>
      <c r="AL1721" s="40"/>
      <c r="AM1721" s="40"/>
      <c r="AN1721" s="40"/>
      <c r="AO1721" s="40"/>
      <c r="AP1721" s="40"/>
      <c r="AQ1721" s="40"/>
      <c r="AR1721" s="40"/>
      <c r="AS1721" s="40"/>
      <c r="AT1721" s="40"/>
      <c r="AU1721" s="40"/>
      <c r="AV1721" s="40"/>
      <c r="AW1721" s="40"/>
      <c r="AX1721" s="40"/>
      <c r="AY1721" s="40"/>
      <c r="AZ1721" s="40"/>
      <c r="BA1721" s="40"/>
      <c r="BB1721" s="40"/>
      <c r="BC1721" s="40"/>
      <c r="BD1721" s="40"/>
      <c r="BE1721" s="40"/>
      <c r="BF1721" s="40"/>
      <c r="BG1721" s="40"/>
      <c r="BH1721" s="40"/>
      <c r="BI1721" s="40"/>
      <c r="BJ1721" s="40"/>
      <c r="BK1721" s="40"/>
      <c r="BL1721" s="40"/>
      <c r="BM1721" s="40"/>
      <c r="BN1721" s="40"/>
      <c r="BO1721" s="40"/>
      <c r="BP1721" s="40"/>
      <c r="BQ1721" s="40"/>
      <c r="BR1721" s="40"/>
      <c r="BS1721" s="40"/>
      <c r="BT1721" s="40"/>
      <c r="BU1721" s="40"/>
      <c r="BV1721" s="40"/>
      <c r="BW1721" s="40"/>
      <c r="BX1721" s="40"/>
      <c r="BY1721" s="40"/>
      <c r="BZ1721" s="40"/>
      <c r="CA1721" s="40"/>
      <c r="CB1721" s="40"/>
      <c r="CC1721" s="40"/>
      <c r="CD1721" s="40"/>
      <c r="CE1721" s="40"/>
      <c r="CF1721" s="40"/>
      <c r="CG1721" s="40"/>
      <c r="CH1721" s="40"/>
      <c r="CI1721" s="40"/>
      <c r="CJ1721" s="40"/>
      <c r="CK1721" s="40"/>
      <c r="CL1721" s="40"/>
      <c r="CM1721" s="40"/>
      <c r="CN1721" s="40"/>
      <c r="CO1721" s="40"/>
      <c r="CP1721" s="40"/>
      <c r="CQ1721" s="40"/>
      <c r="CR1721" s="40"/>
      <c r="CS1721" s="40"/>
      <c r="CT1721" s="40"/>
      <c r="CU1721" s="40"/>
    </row>
    <row r="1722" spans="1:99" x14ac:dyDescent="0.3">
      <c r="A1722" s="39" t="s">
        <v>2216</v>
      </c>
      <c r="B1722" s="40" t="s">
        <v>6972</v>
      </c>
      <c r="C1722" s="40" t="s">
        <v>6973</v>
      </c>
      <c r="D1722" s="40" t="s">
        <v>6974</v>
      </c>
      <c r="E1722" s="40"/>
      <c r="F1722" s="40" t="s">
        <v>2108</v>
      </c>
      <c r="G1722" s="40"/>
      <c r="H1722" s="40" t="s">
        <v>6975</v>
      </c>
      <c r="I1722" s="40" t="s">
        <v>6975</v>
      </c>
      <c r="J1722" s="40"/>
      <c r="K1722" s="40"/>
      <c r="L1722" s="40" t="s">
        <v>4</v>
      </c>
      <c r="M1722" s="40" t="s">
        <v>14</v>
      </c>
      <c r="N1722" s="40">
        <v>4</v>
      </c>
      <c r="O1722" s="40" t="s">
        <v>6976</v>
      </c>
      <c r="P1722" s="40" t="s">
        <v>6977</v>
      </c>
      <c r="Q1722" s="40" t="s">
        <v>6978</v>
      </c>
      <c r="R1722" s="40" t="s">
        <v>6979</v>
      </c>
      <c r="S1722" s="40"/>
      <c r="T1722" s="40"/>
      <c r="U1722" s="40"/>
      <c r="V1722" s="40"/>
      <c r="W1722" s="40"/>
      <c r="X1722" s="40"/>
      <c r="Y1722" s="40"/>
      <c r="Z1722" s="40"/>
      <c r="AA1722" s="40"/>
      <c r="AB1722" s="40"/>
      <c r="AC1722" s="40"/>
      <c r="AD1722" s="40"/>
      <c r="AE1722" s="40"/>
      <c r="AF1722" s="40"/>
      <c r="AG1722" s="40"/>
      <c r="AH1722" s="40"/>
      <c r="AI1722" s="40"/>
      <c r="AJ1722" s="40"/>
      <c r="AK1722" s="40"/>
      <c r="AL1722" s="40"/>
      <c r="AM1722" s="40"/>
      <c r="AN1722" s="40"/>
      <c r="AO1722" s="40"/>
      <c r="AP1722" s="40"/>
      <c r="AQ1722" s="40"/>
      <c r="AR1722" s="40"/>
      <c r="AS1722" s="40"/>
      <c r="AT1722" s="40"/>
      <c r="AU1722" s="40"/>
      <c r="AV1722" s="40"/>
      <c r="AW1722" s="40"/>
      <c r="AX1722" s="40"/>
      <c r="AY1722" s="40"/>
      <c r="AZ1722" s="40"/>
      <c r="BA1722" s="40"/>
      <c r="BB1722" s="40"/>
      <c r="BC1722" s="40"/>
      <c r="BD1722" s="40"/>
      <c r="BE1722" s="40"/>
      <c r="BF1722" s="40"/>
      <c r="BG1722" s="40"/>
      <c r="BH1722" s="40"/>
      <c r="BI1722" s="40"/>
      <c r="BJ1722" s="40"/>
      <c r="BK1722" s="40"/>
      <c r="BL1722" s="40"/>
      <c r="BM1722" s="40"/>
      <c r="BN1722" s="40"/>
      <c r="BO1722" s="40"/>
      <c r="BP1722" s="40"/>
      <c r="BQ1722" s="40"/>
      <c r="BR1722" s="40"/>
      <c r="BS1722" s="40"/>
      <c r="BT1722" s="40"/>
      <c r="BU1722" s="40"/>
      <c r="BV1722" s="40"/>
      <c r="BW1722" s="40"/>
      <c r="BX1722" s="40"/>
      <c r="BY1722" s="40"/>
      <c r="BZ1722" s="40"/>
      <c r="CA1722" s="40"/>
      <c r="CB1722" s="40"/>
      <c r="CC1722" s="40"/>
      <c r="CD1722" s="40"/>
      <c r="CE1722" s="40"/>
      <c r="CF1722" s="40"/>
      <c r="CG1722" s="40"/>
      <c r="CH1722" s="40"/>
      <c r="CI1722" s="40"/>
      <c r="CJ1722" s="40"/>
      <c r="CK1722" s="40"/>
      <c r="CL1722" s="40"/>
      <c r="CM1722" s="40"/>
      <c r="CN1722" s="40"/>
      <c r="CO1722" s="40"/>
      <c r="CP1722" s="40"/>
      <c r="CQ1722" s="40"/>
      <c r="CR1722" s="40"/>
      <c r="CS1722" s="40"/>
      <c r="CT1722" s="40"/>
      <c r="CU1722" s="40"/>
    </row>
    <row r="1723" spans="1:99" x14ac:dyDescent="0.3">
      <c r="A1723" s="39"/>
      <c r="B1723" s="40" t="s">
        <v>1653</v>
      </c>
      <c r="C1723" s="40"/>
      <c r="D1723" s="40"/>
      <c r="E1723" s="40"/>
      <c r="F1723" s="40" t="s">
        <v>2108</v>
      </c>
      <c r="G1723" s="40"/>
      <c r="H1723" s="40" t="s">
        <v>893</v>
      </c>
      <c r="I1723" s="40" t="s">
        <v>893</v>
      </c>
      <c r="J1723" s="40"/>
      <c r="K1723" s="40"/>
      <c r="L1723" s="40" t="s">
        <v>1</v>
      </c>
      <c r="M1723" s="40" t="s">
        <v>2</v>
      </c>
      <c r="N1723" s="40"/>
      <c r="O1723" s="40"/>
      <c r="P1723" s="40"/>
      <c r="Q1723" s="40"/>
      <c r="R1723" s="40"/>
      <c r="S1723" s="40"/>
      <c r="T1723" s="40"/>
      <c r="U1723" s="40"/>
      <c r="V1723" s="40"/>
      <c r="W1723" s="40"/>
      <c r="X1723" s="40"/>
      <c r="Y1723" s="40"/>
      <c r="Z1723" s="40"/>
      <c r="AA1723" s="40"/>
      <c r="AB1723" s="40"/>
      <c r="AC1723" s="40"/>
      <c r="AD1723" s="40"/>
      <c r="AE1723" s="40"/>
      <c r="AF1723" s="40"/>
      <c r="AG1723" s="40"/>
      <c r="AH1723" s="40"/>
      <c r="AI1723" s="40"/>
      <c r="AJ1723" s="40"/>
      <c r="AK1723" s="40"/>
      <c r="AL1723" s="40"/>
      <c r="AM1723" s="40"/>
      <c r="AN1723" s="40"/>
      <c r="AO1723" s="40"/>
      <c r="AP1723" s="40"/>
      <c r="AQ1723" s="40"/>
      <c r="AR1723" s="40"/>
      <c r="AS1723" s="40"/>
      <c r="AT1723" s="40"/>
      <c r="AU1723" s="40"/>
      <c r="AV1723" s="40"/>
      <c r="AW1723" s="40"/>
      <c r="AX1723" s="40"/>
      <c r="AY1723" s="40"/>
      <c r="AZ1723" s="40"/>
      <c r="BA1723" s="40"/>
      <c r="BB1723" s="40"/>
      <c r="BC1723" s="40"/>
      <c r="BD1723" s="40"/>
      <c r="BE1723" s="40"/>
      <c r="BF1723" s="40"/>
      <c r="BG1723" s="40"/>
      <c r="BH1723" s="40"/>
      <c r="BI1723" s="40"/>
      <c r="BJ1723" s="40"/>
      <c r="BK1723" s="40"/>
      <c r="BL1723" s="40"/>
      <c r="BM1723" s="40"/>
      <c r="BN1723" s="40"/>
      <c r="BO1723" s="40"/>
      <c r="BP1723" s="40"/>
      <c r="BQ1723" s="40"/>
      <c r="BR1723" s="40"/>
      <c r="BS1723" s="40"/>
      <c r="BT1723" s="40"/>
      <c r="BU1723" s="40"/>
      <c r="BV1723" s="40"/>
      <c r="BW1723" s="40"/>
      <c r="BX1723" s="40"/>
      <c r="BY1723" s="40"/>
      <c r="BZ1723" s="40"/>
      <c r="CA1723" s="40"/>
      <c r="CB1723" s="40"/>
      <c r="CC1723" s="40"/>
      <c r="CD1723" s="40"/>
      <c r="CE1723" s="40"/>
      <c r="CF1723" s="40"/>
      <c r="CG1723" s="40"/>
      <c r="CH1723" s="40"/>
      <c r="CI1723" s="40"/>
      <c r="CJ1723" s="40"/>
      <c r="CK1723" s="40"/>
      <c r="CL1723" s="40"/>
      <c r="CM1723" s="40"/>
      <c r="CN1723" s="40"/>
      <c r="CO1723" s="40"/>
      <c r="CP1723" s="40"/>
      <c r="CQ1723" s="40"/>
      <c r="CR1723" s="40"/>
      <c r="CS1723" s="40"/>
      <c r="CT1723" s="40"/>
      <c r="CU1723" s="40"/>
    </row>
    <row r="1724" spans="1:99" x14ac:dyDescent="0.3">
      <c r="A1724" s="39"/>
      <c r="B1724" s="40" t="s">
        <v>1654</v>
      </c>
      <c r="C1724" s="40"/>
      <c r="D1724" s="40"/>
      <c r="E1724" s="40"/>
      <c r="F1724" s="40" t="s">
        <v>2108</v>
      </c>
      <c r="G1724" s="40"/>
      <c r="H1724" s="40" t="s">
        <v>894</v>
      </c>
      <c r="I1724" s="40" t="s">
        <v>894</v>
      </c>
      <c r="J1724" s="40"/>
      <c r="K1724" s="40"/>
      <c r="L1724" s="40" t="s">
        <v>1</v>
      </c>
      <c r="M1724" s="40" t="s">
        <v>2</v>
      </c>
      <c r="N1724" s="40"/>
      <c r="O1724" s="40"/>
      <c r="P1724" s="40"/>
      <c r="Q1724" s="40"/>
      <c r="R1724" s="40"/>
      <c r="S1724" s="40"/>
      <c r="T1724" s="40"/>
      <c r="U1724" s="40"/>
      <c r="V1724" s="40"/>
      <c r="W1724" s="40"/>
      <c r="X1724" s="40"/>
      <c r="Y1724" s="40"/>
      <c r="Z1724" s="40"/>
      <c r="AA1724" s="40"/>
      <c r="AB1724" s="40"/>
      <c r="AC1724" s="40"/>
      <c r="AD1724" s="40"/>
      <c r="AE1724" s="40"/>
      <c r="AF1724" s="40"/>
      <c r="AG1724" s="40"/>
      <c r="AH1724" s="40"/>
      <c r="AI1724" s="40"/>
      <c r="AJ1724" s="40"/>
      <c r="AK1724" s="40"/>
      <c r="AL1724" s="40"/>
      <c r="AM1724" s="40"/>
      <c r="AN1724" s="40"/>
      <c r="AO1724" s="40"/>
      <c r="AP1724" s="40"/>
      <c r="AQ1724" s="40"/>
      <c r="AR1724" s="40"/>
      <c r="AS1724" s="40"/>
      <c r="AT1724" s="40"/>
      <c r="AU1724" s="40"/>
      <c r="AV1724" s="40"/>
      <c r="AW1724" s="40"/>
      <c r="AX1724" s="40"/>
      <c r="AY1724" s="40"/>
      <c r="AZ1724" s="40"/>
      <c r="BA1724" s="40"/>
      <c r="BB1724" s="40"/>
      <c r="BC1724" s="40"/>
      <c r="BD1724" s="40"/>
      <c r="BE1724" s="40"/>
      <c r="BF1724" s="40"/>
      <c r="BG1724" s="40"/>
      <c r="BH1724" s="40"/>
      <c r="BI1724" s="40"/>
      <c r="BJ1724" s="40"/>
      <c r="BK1724" s="40"/>
      <c r="BL1724" s="40"/>
      <c r="BM1724" s="40"/>
      <c r="BN1724" s="40"/>
      <c r="BO1724" s="40"/>
      <c r="BP1724" s="40"/>
      <c r="BQ1724" s="40"/>
      <c r="BR1724" s="40"/>
      <c r="BS1724" s="40"/>
      <c r="BT1724" s="40"/>
      <c r="BU1724" s="40"/>
      <c r="BV1724" s="40"/>
      <c r="BW1724" s="40"/>
      <c r="BX1724" s="40"/>
      <c r="BY1724" s="40"/>
      <c r="BZ1724" s="40"/>
      <c r="CA1724" s="40"/>
      <c r="CB1724" s="40"/>
      <c r="CC1724" s="40"/>
      <c r="CD1724" s="40"/>
      <c r="CE1724" s="40"/>
      <c r="CF1724" s="40"/>
      <c r="CG1724" s="40"/>
      <c r="CH1724" s="40"/>
      <c r="CI1724" s="40"/>
      <c r="CJ1724" s="40"/>
      <c r="CK1724" s="40"/>
      <c r="CL1724" s="40"/>
      <c r="CM1724" s="40"/>
      <c r="CN1724" s="40"/>
      <c r="CO1724" s="40"/>
      <c r="CP1724" s="40"/>
      <c r="CQ1724" s="40"/>
      <c r="CR1724" s="40"/>
      <c r="CS1724" s="40"/>
      <c r="CT1724" s="40"/>
      <c r="CU1724" s="40"/>
    </row>
    <row r="1725" spans="1:99" x14ac:dyDescent="0.3">
      <c r="A1725" s="39" t="s">
        <v>2217</v>
      </c>
      <c r="B1725" s="40" t="s">
        <v>3625</v>
      </c>
      <c r="C1725" s="40"/>
      <c r="D1725" s="40" t="s">
        <v>1813</v>
      </c>
      <c r="E1725" s="40" t="s">
        <v>4472</v>
      </c>
      <c r="F1725" s="40" t="s">
        <v>2108</v>
      </c>
      <c r="G1725" s="40"/>
      <c r="H1725" s="40" t="s">
        <v>895</v>
      </c>
      <c r="I1725" s="40" t="s">
        <v>895</v>
      </c>
      <c r="J1725" s="40"/>
      <c r="K1725" s="40"/>
      <c r="L1725" s="40" t="s">
        <v>4</v>
      </c>
      <c r="M1725" s="40" t="s">
        <v>14</v>
      </c>
      <c r="N1725" s="40">
        <v>2</v>
      </c>
      <c r="O1725" s="40" t="s">
        <v>16</v>
      </c>
      <c r="P1725" s="40" t="s">
        <v>114</v>
      </c>
      <c r="Q1725" s="40"/>
      <c r="R1725" s="40"/>
      <c r="S1725" s="40"/>
      <c r="T1725" s="40"/>
      <c r="U1725" s="40"/>
      <c r="V1725" s="40"/>
      <c r="W1725" s="40"/>
      <c r="X1725" s="40"/>
      <c r="Y1725" s="40"/>
      <c r="Z1725" s="40"/>
      <c r="AA1725" s="40"/>
      <c r="AB1725" s="40"/>
      <c r="AC1725" s="40"/>
      <c r="AD1725" s="40"/>
      <c r="AE1725" s="40"/>
      <c r="AF1725" s="40"/>
      <c r="AG1725" s="40"/>
      <c r="AH1725" s="40"/>
      <c r="AI1725" s="40"/>
      <c r="AJ1725" s="40"/>
      <c r="AK1725" s="40"/>
      <c r="AL1725" s="40"/>
      <c r="AM1725" s="40"/>
      <c r="AN1725" s="40"/>
      <c r="AO1725" s="40"/>
      <c r="AP1725" s="40"/>
      <c r="AQ1725" s="40"/>
      <c r="AR1725" s="40"/>
      <c r="AS1725" s="40"/>
      <c r="AT1725" s="40"/>
      <c r="AU1725" s="40"/>
      <c r="AV1725" s="40"/>
      <c r="AW1725" s="40"/>
      <c r="AX1725" s="40"/>
      <c r="AY1725" s="40"/>
      <c r="AZ1725" s="40"/>
      <c r="BA1725" s="40"/>
      <c r="BB1725" s="40"/>
      <c r="BC1725" s="40"/>
      <c r="BD1725" s="40"/>
      <c r="BE1725" s="40"/>
      <c r="BF1725" s="40"/>
      <c r="BG1725" s="40"/>
      <c r="BH1725" s="40"/>
      <c r="BI1725" s="40"/>
      <c r="BJ1725" s="40"/>
      <c r="BK1725" s="40"/>
      <c r="BL1725" s="40"/>
      <c r="BM1725" s="40"/>
      <c r="BN1725" s="40"/>
      <c r="BO1725" s="40"/>
      <c r="BP1725" s="40"/>
      <c r="BQ1725" s="40"/>
      <c r="BR1725" s="40"/>
      <c r="BS1725" s="40"/>
      <c r="BT1725" s="40"/>
      <c r="BU1725" s="40"/>
      <c r="BV1725" s="40"/>
      <c r="BW1725" s="40"/>
      <c r="BX1725" s="40"/>
      <c r="BY1725" s="40"/>
      <c r="BZ1725" s="40"/>
      <c r="CA1725" s="40"/>
      <c r="CB1725" s="40"/>
      <c r="CC1725" s="40"/>
      <c r="CD1725" s="40"/>
      <c r="CE1725" s="40"/>
      <c r="CF1725" s="40"/>
      <c r="CG1725" s="40"/>
      <c r="CH1725" s="40"/>
      <c r="CI1725" s="40"/>
      <c r="CJ1725" s="40"/>
      <c r="CK1725" s="40"/>
      <c r="CL1725" s="40"/>
      <c r="CM1725" s="40"/>
      <c r="CN1725" s="40"/>
      <c r="CO1725" s="40"/>
      <c r="CP1725" s="40"/>
      <c r="CQ1725" s="40"/>
      <c r="CR1725" s="40"/>
      <c r="CS1725" s="40"/>
      <c r="CT1725" s="40"/>
      <c r="CU1725" s="40"/>
    </row>
    <row r="1726" spans="1:99" x14ac:dyDescent="0.3">
      <c r="A1726" s="39" t="s">
        <v>2246</v>
      </c>
      <c r="B1726" s="40" t="s">
        <v>3626</v>
      </c>
      <c r="C1726" s="40"/>
      <c r="D1726" s="40" t="s">
        <v>1813</v>
      </c>
      <c r="E1726" s="40"/>
      <c r="F1726" s="40" t="s">
        <v>2108</v>
      </c>
      <c r="G1726" s="40"/>
      <c r="H1726" s="40" t="s">
        <v>3627</v>
      </c>
      <c r="I1726" s="40" t="s">
        <v>3627</v>
      </c>
      <c r="J1726" s="40" t="s">
        <v>895</v>
      </c>
      <c r="K1726" s="40" t="s">
        <v>16</v>
      </c>
      <c r="L1726" s="40" t="s">
        <v>4</v>
      </c>
      <c r="M1726" s="40" t="s">
        <v>14</v>
      </c>
      <c r="N1726" s="40">
        <v>2</v>
      </c>
      <c r="O1726" s="40" t="s">
        <v>16</v>
      </c>
      <c r="P1726" s="40" t="s">
        <v>114</v>
      </c>
      <c r="Q1726" s="40"/>
      <c r="R1726" s="40"/>
      <c r="S1726" s="40"/>
      <c r="T1726" s="40"/>
      <c r="U1726" s="40"/>
      <c r="V1726" s="40"/>
      <c r="W1726" s="40"/>
      <c r="X1726" s="40"/>
      <c r="Y1726" s="40"/>
      <c r="Z1726" s="40"/>
      <c r="AA1726" s="40"/>
      <c r="AB1726" s="40"/>
      <c r="AC1726" s="40"/>
      <c r="AD1726" s="40"/>
      <c r="AE1726" s="40"/>
      <c r="AF1726" s="40"/>
      <c r="AG1726" s="40"/>
      <c r="AH1726" s="40"/>
      <c r="AI1726" s="40"/>
      <c r="AJ1726" s="40"/>
      <c r="AK1726" s="40"/>
      <c r="AL1726" s="40"/>
      <c r="AM1726" s="40"/>
      <c r="AN1726" s="40"/>
      <c r="AO1726" s="40"/>
      <c r="AP1726" s="40"/>
      <c r="AQ1726" s="40"/>
      <c r="AR1726" s="40"/>
      <c r="AS1726" s="40"/>
      <c r="AT1726" s="40"/>
      <c r="AU1726" s="40"/>
      <c r="AV1726" s="40"/>
      <c r="AW1726" s="40"/>
      <c r="AX1726" s="40"/>
      <c r="AY1726" s="40"/>
      <c r="AZ1726" s="40"/>
      <c r="BA1726" s="40"/>
      <c r="BB1726" s="40"/>
      <c r="BC1726" s="40"/>
      <c r="BD1726" s="40"/>
      <c r="BE1726" s="40"/>
      <c r="BF1726" s="40"/>
      <c r="BG1726" s="40"/>
      <c r="BH1726" s="40"/>
      <c r="BI1726" s="40"/>
      <c r="BJ1726" s="40"/>
      <c r="BK1726" s="40"/>
      <c r="BL1726" s="40"/>
      <c r="BM1726" s="40"/>
      <c r="BN1726" s="40"/>
      <c r="BO1726" s="40"/>
      <c r="BP1726" s="40"/>
      <c r="BQ1726" s="40"/>
      <c r="BR1726" s="40"/>
      <c r="BS1726" s="40"/>
      <c r="BT1726" s="40"/>
      <c r="BU1726" s="40"/>
      <c r="BV1726" s="40"/>
      <c r="BW1726" s="40"/>
      <c r="BX1726" s="40"/>
      <c r="BY1726" s="40"/>
      <c r="BZ1726" s="40"/>
      <c r="CA1726" s="40"/>
      <c r="CB1726" s="40"/>
      <c r="CC1726" s="40"/>
      <c r="CD1726" s="40"/>
      <c r="CE1726" s="40"/>
      <c r="CF1726" s="40"/>
      <c r="CG1726" s="40"/>
      <c r="CH1726" s="40"/>
      <c r="CI1726" s="40"/>
      <c r="CJ1726" s="40"/>
      <c r="CK1726" s="40"/>
      <c r="CL1726" s="40"/>
      <c r="CM1726" s="40"/>
      <c r="CN1726" s="40"/>
      <c r="CO1726" s="40"/>
      <c r="CP1726" s="40"/>
      <c r="CQ1726" s="40"/>
      <c r="CR1726" s="40"/>
      <c r="CS1726" s="40"/>
      <c r="CT1726" s="40"/>
      <c r="CU1726" s="40"/>
    </row>
    <row r="1727" spans="1:99" x14ac:dyDescent="0.3">
      <c r="A1727" s="39" t="s">
        <v>5342</v>
      </c>
      <c r="B1727" s="40" t="s">
        <v>3628</v>
      </c>
      <c r="C1727" s="40" t="s">
        <v>3629</v>
      </c>
      <c r="D1727" s="40" t="s">
        <v>1815</v>
      </c>
      <c r="E1727" s="40"/>
      <c r="F1727" s="40" t="s">
        <v>2108</v>
      </c>
      <c r="G1727" s="40"/>
      <c r="H1727" s="40" t="s">
        <v>3630</v>
      </c>
      <c r="I1727" s="40" t="s">
        <v>3630</v>
      </c>
      <c r="J1727" s="40" t="s">
        <v>895</v>
      </c>
      <c r="K1727" s="40" t="s">
        <v>16</v>
      </c>
      <c r="L1727" s="40" t="s">
        <v>10</v>
      </c>
      <c r="M1727" s="40" t="s">
        <v>11</v>
      </c>
      <c r="N1727" s="40"/>
      <c r="O1727" s="40"/>
      <c r="P1727" s="40"/>
      <c r="Q1727" s="40"/>
      <c r="R1727" s="40"/>
      <c r="S1727" s="40"/>
      <c r="T1727" s="40"/>
      <c r="U1727" s="40"/>
      <c r="V1727" s="40"/>
      <c r="W1727" s="40"/>
      <c r="X1727" s="40"/>
      <c r="Y1727" s="40"/>
      <c r="Z1727" s="40"/>
      <c r="AA1727" s="40"/>
      <c r="AB1727" s="40"/>
      <c r="AC1727" s="40"/>
      <c r="AD1727" s="40"/>
      <c r="AE1727" s="40"/>
      <c r="AF1727" s="40"/>
      <c r="AG1727" s="40"/>
      <c r="AH1727" s="40"/>
      <c r="AI1727" s="40"/>
      <c r="AJ1727" s="40"/>
      <c r="AK1727" s="40"/>
      <c r="AL1727" s="40"/>
      <c r="AM1727" s="40"/>
      <c r="AN1727" s="40"/>
      <c r="AO1727" s="40"/>
      <c r="AP1727" s="40"/>
      <c r="AQ1727" s="40"/>
      <c r="AR1727" s="40"/>
      <c r="AS1727" s="40"/>
      <c r="AT1727" s="40"/>
      <c r="AU1727" s="40"/>
      <c r="AV1727" s="40"/>
      <c r="AW1727" s="40"/>
      <c r="AX1727" s="40"/>
      <c r="AY1727" s="40"/>
      <c r="AZ1727" s="40"/>
      <c r="BA1727" s="40"/>
      <c r="BB1727" s="40"/>
      <c r="BC1727" s="40"/>
      <c r="BD1727" s="40"/>
      <c r="BE1727" s="40"/>
      <c r="BF1727" s="40"/>
      <c r="BG1727" s="40"/>
      <c r="BH1727" s="40"/>
      <c r="BI1727" s="40"/>
      <c r="BJ1727" s="40"/>
      <c r="BK1727" s="40"/>
      <c r="BL1727" s="40"/>
      <c r="BM1727" s="40"/>
      <c r="BN1727" s="40"/>
      <c r="BO1727" s="40"/>
      <c r="BP1727" s="40"/>
      <c r="BQ1727" s="40"/>
      <c r="BR1727" s="40"/>
      <c r="BS1727" s="40"/>
      <c r="BT1727" s="40"/>
      <c r="BU1727" s="40"/>
      <c r="BV1727" s="40"/>
      <c r="BW1727" s="40"/>
      <c r="BX1727" s="40"/>
      <c r="BY1727" s="40"/>
      <c r="BZ1727" s="40"/>
      <c r="CA1727" s="40"/>
      <c r="CB1727" s="40"/>
      <c r="CC1727" s="40"/>
      <c r="CD1727" s="40"/>
      <c r="CE1727" s="40"/>
      <c r="CF1727" s="40"/>
      <c r="CG1727" s="40"/>
      <c r="CH1727" s="40"/>
      <c r="CI1727" s="40"/>
      <c r="CJ1727" s="40"/>
      <c r="CK1727" s="40"/>
      <c r="CL1727" s="40"/>
      <c r="CM1727" s="40"/>
      <c r="CN1727" s="40"/>
      <c r="CO1727" s="40"/>
      <c r="CP1727" s="40"/>
      <c r="CQ1727" s="40"/>
      <c r="CR1727" s="40"/>
      <c r="CS1727" s="40"/>
      <c r="CT1727" s="40"/>
      <c r="CU1727" s="40"/>
    </row>
    <row r="1728" spans="1:99" x14ac:dyDescent="0.3">
      <c r="A1728" s="39" t="s">
        <v>2218</v>
      </c>
      <c r="B1728" s="40" t="s">
        <v>1655</v>
      </c>
      <c r="C1728" s="40"/>
      <c r="D1728" s="40" t="s">
        <v>1815</v>
      </c>
      <c r="E1728" s="40" t="s">
        <v>4472</v>
      </c>
      <c r="F1728" s="40" t="s">
        <v>2108</v>
      </c>
      <c r="G1728" s="40"/>
      <c r="H1728" s="40" t="s">
        <v>896</v>
      </c>
      <c r="I1728" s="40" t="s">
        <v>896</v>
      </c>
      <c r="J1728" s="40"/>
      <c r="K1728" s="40"/>
      <c r="L1728" s="40" t="s">
        <v>10</v>
      </c>
      <c r="M1728" s="40" t="s">
        <v>11</v>
      </c>
      <c r="N1728" s="40"/>
      <c r="O1728" s="40"/>
      <c r="P1728" s="40"/>
      <c r="Q1728" s="40"/>
      <c r="R1728" s="40"/>
      <c r="S1728" s="40"/>
      <c r="T1728" s="40"/>
      <c r="U1728" s="40"/>
      <c r="V1728" s="40"/>
      <c r="W1728" s="40"/>
      <c r="X1728" s="40"/>
      <c r="Y1728" s="40"/>
      <c r="Z1728" s="40"/>
      <c r="AA1728" s="40"/>
      <c r="AB1728" s="40"/>
      <c r="AC1728" s="40"/>
      <c r="AD1728" s="40"/>
      <c r="AE1728" s="40"/>
      <c r="AF1728" s="40"/>
      <c r="AG1728" s="40"/>
      <c r="AH1728" s="40"/>
      <c r="AI1728" s="40"/>
      <c r="AJ1728" s="40"/>
      <c r="AK1728" s="40"/>
      <c r="AL1728" s="40"/>
      <c r="AM1728" s="40"/>
      <c r="AN1728" s="40"/>
      <c r="AO1728" s="40"/>
      <c r="AP1728" s="40"/>
      <c r="AQ1728" s="40"/>
      <c r="AR1728" s="40"/>
      <c r="AS1728" s="40"/>
      <c r="AT1728" s="40"/>
      <c r="AU1728" s="40"/>
      <c r="AV1728" s="40"/>
      <c r="AW1728" s="40"/>
      <c r="AX1728" s="40"/>
      <c r="AY1728" s="40"/>
      <c r="AZ1728" s="40"/>
      <c r="BA1728" s="40"/>
      <c r="BB1728" s="40"/>
      <c r="BC1728" s="40"/>
      <c r="BD1728" s="40"/>
      <c r="BE1728" s="40"/>
      <c r="BF1728" s="40"/>
      <c r="BG1728" s="40"/>
      <c r="BH1728" s="40"/>
      <c r="BI1728" s="40"/>
      <c r="BJ1728" s="40"/>
      <c r="BK1728" s="40"/>
      <c r="BL1728" s="40"/>
      <c r="BM1728" s="40"/>
      <c r="BN1728" s="40"/>
      <c r="BO1728" s="40"/>
      <c r="BP1728" s="40"/>
      <c r="BQ1728" s="40"/>
      <c r="BR1728" s="40"/>
      <c r="BS1728" s="40"/>
      <c r="BT1728" s="40"/>
      <c r="BU1728" s="40"/>
      <c r="BV1728" s="40"/>
      <c r="BW1728" s="40"/>
      <c r="BX1728" s="40"/>
      <c r="BY1728" s="40"/>
      <c r="BZ1728" s="40"/>
      <c r="CA1728" s="40"/>
      <c r="CB1728" s="40"/>
      <c r="CC1728" s="40"/>
      <c r="CD1728" s="40"/>
      <c r="CE1728" s="40"/>
      <c r="CF1728" s="40"/>
      <c r="CG1728" s="40"/>
      <c r="CH1728" s="40"/>
      <c r="CI1728" s="40"/>
      <c r="CJ1728" s="40"/>
      <c r="CK1728" s="40"/>
      <c r="CL1728" s="40"/>
      <c r="CM1728" s="40"/>
      <c r="CN1728" s="40"/>
      <c r="CO1728" s="40"/>
      <c r="CP1728" s="40"/>
      <c r="CQ1728" s="40"/>
      <c r="CR1728" s="40"/>
      <c r="CS1728" s="40"/>
      <c r="CT1728" s="40"/>
      <c r="CU1728" s="40"/>
    </row>
    <row r="1729" spans="1:99" x14ac:dyDescent="0.3">
      <c r="A1729" s="39" t="s">
        <v>2219</v>
      </c>
      <c r="B1729" s="40" t="s">
        <v>6980</v>
      </c>
      <c r="C1729" s="40"/>
      <c r="D1729" s="40" t="s">
        <v>1813</v>
      </c>
      <c r="E1729" s="40"/>
      <c r="F1729" s="40" t="s">
        <v>2108</v>
      </c>
      <c r="G1729" s="40"/>
      <c r="H1729" s="40" t="s">
        <v>2545</v>
      </c>
      <c r="I1729" s="40" t="s">
        <v>2545</v>
      </c>
      <c r="J1729" s="40"/>
      <c r="K1729" s="40"/>
      <c r="L1729" s="40" t="s">
        <v>4</v>
      </c>
      <c r="M1729" s="40" t="s">
        <v>14</v>
      </c>
      <c r="N1729" s="40">
        <v>2</v>
      </c>
      <c r="O1729" s="40" t="s">
        <v>16</v>
      </c>
      <c r="P1729" s="40" t="s">
        <v>114</v>
      </c>
      <c r="Q1729" s="40"/>
      <c r="R1729" s="40"/>
      <c r="S1729" s="40"/>
      <c r="T1729" s="40"/>
      <c r="U1729" s="40"/>
      <c r="V1729" s="40"/>
      <c r="W1729" s="40"/>
      <c r="X1729" s="40"/>
      <c r="Y1729" s="40"/>
      <c r="Z1729" s="40"/>
      <c r="AA1729" s="40"/>
      <c r="AB1729" s="40"/>
      <c r="AC1729" s="40"/>
      <c r="AD1729" s="40"/>
      <c r="AE1729" s="40"/>
      <c r="AF1729" s="40"/>
      <c r="AG1729" s="40"/>
      <c r="AH1729" s="40"/>
      <c r="AI1729" s="40"/>
      <c r="AJ1729" s="40"/>
      <c r="AK1729" s="40"/>
      <c r="AL1729" s="40"/>
      <c r="AM1729" s="40"/>
      <c r="AN1729" s="40"/>
      <c r="AO1729" s="40"/>
      <c r="AP1729" s="40"/>
      <c r="AQ1729" s="40"/>
      <c r="AR1729" s="40"/>
      <c r="AS1729" s="40"/>
      <c r="AT1729" s="40"/>
      <c r="AU1729" s="40"/>
      <c r="AV1729" s="40"/>
      <c r="AW1729" s="40"/>
      <c r="AX1729" s="40"/>
      <c r="AY1729" s="40"/>
      <c r="AZ1729" s="40"/>
      <c r="BA1729" s="40"/>
      <c r="BB1729" s="40"/>
      <c r="BC1729" s="40"/>
      <c r="BD1729" s="40"/>
      <c r="BE1729" s="40"/>
      <c r="BF1729" s="40"/>
      <c r="BG1729" s="40"/>
      <c r="BH1729" s="40"/>
      <c r="BI1729" s="40"/>
      <c r="BJ1729" s="40"/>
      <c r="BK1729" s="40"/>
      <c r="BL1729" s="40"/>
      <c r="BM1729" s="40"/>
      <c r="BN1729" s="40"/>
      <c r="BO1729" s="40"/>
      <c r="BP1729" s="40"/>
      <c r="BQ1729" s="40"/>
      <c r="BR1729" s="40"/>
      <c r="BS1729" s="40"/>
      <c r="BT1729" s="40"/>
      <c r="BU1729" s="40"/>
      <c r="BV1729" s="40"/>
      <c r="BW1729" s="40"/>
      <c r="BX1729" s="40"/>
      <c r="BY1729" s="40"/>
      <c r="BZ1729" s="40"/>
      <c r="CA1729" s="40"/>
      <c r="CB1729" s="40"/>
      <c r="CC1729" s="40"/>
      <c r="CD1729" s="40"/>
      <c r="CE1729" s="40"/>
      <c r="CF1729" s="40"/>
      <c r="CG1729" s="40"/>
      <c r="CH1729" s="40"/>
      <c r="CI1729" s="40"/>
      <c r="CJ1729" s="40"/>
      <c r="CK1729" s="40"/>
      <c r="CL1729" s="40"/>
      <c r="CM1729" s="40"/>
      <c r="CN1729" s="40"/>
      <c r="CO1729" s="40"/>
      <c r="CP1729" s="40"/>
      <c r="CQ1729" s="40"/>
      <c r="CR1729" s="40"/>
      <c r="CS1729" s="40"/>
      <c r="CT1729" s="40"/>
      <c r="CU1729" s="40"/>
    </row>
    <row r="1730" spans="1:99" x14ac:dyDescent="0.3">
      <c r="A1730" s="39" t="s">
        <v>2248</v>
      </c>
      <c r="B1730" s="40" t="s">
        <v>4912</v>
      </c>
      <c r="C1730" s="40"/>
      <c r="D1730" s="40"/>
      <c r="E1730" s="40"/>
      <c r="F1730" s="40" t="s">
        <v>2108</v>
      </c>
      <c r="G1730" s="40"/>
      <c r="H1730" s="40" t="s">
        <v>897</v>
      </c>
      <c r="I1730" s="40" t="s">
        <v>897</v>
      </c>
      <c r="J1730" s="40" t="s">
        <v>2545</v>
      </c>
      <c r="K1730" s="40" t="s">
        <v>16</v>
      </c>
      <c r="L1730" s="40" t="s">
        <v>10</v>
      </c>
      <c r="M1730" s="40" t="s">
        <v>47</v>
      </c>
      <c r="N1730" s="40"/>
      <c r="O1730" s="40"/>
      <c r="P1730" s="40"/>
      <c r="Q1730" s="40"/>
      <c r="R1730" s="40"/>
      <c r="S1730" s="40"/>
      <c r="T1730" s="40"/>
      <c r="U1730" s="40"/>
      <c r="V1730" s="40"/>
      <c r="W1730" s="40"/>
      <c r="X1730" s="40"/>
      <c r="Y1730" s="40"/>
      <c r="Z1730" s="40"/>
      <c r="AA1730" s="40"/>
      <c r="AB1730" s="40"/>
      <c r="AC1730" s="40"/>
      <c r="AD1730" s="40"/>
      <c r="AE1730" s="40"/>
      <c r="AF1730" s="40"/>
      <c r="AG1730" s="40"/>
      <c r="AH1730" s="40"/>
      <c r="AI1730" s="40"/>
      <c r="AJ1730" s="40"/>
      <c r="AK1730" s="40"/>
      <c r="AL1730" s="40"/>
      <c r="AM1730" s="40"/>
      <c r="AN1730" s="40"/>
      <c r="AO1730" s="40"/>
      <c r="AP1730" s="40"/>
      <c r="AQ1730" s="40"/>
      <c r="AR1730" s="40"/>
      <c r="AS1730" s="40"/>
      <c r="AT1730" s="40"/>
      <c r="AU1730" s="40"/>
      <c r="AV1730" s="40"/>
      <c r="AW1730" s="40"/>
      <c r="AX1730" s="40"/>
      <c r="AY1730" s="40"/>
      <c r="AZ1730" s="40"/>
      <c r="BA1730" s="40"/>
      <c r="BB1730" s="40"/>
      <c r="BC1730" s="40"/>
      <c r="BD1730" s="40"/>
      <c r="BE1730" s="40"/>
      <c r="BF1730" s="40"/>
      <c r="BG1730" s="40"/>
      <c r="BH1730" s="40"/>
      <c r="BI1730" s="40"/>
      <c r="BJ1730" s="40"/>
      <c r="BK1730" s="40"/>
      <c r="BL1730" s="40"/>
      <c r="BM1730" s="40"/>
      <c r="BN1730" s="40"/>
      <c r="BO1730" s="40"/>
      <c r="BP1730" s="40"/>
      <c r="BQ1730" s="40"/>
      <c r="BR1730" s="40"/>
      <c r="BS1730" s="40"/>
      <c r="BT1730" s="40"/>
      <c r="BU1730" s="40"/>
      <c r="BV1730" s="40"/>
      <c r="BW1730" s="40"/>
      <c r="BX1730" s="40"/>
      <c r="BY1730" s="40"/>
      <c r="BZ1730" s="40"/>
      <c r="CA1730" s="40"/>
      <c r="CB1730" s="40"/>
      <c r="CC1730" s="40"/>
      <c r="CD1730" s="40"/>
      <c r="CE1730" s="40"/>
      <c r="CF1730" s="40"/>
      <c r="CG1730" s="40"/>
      <c r="CH1730" s="40"/>
      <c r="CI1730" s="40"/>
      <c r="CJ1730" s="40"/>
      <c r="CK1730" s="40"/>
      <c r="CL1730" s="40"/>
      <c r="CM1730" s="40"/>
      <c r="CN1730" s="40"/>
      <c r="CO1730" s="40"/>
      <c r="CP1730" s="40"/>
      <c r="CQ1730" s="40"/>
      <c r="CR1730" s="40"/>
      <c r="CS1730" s="40"/>
      <c r="CT1730" s="40"/>
      <c r="CU1730" s="40"/>
    </row>
    <row r="1731" spans="1:99" x14ac:dyDescent="0.3">
      <c r="A1731" s="39"/>
      <c r="B1731" s="40" t="s">
        <v>6981</v>
      </c>
      <c r="C1731" s="40"/>
      <c r="D1731" s="40"/>
      <c r="E1731" s="40"/>
      <c r="F1731" s="40" t="s">
        <v>2108</v>
      </c>
      <c r="G1731" s="40"/>
      <c r="H1731" s="40" t="s">
        <v>898</v>
      </c>
      <c r="I1731" s="40" t="s">
        <v>898</v>
      </c>
      <c r="J1731" s="40"/>
      <c r="K1731" s="40"/>
      <c r="L1731" s="40" t="s">
        <v>30</v>
      </c>
      <c r="M1731" s="40" t="s">
        <v>31</v>
      </c>
      <c r="N1731" s="40"/>
      <c r="O1731" s="40"/>
      <c r="P1731" s="40"/>
      <c r="Q1731" s="40"/>
      <c r="R1731" s="40"/>
      <c r="S1731" s="40"/>
      <c r="T1731" s="40"/>
      <c r="U1731" s="40"/>
      <c r="V1731" s="40"/>
      <c r="W1731" s="40"/>
      <c r="X1731" s="40"/>
      <c r="Y1731" s="40"/>
      <c r="Z1731" s="40"/>
      <c r="AA1731" s="40"/>
      <c r="AB1731" s="40"/>
      <c r="AC1731" s="40"/>
      <c r="AD1731" s="40"/>
      <c r="AE1731" s="40"/>
      <c r="AF1731" s="40"/>
      <c r="AG1731" s="40"/>
      <c r="AH1731" s="40"/>
      <c r="AI1731" s="40"/>
      <c r="AJ1731" s="40"/>
      <c r="AK1731" s="40"/>
      <c r="AL1731" s="40"/>
      <c r="AM1731" s="40"/>
      <c r="AN1731" s="40"/>
      <c r="AO1731" s="40"/>
      <c r="AP1731" s="40"/>
      <c r="AQ1731" s="40"/>
      <c r="AR1731" s="40"/>
      <c r="AS1731" s="40"/>
      <c r="AT1731" s="40"/>
      <c r="AU1731" s="40"/>
      <c r="AV1731" s="40"/>
      <c r="AW1731" s="40"/>
      <c r="AX1731" s="40"/>
      <c r="AY1731" s="40"/>
      <c r="AZ1731" s="40"/>
      <c r="BA1731" s="40"/>
      <c r="BB1731" s="40"/>
      <c r="BC1731" s="40"/>
      <c r="BD1731" s="40"/>
      <c r="BE1731" s="40"/>
      <c r="BF1731" s="40"/>
      <c r="BG1731" s="40"/>
      <c r="BH1731" s="40"/>
      <c r="BI1731" s="40"/>
      <c r="BJ1731" s="40"/>
      <c r="BK1731" s="40"/>
      <c r="BL1731" s="40"/>
      <c r="BM1731" s="40"/>
      <c r="BN1731" s="40"/>
      <c r="BO1731" s="40"/>
      <c r="BP1731" s="40"/>
      <c r="BQ1731" s="40"/>
      <c r="BR1731" s="40"/>
      <c r="BS1731" s="40"/>
      <c r="BT1731" s="40"/>
      <c r="BU1731" s="40"/>
      <c r="BV1731" s="40"/>
      <c r="BW1731" s="40"/>
      <c r="BX1731" s="40"/>
      <c r="BY1731" s="40"/>
      <c r="BZ1731" s="40"/>
      <c r="CA1731" s="40"/>
      <c r="CB1731" s="40"/>
      <c r="CC1731" s="40"/>
      <c r="CD1731" s="40"/>
      <c r="CE1731" s="40"/>
      <c r="CF1731" s="40"/>
      <c r="CG1731" s="40"/>
      <c r="CH1731" s="40"/>
      <c r="CI1731" s="40"/>
      <c r="CJ1731" s="40"/>
      <c r="CK1731" s="40"/>
      <c r="CL1731" s="40"/>
      <c r="CM1731" s="40"/>
      <c r="CN1731" s="40"/>
      <c r="CO1731" s="40"/>
      <c r="CP1731" s="40"/>
      <c r="CQ1731" s="40"/>
      <c r="CR1731" s="40"/>
      <c r="CS1731" s="40"/>
      <c r="CT1731" s="40"/>
      <c r="CU1731" s="40"/>
    </row>
    <row r="1732" spans="1:99" x14ac:dyDescent="0.3">
      <c r="A1732" s="39" t="s">
        <v>2220</v>
      </c>
      <c r="B1732" s="40" t="s">
        <v>6039</v>
      </c>
      <c r="C1732" s="40"/>
      <c r="D1732" s="40" t="s">
        <v>1815</v>
      </c>
      <c r="E1732" s="40"/>
      <c r="F1732" s="40" t="s">
        <v>2108</v>
      </c>
      <c r="G1732" s="40"/>
      <c r="H1732" s="40" t="s">
        <v>899</v>
      </c>
      <c r="I1732" s="40" t="s">
        <v>899</v>
      </c>
      <c r="J1732" s="40"/>
      <c r="K1732" s="40"/>
      <c r="L1732" s="40" t="s">
        <v>10</v>
      </c>
      <c r="M1732" s="40" t="s">
        <v>11</v>
      </c>
      <c r="N1732" s="40"/>
      <c r="O1732" s="40"/>
      <c r="P1732" s="40"/>
      <c r="Q1732" s="40"/>
      <c r="R1732" s="40"/>
      <c r="S1732" s="40"/>
      <c r="T1732" s="40"/>
      <c r="U1732" s="40"/>
      <c r="V1732" s="40"/>
      <c r="W1732" s="40"/>
      <c r="X1732" s="40"/>
      <c r="Y1732" s="40"/>
      <c r="Z1732" s="40"/>
      <c r="AA1732" s="40"/>
      <c r="AB1732" s="40"/>
      <c r="AC1732" s="40"/>
      <c r="AD1732" s="40"/>
      <c r="AE1732" s="40"/>
      <c r="AF1732" s="40"/>
      <c r="AG1732" s="40"/>
      <c r="AH1732" s="40"/>
      <c r="AI1732" s="40"/>
      <c r="AJ1732" s="40"/>
      <c r="AK1732" s="40"/>
      <c r="AL1732" s="40"/>
      <c r="AM1732" s="40"/>
      <c r="AN1732" s="40"/>
      <c r="AO1732" s="40"/>
      <c r="AP1732" s="40"/>
      <c r="AQ1732" s="40"/>
      <c r="AR1732" s="40"/>
      <c r="AS1732" s="40"/>
      <c r="AT1732" s="40"/>
      <c r="AU1732" s="40"/>
      <c r="AV1732" s="40"/>
      <c r="AW1732" s="40"/>
      <c r="AX1732" s="40"/>
      <c r="AY1732" s="40"/>
      <c r="AZ1732" s="40"/>
      <c r="BA1732" s="40"/>
      <c r="BB1732" s="40"/>
      <c r="BC1732" s="40"/>
      <c r="BD1732" s="40"/>
      <c r="BE1732" s="40"/>
      <c r="BF1732" s="40"/>
      <c r="BG1732" s="40"/>
      <c r="BH1732" s="40"/>
      <c r="BI1732" s="40"/>
      <c r="BJ1732" s="40"/>
      <c r="BK1732" s="40"/>
      <c r="BL1732" s="40"/>
      <c r="BM1732" s="40"/>
      <c r="BN1732" s="40"/>
      <c r="BO1732" s="40"/>
      <c r="BP1732" s="40"/>
      <c r="BQ1732" s="40"/>
      <c r="BR1732" s="40"/>
      <c r="BS1732" s="40"/>
      <c r="BT1732" s="40"/>
      <c r="BU1732" s="40"/>
      <c r="BV1732" s="40"/>
      <c r="BW1732" s="40"/>
      <c r="BX1732" s="40"/>
      <c r="BY1732" s="40"/>
      <c r="BZ1732" s="40"/>
      <c r="CA1732" s="40"/>
      <c r="CB1732" s="40"/>
      <c r="CC1732" s="40"/>
      <c r="CD1732" s="40"/>
      <c r="CE1732" s="40"/>
      <c r="CF1732" s="40"/>
      <c r="CG1732" s="40"/>
      <c r="CH1732" s="40"/>
      <c r="CI1732" s="40"/>
      <c r="CJ1732" s="40"/>
      <c r="CK1732" s="40"/>
      <c r="CL1732" s="40"/>
      <c r="CM1732" s="40"/>
      <c r="CN1732" s="40"/>
      <c r="CO1732" s="40"/>
      <c r="CP1732" s="40"/>
      <c r="CQ1732" s="40"/>
      <c r="CR1732" s="40"/>
      <c r="CS1732" s="40"/>
      <c r="CT1732" s="40"/>
      <c r="CU1732" s="40"/>
    </row>
    <row r="1733" spans="1:99" x14ac:dyDescent="0.3">
      <c r="A1733" s="39" t="s">
        <v>2221</v>
      </c>
      <c r="B1733" s="40" t="s">
        <v>4913</v>
      </c>
      <c r="C1733" s="40"/>
      <c r="D1733" s="40" t="s">
        <v>1837</v>
      </c>
      <c r="E1733" s="40"/>
      <c r="F1733" s="40" t="s">
        <v>2108</v>
      </c>
      <c r="G1733" s="40"/>
      <c r="H1733" s="40" t="s">
        <v>900</v>
      </c>
      <c r="I1733" s="40" t="s">
        <v>900</v>
      </c>
      <c r="J1733" s="40"/>
      <c r="K1733" s="40"/>
      <c r="L1733" s="40" t="s">
        <v>4</v>
      </c>
      <c r="M1733" s="40" t="s">
        <v>5</v>
      </c>
      <c r="N1733" s="40">
        <v>2</v>
      </c>
      <c r="O1733" s="40" t="s">
        <v>2679</v>
      </c>
      <c r="P1733" s="40" t="s">
        <v>2680</v>
      </c>
      <c r="Q1733" s="40"/>
      <c r="R1733" s="40"/>
      <c r="S1733" s="40"/>
      <c r="T1733" s="40"/>
      <c r="U1733" s="40"/>
      <c r="V1733" s="40"/>
      <c r="W1733" s="40"/>
      <c r="X1733" s="40"/>
      <c r="Y1733" s="40"/>
      <c r="Z1733" s="40"/>
      <c r="AA1733" s="40"/>
      <c r="AB1733" s="40"/>
      <c r="AC1733" s="40"/>
      <c r="AD1733" s="40"/>
      <c r="AE1733" s="40"/>
      <c r="AF1733" s="40"/>
      <c r="AG1733" s="40"/>
      <c r="AH1733" s="40"/>
      <c r="AI1733" s="40"/>
      <c r="AJ1733" s="40"/>
      <c r="AK1733" s="40"/>
      <c r="AL1733" s="40"/>
      <c r="AM1733" s="40"/>
      <c r="AN1733" s="40"/>
      <c r="AO1733" s="40"/>
      <c r="AP1733" s="40"/>
      <c r="AQ1733" s="40"/>
      <c r="AR1733" s="40"/>
      <c r="AS1733" s="40"/>
      <c r="AT1733" s="40"/>
      <c r="AU1733" s="40"/>
      <c r="AV1733" s="40"/>
      <c r="AW1733" s="40"/>
      <c r="AX1733" s="40"/>
      <c r="AY1733" s="40"/>
      <c r="AZ1733" s="40"/>
      <c r="BA1733" s="40"/>
      <c r="BB1733" s="40"/>
      <c r="BC1733" s="40"/>
      <c r="BD1733" s="40"/>
      <c r="BE1733" s="40"/>
      <c r="BF1733" s="40"/>
      <c r="BG1733" s="40"/>
      <c r="BH1733" s="40"/>
      <c r="BI1733" s="40"/>
      <c r="BJ1733" s="40"/>
      <c r="BK1733" s="40"/>
      <c r="BL1733" s="40"/>
      <c r="BM1733" s="40"/>
      <c r="BN1733" s="40"/>
      <c r="BO1733" s="40"/>
      <c r="BP1733" s="40"/>
      <c r="BQ1733" s="40"/>
      <c r="BR1733" s="40"/>
      <c r="BS1733" s="40"/>
      <c r="BT1733" s="40"/>
      <c r="BU1733" s="40"/>
      <c r="BV1733" s="40"/>
      <c r="BW1733" s="40"/>
      <c r="BX1733" s="40"/>
      <c r="BY1733" s="40"/>
      <c r="BZ1733" s="40"/>
      <c r="CA1733" s="40"/>
      <c r="CB1733" s="40"/>
      <c r="CC1733" s="40"/>
      <c r="CD1733" s="40"/>
      <c r="CE1733" s="40"/>
      <c r="CF1733" s="40"/>
      <c r="CG1733" s="40"/>
      <c r="CH1733" s="40"/>
      <c r="CI1733" s="40"/>
      <c r="CJ1733" s="40"/>
      <c r="CK1733" s="40"/>
      <c r="CL1733" s="40"/>
      <c r="CM1733" s="40"/>
      <c r="CN1733" s="40"/>
      <c r="CO1733" s="40"/>
      <c r="CP1733" s="40"/>
      <c r="CQ1733" s="40"/>
      <c r="CR1733" s="40"/>
      <c r="CS1733" s="40"/>
      <c r="CT1733" s="40"/>
      <c r="CU1733" s="40"/>
    </row>
    <row r="1734" spans="1:99" x14ac:dyDescent="0.3">
      <c r="A1734" s="39" t="s">
        <v>2223</v>
      </c>
      <c r="B1734" s="40" t="s">
        <v>4914</v>
      </c>
      <c r="C1734" s="40"/>
      <c r="D1734" s="40" t="s">
        <v>1815</v>
      </c>
      <c r="E1734" s="40" t="s">
        <v>4472</v>
      </c>
      <c r="F1734" s="40" t="s">
        <v>2108</v>
      </c>
      <c r="G1734" s="40"/>
      <c r="H1734" s="40" t="s">
        <v>901</v>
      </c>
      <c r="I1734" s="40" t="s">
        <v>901</v>
      </c>
      <c r="J1734" s="40"/>
      <c r="K1734" s="40"/>
      <c r="L1734" s="40" t="s">
        <v>10</v>
      </c>
      <c r="M1734" s="40" t="s">
        <v>11</v>
      </c>
      <c r="N1734" s="40"/>
      <c r="O1734" s="40"/>
      <c r="P1734" s="40"/>
      <c r="Q1734" s="40"/>
      <c r="R1734" s="40"/>
      <c r="S1734" s="40"/>
      <c r="T1734" s="40"/>
      <c r="U1734" s="40"/>
      <c r="V1734" s="40"/>
      <c r="W1734" s="40"/>
      <c r="X1734" s="40"/>
      <c r="Y1734" s="40"/>
      <c r="Z1734" s="40"/>
      <c r="AA1734" s="40"/>
      <c r="AB1734" s="40"/>
      <c r="AC1734" s="40"/>
      <c r="AD1734" s="40"/>
      <c r="AE1734" s="40"/>
      <c r="AF1734" s="40"/>
      <c r="AG1734" s="40"/>
      <c r="AH1734" s="40"/>
      <c r="AI1734" s="40"/>
      <c r="AJ1734" s="40"/>
      <c r="AK1734" s="40"/>
      <c r="AL1734" s="40"/>
      <c r="AM1734" s="40"/>
      <c r="AN1734" s="40"/>
      <c r="AO1734" s="40"/>
      <c r="AP1734" s="40"/>
      <c r="AQ1734" s="40"/>
      <c r="AR1734" s="40"/>
      <c r="AS1734" s="40"/>
      <c r="AT1734" s="40"/>
      <c r="AU1734" s="40"/>
      <c r="AV1734" s="40"/>
      <c r="AW1734" s="40"/>
      <c r="AX1734" s="40"/>
      <c r="AY1734" s="40"/>
      <c r="AZ1734" s="40"/>
      <c r="BA1734" s="40"/>
      <c r="BB1734" s="40"/>
      <c r="BC1734" s="40"/>
      <c r="BD1734" s="40"/>
      <c r="BE1734" s="40"/>
      <c r="BF1734" s="40"/>
      <c r="BG1734" s="40"/>
      <c r="BH1734" s="40"/>
      <c r="BI1734" s="40"/>
      <c r="BJ1734" s="40"/>
      <c r="BK1734" s="40"/>
      <c r="BL1734" s="40"/>
      <c r="BM1734" s="40"/>
      <c r="BN1734" s="40"/>
      <c r="BO1734" s="40"/>
      <c r="BP1734" s="40"/>
      <c r="BQ1734" s="40"/>
      <c r="BR1734" s="40"/>
      <c r="BS1734" s="40"/>
      <c r="BT1734" s="40"/>
      <c r="BU1734" s="40"/>
      <c r="BV1734" s="40"/>
      <c r="BW1734" s="40"/>
      <c r="BX1734" s="40"/>
      <c r="BY1734" s="40"/>
      <c r="BZ1734" s="40"/>
      <c r="CA1734" s="40"/>
      <c r="CB1734" s="40"/>
      <c r="CC1734" s="40"/>
      <c r="CD1734" s="40"/>
      <c r="CE1734" s="40"/>
      <c r="CF1734" s="40"/>
      <c r="CG1734" s="40"/>
      <c r="CH1734" s="40"/>
      <c r="CI1734" s="40"/>
      <c r="CJ1734" s="40"/>
      <c r="CK1734" s="40"/>
      <c r="CL1734" s="40"/>
      <c r="CM1734" s="40"/>
      <c r="CN1734" s="40"/>
      <c r="CO1734" s="40"/>
      <c r="CP1734" s="40"/>
      <c r="CQ1734" s="40"/>
      <c r="CR1734" s="40"/>
      <c r="CS1734" s="40"/>
      <c r="CT1734" s="40"/>
      <c r="CU1734" s="40"/>
    </row>
    <row r="1735" spans="1:99" x14ac:dyDescent="0.3">
      <c r="A1735" s="39" t="s">
        <v>2225</v>
      </c>
      <c r="B1735" s="40" t="s">
        <v>4915</v>
      </c>
      <c r="C1735" s="40"/>
      <c r="D1735" s="40" t="s">
        <v>1837</v>
      </c>
      <c r="E1735" s="40" t="s">
        <v>4472</v>
      </c>
      <c r="F1735" s="40" t="s">
        <v>2108</v>
      </c>
      <c r="G1735" s="40"/>
      <c r="H1735" s="40" t="s">
        <v>902</v>
      </c>
      <c r="I1735" s="40" t="s">
        <v>902</v>
      </c>
      <c r="J1735" s="40"/>
      <c r="K1735" s="40"/>
      <c r="L1735" s="40" t="s">
        <v>4</v>
      </c>
      <c r="M1735" s="40" t="s">
        <v>5</v>
      </c>
      <c r="N1735" s="40">
        <v>2</v>
      </c>
      <c r="O1735" s="40" t="s">
        <v>2679</v>
      </c>
      <c r="P1735" s="40" t="s">
        <v>2680</v>
      </c>
      <c r="Q1735" s="40"/>
      <c r="R1735" s="40"/>
      <c r="S1735" s="40"/>
      <c r="T1735" s="40"/>
      <c r="U1735" s="40"/>
      <c r="V1735" s="40"/>
      <c r="W1735" s="40"/>
      <c r="X1735" s="40"/>
      <c r="Y1735" s="40"/>
      <c r="Z1735" s="40"/>
      <c r="AA1735" s="40"/>
      <c r="AB1735" s="40"/>
      <c r="AC1735" s="40"/>
      <c r="AD1735" s="40"/>
      <c r="AE1735" s="40"/>
      <c r="AF1735" s="40"/>
      <c r="AG1735" s="40"/>
      <c r="AH1735" s="40"/>
      <c r="AI1735" s="40"/>
      <c r="AJ1735" s="40"/>
      <c r="AK1735" s="40"/>
      <c r="AL1735" s="40"/>
      <c r="AM1735" s="40"/>
      <c r="AN1735" s="40"/>
      <c r="AO1735" s="40"/>
      <c r="AP1735" s="40"/>
      <c r="AQ1735" s="40"/>
      <c r="AR1735" s="40"/>
      <c r="AS1735" s="40"/>
      <c r="AT1735" s="40"/>
      <c r="AU1735" s="40"/>
      <c r="AV1735" s="40"/>
      <c r="AW1735" s="40"/>
      <c r="AX1735" s="40"/>
      <c r="AY1735" s="40"/>
      <c r="AZ1735" s="40"/>
      <c r="BA1735" s="40"/>
      <c r="BB1735" s="40"/>
      <c r="BC1735" s="40"/>
      <c r="BD1735" s="40"/>
      <c r="BE1735" s="40"/>
      <c r="BF1735" s="40"/>
      <c r="BG1735" s="40"/>
      <c r="BH1735" s="40"/>
      <c r="BI1735" s="40"/>
      <c r="BJ1735" s="40"/>
      <c r="BK1735" s="40"/>
      <c r="BL1735" s="40"/>
      <c r="BM1735" s="40"/>
      <c r="BN1735" s="40"/>
      <c r="BO1735" s="40"/>
      <c r="BP1735" s="40"/>
      <c r="BQ1735" s="40"/>
      <c r="BR1735" s="40"/>
      <c r="BS1735" s="40"/>
      <c r="BT1735" s="40"/>
      <c r="BU1735" s="40"/>
      <c r="BV1735" s="40"/>
      <c r="BW1735" s="40"/>
      <c r="BX1735" s="40"/>
      <c r="BY1735" s="40"/>
      <c r="BZ1735" s="40"/>
      <c r="CA1735" s="40"/>
      <c r="CB1735" s="40"/>
      <c r="CC1735" s="40"/>
      <c r="CD1735" s="40"/>
      <c r="CE1735" s="40"/>
      <c r="CF1735" s="40"/>
      <c r="CG1735" s="40"/>
      <c r="CH1735" s="40"/>
      <c r="CI1735" s="40"/>
      <c r="CJ1735" s="40"/>
      <c r="CK1735" s="40"/>
      <c r="CL1735" s="40"/>
      <c r="CM1735" s="40"/>
      <c r="CN1735" s="40"/>
      <c r="CO1735" s="40"/>
      <c r="CP1735" s="40"/>
      <c r="CQ1735" s="40"/>
      <c r="CR1735" s="40"/>
      <c r="CS1735" s="40"/>
      <c r="CT1735" s="40"/>
      <c r="CU1735" s="40"/>
    </row>
    <row r="1736" spans="1:99" x14ac:dyDescent="0.3">
      <c r="A1736" s="39" t="s">
        <v>2226</v>
      </c>
      <c r="B1736" s="40" t="s">
        <v>4916</v>
      </c>
      <c r="C1736" s="40"/>
      <c r="D1736" s="40" t="s">
        <v>1815</v>
      </c>
      <c r="E1736" s="40"/>
      <c r="F1736" s="40" t="s">
        <v>2108</v>
      </c>
      <c r="G1736" s="40"/>
      <c r="H1736" s="40" t="s">
        <v>903</v>
      </c>
      <c r="I1736" s="40" t="s">
        <v>903</v>
      </c>
      <c r="J1736" s="40"/>
      <c r="K1736" s="40"/>
      <c r="L1736" s="40" t="s">
        <v>10</v>
      </c>
      <c r="M1736" s="40" t="s">
        <v>11</v>
      </c>
      <c r="N1736" s="40"/>
      <c r="O1736" s="40"/>
      <c r="P1736" s="40"/>
      <c r="Q1736" s="40"/>
      <c r="R1736" s="40"/>
      <c r="S1736" s="40"/>
      <c r="T1736" s="40"/>
      <c r="U1736" s="40"/>
      <c r="V1736" s="40"/>
      <c r="W1736" s="40"/>
      <c r="X1736" s="40"/>
      <c r="Y1736" s="40"/>
      <c r="Z1736" s="40"/>
      <c r="AA1736" s="40"/>
      <c r="AB1736" s="40"/>
      <c r="AC1736" s="40"/>
      <c r="AD1736" s="40"/>
      <c r="AE1736" s="40"/>
      <c r="AF1736" s="40"/>
      <c r="AG1736" s="40"/>
      <c r="AH1736" s="40"/>
      <c r="AI1736" s="40"/>
      <c r="AJ1736" s="40"/>
      <c r="AK1736" s="40"/>
      <c r="AL1736" s="40"/>
      <c r="AM1736" s="40"/>
      <c r="AN1736" s="40"/>
      <c r="AO1736" s="40"/>
      <c r="AP1736" s="40"/>
      <c r="AQ1736" s="40"/>
      <c r="AR1736" s="40"/>
      <c r="AS1736" s="40"/>
      <c r="AT1736" s="40"/>
      <c r="AU1736" s="40"/>
      <c r="AV1736" s="40"/>
      <c r="AW1736" s="40"/>
      <c r="AX1736" s="40"/>
      <c r="AY1736" s="40"/>
      <c r="AZ1736" s="40"/>
      <c r="BA1736" s="40"/>
      <c r="BB1736" s="40"/>
      <c r="BC1736" s="40"/>
      <c r="BD1736" s="40"/>
      <c r="BE1736" s="40"/>
      <c r="BF1736" s="40"/>
      <c r="BG1736" s="40"/>
      <c r="BH1736" s="40"/>
      <c r="BI1736" s="40"/>
      <c r="BJ1736" s="40"/>
      <c r="BK1736" s="40"/>
      <c r="BL1736" s="40"/>
      <c r="BM1736" s="40"/>
      <c r="BN1736" s="40"/>
      <c r="BO1736" s="40"/>
      <c r="BP1736" s="40"/>
      <c r="BQ1736" s="40"/>
      <c r="BR1736" s="40"/>
      <c r="BS1736" s="40"/>
      <c r="BT1736" s="40"/>
      <c r="BU1736" s="40"/>
      <c r="BV1736" s="40"/>
      <c r="BW1736" s="40"/>
      <c r="BX1736" s="40"/>
      <c r="BY1736" s="40"/>
      <c r="BZ1736" s="40"/>
      <c r="CA1736" s="40"/>
      <c r="CB1736" s="40"/>
      <c r="CC1736" s="40"/>
      <c r="CD1736" s="40"/>
      <c r="CE1736" s="40"/>
      <c r="CF1736" s="40"/>
      <c r="CG1736" s="40"/>
      <c r="CH1736" s="40"/>
      <c r="CI1736" s="40"/>
      <c r="CJ1736" s="40"/>
      <c r="CK1736" s="40"/>
      <c r="CL1736" s="40"/>
      <c r="CM1736" s="40"/>
      <c r="CN1736" s="40"/>
      <c r="CO1736" s="40"/>
      <c r="CP1736" s="40"/>
      <c r="CQ1736" s="40"/>
      <c r="CR1736" s="40"/>
      <c r="CS1736" s="40"/>
      <c r="CT1736" s="40"/>
      <c r="CU1736" s="40"/>
    </row>
    <row r="1737" spans="1:99" x14ac:dyDescent="0.3">
      <c r="A1737" s="39" t="s">
        <v>2227</v>
      </c>
      <c r="B1737" s="40" t="s">
        <v>4917</v>
      </c>
      <c r="C1737" s="40"/>
      <c r="D1737" s="40" t="s">
        <v>1837</v>
      </c>
      <c r="E1737" s="40"/>
      <c r="F1737" s="40" t="s">
        <v>2108</v>
      </c>
      <c r="G1737" s="40"/>
      <c r="H1737" s="40" t="s">
        <v>904</v>
      </c>
      <c r="I1737" s="40" t="s">
        <v>904</v>
      </c>
      <c r="J1737" s="40"/>
      <c r="K1737" s="40"/>
      <c r="L1737" s="40" t="s">
        <v>4</v>
      </c>
      <c r="M1737" s="40" t="s">
        <v>5</v>
      </c>
      <c r="N1737" s="40">
        <v>2</v>
      </c>
      <c r="O1737" s="40" t="s">
        <v>2679</v>
      </c>
      <c r="P1737" s="40" t="s">
        <v>2680</v>
      </c>
      <c r="Q1737" s="40"/>
      <c r="R1737" s="40"/>
      <c r="S1737" s="40"/>
      <c r="T1737" s="40"/>
      <c r="U1737" s="40"/>
      <c r="V1737" s="40"/>
      <c r="W1737" s="40"/>
      <c r="X1737" s="40"/>
      <c r="Y1737" s="40"/>
      <c r="Z1737" s="40"/>
      <c r="AA1737" s="40"/>
      <c r="AB1737" s="40"/>
      <c r="AC1737" s="40"/>
      <c r="AD1737" s="40"/>
      <c r="AE1737" s="40"/>
      <c r="AF1737" s="40"/>
      <c r="AG1737" s="40"/>
      <c r="AH1737" s="40"/>
      <c r="AI1737" s="40"/>
      <c r="AJ1737" s="40"/>
      <c r="AK1737" s="40"/>
      <c r="AL1737" s="40"/>
      <c r="AM1737" s="40"/>
      <c r="AN1737" s="40"/>
      <c r="AO1737" s="40"/>
      <c r="AP1737" s="40"/>
      <c r="AQ1737" s="40"/>
      <c r="AR1737" s="40"/>
      <c r="AS1737" s="40"/>
      <c r="AT1737" s="40"/>
      <c r="AU1737" s="40"/>
      <c r="AV1737" s="40"/>
      <c r="AW1737" s="40"/>
      <c r="AX1737" s="40"/>
      <c r="AY1737" s="40"/>
      <c r="AZ1737" s="40"/>
      <c r="BA1737" s="40"/>
      <c r="BB1737" s="40"/>
      <c r="BC1737" s="40"/>
      <c r="BD1737" s="40"/>
      <c r="BE1737" s="40"/>
      <c r="BF1737" s="40"/>
      <c r="BG1737" s="40"/>
      <c r="BH1737" s="40"/>
      <c r="BI1737" s="40"/>
      <c r="BJ1737" s="40"/>
      <c r="BK1737" s="40"/>
      <c r="BL1737" s="40"/>
      <c r="BM1737" s="40"/>
      <c r="BN1737" s="40"/>
      <c r="BO1737" s="40"/>
      <c r="BP1737" s="40"/>
      <c r="BQ1737" s="40"/>
      <c r="BR1737" s="40"/>
      <c r="BS1737" s="40"/>
      <c r="BT1737" s="40"/>
      <c r="BU1737" s="40"/>
      <c r="BV1737" s="40"/>
      <c r="BW1737" s="40"/>
      <c r="BX1737" s="40"/>
      <c r="BY1737" s="40"/>
      <c r="BZ1737" s="40"/>
      <c r="CA1737" s="40"/>
      <c r="CB1737" s="40"/>
      <c r="CC1737" s="40"/>
      <c r="CD1737" s="40"/>
      <c r="CE1737" s="40"/>
      <c r="CF1737" s="40"/>
      <c r="CG1737" s="40"/>
      <c r="CH1737" s="40"/>
      <c r="CI1737" s="40"/>
      <c r="CJ1737" s="40"/>
      <c r="CK1737" s="40"/>
      <c r="CL1737" s="40"/>
      <c r="CM1737" s="40"/>
      <c r="CN1737" s="40"/>
      <c r="CO1737" s="40"/>
      <c r="CP1737" s="40"/>
      <c r="CQ1737" s="40"/>
      <c r="CR1737" s="40"/>
      <c r="CS1737" s="40"/>
      <c r="CT1737" s="40"/>
      <c r="CU1737" s="40"/>
    </row>
    <row r="1738" spans="1:99" x14ac:dyDescent="0.3">
      <c r="A1738" s="39" t="s">
        <v>2228</v>
      </c>
      <c r="B1738" s="40" t="s">
        <v>4918</v>
      </c>
      <c r="C1738" s="40"/>
      <c r="D1738" s="40" t="s">
        <v>1815</v>
      </c>
      <c r="E1738" s="40"/>
      <c r="F1738" s="40" t="s">
        <v>2108</v>
      </c>
      <c r="G1738" s="40"/>
      <c r="H1738" s="40" t="s">
        <v>905</v>
      </c>
      <c r="I1738" s="40" t="s">
        <v>905</v>
      </c>
      <c r="J1738" s="40"/>
      <c r="K1738" s="40"/>
      <c r="L1738" s="40" t="s">
        <v>10</v>
      </c>
      <c r="M1738" s="40" t="s">
        <v>11</v>
      </c>
      <c r="N1738" s="40"/>
      <c r="O1738" s="40"/>
      <c r="P1738" s="40"/>
      <c r="Q1738" s="40"/>
      <c r="R1738" s="40"/>
      <c r="S1738" s="40"/>
      <c r="T1738" s="40"/>
      <c r="U1738" s="40"/>
      <c r="V1738" s="40"/>
      <c r="W1738" s="40"/>
      <c r="X1738" s="40"/>
      <c r="Y1738" s="40"/>
      <c r="Z1738" s="40"/>
      <c r="AA1738" s="40"/>
      <c r="AB1738" s="40"/>
      <c r="AC1738" s="40"/>
      <c r="AD1738" s="40"/>
      <c r="AE1738" s="40"/>
      <c r="AF1738" s="40"/>
      <c r="AG1738" s="40"/>
      <c r="AH1738" s="40"/>
      <c r="AI1738" s="40"/>
      <c r="AJ1738" s="40"/>
      <c r="AK1738" s="40"/>
      <c r="AL1738" s="40"/>
      <c r="AM1738" s="40"/>
      <c r="AN1738" s="40"/>
      <c r="AO1738" s="40"/>
      <c r="AP1738" s="40"/>
      <c r="AQ1738" s="40"/>
      <c r="AR1738" s="40"/>
      <c r="AS1738" s="40"/>
      <c r="AT1738" s="40"/>
      <c r="AU1738" s="40"/>
      <c r="AV1738" s="40"/>
      <c r="AW1738" s="40"/>
      <c r="AX1738" s="40"/>
      <c r="AY1738" s="40"/>
      <c r="AZ1738" s="40"/>
      <c r="BA1738" s="40"/>
      <c r="BB1738" s="40"/>
      <c r="BC1738" s="40"/>
      <c r="BD1738" s="40"/>
      <c r="BE1738" s="40"/>
      <c r="BF1738" s="40"/>
      <c r="BG1738" s="40"/>
      <c r="BH1738" s="40"/>
      <c r="BI1738" s="40"/>
      <c r="BJ1738" s="40"/>
      <c r="BK1738" s="40"/>
      <c r="BL1738" s="40"/>
      <c r="BM1738" s="40"/>
      <c r="BN1738" s="40"/>
      <c r="BO1738" s="40"/>
      <c r="BP1738" s="40"/>
      <c r="BQ1738" s="40"/>
      <c r="BR1738" s="40"/>
      <c r="BS1738" s="40"/>
      <c r="BT1738" s="40"/>
      <c r="BU1738" s="40"/>
      <c r="BV1738" s="40"/>
      <c r="BW1738" s="40"/>
      <c r="BX1738" s="40"/>
      <c r="BY1738" s="40"/>
      <c r="BZ1738" s="40"/>
      <c r="CA1738" s="40"/>
      <c r="CB1738" s="40"/>
      <c r="CC1738" s="40"/>
      <c r="CD1738" s="40"/>
      <c r="CE1738" s="40"/>
      <c r="CF1738" s="40"/>
      <c r="CG1738" s="40"/>
      <c r="CH1738" s="40"/>
      <c r="CI1738" s="40"/>
      <c r="CJ1738" s="40"/>
      <c r="CK1738" s="40"/>
      <c r="CL1738" s="40"/>
      <c r="CM1738" s="40"/>
      <c r="CN1738" s="40"/>
      <c r="CO1738" s="40"/>
      <c r="CP1738" s="40"/>
      <c r="CQ1738" s="40"/>
      <c r="CR1738" s="40"/>
      <c r="CS1738" s="40"/>
      <c r="CT1738" s="40"/>
      <c r="CU1738" s="40"/>
    </row>
    <row r="1739" spans="1:99" x14ac:dyDescent="0.3">
      <c r="A1739" s="39" t="s">
        <v>2229</v>
      </c>
      <c r="B1739" s="40" t="s">
        <v>4919</v>
      </c>
      <c r="C1739" s="40"/>
      <c r="D1739" s="40" t="s">
        <v>1838</v>
      </c>
      <c r="E1739" s="40"/>
      <c r="F1739" s="40" t="s">
        <v>2108</v>
      </c>
      <c r="G1739" s="40"/>
      <c r="H1739" s="40" t="s">
        <v>906</v>
      </c>
      <c r="I1739" s="40" t="s">
        <v>906</v>
      </c>
      <c r="J1739" s="40"/>
      <c r="K1739" s="40"/>
      <c r="L1739" s="40" t="s">
        <v>4</v>
      </c>
      <c r="M1739" s="40" t="s">
        <v>5</v>
      </c>
      <c r="N1739" s="40">
        <v>4</v>
      </c>
      <c r="O1739" s="40" t="s">
        <v>2681</v>
      </c>
      <c r="P1739" s="40" t="s">
        <v>2682</v>
      </c>
      <c r="Q1739" s="40" t="s">
        <v>2683</v>
      </c>
      <c r="R1739" s="40" t="s">
        <v>2684</v>
      </c>
      <c r="S1739" s="40"/>
      <c r="T1739" s="40"/>
      <c r="U1739" s="40"/>
      <c r="V1739" s="40"/>
      <c r="W1739" s="40"/>
      <c r="X1739" s="40"/>
      <c r="Y1739" s="40"/>
      <c r="Z1739" s="40"/>
      <c r="AA1739" s="40"/>
      <c r="AB1739" s="40"/>
      <c r="AC1739" s="40"/>
      <c r="AD1739" s="40"/>
      <c r="AE1739" s="40"/>
      <c r="AF1739" s="40"/>
      <c r="AG1739" s="40"/>
      <c r="AH1739" s="40"/>
      <c r="AI1739" s="40"/>
      <c r="AJ1739" s="40"/>
      <c r="AK1739" s="40"/>
      <c r="AL1739" s="40"/>
      <c r="AM1739" s="40"/>
      <c r="AN1739" s="40"/>
      <c r="AO1739" s="40"/>
      <c r="AP1739" s="40"/>
      <c r="AQ1739" s="40"/>
      <c r="AR1739" s="40"/>
      <c r="AS1739" s="40"/>
      <c r="AT1739" s="40"/>
      <c r="AU1739" s="40"/>
      <c r="AV1739" s="40"/>
      <c r="AW1739" s="40"/>
      <c r="AX1739" s="40"/>
      <c r="AY1739" s="40"/>
      <c r="AZ1739" s="40"/>
      <c r="BA1739" s="40"/>
      <c r="BB1739" s="40"/>
      <c r="BC1739" s="40"/>
      <c r="BD1739" s="40"/>
      <c r="BE1739" s="40"/>
      <c r="BF1739" s="40"/>
      <c r="BG1739" s="40"/>
      <c r="BH1739" s="40"/>
      <c r="BI1739" s="40"/>
      <c r="BJ1739" s="40"/>
      <c r="BK1739" s="40"/>
      <c r="BL1739" s="40"/>
      <c r="BM1739" s="40"/>
      <c r="BN1739" s="40"/>
      <c r="BO1739" s="40"/>
      <c r="BP1739" s="40"/>
      <c r="BQ1739" s="40"/>
      <c r="BR1739" s="40"/>
      <c r="BS1739" s="40"/>
      <c r="BT1739" s="40"/>
      <c r="BU1739" s="40"/>
      <c r="BV1739" s="40"/>
      <c r="BW1739" s="40"/>
      <c r="BX1739" s="40"/>
      <c r="BY1739" s="40"/>
      <c r="BZ1739" s="40"/>
      <c r="CA1739" s="40"/>
      <c r="CB1739" s="40"/>
      <c r="CC1739" s="40"/>
      <c r="CD1739" s="40"/>
      <c r="CE1739" s="40"/>
      <c r="CF1739" s="40"/>
      <c r="CG1739" s="40"/>
      <c r="CH1739" s="40"/>
      <c r="CI1739" s="40"/>
      <c r="CJ1739" s="40"/>
      <c r="CK1739" s="40"/>
      <c r="CL1739" s="40"/>
      <c r="CM1739" s="40"/>
      <c r="CN1739" s="40"/>
      <c r="CO1739" s="40"/>
      <c r="CP1739" s="40"/>
      <c r="CQ1739" s="40"/>
      <c r="CR1739" s="40"/>
      <c r="CS1739" s="40"/>
      <c r="CT1739" s="40"/>
      <c r="CU1739" s="40"/>
    </row>
    <row r="1740" spans="1:99" x14ac:dyDescent="0.3">
      <c r="A1740" s="39" t="s">
        <v>2230</v>
      </c>
      <c r="B1740" s="40" t="s">
        <v>4920</v>
      </c>
      <c r="C1740" s="40"/>
      <c r="D1740" s="40" t="s">
        <v>1815</v>
      </c>
      <c r="E1740" s="40" t="s">
        <v>4472</v>
      </c>
      <c r="F1740" s="40" t="s">
        <v>2108</v>
      </c>
      <c r="G1740" s="40"/>
      <c r="H1740" s="40" t="s">
        <v>907</v>
      </c>
      <c r="I1740" s="40" t="s">
        <v>907</v>
      </c>
      <c r="J1740" s="40"/>
      <c r="K1740" s="40"/>
      <c r="L1740" s="40" t="s">
        <v>10</v>
      </c>
      <c r="M1740" s="40" t="s">
        <v>11</v>
      </c>
      <c r="N1740" s="40"/>
      <c r="O1740" s="40"/>
      <c r="P1740" s="40"/>
      <c r="Q1740" s="40"/>
      <c r="R1740" s="40"/>
      <c r="S1740" s="40"/>
      <c r="T1740" s="40"/>
      <c r="U1740" s="40"/>
      <c r="V1740" s="40"/>
      <c r="W1740" s="40"/>
      <c r="X1740" s="40"/>
      <c r="Y1740" s="40"/>
      <c r="Z1740" s="40"/>
      <c r="AA1740" s="40"/>
      <c r="AB1740" s="40"/>
      <c r="AC1740" s="40"/>
      <c r="AD1740" s="40"/>
      <c r="AE1740" s="40"/>
      <c r="AF1740" s="40"/>
      <c r="AG1740" s="40"/>
      <c r="AH1740" s="40"/>
      <c r="AI1740" s="40"/>
      <c r="AJ1740" s="40"/>
      <c r="AK1740" s="40"/>
      <c r="AL1740" s="40"/>
      <c r="AM1740" s="40"/>
      <c r="AN1740" s="40"/>
      <c r="AO1740" s="40"/>
      <c r="AP1740" s="40"/>
      <c r="AQ1740" s="40"/>
      <c r="AR1740" s="40"/>
      <c r="AS1740" s="40"/>
      <c r="AT1740" s="40"/>
      <c r="AU1740" s="40"/>
      <c r="AV1740" s="40"/>
      <c r="AW1740" s="40"/>
      <c r="AX1740" s="40"/>
      <c r="AY1740" s="40"/>
      <c r="AZ1740" s="40"/>
      <c r="BA1740" s="40"/>
      <c r="BB1740" s="40"/>
      <c r="BC1740" s="40"/>
      <c r="BD1740" s="40"/>
      <c r="BE1740" s="40"/>
      <c r="BF1740" s="40"/>
      <c r="BG1740" s="40"/>
      <c r="BH1740" s="40"/>
      <c r="BI1740" s="40"/>
      <c r="BJ1740" s="40"/>
      <c r="BK1740" s="40"/>
      <c r="BL1740" s="40"/>
      <c r="BM1740" s="40"/>
      <c r="BN1740" s="40"/>
      <c r="BO1740" s="40"/>
      <c r="BP1740" s="40"/>
      <c r="BQ1740" s="40"/>
      <c r="BR1740" s="40"/>
      <c r="BS1740" s="40"/>
      <c r="BT1740" s="40"/>
      <c r="BU1740" s="40"/>
      <c r="BV1740" s="40"/>
      <c r="BW1740" s="40"/>
      <c r="BX1740" s="40"/>
      <c r="BY1740" s="40"/>
      <c r="BZ1740" s="40"/>
      <c r="CA1740" s="40"/>
      <c r="CB1740" s="40"/>
      <c r="CC1740" s="40"/>
      <c r="CD1740" s="40"/>
      <c r="CE1740" s="40"/>
      <c r="CF1740" s="40"/>
      <c r="CG1740" s="40"/>
      <c r="CH1740" s="40"/>
      <c r="CI1740" s="40"/>
      <c r="CJ1740" s="40"/>
      <c r="CK1740" s="40"/>
      <c r="CL1740" s="40"/>
      <c r="CM1740" s="40"/>
      <c r="CN1740" s="40"/>
      <c r="CO1740" s="40"/>
      <c r="CP1740" s="40"/>
      <c r="CQ1740" s="40"/>
      <c r="CR1740" s="40"/>
      <c r="CS1740" s="40"/>
      <c r="CT1740" s="40"/>
      <c r="CU1740" s="40"/>
    </row>
    <row r="1741" spans="1:99" x14ac:dyDescent="0.3">
      <c r="A1741" s="39" t="s">
        <v>2231</v>
      </c>
      <c r="B1741" s="40" t="s">
        <v>4921</v>
      </c>
      <c r="C1741" s="40"/>
      <c r="D1741" s="40" t="s">
        <v>1838</v>
      </c>
      <c r="E1741" s="40" t="s">
        <v>4472</v>
      </c>
      <c r="F1741" s="40" t="s">
        <v>2108</v>
      </c>
      <c r="G1741" s="40"/>
      <c r="H1741" s="40" t="s">
        <v>908</v>
      </c>
      <c r="I1741" s="40" t="s">
        <v>908</v>
      </c>
      <c r="J1741" s="40"/>
      <c r="K1741" s="40"/>
      <c r="L1741" s="40" t="s">
        <v>4</v>
      </c>
      <c r="M1741" s="40" t="s">
        <v>5</v>
      </c>
      <c r="N1741" s="40">
        <v>4</v>
      </c>
      <c r="O1741" s="40" t="s">
        <v>2681</v>
      </c>
      <c r="P1741" s="40" t="s">
        <v>2682</v>
      </c>
      <c r="Q1741" s="40" t="s">
        <v>2683</v>
      </c>
      <c r="R1741" s="40" t="s">
        <v>2684</v>
      </c>
      <c r="S1741" s="40"/>
      <c r="T1741" s="40"/>
      <c r="U1741" s="40"/>
      <c r="V1741" s="40"/>
      <c r="W1741" s="40"/>
      <c r="X1741" s="40"/>
      <c r="Y1741" s="40"/>
      <c r="Z1741" s="40"/>
      <c r="AA1741" s="40"/>
      <c r="AB1741" s="40"/>
      <c r="AC1741" s="40"/>
      <c r="AD1741" s="40"/>
      <c r="AE1741" s="40"/>
      <c r="AF1741" s="40"/>
      <c r="AG1741" s="40"/>
      <c r="AH1741" s="40"/>
      <c r="AI1741" s="40"/>
      <c r="AJ1741" s="40"/>
      <c r="AK1741" s="40"/>
      <c r="AL1741" s="40"/>
      <c r="AM1741" s="40"/>
      <c r="AN1741" s="40"/>
      <c r="AO1741" s="40"/>
      <c r="AP1741" s="40"/>
      <c r="AQ1741" s="40"/>
      <c r="AR1741" s="40"/>
      <c r="AS1741" s="40"/>
      <c r="AT1741" s="40"/>
      <c r="AU1741" s="40"/>
      <c r="AV1741" s="40"/>
      <c r="AW1741" s="40"/>
      <c r="AX1741" s="40"/>
      <c r="AY1741" s="40"/>
      <c r="AZ1741" s="40"/>
      <c r="BA1741" s="40"/>
      <c r="BB1741" s="40"/>
      <c r="BC1741" s="40"/>
      <c r="BD1741" s="40"/>
      <c r="BE1741" s="40"/>
      <c r="BF1741" s="40"/>
      <c r="BG1741" s="40"/>
      <c r="BH1741" s="40"/>
      <c r="BI1741" s="40"/>
      <c r="BJ1741" s="40"/>
      <c r="BK1741" s="40"/>
      <c r="BL1741" s="40"/>
      <c r="BM1741" s="40"/>
      <c r="BN1741" s="40"/>
      <c r="BO1741" s="40"/>
      <c r="BP1741" s="40"/>
      <c r="BQ1741" s="40"/>
      <c r="BR1741" s="40"/>
      <c r="BS1741" s="40"/>
      <c r="BT1741" s="40"/>
      <c r="BU1741" s="40"/>
      <c r="BV1741" s="40"/>
      <c r="BW1741" s="40"/>
      <c r="BX1741" s="40"/>
      <c r="BY1741" s="40"/>
      <c r="BZ1741" s="40"/>
      <c r="CA1741" s="40"/>
      <c r="CB1741" s="40"/>
      <c r="CC1741" s="40"/>
      <c r="CD1741" s="40"/>
      <c r="CE1741" s="40"/>
      <c r="CF1741" s="40"/>
      <c r="CG1741" s="40"/>
      <c r="CH1741" s="40"/>
      <c r="CI1741" s="40"/>
      <c r="CJ1741" s="40"/>
      <c r="CK1741" s="40"/>
      <c r="CL1741" s="40"/>
      <c r="CM1741" s="40"/>
      <c r="CN1741" s="40"/>
      <c r="CO1741" s="40"/>
      <c r="CP1741" s="40"/>
      <c r="CQ1741" s="40"/>
      <c r="CR1741" s="40"/>
      <c r="CS1741" s="40"/>
      <c r="CT1741" s="40"/>
      <c r="CU1741" s="40"/>
    </row>
    <row r="1742" spans="1:99" x14ac:dyDescent="0.3">
      <c r="A1742" s="39" t="s">
        <v>2232</v>
      </c>
      <c r="B1742" s="40" t="s">
        <v>4922</v>
      </c>
      <c r="C1742" s="40"/>
      <c r="D1742" s="40" t="s">
        <v>1815</v>
      </c>
      <c r="E1742" s="40"/>
      <c r="F1742" s="40" t="s">
        <v>2108</v>
      </c>
      <c r="G1742" s="40"/>
      <c r="H1742" s="40" t="s">
        <v>909</v>
      </c>
      <c r="I1742" s="40" t="s">
        <v>909</v>
      </c>
      <c r="J1742" s="40"/>
      <c r="K1742" s="40"/>
      <c r="L1742" s="40" t="s">
        <v>10</v>
      </c>
      <c r="M1742" s="40" t="s">
        <v>11</v>
      </c>
      <c r="N1742" s="40"/>
      <c r="O1742" s="40"/>
      <c r="P1742" s="40"/>
      <c r="Q1742" s="40"/>
      <c r="R1742" s="40"/>
      <c r="S1742" s="40"/>
      <c r="T1742" s="40"/>
      <c r="U1742" s="40"/>
      <c r="V1742" s="40"/>
      <c r="W1742" s="40"/>
      <c r="X1742" s="40"/>
      <c r="Y1742" s="40"/>
      <c r="Z1742" s="40"/>
      <c r="AA1742" s="40"/>
      <c r="AB1742" s="40"/>
      <c r="AC1742" s="40"/>
      <c r="AD1742" s="40"/>
      <c r="AE1742" s="40"/>
      <c r="AF1742" s="40"/>
      <c r="AG1742" s="40"/>
      <c r="AH1742" s="40"/>
      <c r="AI1742" s="40"/>
      <c r="AJ1742" s="40"/>
      <c r="AK1742" s="40"/>
      <c r="AL1742" s="40"/>
      <c r="AM1742" s="40"/>
      <c r="AN1742" s="40"/>
      <c r="AO1742" s="40"/>
      <c r="AP1742" s="40"/>
      <c r="AQ1742" s="40"/>
      <c r="AR1742" s="40"/>
      <c r="AS1742" s="40"/>
      <c r="AT1742" s="40"/>
      <c r="AU1742" s="40"/>
      <c r="AV1742" s="40"/>
      <c r="AW1742" s="40"/>
      <c r="AX1742" s="40"/>
      <c r="AY1742" s="40"/>
      <c r="AZ1742" s="40"/>
      <c r="BA1742" s="40"/>
      <c r="BB1742" s="40"/>
      <c r="BC1742" s="40"/>
      <c r="BD1742" s="40"/>
      <c r="BE1742" s="40"/>
      <c r="BF1742" s="40"/>
      <c r="BG1742" s="40"/>
      <c r="BH1742" s="40"/>
      <c r="BI1742" s="40"/>
      <c r="BJ1742" s="40"/>
      <c r="BK1742" s="40"/>
      <c r="BL1742" s="40"/>
      <c r="BM1742" s="40"/>
      <c r="BN1742" s="40"/>
      <c r="BO1742" s="40"/>
      <c r="BP1742" s="40"/>
      <c r="BQ1742" s="40"/>
      <c r="BR1742" s="40"/>
      <c r="BS1742" s="40"/>
      <c r="BT1742" s="40"/>
      <c r="BU1742" s="40"/>
      <c r="BV1742" s="40"/>
      <c r="BW1742" s="40"/>
      <c r="BX1742" s="40"/>
      <c r="BY1742" s="40"/>
      <c r="BZ1742" s="40"/>
      <c r="CA1742" s="40"/>
      <c r="CB1742" s="40"/>
      <c r="CC1742" s="40"/>
      <c r="CD1742" s="40"/>
      <c r="CE1742" s="40"/>
      <c r="CF1742" s="40"/>
      <c r="CG1742" s="40"/>
      <c r="CH1742" s="40"/>
      <c r="CI1742" s="40"/>
      <c r="CJ1742" s="40"/>
      <c r="CK1742" s="40"/>
      <c r="CL1742" s="40"/>
      <c r="CM1742" s="40"/>
      <c r="CN1742" s="40"/>
      <c r="CO1742" s="40"/>
      <c r="CP1742" s="40"/>
      <c r="CQ1742" s="40"/>
      <c r="CR1742" s="40"/>
      <c r="CS1742" s="40"/>
      <c r="CT1742" s="40"/>
      <c r="CU1742" s="40"/>
    </row>
    <row r="1743" spans="1:99" x14ac:dyDescent="0.3">
      <c r="A1743" s="39" t="s">
        <v>2233</v>
      </c>
      <c r="B1743" s="40" t="s">
        <v>4923</v>
      </c>
      <c r="C1743" s="40"/>
      <c r="D1743" s="40" t="s">
        <v>1838</v>
      </c>
      <c r="E1743" s="40"/>
      <c r="F1743" s="40" t="s">
        <v>2108</v>
      </c>
      <c r="G1743" s="40"/>
      <c r="H1743" s="40" t="s">
        <v>910</v>
      </c>
      <c r="I1743" s="40" t="s">
        <v>910</v>
      </c>
      <c r="J1743" s="40"/>
      <c r="K1743" s="40"/>
      <c r="L1743" s="40" t="s">
        <v>4</v>
      </c>
      <c r="M1743" s="40" t="s">
        <v>5</v>
      </c>
      <c r="N1743" s="40">
        <v>4</v>
      </c>
      <c r="O1743" s="40" t="s">
        <v>2681</v>
      </c>
      <c r="P1743" s="40" t="s">
        <v>2682</v>
      </c>
      <c r="Q1743" s="40" t="s">
        <v>2683</v>
      </c>
      <c r="R1743" s="40" t="s">
        <v>2684</v>
      </c>
      <c r="S1743" s="40"/>
      <c r="T1743" s="40"/>
      <c r="U1743" s="40"/>
      <c r="V1743" s="40"/>
      <c r="W1743" s="40"/>
      <c r="X1743" s="40"/>
      <c r="Y1743" s="40"/>
      <c r="Z1743" s="40"/>
      <c r="AA1743" s="40"/>
      <c r="AB1743" s="40"/>
      <c r="AC1743" s="40"/>
      <c r="AD1743" s="40"/>
      <c r="AE1743" s="40"/>
      <c r="AF1743" s="40"/>
      <c r="AG1743" s="40"/>
      <c r="AH1743" s="40"/>
      <c r="AI1743" s="40"/>
      <c r="AJ1743" s="40"/>
      <c r="AK1743" s="40"/>
      <c r="AL1743" s="40"/>
      <c r="AM1743" s="40"/>
      <c r="AN1743" s="40"/>
      <c r="AO1743" s="40"/>
      <c r="AP1743" s="40"/>
      <c r="AQ1743" s="40"/>
      <c r="AR1743" s="40"/>
      <c r="AS1743" s="40"/>
      <c r="AT1743" s="40"/>
      <c r="AU1743" s="40"/>
      <c r="AV1743" s="40"/>
      <c r="AW1743" s="40"/>
      <c r="AX1743" s="40"/>
      <c r="AY1743" s="40"/>
      <c r="AZ1743" s="40"/>
      <c r="BA1743" s="40"/>
      <c r="BB1743" s="40"/>
      <c r="BC1743" s="40"/>
      <c r="BD1743" s="40"/>
      <c r="BE1743" s="40"/>
      <c r="BF1743" s="40"/>
      <c r="BG1743" s="40"/>
      <c r="BH1743" s="40"/>
      <c r="BI1743" s="40"/>
      <c r="BJ1743" s="40"/>
      <c r="BK1743" s="40"/>
      <c r="BL1743" s="40"/>
      <c r="BM1743" s="40"/>
      <c r="BN1743" s="40"/>
      <c r="BO1743" s="40"/>
      <c r="BP1743" s="40"/>
      <c r="BQ1743" s="40"/>
      <c r="BR1743" s="40"/>
      <c r="BS1743" s="40"/>
      <c r="BT1743" s="40"/>
      <c r="BU1743" s="40"/>
      <c r="BV1743" s="40"/>
      <c r="BW1743" s="40"/>
      <c r="BX1743" s="40"/>
      <c r="BY1743" s="40"/>
      <c r="BZ1743" s="40"/>
      <c r="CA1743" s="40"/>
      <c r="CB1743" s="40"/>
      <c r="CC1743" s="40"/>
      <c r="CD1743" s="40"/>
      <c r="CE1743" s="40"/>
      <c r="CF1743" s="40"/>
      <c r="CG1743" s="40"/>
      <c r="CH1743" s="40"/>
      <c r="CI1743" s="40"/>
      <c r="CJ1743" s="40"/>
      <c r="CK1743" s="40"/>
      <c r="CL1743" s="40"/>
      <c r="CM1743" s="40"/>
      <c r="CN1743" s="40"/>
      <c r="CO1743" s="40"/>
      <c r="CP1743" s="40"/>
      <c r="CQ1743" s="40"/>
      <c r="CR1743" s="40"/>
      <c r="CS1743" s="40"/>
      <c r="CT1743" s="40"/>
      <c r="CU1743" s="40"/>
    </row>
    <row r="1744" spans="1:99" x14ac:dyDescent="0.3">
      <c r="A1744" s="39" t="s">
        <v>2234</v>
      </c>
      <c r="B1744" s="40" t="s">
        <v>4924</v>
      </c>
      <c r="C1744" s="40"/>
      <c r="D1744" s="40" t="s">
        <v>1815</v>
      </c>
      <c r="E1744" s="40"/>
      <c r="F1744" s="40" t="s">
        <v>2108</v>
      </c>
      <c r="G1744" s="40"/>
      <c r="H1744" s="40" t="s">
        <v>911</v>
      </c>
      <c r="I1744" s="40" t="s">
        <v>911</v>
      </c>
      <c r="J1744" s="40"/>
      <c r="K1744" s="40"/>
      <c r="L1744" s="40" t="s">
        <v>10</v>
      </c>
      <c r="M1744" s="40" t="s">
        <v>11</v>
      </c>
      <c r="N1744" s="40"/>
      <c r="O1744" s="40"/>
      <c r="P1744" s="40"/>
      <c r="Q1744" s="40"/>
      <c r="R1744" s="40"/>
      <c r="S1744" s="40"/>
      <c r="T1744" s="40"/>
      <c r="U1744" s="40"/>
      <c r="V1744" s="40"/>
      <c r="W1744" s="40"/>
      <c r="X1744" s="40"/>
      <c r="Y1744" s="40"/>
      <c r="Z1744" s="40"/>
      <c r="AA1744" s="40"/>
      <c r="AB1744" s="40"/>
      <c r="AC1744" s="40"/>
      <c r="AD1744" s="40"/>
      <c r="AE1744" s="40"/>
      <c r="AF1744" s="40"/>
      <c r="AG1744" s="40"/>
      <c r="AH1744" s="40"/>
      <c r="AI1744" s="40"/>
      <c r="AJ1744" s="40"/>
      <c r="AK1744" s="40"/>
      <c r="AL1744" s="40"/>
      <c r="AM1744" s="40"/>
      <c r="AN1744" s="40"/>
      <c r="AO1744" s="40"/>
      <c r="AP1744" s="40"/>
      <c r="AQ1744" s="40"/>
      <c r="AR1744" s="40"/>
      <c r="AS1744" s="40"/>
      <c r="AT1744" s="40"/>
      <c r="AU1744" s="40"/>
      <c r="AV1744" s="40"/>
      <c r="AW1744" s="40"/>
      <c r="AX1744" s="40"/>
      <c r="AY1744" s="40"/>
      <c r="AZ1744" s="40"/>
      <c r="BA1744" s="40"/>
      <c r="BB1744" s="40"/>
      <c r="BC1744" s="40"/>
      <c r="BD1744" s="40"/>
      <c r="BE1744" s="40"/>
      <c r="BF1744" s="40"/>
      <c r="BG1744" s="40"/>
      <c r="BH1744" s="40"/>
      <c r="BI1744" s="40"/>
      <c r="BJ1744" s="40"/>
      <c r="BK1744" s="40"/>
      <c r="BL1744" s="40"/>
      <c r="BM1744" s="40"/>
      <c r="BN1744" s="40"/>
      <c r="BO1744" s="40"/>
      <c r="BP1744" s="40"/>
      <c r="BQ1744" s="40"/>
      <c r="BR1744" s="40"/>
      <c r="BS1744" s="40"/>
      <c r="BT1744" s="40"/>
      <c r="BU1744" s="40"/>
      <c r="BV1744" s="40"/>
      <c r="BW1744" s="40"/>
      <c r="BX1744" s="40"/>
      <c r="BY1744" s="40"/>
      <c r="BZ1744" s="40"/>
      <c r="CA1744" s="40"/>
      <c r="CB1744" s="40"/>
      <c r="CC1744" s="40"/>
      <c r="CD1744" s="40"/>
      <c r="CE1744" s="40"/>
      <c r="CF1744" s="40"/>
      <c r="CG1744" s="40"/>
      <c r="CH1744" s="40"/>
      <c r="CI1744" s="40"/>
      <c r="CJ1744" s="40"/>
      <c r="CK1744" s="40"/>
      <c r="CL1744" s="40"/>
      <c r="CM1744" s="40"/>
      <c r="CN1744" s="40"/>
      <c r="CO1744" s="40"/>
      <c r="CP1744" s="40"/>
      <c r="CQ1744" s="40"/>
      <c r="CR1744" s="40"/>
      <c r="CS1744" s="40"/>
      <c r="CT1744" s="40"/>
      <c r="CU1744" s="40"/>
    </row>
    <row r="1745" spans="1:99" x14ac:dyDescent="0.3">
      <c r="A1745" s="39" t="s">
        <v>2235</v>
      </c>
      <c r="B1745" s="40" t="s">
        <v>4925</v>
      </c>
      <c r="C1745" s="40"/>
      <c r="D1745" s="40" t="s">
        <v>1839</v>
      </c>
      <c r="E1745" s="40"/>
      <c r="F1745" s="40" t="s">
        <v>2108</v>
      </c>
      <c r="G1745" s="40"/>
      <c r="H1745" s="40" t="s">
        <v>912</v>
      </c>
      <c r="I1745" s="40" t="s">
        <v>912</v>
      </c>
      <c r="J1745" s="40"/>
      <c r="K1745" s="40"/>
      <c r="L1745" s="40" t="s">
        <v>4</v>
      </c>
      <c r="M1745" s="40" t="s">
        <v>5</v>
      </c>
      <c r="N1745" s="40">
        <v>3</v>
      </c>
      <c r="O1745" s="40" t="s">
        <v>2685</v>
      </c>
      <c r="P1745" s="40" t="s">
        <v>2686</v>
      </c>
      <c r="Q1745" s="40" t="s">
        <v>2687</v>
      </c>
      <c r="R1745" s="40"/>
      <c r="S1745" s="40"/>
      <c r="T1745" s="40"/>
      <c r="U1745" s="40"/>
      <c r="V1745" s="40"/>
      <c r="W1745" s="40"/>
      <c r="X1745" s="40"/>
      <c r="Y1745" s="40"/>
      <c r="Z1745" s="40"/>
      <c r="AA1745" s="40"/>
      <c r="AB1745" s="40"/>
      <c r="AC1745" s="40"/>
      <c r="AD1745" s="40"/>
      <c r="AE1745" s="40"/>
      <c r="AF1745" s="40"/>
      <c r="AG1745" s="40"/>
      <c r="AH1745" s="40"/>
      <c r="AI1745" s="40"/>
      <c r="AJ1745" s="40"/>
      <c r="AK1745" s="40"/>
      <c r="AL1745" s="40"/>
      <c r="AM1745" s="40"/>
      <c r="AN1745" s="40"/>
      <c r="AO1745" s="40"/>
      <c r="AP1745" s="40"/>
      <c r="AQ1745" s="40"/>
      <c r="AR1745" s="40"/>
      <c r="AS1745" s="40"/>
      <c r="AT1745" s="40"/>
      <c r="AU1745" s="40"/>
      <c r="AV1745" s="40"/>
      <c r="AW1745" s="40"/>
      <c r="AX1745" s="40"/>
      <c r="AY1745" s="40"/>
      <c r="AZ1745" s="40"/>
      <c r="BA1745" s="40"/>
      <c r="BB1745" s="40"/>
      <c r="BC1745" s="40"/>
      <c r="BD1745" s="40"/>
      <c r="BE1745" s="40"/>
      <c r="BF1745" s="40"/>
      <c r="BG1745" s="40"/>
      <c r="BH1745" s="40"/>
      <c r="BI1745" s="40"/>
      <c r="BJ1745" s="40"/>
      <c r="BK1745" s="40"/>
      <c r="BL1745" s="40"/>
      <c r="BM1745" s="40"/>
      <c r="BN1745" s="40"/>
      <c r="BO1745" s="40"/>
      <c r="BP1745" s="40"/>
      <c r="BQ1745" s="40"/>
      <c r="BR1745" s="40"/>
      <c r="BS1745" s="40"/>
      <c r="BT1745" s="40"/>
      <c r="BU1745" s="40"/>
      <c r="BV1745" s="40"/>
      <c r="BW1745" s="40"/>
      <c r="BX1745" s="40"/>
      <c r="BY1745" s="40"/>
      <c r="BZ1745" s="40"/>
      <c r="CA1745" s="40"/>
      <c r="CB1745" s="40"/>
      <c r="CC1745" s="40"/>
      <c r="CD1745" s="40"/>
      <c r="CE1745" s="40"/>
      <c r="CF1745" s="40"/>
      <c r="CG1745" s="40"/>
      <c r="CH1745" s="40"/>
      <c r="CI1745" s="40"/>
      <c r="CJ1745" s="40"/>
      <c r="CK1745" s="40"/>
      <c r="CL1745" s="40"/>
      <c r="CM1745" s="40"/>
      <c r="CN1745" s="40"/>
      <c r="CO1745" s="40"/>
      <c r="CP1745" s="40"/>
      <c r="CQ1745" s="40"/>
      <c r="CR1745" s="40"/>
      <c r="CS1745" s="40"/>
      <c r="CT1745" s="40"/>
      <c r="CU1745" s="40"/>
    </row>
    <row r="1746" spans="1:99" x14ac:dyDescent="0.3">
      <c r="A1746" s="39" t="s">
        <v>2236</v>
      </c>
      <c r="B1746" s="40" t="s">
        <v>4926</v>
      </c>
      <c r="C1746" s="40"/>
      <c r="D1746" s="40" t="s">
        <v>1815</v>
      </c>
      <c r="E1746" s="40" t="s">
        <v>4472</v>
      </c>
      <c r="F1746" s="40" t="s">
        <v>2108</v>
      </c>
      <c r="G1746" s="40"/>
      <c r="H1746" s="40" t="s">
        <v>913</v>
      </c>
      <c r="I1746" s="40" t="s">
        <v>913</v>
      </c>
      <c r="J1746" s="40"/>
      <c r="K1746" s="40"/>
      <c r="L1746" s="40" t="s">
        <v>10</v>
      </c>
      <c r="M1746" s="40" t="s">
        <v>11</v>
      </c>
      <c r="N1746" s="40"/>
      <c r="O1746" s="40"/>
      <c r="P1746" s="40"/>
      <c r="Q1746" s="40"/>
      <c r="R1746" s="40"/>
      <c r="S1746" s="40"/>
      <c r="T1746" s="40"/>
      <c r="U1746" s="40"/>
      <c r="V1746" s="40"/>
      <c r="W1746" s="40"/>
      <c r="X1746" s="40"/>
      <c r="Y1746" s="40"/>
      <c r="Z1746" s="40"/>
      <c r="AA1746" s="40"/>
      <c r="AB1746" s="40"/>
      <c r="AC1746" s="40"/>
      <c r="AD1746" s="40"/>
      <c r="AE1746" s="40"/>
      <c r="AF1746" s="40"/>
      <c r="AG1746" s="40"/>
      <c r="AH1746" s="40"/>
      <c r="AI1746" s="40"/>
      <c r="AJ1746" s="40"/>
      <c r="AK1746" s="40"/>
      <c r="AL1746" s="40"/>
      <c r="AM1746" s="40"/>
      <c r="AN1746" s="40"/>
      <c r="AO1746" s="40"/>
      <c r="AP1746" s="40"/>
      <c r="AQ1746" s="40"/>
      <c r="AR1746" s="40"/>
      <c r="AS1746" s="40"/>
      <c r="AT1746" s="40"/>
      <c r="AU1746" s="40"/>
      <c r="AV1746" s="40"/>
      <c r="AW1746" s="40"/>
      <c r="AX1746" s="40"/>
      <c r="AY1746" s="40"/>
      <c r="AZ1746" s="40"/>
      <c r="BA1746" s="40"/>
      <c r="BB1746" s="40"/>
      <c r="BC1746" s="40"/>
      <c r="BD1746" s="40"/>
      <c r="BE1746" s="40"/>
      <c r="BF1746" s="40"/>
      <c r="BG1746" s="40"/>
      <c r="BH1746" s="40"/>
      <c r="BI1746" s="40"/>
      <c r="BJ1746" s="40"/>
      <c r="BK1746" s="40"/>
      <c r="BL1746" s="40"/>
      <c r="BM1746" s="40"/>
      <c r="BN1746" s="40"/>
      <c r="BO1746" s="40"/>
      <c r="BP1746" s="40"/>
      <c r="BQ1746" s="40"/>
      <c r="BR1746" s="40"/>
      <c r="BS1746" s="40"/>
      <c r="BT1746" s="40"/>
      <c r="BU1746" s="40"/>
      <c r="BV1746" s="40"/>
      <c r="BW1746" s="40"/>
      <c r="BX1746" s="40"/>
      <c r="BY1746" s="40"/>
      <c r="BZ1746" s="40"/>
      <c r="CA1746" s="40"/>
      <c r="CB1746" s="40"/>
      <c r="CC1746" s="40"/>
      <c r="CD1746" s="40"/>
      <c r="CE1746" s="40"/>
      <c r="CF1746" s="40"/>
      <c r="CG1746" s="40"/>
      <c r="CH1746" s="40"/>
      <c r="CI1746" s="40"/>
      <c r="CJ1746" s="40"/>
      <c r="CK1746" s="40"/>
      <c r="CL1746" s="40"/>
      <c r="CM1746" s="40"/>
      <c r="CN1746" s="40"/>
      <c r="CO1746" s="40"/>
      <c r="CP1746" s="40"/>
      <c r="CQ1746" s="40"/>
      <c r="CR1746" s="40"/>
      <c r="CS1746" s="40"/>
      <c r="CT1746" s="40"/>
      <c r="CU1746" s="40"/>
    </row>
    <row r="1747" spans="1:99" x14ac:dyDescent="0.3">
      <c r="A1747" s="39" t="s">
        <v>2237</v>
      </c>
      <c r="B1747" s="40" t="s">
        <v>4927</v>
      </c>
      <c r="C1747" s="40"/>
      <c r="D1747" s="40" t="s">
        <v>1839</v>
      </c>
      <c r="E1747" s="40" t="s">
        <v>4472</v>
      </c>
      <c r="F1747" s="40" t="s">
        <v>2108</v>
      </c>
      <c r="G1747" s="40"/>
      <c r="H1747" s="40" t="s">
        <v>914</v>
      </c>
      <c r="I1747" s="40" t="s">
        <v>914</v>
      </c>
      <c r="J1747" s="40"/>
      <c r="K1747" s="40"/>
      <c r="L1747" s="40" t="s">
        <v>4</v>
      </c>
      <c r="M1747" s="40" t="s">
        <v>5</v>
      </c>
      <c r="N1747" s="40">
        <v>3</v>
      </c>
      <c r="O1747" s="40" t="s">
        <v>2685</v>
      </c>
      <c r="P1747" s="40" t="s">
        <v>2686</v>
      </c>
      <c r="Q1747" s="40" t="s">
        <v>2687</v>
      </c>
      <c r="R1747" s="40"/>
      <c r="S1747" s="40"/>
      <c r="T1747" s="40"/>
      <c r="U1747" s="40"/>
      <c r="V1747" s="40"/>
      <c r="W1747" s="40"/>
      <c r="X1747" s="40"/>
      <c r="Y1747" s="40"/>
      <c r="Z1747" s="40"/>
      <c r="AA1747" s="40"/>
      <c r="AB1747" s="40"/>
      <c r="AC1747" s="40"/>
      <c r="AD1747" s="40"/>
      <c r="AE1747" s="40"/>
      <c r="AF1747" s="40"/>
      <c r="AG1747" s="40"/>
      <c r="AH1747" s="40"/>
      <c r="AI1747" s="40"/>
      <c r="AJ1747" s="40"/>
      <c r="AK1747" s="40"/>
      <c r="AL1747" s="40"/>
      <c r="AM1747" s="40"/>
      <c r="AN1747" s="40"/>
      <c r="AO1747" s="40"/>
      <c r="AP1747" s="40"/>
      <c r="AQ1747" s="40"/>
      <c r="AR1747" s="40"/>
      <c r="AS1747" s="40"/>
      <c r="AT1747" s="40"/>
      <c r="AU1747" s="40"/>
      <c r="AV1747" s="40"/>
      <c r="AW1747" s="40"/>
      <c r="AX1747" s="40"/>
      <c r="AY1747" s="40"/>
      <c r="AZ1747" s="40"/>
      <c r="BA1747" s="40"/>
      <c r="BB1747" s="40"/>
      <c r="BC1747" s="40"/>
      <c r="BD1747" s="40"/>
      <c r="BE1747" s="40"/>
      <c r="BF1747" s="40"/>
      <c r="BG1747" s="40"/>
      <c r="BH1747" s="40"/>
      <c r="BI1747" s="40"/>
      <c r="BJ1747" s="40"/>
      <c r="BK1747" s="40"/>
      <c r="BL1747" s="40"/>
      <c r="BM1747" s="40"/>
      <c r="BN1747" s="40"/>
      <c r="BO1747" s="40"/>
      <c r="BP1747" s="40"/>
      <c r="BQ1747" s="40"/>
      <c r="BR1747" s="40"/>
      <c r="BS1747" s="40"/>
      <c r="BT1747" s="40"/>
      <c r="BU1747" s="40"/>
      <c r="BV1747" s="40"/>
      <c r="BW1747" s="40"/>
      <c r="BX1747" s="40"/>
      <c r="BY1747" s="40"/>
      <c r="BZ1747" s="40"/>
      <c r="CA1747" s="40"/>
      <c r="CB1747" s="40"/>
      <c r="CC1747" s="40"/>
      <c r="CD1747" s="40"/>
      <c r="CE1747" s="40"/>
      <c r="CF1747" s="40"/>
      <c r="CG1747" s="40"/>
      <c r="CH1747" s="40"/>
      <c r="CI1747" s="40"/>
      <c r="CJ1747" s="40"/>
      <c r="CK1747" s="40"/>
      <c r="CL1747" s="40"/>
      <c r="CM1747" s="40"/>
      <c r="CN1747" s="40"/>
      <c r="CO1747" s="40"/>
      <c r="CP1747" s="40"/>
      <c r="CQ1747" s="40"/>
      <c r="CR1747" s="40"/>
      <c r="CS1747" s="40"/>
      <c r="CT1747" s="40"/>
      <c r="CU1747" s="40"/>
    </row>
    <row r="1748" spans="1:99" x14ac:dyDescent="0.3">
      <c r="A1748" s="39" t="s">
        <v>2262</v>
      </c>
      <c r="B1748" s="40" t="s">
        <v>4928</v>
      </c>
      <c r="C1748" s="40"/>
      <c r="D1748" s="40" t="s">
        <v>1815</v>
      </c>
      <c r="E1748" s="40"/>
      <c r="F1748" s="40" t="s">
        <v>2108</v>
      </c>
      <c r="G1748" s="40"/>
      <c r="H1748" s="40" t="s">
        <v>915</v>
      </c>
      <c r="I1748" s="40" t="s">
        <v>915</v>
      </c>
      <c r="J1748" s="40"/>
      <c r="K1748" s="40"/>
      <c r="L1748" s="40" t="s">
        <v>10</v>
      </c>
      <c r="M1748" s="40" t="s">
        <v>11</v>
      </c>
      <c r="N1748" s="40"/>
      <c r="O1748" s="40"/>
      <c r="P1748" s="40"/>
      <c r="Q1748" s="40"/>
      <c r="R1748" s="40"/>
      <c r="S1748" s="40"/>
      <c r="T1748" s="40"/>
      <c r="U1748" s="40"/>
      <c r="V1748" s="40"/>
      <c r="W1748" s="40"/>
      <c r="X1748" s="40"/>
      <c r="Y1748" s="40"/>
      <c r="Z1748" s="40"/>
      <c r="AA1748" s="40"/>
      <c r="AB1748" s="40"/>
      <c r="AC1748" s="40"/>
      <c r="AD1748" s="40"/>
      <c r="AE1748" s="40"/>
      <c r="AF1748" s="40"/>
      <c r="AG1748" s="40"/>
      <c r="AH1748" s="40"/>
      <c r="AI1748" s="40"/>
      <c r="AJ1748" s="40"/>
      <c r="AK1748" s="40"/>
      <c r="AL1748" s="40"/>
      <c r="AM1748" s="40"/>
      <c r="AN1748" s="40"/>
      <c r="AO1748" s="40"/>
      <c r="AP1748" s="40"/>
      <c r="AQ1748" s="40"/>
      <c r="AR1748" s="40"/>
      <c r="AS1748" s="40"/>
      <c r="AT1748" s="40"/>
      <c r="AU1748" s="40"/>
      <c r="AV1748" s="40"/>
      <c r="AW1748" s="40"/>
      <c r="AX1748" s="40"/>
      <c r="AY1748" s="40"/>
      <c r="AZ1748" s="40"/>
      <c r="BA1748" s="40"/>
      <c r="BB1748" s="40"/>
      <c r="BC1748" s="40"/>
      <c r="BD1748" s="40"/>
      <c r="BE1748" s="40"/>
      <c r="BF1748" s="40"/>
      <c r="BG1748" s="40"/>
      <c r="BH1748" s="40"/>
      <c r="BI1748" s="40"/>
      <c r="BJ1748" s="40"/>
      <c r="BK1748" s="40"/>
      <c r="BL1748" s="40"/>
      <c r="BM1748" s="40"/>
      <c r="BN1748" s="40"/>
      <c r="BO1748" s="40"/>
      <c r="BP1748" s="40"/>
      <c r="BQ1748" s="40"/>
      <c r="BR1748" s="40"/>
      <c r="BS1748" s="40"/>
      <c r="BT1748" s="40"/>
      <c r="BU1748" s="40"/>
      <c r="BV1748" s="40"/>
      <c r="BW1748" s="40"/>
      <c r="BX1748" s="40"/>
      <c r="BY1748" s="40"/>
      <c r="BZ1748" s="40"/>
      <c r="CA1748" s="40"/>
      <c r="CB1748" s="40"/>
      <c r="CC1748" s="40"/>
      <c r="CD1748" s="40"/>
      <c r="CE1748" s="40"/>
      <c r="CF1748" s="40"/>
      <c r="CG1748" s="40"/>
      <c r="CH1748" s="40"/>
      <c r="CI1748" s="40"/>
      <c r="CJ1748" s="40"/>
      <c r="CK1748" s="40"/>
      <c r="CL1748" s="40"/>
      <c r="CM1748" s="40"/>
      <c r="CN1748" s="40"/>
      <c r="CO1748" s="40"/>
      <c r="CP1748" s="40"/>
      <c r="CQ1748" s="40"/>
      <c r="CR1748" s="40"/>
      <c r="CS1748" s="40"/>
      <c r="CT1748" s="40"/>
      <c r="CU1748" s="40"/>
    </row>
    <row r="1749" spans="1:99" x14ac:dyDescent="0.3">
      <c r="A1749" s="39" t="s">
        <v>2264</v>
      </c>
      <c r="B1749" s="40" t="s">
        <v>4929</v>
      </c>
      <c r="C1749" s="40"/>
      <c r="D1749" s="40" t="s">
        <v>1839</v>
      </c>
      <c r="E1749" s="40"/>
      <c r="F1749" s="40" t="s">
        <v>2108</v>
      </c>
      <c r="G1749" s="40"/>
      <c r="H1749" s="40" t="s">
        <v>916</v>
      </c>
      <c r="I1749" s="40" t="s">
        <v>916</v>
      </c>
      <c r="J1749" s="40"/>
      <c r="K1749" s="40"/>
      <c r="L1749" s="40" t="s">
        <v>4</v>
      </c>
      <c r="M1749" s="40" t="s">
        <v>5</v>
      </c>
      <c r="N1749" s="40">
        <v>3</v>
      </c>
      <c r="O1749" s="40" t="s">
        <v>2685</v>
      </c>
      <c r="P1749" s="40" t="s">
        <v>2686</v>
      </c>
      <c r="Q1749" s="40" t="s">
        <v>2687</v>
      </c>
      <c r="R1749" s="40"/>
      <c r="S1749" s="40"/>
      <c r="T1749" s="40"/>
      <c r="U1749" s="40"/>
      <c r="V1749" s="40"/>
      <c r="W1749" s="40"/>
      <c r="X1749" s="40"/>
      <c r="Y1749" s="40"/>
      <c r="Z1749" s="40"/>
      <c r="AA1749" s="40"/>
      <c r="AB1749" s="40"/>
      <c r="AC1749" s="40"/>
      <c r="AD1749" s="40"/>
      <c r="AE1749" s="40"/>
      <c r="AF1749" s="40"/>
      <c r="AG1749" s="40"/>
      <c r="AH1749" s="40"/>
      <c r="AI1749" s="40"/>
      <c r="AJ1749" s="40"/>
      <c r="AK1749" s="40"/>
      <c r="AL1749" s="40"/>
      <c r="AM1749" s="40"/>
      <c r="AN1749" s="40"/>
      <c r="AO1749" s="40"/>
      <c r="AP1749" s="40"/>
      <c r="AQ1749" s="40"/>
      <c r="AR1749" s="40"/>
      <c r="AS1749" s="40"/>
      <c r="AT1749" s="40"/>
      <c r="AU1749" s="40"/>
      <c r="AV1749" s="40"/>
      <c r="AW1749" s="40"/>
      <c r="AX1749" s="40"/>
      <c r="AY1749" s="40"/>
      <c r="AZ1749" s="40"/>
      <c r="BA1749" s="40"/>
      <c r="BB1749" s="40"/>
      <c r="BC1749" s="40"/>
      <c r="BD1749" s="40"/>
      <c r="BE1749" s="40"/>
      <c r="BF1749" s="40"/>
      <c r="BG1749" s="40"/>
      <c r="BH1749" s="40"/>
      <c r="BI1749" s="40"/>
      <c r="BJ1749" s="40"/>
      <c r="BK1749" s="40"/>
      <c r="BL1749" s="40"/>
      <c r="BM1749" s="40"/>
      <c r="BN1749" s="40"/>
      <c r="BO1749" s="40"/>
      <c r="BP1749" s="40"/>
      <c r="BQ1749" s="40"/>
      <c r="BR1749" s="40"/>
      <c r="BS1749" s="40"/>
      <c r="BT1749" s="40"/>
      <c r="BU1749" s="40"/>
      <c r="BV1749" s="40"/>
      <c r="BW1749" s="40"/>
      <c r="BX1749" s="40"/>
      <c r="BY1749" s="40"/>
      <c r="BZ1749" s="40"/>
      <c r="CA1749" s="40"/>
      <c r="CB1749" s="40"/>
      <c r="CC1749" s="40"/>
      <c r="CD1749" s="40"/>
      <c r="CE1749" s="40"/>
      <c r="CF1749" s="40"/>
      <c r="CG1749" s="40"/>
      <c r="CH1749" s="40"/>
      <c r="CI1749" s="40"/>
      <c r="CJ1749" s="40"/>
      <c r="CK1749" s="40"/>
      <c r="CL1749" s="40"/>
      <c r="CM1749" s="40"/>
      <c r="CN1749" s="40"/>
      <c r="CO1749" s="40"/>
      <c r="CP1749" s="40"/>
      <c r="CQ1749" s="40"/>
      <c r="CR1749" s="40"/>
      <c r="CS1749" s="40"/>
      <c r="CT1749" s="40"/>
      <c r="CU1749" s="40"/>
    </row>
    <row r="1750" spans="1:99" x14ac:dyDescent="0.3">
      <c r="A1750" s="39" t="s">
        <v>2265</v>
      </c>
      <c r="B1750" s="40" t="s">
        <v>4930</v>
      </c>
      <c r="C1750" s="40"/>
      <c r="D1750" s="40" t="s">
        <v>1815</v>
      </c>
      <c r="E1750" s="40"/>
      <c r="F1750" s="40" t="s">
        <v>2108</v>
      </c>
      <c r="G1750" s="40"/>
      <c r="H1750" s="40" t="s">
        <v>917</v>
      </c>
      <c r="I1750" s="40" t="s">
        <v>917</v>
      </c>
      <c r="J1750" s="40"/>
      <c r="K1750" s="40"/>
      <c r="L1750" s="40" t="s">
        <v>10</v>
      </c>
      <c r="M1750" s="40" t="s">
        <v>11</v>
      </c>
      <c r="N1750" s="40"/>
      <c r="O1750" s="40"/>
      <c r="P1750" s="40"/>
      <c r="Q1750" s="40"/>
      <c r="R1750" s="40"/>
      <c r="S1750" s="40"/>
      <c r="T1750" s="40"/>
      <c r="U1750" s="40"/>
      <c r="V1750" s="40"/>
      <c r="W1750" s="40"/>
      <c r="X1750" s="40"/>
      <c r="Y1750" s="40"/>
      <c r="Z1750" s="40"/>
      <c r="AA1750" s="40"/>
      <c r="AB1750" s="40"/>
      <c r="AC1750" s="40"/>
      <c r="AD1750" s="40"/>
      <c r="AE1750" s="40"/>
      <c r="AF1750" s="40"/>
      <c r="AG1750" s="40"/>
      <c r="AH1750" s="40"/>
      <c r="AI1750" s="40"/>
      <c r="AJ1750" s="40"/>
      <c r="AK1750" s="40"/>
      <c r="AL1750" s="40"/>
      <c r="AM1750" s="40"/>
      <c r="AN1750" s="40"/>
      <c r="AO1750" s="40"/>
      <c r="AP1750" s="40"/>
      <c r="AQ1750" s="40"/>
      <c r="AR1750" s="40"/>
      <c r="AS1750" s="40"/>
      <c r="AT1750" s="40"/>
      <c r="AU1750" s="40"/>
      <c r="AV1750" s="40"/>
      <c r="AW1750" s="40"/>
      <c r="AX1750" s="40"/>
      <c r="AY1750" s="40"/>
      <c r="AZ1750" s="40"/>
      <c r="BA1750" s="40"/>
      <c r="BB1750" s="40"/>
      <c r="BC1750" s="40"/>
      <c r="BD1750" s="40"/>
      <c r="BE1750" s="40"/>
      <c r="BF1750" s="40"/>
      <c r="BG1750" s="40"/>
      <c r="BH1750" s="40"/>
      <c r="BI1750" s="40"/>
      <c r="BJ1750" s="40"/>
      <c r="BK1750" s="40"/>
      <c r="BL1750" s="40"/>
      <c r="BM1750" s="40"/>
      <c r="BN1750" s="40"/>
      <c r="BO1750" s="40"/>
      <c r="BP1750" s="40"/>
      <c r="BQ1750" s="40"/>
      <c r="BR1750" s="40"/>
      <c r="BS1750" s="40"/>
      <c r="BT1750" s="40"/>
      <c r="BU1750" s="40"/>
      <c r="BV1750" s="40"/>
      <c r="BW1750" s="40"/>
      <c r="BX1750" s="40"/>
      <c r="BY1750" s="40"/>
      <c r="BZ1750" s="40"/>
      <c r="CA1750" s="40"/>
      <c r="CB1750" s="40"/>
      <c r="CC1750" s="40"/>
      <c r="CD1750" s="40"/>
      <c r="CE1750" s="40"/>
      <c r="CF1750" s="40"/>
      <c r="CG1750" s="40"/>
      <c r="CH1750" s="40"/>
      <c r="CI1750" s="40"/>
      <c r="CJ1750" s="40"/>
      <c r="CK1750" s="40"/>
      <c r="CL1750" s="40"/>
      <c r="CM1750" s="40"/>
      <c r="CN1750" s="40"/>
      <c r="CO1750" s="40"/>
      <c r="CP1750" s="40"/>
      <c r="CQ1750" s="40"/>
      <c r="CR1750" s="40"/>
      <c r="CS1750" s="40"/>
      <c r="CT1750" s="40"/>
      <c r="CU1750" s="40"/>
    </row>
    <row r="1751" spans="1:99" x14ac:dyDescent="0.3">
      <c r="A1751" s="39" t="s">
        <v>2266</v>
      </c>
      <c r="B1751" s="40" t="s">
        <v>4931</v>
      </c>
      <c r="C1751" s="40"/>
      <c r="D1751" s="40" t="s">
        <v>1840</v>
      </c>
      <c r="E1751" s="40"/>
      <c r="F1751" s="40" t="s">
        <v>2108</v>
      </c>
      <c r="G1751" s="40"/>
      <c r="H1751" s="40" t="s">
        <v>918</v>
      </c>
      <c r="I1751" s="40" t="s">
        <v>918</v>
      </c>
      <c r="J1751" s="40"/>
      <c r="K1751" s="40"/>
      <c r="L1751" s="40" t="s">
        <v>4</v>
      </c>
      <c r="M1751" s="40" t="s">
        <v>5</v>
      </c>
      <c r="N1751" s="40">
        <v>3</v>
      </c>
      <c r="O1751" s="40" t="s">
        <v>1841</v>
      </c>
      <c r="P1751" s="40" t="s">
        <v>2688</v>
      </c>
      <c r="Q1751" s="40" t="s">
        <v>2683</v>
      </c>
      <c r="R1751" s="40"/>
      <c r="S1751" s="40"/>
      <c r="T1751" s="40"/>
      <c r="U1751" s="40"/>
      <c r="V1751" s="40"/>
      <c r="W1751" s="40"/>
      <c r="X1751" s="40"/>
      <c r="Y1751" s="40"/>
      <c r="Z1751" s="40"/>
      <c r="AA1751" s="40"/>
      <c r="AB1751" s="40"/>
      <c r="AC1751" s="40"/>
      <c r="AD1751" s="40"/>
      <c r="AE1751" s="40"/>
      <c r="AF1751" s="40"/>
      <c r="AG1751" s="40"/>
      <c r="AH1751" s="40"/>
      <c r="AI1751" s="40"/>
      <c r="AJ1751" s="40"/>
      <c r="AK1751" s="40"/>
      <c r="AL1751" s="40"/>
      <c r="AM1751" s="40"/>
      <c r="AN1751" s="40"/>
      <c r="AO1751" s="40"/>
      <c r="AP1751" s="40"/>
      <c r="AQ1751" s="40"/>
      <c r="AR1751" s="40"/>
      <c r="AS1751" s="40"/>
      <c r="AT1751" s="40"/>
      <c r="AU1751" s="40"/>
      <c r="AV1751" s="40"/>
      <c r="AW1751" s="40"/>
      <c r="AX1751" s="40"/>
      <c r="AY1751" s="40"/>
      <c r="AZ1751" s="40"/>
      <c r="BA1751" s="40"/>
      <c r="BB1751" s="40"/>
      <c r="BC1751" s="40"/>
      <c r="BD1751" s="40"/>
      <c r="BE1751" s="40"/>
      <c r="BF1751" s="40"/>
      <c r="BG1751" s="40"/>
      <c r="BH1751" s="40"/>
      <c r="BI1751" s="40"/>
      <c r="BJ1751" s="40"/>
      <c r="BK1751" s="40"/>
      <c r="BL1751" s="40"/>
      <c r="BM1751" s="40"/>
      <c r="BN1751" s="40"/>
      <c r="BO1751" s="40"/>
      <c r="BP1751" s="40"/>
      <c r="BQ1751" s="40"/>
      <c r="BR1751" s="40"/>
      <c r="BS1751" s="40"/>
      <c r="BT1751" s="40"/>
      <c r="BU1751" s="40"/>
      <c r="BV1751" s="40"/>
      <c r="BW1751" s="40"/>
      <c r="BX1751" s="40"/>
      <c r="BY1751" s="40"/>
      <c r="BZ1751" s="40"/>
      <c r="CA1751" s="40"/>
      <c r="CB1751" s="40"/>
      <c r="CC1751" s="40"/>
      <c r="CD1751" s="40"/>
      <c r="CE1751" s="40"/>
      <c r="CF1751" s="40"/>
      <c r="CG1751" s="40"/>
      <c r="CH1751" s="40"/>
      <c r="CI1751" s="40"/>
      <c r="CJ1751" s="40"/>
      <c r="CK1751" s="40"/>
      <c r="CL1751" s="40"/>
      <c r="CM1751" s="40"/>
      <c r="CN1751" s="40"/>
      <c r="CO1751" s="40"/>
      <c r="CP1751" s="40"/>
      <c r="CQ1751" s="40"/>
      <c r="CR1751" s="40"/>
      <c r="CS1751" s="40"/>
      <c r="CT1751" s="40"/>
      <c r="CU1751" s="40"/>
    </row>
    <row r="1752" spans="1:99" x14ac:dyDescent="0.3">
      <c r="A1752" s="39" t="s">
        <v>2267</v>
      </c>
      <c r="B1752" s="40" t="s">
        <v>4932</v>
      </c>
      <c r="C1752" s="40"/>
      <c r="D1752" s="40" t="s">
        <v>1815</v>
      </c>
      <c r="E1752" s="40" t="s">
        <v>4472</v>
      </c>
      <c r="F1752" s="40" t="s">
        <v>2108</v>
      </c>
      <c r="G1752" s="40"/>
      <c r="H1752" s="40" t="s">
        <v>919</v>
      </c>
      <c r="I1752" s="40" t="s">
        <v>919</v>
      </c>
      <c r="J1752" s="40"/>
      <c r="K1752" s="40"/>
      <c r="L1752" s="40" t="s">
        <v>10</v>
      </c>
      <c r="M1752" s="40" t="s">
        <v>11</v>
      </c>
      <c r="N1752" s="40"/>
      <c r="O1752" s="40"/>
      <c r="P1752" s="40"/>
      <c r="Q1752" s="40"/>
      <c r="R1752" s="40"/>
      <c r="S1752" s="40"/>
      <c r="T1752" s="40"/>
      <c r="U1752" s="40"/>
      <c r="V1752" s="40"/>
      <c r="W1752" s="40"/>
      <c r="X1752" s="40"/>
      <c r="Y1752" s="40"/>
      <c r="Z1752" s="40"/>
      <c r="AA1752" s="40"/>
      <c r="AB1752" s="40"/>
      <c r="AC1752" s="40"/>
      <c r="AD1752" s="40"/>
      <c r="AE1752" s="40"/>
      <c r="AF1752" s="40"/>
      <c r="AG1752" s="40"/>
      <c r="AH1752" s="40"/>
      <c r="AI1752" s="40"/>
      <c r="AJ1752" s="40"/>
      <c r="AK1752" s="40"/>
      <c r="AL1752" s="40"/>
      <c r="AM1752" s="40"/>
      <c r="AN1752" s="40"/>
      <c r="AO1752" s="40"/>
      <c r="AP1752" s="40"/>
      <c r="AQ1752" s="40"/>
      <c r="AR1752" s="40"/>
      <c r="AS1752" s="40"/>
      <c r="AT1752" s="40"/>
      <c r="AU1752" s="40"/>
      <c r="AV1752" s="40"/>
      <c r="AW1752" s="40"/>
      <c r="AX1752" s="40"/>
      <c r="AY1752" s="40"/>
      <c r="AZ1752" s="40"/>
      <c r="BA1752" s="40"/>
      <c r="BB1752" s="40"/>
      <c r="BC1752" s="40"/>
      <c r="BD1752" s="40"/>
      <c r="BE1752" s="40"/>
      <c r="BF1752" s="40"/>
      <c r="BG1752" s="40"/>
      <c r="BH1752" s="40"/>
      <c r="BI1752" s="40"/>
      <c r="BJ1752" s="40"/>
      <c r="BK1752" s="40"/>
      <c r="BL1752" s="40"/>
      <c r="BM1752" s="40"/>
      <c r="BN1752" s="40"/>
      <c r="BO1752" s="40"/>
      <c r="BP1752" s="40"/>
      <c r="BQ1752" s="40"/>
      <c r="BR1752" s="40"/>
      <c r="BS1752" s="40"/>
      <c r="BT1752" s="40"/>
      <c r="BU1752" s="40"/>
      <c r="BV1752" s="40"/>
      <c r="BW1752" s="40"/>
      <c r="BX1752" s="40"/>
      <c r="BY1752" s="40"/>
      <c r="BZ1752" s="40"/>
      <c r="CA1752" s="40"/>
      <c r="CB1752" s="40"/>
      <c r="CC1752" s="40"/>
      <c r="CD1752" s="40"/>
      <c r="CE1752" s="40"/>
      <c r="CF1752" s="40"/>
      <c r="CG1752" s="40"/>
      <c r="CH1752" s="40"/>
      <c r="CI1752" s="40"/>
      <c r="CJ1752" s="40"/>
      <c r="CK1752" s="40"/>
      <c r="CL1752" s="40"/>
      <c r="CM1752" s="40"/>
      <c r="CN1752" s="40"/>
      <c r="CO1752" s="40"/>
      <c r="CP1752" s="40"/>
      <c r="CQ1752" s="40"/>
      <c r="CR1752" s="40"/>
      <c r="CS1752" s="40"/>
      <c r="CT1752" s="40"/>
      <c r="CU1752" s="40"/>
    </row>
    <row r="1753" spans="1:99" x14ac:dyDescent="0.3">
      <c r="A1753" s="39" t="s">
        <v>2292</v>
      </c>
      <c r="B1753" s="40" t="s">
        <v>4933</v>
      </c>
      <c r="C1753" s="40"/>
      <c r="D1753" s="40" t="s">
        <v>1840</v>
      </c>
      <c r="E1753" s="40" t="s">
        <v>4472</v>
      </c>
      <c r="F1753" s="40" t="s">
        <v>2108</v>
      </c>
      <c r="G1753" s="40"/>
      <c r="H1753" s="40" t="s">
        <v>920</v>
      </c>
      <c r="I1753" s="40" t="s">
        <v>920</v>
      </c>
      <c r="J1753" s="40"/>
      <c r="K1753" s="40"/>
      <c r="L1753" s="40" t="s">
        <v>4</v>
      </c>
      <c r="M1753" s="40" t="s">
        <v>5</v>
      </c>
      <c r="N1753" s="40">
        <v>3</v>
      </c>
      <c r="O1753" s="40" t="s">
        <v>1841</v>
      </c>
      <c r="P1753" s="40" t="s">
        <v>2688</v>
      </c>
      <c r="Q1753" s="40" t="s">
        <v>2683</v>
      </c>
      <c r="R1753" s="40"/>
      <c r="S1753" s="40"/>
      <c r="T1753" s="40"/>
      <c r="U1753" s="40"/>
      <c r="V1753" s="40"/>
      <c r="W1753" s="40"/>
      <c r="X1753" s="40"/>
      <c r="Y1753" s="40"/>
      <c r="Z1753" s="40"/>
      <c r="AA1753" s="40"/>
      <c r="AB1753" s="40"/>
      <c r="AC1753" s="40"/>
      <c r="AD1753" s="40"/>
      <c r="AE1753" s="40"/>
      <c r="AF1753" s="40"/>
      <c r="AG1753" s="40"/>
      <c r="AH1753" s="40"/>
      <c r="AI1753" s="40"/>
      <c r="AJ1753" s="40"/>
      <c r="AK1753" s="40"/>
      <c r="AL1753" s="40"/>
      <c r="AM1753" s="40"/>
      <c r="AN1753" s="40"/>
      <c r="AO1753" s="40"/>
      <c r="AP1753" s="40"/>
      <c r="AQ1753" s="40"/>
      <c r="AR1753" s="40"/>
      <c r="AS1753" s="40"/>
      <c r="AT1753" s="40"/>
      <c r="AU1753" s="40"/>
      <c r="AV1753" s="40"/>
      <c r="AW1753" s="40"/>
      <c r="AX1753" s="40"/>
      <c r="AY1753" s="40"/>
      <c r="AZ1753" s="40"/>
      <c r="BA1753" s="40"/>
      <c r="BB1753" s="40"/>
      <c r="BC1753" s="40"/>
      <c r="BD1753" s="40"/>
      <c r="BE1753" s="40"/>
      <c r="BF1753" s="40"/>
      <c r="BG1753" s="40"/>
      <c r="BH1753" s="40"/>
      <c r="BI1753" s="40"/>
      <c r="BJ1753" s="40"/>
      <c r="BK1753" s="40"/>
      <c r="BL1753" s="40"/>
      <c r="BM1753" s="40"/>
      <c r="BN1753" s="40"/>
      <c r="BO1753" s="40"/>
      <c r="BP1753" s="40"/>
      <c r="BQ1753" s="40"/>
      <c r="BR1753" s="40"/>
      <c r="BS1753" s="40"/>
      <c r="BT1753" s="40"/>
      <c r="BU1753" s="40"/>
      <c r="BV1753" s="40"/>
      <c r="BW1753" s="40"/>
      <c r="BX1753" s="40"/>
      <c r="BY1753" s="40"/>
      <c r="BZ1753" s="40"/>
      <c r="CA1753" s="40"/>
      <c r="CB1753" s="40"/>
      <c r="CC1753" s="40"/>
      <c r="CD1753" s="40"/>
      <c r="CE1753" s="40"/>
      <c r="CF1753" s="40"/>
      <c r="CG1753" s="40"/>
      <c r="CH1753" s="40"/>
      <c r="CI1753" s="40"/>
      <c r="CJ1753" s="40"/>
      <c r="CK1753" s="40"/>
      <c r="CL1753" s="40"/>
      <c r="CM1753" s="40"/>
      <c r="CN1753" s="40"/>
      <c r="CO1753" s="40"/>
      <c r="CP1753" s="40"/>
      <c r="CQ1753" s="40"/>
      <c r="CR1753" s="40"/>
      <c r="CS1753" s="40"/>
      <c r="CT1753" s="40"/>
      <c r="CU1753" s="40"/>
    </row>
    <row r="1754" spans="1:99" x14ac:dyDescent="0.3">
      <c r="A1754" s="39" t="s">
        <v>2293</v>
      </c>
      <c r="B1754" s="40" t="s">
        <v>4934</v>
      </c>
      <c r="C1754" s="40"/>
      <c r="D1754" s="40" t="s">
        <v>1815</v>
      </c>
      <c r="E1754" s="40"/>
      <c r="F1754" s="40" t="s">
        <v>2108</v>
      </c>
      <c r="G1754" s="40"/>
      <c r="H1754" s="40" t="s">
        <v>921</v>
      </c>
      <c r="I1754" s="40" t="s">
        <v>921</v>
      </c>
      <c r="J1754" s="40"/>
      <c r="K1754" s="40"/>
      <c r="L1754" s="40" t="s">
        <v>10</v>
      </c>
      <c r="M1754" s="40" t="s">
        <v>11</v>
      </c>
      <c r="N1754" s="40"/>
      <c r="O1754" s="40"/>
      <c r="P1754" s="40"/>
      <c r="Q1754" s="40"/>
      <c r="R1754" s="40"/>
      <c r="S1754" s="40"/>
      <c r="T1754" s="40"/>
      <c r="U1754" s="40"/>
      <c r="V1754" s="40"/>
      <c r="W1754" s="40"/>
      <c r="X1754" s="40"/>
      <c r="Y1754" s="40"/>
      <c r="Z1754" s="40"/>
      <c r="AA1754" s="40"/>
      <c r="AB1754" s="40"/>
      <c r="AC1754" s="40"/>
      <c r="AD1754" s="40"/>
      <c r="AE1754" s="40"/>
      <c r="AF1754" s="40"/>
      <c r="AG1754" s="40"/>
      <c r="AH1754" s="40"/>
      <c r="AI1754" s="40"/>
      <c r="AJ1754" s="40"/>
      <c r="AK1754" s="40"/>
      <c r="AL1754" s="40"/>
      <c r="AM1754" s="40"/>
      <c r="AN1754" s="40"/>
      <c r="AO1754" s="40"/>
      <c r="AP1754" s="40"/>
      <c r="AQ1754" s="40"/>
      <c r="AR1754" s="40"/>
      <c r="AS1754" s="40"/>
      <c r="AT1754" s="40"/>
      <c r="AU1754" s="40"/>
      <c r="AV1754" s="40"/>
      <c r="AW1754" s="40"/>
      <c r="AX1754" s="40"/>
      <c r="AY1754" s="40"/>
      <c r="AZ1754" s="40"/>
      <c r="BA1754" s="40"/>
      <c r="BB1754" s="40"/>
      <c r="BC1754" s="40"/>
      <c r="BD1754" s="40"/>
      <c r="BE1754" s="40"/>
      <c r="BF1754" s="40"/>
      <c r="BG1754" s="40"/>
      <c r="BH1754" s="40"/>
      <c r="BI1754" s="40"/>
      <c r="BJ1754" s="40"/>
      <c r="BK1754" s="40"/>
      <c r="BL1754" s="40"/>
      <c r="BM1754" s="40"/>
      <c r="BN1754" s="40"/>
      <c r="BO1754" s="40"/>
      <c r="BP1754" s="40"/>
      <c r="BQ1754" s="40"/>
      <c r="BR1754" s="40"/>
      <c r="BS1754" s="40"/>
      <c r="BT1754" s="40"/>
      <c r="BU1754" s="40"/>
      <c r="BV1754" s="40"/>
      <c r="BW1754" s="40"/>
      <c r="BX1754" s="40"/>
      <c r="BY1754" s="40"/>
      <c r="BZ1754" s="40"/>
      <c r="CA1754" s="40"/>
      <c r="CB1754" s="40"/>
      <c r="CC1754" s="40"/>
      <c r="CD1754" s="40"/>
      <c r="CE1754" s="40"/>
      <c r="CF1754" s="40"/>
      <c r="CG1754" s="40"/>
      <c r="CH1754" s="40"/>
      <c r="CI1754" s="40"/>
      <c r="CJ1754" s="40"/>
      <c r="CK1754" s="40"/>
      <c r="CL1754" s="40"/>
      <c r="CM1754" s="40"/>
      <c r="CN1754" s="40"/>
      <c r="CO1754" s="40"/>
      <c r="CP1754" s="40"/>
      <c r="CQ1754" s="40"/>
      <c r="CR1754" s="40"/>
      <c r="CS1754" s="40"/>
      <c r="CT1754" s="40"/>
      <c r="CU1754" s="40"/>
    </row>
    <row r="1755" spans="1:99" x14ac:dyDescent="0.3">
      <c r="A1755" s="39" t="s">
        <v>2294</v>
      </c>
      <c r="B1755" s="40" t="s">
        <v>4935</v>
      </c>
      <c r="C1755" s="40"/>
      <c r="D1755" s="40" t="s">
        <v>1840</v>
      </c>
      <c r="E1755" s="40"/>
      <c r="F1755" s="40" t="s">
        <v>2108</v>
      </c>
      <c r="G1755" s="40"/>
      <c r="H1755" s="40" t="s">
        <v>922</v>
      </c>
      <c r="I1755" s="40" t="s">
        <v>922</v>
      </c>
      <c r="J1755" s="40"/>
      <c r="K1755" s="40"/>
      <c r="L1755" s="40" t="s">
        <v>4</v>
      </c>
      <c r="M1755" s="40" t="s">
        <v>5</v>
      </c>
      <c r="N1755" s="40">
        <v>3</v>
      </c>
      <c r="O1755" s="40" t="s">
        <v>1841</v>
      </c>
      <c r="P1755" s="40" t="s">
        <v>2688</v>
      </c>
      <c r="Q1755" s="40" t="s">
        <v>2683</v>
      </c>
      <c r="R1755" s="40"/>
      <c r="S1755" s="40"/>
      <c r="T1755" s="40"/>
      <c r="U1755" s="40"/>
      <c r="V1755" s="40"/>
      <c r="W1755" s="40"/>
      <c r="X1755" s="40"/>
      <c r="Y1755" s="40"/>
      <c r="Z1755" s="40"/>
      <c r="AA1755" s="40"/>
      <c r="AB1755" s="40"/>
      <c r="AC1755" s="40"/>
      <c r="AD1755" s="40"/>
      <c r="AE1755" s="40"/>
      <c r="AF1755" s="40"/>
      <c r="AG1755" s="40"/>
      <c r="AH1755" s="40"/>
      <c r="AI1755" s="40"/>
      <c r="AJ1755" s="40"/>
      <c r="AK1755" s="40"/>
      <c r="AL1755" s="40"/>
      <c r="AM1755" s="40"/>
      <c r="AN1755" s="40"/>
      <c r="AO1755" s="40"/>
      <c r="AP1755" s="40"/>
      <c r="AQ1755" s="40"/>
      <c r="AR1755" s="40"/>
      <c r="AS1755" s="40"/>
      <c r="AT1755" s="40"/>
      <c r="AU1755" s="40"/>
      <c r="AV1755" s="40"/>
      <c r="AW1755" s="40"/>
      <c r="AX1755" s="40"/>
      <c r="AY1755" s="40"/>
      <c r="AZ1755" s="40"/>
      <c r="BA1755" s="40"/>
      <c r="BB1755" s="40"/>
      <c r="BC1755" s="40"/>
      <c r="BD1755" s="40"/>
      <c r="BE1755" s="40"/>
      <c r="BF1755" s="40"/>
      <c r="BG1755" s="40"/>
      <c r="BH1755" s="40"/>
      <c r="BI1755" s="40"/>
      <c r="BJ1755" s="40"/>
      <c r="BK1755" s="40"/>
      <c r="BL1755" s="40"/>
      <c r="BM1755" s="40"/>
      <c r="BN1755" s="40"/>
      <c r="BO1755" s="40"/>
      <c r="BP1755" s="40"/>
      <c r="BQ1755" s="40"/>
      <c r="BR1755" s="40"/>
      <c r="BS1755" s="40"/>
      <c r="BT1755" s="40"/>
      <c r="BU1755" s="40"/>
      <c r="BV1755" s="40"/>
      <c r="BW1755" s="40"/>
      <c r="BX1755" s="40"/>
      <c r="BY1755" s="40"/>
      <c r="BZ1755" s="40"/>
      <c r="CA1755" s="40"/>
      <c r="CB1755" s="40"/>
      <c r="CC1755" s="40"/>
      <c r="CD1755" s="40"/>
      <c r="CE1755" s="40"/>
      <c r="CF1755" s="40"/>
      <c r="CG1755" s="40"/>
      <c r="CH1755" s="40"/>
      <c r="CI1755" s="40"/>
      <c r="CJ1755" s="40"/>
      <c r="CK1755" s="40"/>
      <c r="CL1755" s="40"/>
      <c r="CM1755" s="40"/>
      <c r="CN1755" s="40"/>
      <c r="CO1755" s="40"/>
      <c r="CP1755" s="40"/>
      <c r="CQ1755" s="40"/>
      <c r="CR1755" s="40"/>
      <c r="CS1755" s="40"/>
      <c r="CT1755" s="40"/>
      <c r="CU1755" s="40"/>
    </row>
    <row r="1756" spans="1:99" x14ac:dyDescent="0.3">
      <c r="A1756" s="39" t="s">
        <v>2295</v>
      </c>
      <c r="B1756" s="40" t="s">
        <v>4936</v>
      </c>
      <c r="C1756" s="40"/>
      <c r="D1756" s="40" t="s">
        <v>1815</v>
      </c>
      <c r="E1756" s="40"/>
      <c r="F1756" s="40" t="s">
        <v>2108</v>
      </c>
      <c r="G1756" s="40"/>
      <c r="H1756" s="40" t="s">
        <v>923</v>
      </c>
      <c r="I1756" s="40" t="s">
        <v>923</v>
      </c>
      <c r="J1756" s="40"/>
      <c r="K1756" s="40"/>
      <c r="L1756" s="40" t="s">
        <v>10</v>
      </c>
      <c r="M1756" s="40" t="s">
        <v>11</v>
      </c>
      <c r="N1756" s="40"/>
      <c r="O1756" s="40"/>
      <c r="P1756" s="40"/>
      <c r="Q1756" s="40"/>
      <c r="R1756" s="40"/>
      <c r="S1756" s="40"/>
      <c r="T1756" s="40"/>
      <c r="U1756" s="40"/>
      <c r="V1756" s="40"/>
      <c r="W1756" s="40"/>
      <c r="X1756" s="40"/>
      <c r="Y1756" s="40"/>
      <c r="Z1756" s="40"/>
      <c r="AA1756" s="40"/>
      <c r="AB1756" s="40"/>
      <c r="AC1756" s="40"/>
      <c r="AD1756" s="40"/>
      <c r="AE1756" s="40"/>
      <c r="AF1756" s="40"/>
      <c r="AG1756" s="40"/>
      <c r="AH1756" s="40"/>
      <c r="AI1756" s="40"/>
      <c r="AJ1756" s="40"/>
      <c r="AK1756" s="40"/>
      <c r="AL1756" s="40"/>
      <c r="AM1756" s="40"/>
      <c r="AN1756" s="40"/>
      <c r="AO1756" s="40"/>
      <c r="AP1756" s="40"/>
      <c r="AQ1756" s="40"/>
      <c r="AR1756" s="40"/>
      <c r="AS1756" s="40"/>
      <c r="AT1756" s="40"/>
      <c r="AU1756" s="40"/>
      <c r="AV1756" s="40"/>
      <c r="AW1756" s="40"/>
      <c r="AX1756" s="40"/>
      <c r="AY1756" s="40"/>
      <c r="AZ1756" s="40"/>
      <c r="BA1756" s="40"/>
      <c r="BB1756" s="40"/>
      <c r="BC1756" s="40"/>
      <c r="BD1756" s="40"/>
      <c r="BE1756" s="40"/>
      <c r="BF1756" s="40"/>
      <c r="BG1756" s="40"/>
      <c r="BH1756" s="40"/>
      <c r="BI1756" s="40"/>
      <c r="BJ1756" s="40"/>
      <c r="BK1756" s="40"/>
      <c r="BL1756" s="40"/>
      <c r="BM1756" s="40"/>
      <c r="BN1756" s="40"/>
      <c r="BO1756" s="40"/>
      <c r="BP1756" s="40"/>
      <c r="BQ1756" s="40"/>
      <c r="BR1756" s="40"/>
      <c r="BS1756" s="40"/>
      <c r="BT1756" s="40"/>
      <c r="BU1756" s="40"/>
      <c r="BV1756" s="40"/>
      <c r="BW1756" s="40"/>
      <c r="BX1756" s="40"/>
      <c r="BY1756" s="40"/>
      <c r="BZ1756" s="40"/>
      <c r="CA1756" s="40"/>
      <c r="CB1756" s="40"/>
      <c r="CC1756" s="40"/>
      <c r="CD1756" s="40"/>
      <c r="CE1756" s="40"/>
      <c r="CF1756" s="40"/>
      <c r="CG1756" s="40"/>
      <c r="CH1756" s="40"/>
      <c r="CI1756" s="40"/>
      <c r="CJ1756" s="40"/>
      <c r="CK1756" s="40"/>
      <c r="CL1756" s="40"/>
      <c r="CM1756" s="40"/>
      <c r="CN1756" s="40"/>
      <c r="CO1756" s="40"/>
      <c r="CP1756" s="40"/>
      <c r="CQ1756" s="40"/>
      <c r="CR1756" s="40"/>
      <c r="CS1756" s="40"/>
      <c r="CT1756" s="40"/>
      <c r="CU1756" s="40"/>
    </row>
    <row r="1757" spans="1:99" x14ac:dyDescent="0.3">
      <c r="A1757" s="39" t="s">
        <v>4373</v>
      </c>
      <c r="B1757" s="40" t="s">
        <v>4937</v>
      </c>
      <c r="C1757" s="40"/>
      <c r="D1757" s="40" t="s">
        <v>1841</v>
      </c>
      <c r="E1757" s="40"/>
      <c r="F1757" s="40" t="s">
        <v>2108</v>
      </c>
      <c r="G1757" s="40"/>
      <c r="H1757" s="40" t="s">
        <v>924</v>
      </c>
      <c r="I1757" s="40" t="s">
        <v>924</v>
      </c>
      <c r="J1757" s="40"/>
      <c r="K1757" s="40"/>
      <c r="L1757" s="40" t="s">
        <v>4</v>
      </c>
      <c r="M1757" s="40" t="s">
        <v>5</v>
      </c>
      <c r="N1757" s="40">
        <v>1</v>
      </c>
      <c r="O1757" s="40" t="s">
        <v>1841</v>
      </c>
      <c r="P1757" s="40"/>
      <c r="Q1757" s="40"/>
      <c r="R1757" s="40"/>
      <c r="S1757" s="40"/>
      <c r="T1757" s="40"/>
      <c r="U1757" s="40"/>
      <c r="V1757" s="40"/>
      <c r="W1757" s="40"/>
      <c r="X1757" s="40"/>
      <c r="Y1757" s="40"/>
      <c r="Z1757" s="40"/>
      <c r="AA1757" s="40"/>
      <c r="AB1757" s="40"/>
      <c r="AC1757" s="40"/>
      <c r="AD1757" s="40"/>
      <c r="AE1757" s="40"/>
      <c r="AF1757" s="40"/>
      <c r="AG1757" s="40"/>
      <c r="AH1757" s="40"/>
      <c r="AI1757" s="40"/>
      <c r="AJ1757" s="40"/>
      <c r="AK1757" s="40"/>
      <c r="AL1757" s="40"/>
      <c r="AM1757" s="40"/>
      <c r="AN1757" s="40"/>
      <c r="AO1757" s="40"/>
      <c r="AP1757" s="40"/>
      <c r="AQ1757" s="40"/>
      <c r="AR1757" s="40"/>
      <c r="AS1757" s="40"/>
      <c r="AT1757" s="40"/>
      <c r="AU1757" s="40"/>
      <c r="AV1757" s="40"/>
      <c r="AW1757" s="40"/>
      <c r="AX1757" s="40"/>
      <c r="AY1757" s="40"/>
      <c r="AZ1757" s="40"/>
      <c r="BA1757" s="40"/>
      <c r="BB1757" s="40"/>
      <c r="BC1757" s="40"/>
      <c r="BD1757" s="40"/>
      <c r="BE1757" s="40"/>
      <c r="BF1757" s="40"/>
      <c r="BG1757" s="40"/>
      <c r="BH1757" s="40"/>
      <c r="BI1757" s="40"/>
      <c r="BJ1757" s="40"/>
      <c r="BK1757" s="40"/>
      <c r="BL1757" s="40"/>
      <c r="BM1757" s="40"/>
      <c r="BN1757" s="40"/>
      <c r="BO1757" s="40"/>
      <c r="BP1757" s="40"/>
      <c r="BQ1757" s="40"/>
      <c r="BR1757" s="40"/>
      <c r="BS1757" s="40"/>
      <c r="BT1757" s="40"/>
      <c r="BU1757" s="40"/>
      <c r="BV1757" s="40"/>
      <c r="BW1757" s="40"/>
      <c r="BX1757" s="40"/>
      <c r="BY1757" s="40"/>
      <c r="BZ1757" s="40"/>
      <c r="CA1757" s="40"/>
      <c r="CB1757" s="40"/>
      <c r="CC1757" s="40"/>
      <c r="CD1757" s="40"/>
      <c r="CE1757" s="40"/>
      <c r="CF1757" s="40"/>
      <c r="CG1757" s="40"/>
      <c r="CH1757" s="40"/>
      <c r="CI1757" s="40"/>
      <c r="CJ1757" s="40"/>
      <c r="CK1757" s="40"/>
      <c r="CL1757" s="40"/>
      <c r="CM1757" s="40"/>
      <c r="CN1757" s="40"/>
      <c r="CO1757" s="40"/>
      <c r="CP1757" s="40"/>
      <c r="CQ1757" s="40"/>
      <c r="CR1757" s="40"/>
      <c r="CS1757" s="40"/>
      <c r="CT1757" s="40"/>
      <c r="CU1757" s="40"/>
    </row>
    <row r="1758" spans="1:99" x14ac:dyDescent="0.3">
      <c r="A1758" s="39" t="s">
        <v>4374</v>
      </c>
      <c r="B1758" s="40" t="s">
        <v>4938</v>
      </c>
      <c r="C1758" s="40"/>
      <c r="D1758" s="40" t="s">
        <v>1815</v>
      </c>
      <c r="E1758" s="40" t="s">
        <v>4472</v>
      </c>
      <c r="F1758" s="40" t="s">
        <v>2108</v>
      </c>
      <c r="G1758" s="40"/>
      <c r="H1758" s="40" t="s">
        <v>925</v>
      </c>
      <c r="I1758" s="40" t="s">
        <v>925</v>
      </c>
      <c r="J1758" s="40"/>
      <c r="K1758" s="40"/>
      <c r="L1758" s="40" t="s">
        <v>10</v>
      </c>
      <c r="M1758" s="40" t="s">
        <v>11</v>
      </c>
      <c r="N1758" s="40"/>
      <c r="O1758" s="40"/>
      <c r="P1758" s="40"/>
      <c r="Q1758" s="40"/>
      <c r="R1758" s="40"/>
      <c r="S1758" s="40"/>
      <c r="T1758" s="40"/>
      <c r="U1758" s="40"/>
      <c r="V1758" s="40"/>
      <c r="W1758" s="40"/>
      <c r="X1758" s="40"/>
      <c r="Y1758" s="40"/>
      <c r="Z1758" s="40"/>
      <c r="AA1758" s="40"/>
      <c r="AB1758" s="40"/>
      <c r="AC1758" s="40"/>
      <c r="AD1758" s="40"/>
      <c r="AE1758" s="40"/>
      <c r="AF1758" s="40"/>
      <c r="AG1758" s="40"/>
      <c r="AH1758" s="40"/>
      <c r="AI1758" s="40"/>
      <c r="AJ1758" s="40"/>
      <c r="AK1758" s="40"/>
      <c r="AL1758" s="40"/>
      <c r="AM1758" s="40"/>
      <c r="AN1758" s="40"/>
      <c r="AO1758" s="40"/>
      <c r="AP1758" s="40"/>
      <c r="AQ1758" s="40"/>
      <c r="AR1758" s="40"/>
      <c r="AS1758" s="40"/>
      <c r="AT1758" s="40"/>
      <c r="AU1758" s="40"/>
      <c r="AV1758" s="40"/>
      <c r="AW1758" s="40"/>
      <c r="AX1758" s="40"/>
      <c r="AY1758" s="40"/>
      <c r="AZ1758" s="40"/>
      <c r="BA1758" s="40"/>
      <c r="BB1758" s="40"/>
      <c r="BC1758" s="40"/>
      <c r="BD1758" s="40"/>
      <c r="BE1758" s="40"/>
      <c r="BF1758" s="40"/>
      <c r="BG1758" s="40"/>
      <c r="BH1758" s="40"/>
      <c r="BI1758" s="40"/>
      <c r="BJ1758" s="40"/>
      <c r="BK1758" s="40"/>
      <c r="BL1758" s="40"/>
      <c r="BM1758" s="40"/>
      <c r="BN1758" s="40"/>
      <c r="BO1758" s="40"/>
      <c r="BP1758" s="40"/>
      <c r="BQ1758" s="40"/>
      <c r="BR1758" s="40"/>
      <c r="BS1758" s="40"/>
      <c r="BT1758" s="40"/>
      <c r="BU1758" s="40"/>
      <c r="BV1758" s="40"/>
      <c r="BW1758" s="40"/>
      <c r="BX1758" s="40"/>
      <c r="BY1758" s="40"/>
      <c r="BZ1758" s="40"/>
      <c r="CA1758" s="40"/>
      <c r="CB1758" s="40"/>
      <c r="CC1758" s="40"/>
      <c r="CD1758" s="40"/>
      <c r="CE1758" s="40"/>
      <c r="CF1758" s="40"/>
      <c r="CG1758" s="40"/>
      <c r="CH1758" s="40"/>
      <c r="CI1758" s="40"/>
      <c r="CJ1758" s="40"/>
      <c r="CK1758" s="40"/>
      <c r="CL1758" s="40"/>
      <c r="CM1758" s="40"/>
      <c r="CN1758" s="40"/>
      <c r="CO1758" s="40"/>
      <c r="CP1758" s="40"/>
      <c r="CQ1758" s="40"/>
      <c r="CR1758" s="40"/>
      <c r="CS1758" s="40"/>
      <c r="CT1758" s="40"/>
      <c r="CU1758" s="40"/>
    </row>
    <row r="1759" spans="1:99" x14ac:dyDescent="0.3">
      <c r="A1759" s="39" t="s">
        <v>2296</v>
      </c>
      <c r="B1759" s="40" t="s">
        <v>4939</v>
      </c>
      <c r="C1759" s="40"/>
      <c r="D1759" s="40" t="s">
        <v>1841</v>
      </c>
      <c r="E1759" s="40" t="s">
        <v>4472</v>
      </c>
      <c r="F1759" s="40" t="s">
        <v>2108</v>
      </c>
      <c r="G1759" s="40"/>
      <c r="H1759" s="40" t="s">
        <v>926</v>
      </c>
      <c r="I1759" s="40" t="s">
        <v>926</v>
      </c>
      <c r="J1759" s="40"/>
      <c r="K1759" s="40"/>
      <c r="L1759" s="40" t="s">
        <v>4</v>
      </c>
      <c r="M1759" s="40" t="s">
        <v>5</v>
      </c>
      <c r="N1759" s="40">
        <v>1</v>
      </c>
      <c r="O1759" s="40" t="s">
        <v>1841</v>
      </c>
      <c r="P1759" s="40"/>
      <c r="Q1759" s="40"/>
      <c r="R1759" s="40"/>
      <c r="S1759" s="40"/>
      <c r="T1759" s="40"/>
      <c r="U1759" s="40"/>
      <c r="V1759" s="40"/>
      <c r="W1759" s="40"/>
      <c r="X1759" s="40"/>
      <c r="Y1759" s="40"/>
      <c r="Z1759" s="40"/>
      <c r="AA1759" s="40"/>
      <c r="AB1759" s="40"/>
      <c r="AC1759" s="40"/>
      <c r="AD1759" s="40"/>
      <c r="AE1759" s="40"/>
      <c r="AF1759" s="40"/>
      <c r="AG1759" s="40"/>
      <c r="AH1759" s="40"/>
      <c r="AI1759" s="40"/>
      <c r="AJ1759" s="40"/>
      <c r="AK1759" s="40"/>
      <c r="AL1759" s="40"/>
      <c r="AM1759" s="40"/>
      <c r="AN1759" s="40"/>
      <c r="AO1759" s="40"/>
      <c r="AP1759" s="40"/>
      <c r="AQ1759" s="40"/>
      <c r="AR1759" s="40"/>
      <c r="AS1759" s="40"/>
      <c r="AT1759" s="40"/>
      <c r="AU1759" s="40"/>
      <c r="AV1759" s="40"/>
      <c r="AW1759" s="40"/>
      <c r="AX1759" s="40"/>
      <c r="AY1759" s="40"/>
      <c r="AZ1759" s="40"/>
      <c r="BA1759" s="40"/>
      <c r="BB1759" s="40"/>
      <c r="BC1759" s="40"/>
      <c r="BD1759" s="40"/>
      <c r="BE1759" s="40"/>
      <c r="BF1759" s="40"/>
      <c r="BG1759" s="40"/>
      <c r="BH1759" s="40"/>
      <c r="BI1759" s="40"/>
      <c r="BJ1759" s="40"/>
      <c r="BK1759" s="40"/>
      <c r="BL1759" s="40"/>
      <c r="BM1759" s="40"/>
      <c r="BN1759" s="40"/>
      <c r="BO1759" s="40"/>
      <c r="BP1759" s="40"/>
      <c r="BQ1759" s="40"/>
      <c r="BR1759" s="40"/>
      <c r="BS1759" s="40"/>
      <c r="BT1759" s="40"/>
      <c r="BU1759" s="40"/>
      <c r="BV1759" s="40"/>
      <c r="BW1759" s="40"/>
      <c r="BX1759" s="40"/>
      <c r="BY1759" s="40"/>
      <c r="BZ1759" s="40"/>
      <c r="CA1759" s="40"/>
      <c r="CB1759" s="40"/>
      <c r="CC1759" s="40"/>
      <c r="CD1759" s="40"/>
      <c r="CE1759" s="40"/>
      <c r="CF1759" s="40"/>
      <c r="CG1759" s="40"/>
      <c r="CH1759" s="40"/>
      <c r="CI1759" s="40"/>
      <c r="CJ1759" s="40"/>
      <c r="CK1759" s="40"/>
      <c r="CL1759" s="40"/>
      <c r="CM1759" s="40"/>
      <c r="CN1759" s="40"/>
      <c r="CO1759" s="40"/>
      <c r="CP1759" s="40"/>
      <c r="CQ1759" s="40"/>
      <c r="CR1759" s="40"/>
      <c r="CS1759" s="40"/>
      <c r="CT1759" s="40"/>
      <c r="CU1759" s="40"/>
    </row>
    <row r="1760" spans="1:99" x14ac:dyDescent="0.3">
      <c r="A1760" s="39" t="s">
        <v>2297</v>
      </c>
      <c r="B1760" s="40" t="s">
        <v>4940</v>
      </c>
      <c r="C1760" s="40"/>
      <c r="D1760" s="40" t="s">
        <v>1815</v>
      </c>
      <c r="E1760" s="40"/>
      <c r="F1760" s="40" t="s">
        <v>2108</v>
      </c>
      <c r="G1760" s="40"/>
      <c r="H1760" s="40" t="s">
        <v>927</v>
      </c>
      <c r="I1760" s="40" t="s">
        <v>927</v>
      </c>
      <c r="J1760" s="40"/>
      <c r="K1760" s="40"/>
      <c r="L1760" s="40" t="s">
        <v>10</v>
      </c>
      <c r="M1760" s="40" t="s">
        <v>11</v>
      </c>
      <c r="N1760" s="40"/>
      <c r="O1760" s="40"/>
      <c r="P1760" s="40"/>
      <c r="Q1760" s="40"/>
      <c r="R1760" s="40"/>
      <c r="S1760" s="40"/>
      <c r="T1760" s="40"/>
      <c r="U1760" s="40"/>
      <c r="V1760" s="40"/>
      <c r="W1760" s="40"/>
      <c r="X1760" s="40"/>
      <c r="Y1760" s="40"/>
      <c r="Z1760" s="40"/>
      <c r="AA1760" s="40"/>
      <c r="AB1760" s="40"/>
      <c r="AC1760" s="40"/>
      <c r="AD1760" s="40"/>
      <c r="AE1760" s="40"/>
      <c r="AF1760" s="40"/>
      <c r="AG1760" s="40"/>
      <c r="AH1760" s="40"/>
      <c r="AI1760" s="40"/>
      <c r="AJ1760" s="40"/>
      <c r="AK1760" s="40"/>
      <c r="AL1760" s="40"/>
      <c r="AM1760" s="40"/>
      <c r="AN1760" s="40"/>
      <c r="AO1760" s="40"/>
      <c r="AP1760" s="40"/>
      <c r="AQ1760" s="40"/>
      <c r="AR1760" s="40"/>
      <c r="AS1760" s="40"/>
      <c r="AT1760" s="40"/>
      <c r="AU1760" s="40"/>
      <c r="AV1760" s="40"/>
      <c r="AW1760" s="40"/>
      <c r="AX1760" s="40"/>
      <c r="AY1760" s="40"/>
      <c r="AZ1760" s="40"/>
      <c r="BA1760" s="40"/>
      <c r="BB1760" s="40"/>
      <c r="BC1760" s="40"/>
      <c r="BD1760" s="40"/>
      <c r="BE1760" s="40"/>
      <c r="BF1760" s="40"/>
      <c r="BG1760" s="40"/>
      <c r="BH1760" s="40"/>
      <c r="BI1760" s="40"/>
      <c r="BJ1760" s="40"/>
      <c r="BK1760" s="40"/>
      <c r="BL1760" s="40"/>
      <c r="BM1760" s="40"/>
      <c r="BN1760" s="40"/>
      <c r="BO1760" s="40"/>
      <c r="BP1760" s="40"/>
      <c r="BQ1760" s="40"/>
      <c r="BR1760" s="40"/>
      <c r="BS1760" s="40"/>
      <c r="BT1760" s="40"/>
      <c r="BU1760" s="40"/>
      <c r="BV1760" s="40"/>
      <c r="BW1760" s="40"/>
      <c r="BX1760" s="40"/>
      <c r="BY1760" s="40"/>
      <c r="BZ1760" s="40"/>
      <c r="CA1760" s="40"/>
      <c r="CB1760" s="40"/>
      <c r="CC1760" s="40"/>
      <c r="CD1760" s="40"/>
      <c r="CE1760" s="40"/>
      <c r="CF1760" s="40"/>
      <c r="CG1760" s="40"/>
      <c r="CH1760" s="40"/>
      <c r="CI1760" s="40"/>
      <c r="CJ1760" s="40"/>
      <c r="CK1760" s="40"/>
      <c r="CL1760" s="40"/>
      <c r="CM1760" s="40"/>
      <c r="CN1760" s="40"/>
      <c r="CO1760" s="40"/>
      <c r="CP1760" s="40"/>
      <c r="CQ1760" s="40"/>
      <c r="CR1760" s="40"/>
      <c r="CS1760" s="40"/>
      <c r="CT1760" s="40"/>
      <c r="CU1760" s="40"/>
    </row>
    <row r="1761" spans="1:99" x14ac:dyDescent="0.3">
      <c r="A1761" s="39" t="s">
        <v>2298</v>
      </c>
      <c r="B1761" s="40" t="s">
        <v>4941</v>
      </c>
      <c r="C1761" s="40"/>
      <c r="D1761" s="40" t="s">
        <v>1841</v>
      </c>
      <c r="E1761" s="40"/>
      <c r="F1761" s="40" t="s">
        <v>2108</v>
      </c>
      <c r="G1761" s="40"/>
      <c r="H1761" s="40" t="s">
        <v>928</v>
      </c>
      <c r="I1761" s="40" t="s">
        <v>928</v>
      </c>
      <c r="J1761" s="40"/>
      <c r="K1761" s="40"/>
      <c r="L1761" s="40" t="s">
        <v>4</v>
      </c>
      <c r="M1761" s="40" t="s">
        <v>5</v>
      </c>
      <c r="N1761" s="40">
        <v>1</v>
      </c>
      <c r="O1761" s="40" t="s">
        <v>1841</v>
      </c>
      <c r="P1761" s="40"/>
      <c r="Q1761" s="40"/>
      <c r="R1761" s="40"/>
      <c r="S1761" s="40"/>
      <c r="T1761" s="40"/>
      <c r="U1761" s="40"/>
      <c r="V1761" s="40"/>
      <c r="W1761" s="40"/>
      <c r="X1761" s="40"/>
      <c r="Y1761" s="40"/>
      <c r="Z1761" s="40"/>
      <c r="AA1761" s="40"/>
      <c r="AB1761" s="40"/>
      <c r="AC1761" s="40"/>
      <c r="AD1761" s="40"/>
      <c r="AE1761" s="40"/>
      <c r="AF1761" s="40"/>
      <c r="AG1761" s="40"/>
      <c r="AH1761" s="40"/>
      <c r="AI1761" s="40"/>
      <c r="AJ1761" s="40"/>
      <c r="AK1761" s="40"/>
      <c r="AL1761" s="40"/>
      <c r="AM1761" s="40"/>
      <c r="AN1761" s="40"/>
      <c r="AO1761" s="40"/>
      <c r="AP1761" s="40"/>
      <c r="AQ1761" s="40"/>
      <c r="AR1761" s="40"/>
      <c r="AS1761" s="40"/>
      <c r="AT1761" s="40"/>
      <c r="AU1761" s="40"/>
      <c r="AV1761" s="40"/>
      <c r="AW1761" s="40"/>
      <c r="AX1761" s="40"/>
      <c r="AY1761" s="40"/>
      <c r="AZ1761" s="40"/>
      <c r="BA1761" s="40"/>
      <c r="BB1761" s="40"/>
      <c r="BC1761" s="40"/>
      <c r="BD1761" s="40"/>
      <c r="BE1761" s="40"/>
      <c r="BF1761" s="40"/>
      <c r="BG1761" s="40"/>
      <c r="BH1761" s="40"/>
      <c r="BI1761" s="40"/>
      <c r="BJ1761" s="40"/>
      <c r="BK1761" s="40"/>
      <c r="BL1761" s="40"/>
      <c r="BM1761" s="40"/>
      <c r="BN1761" s="40"/>
      <c r="BO1761" s="40"/>
      <c r="BP1761" s="40"/>
      <c r="BQ1761" s="40"/>
      <c r="BR1761" s="40"/>
      <c r="BS1761" s="40"/>
      <c r="BT1761" s="40"/>
      <c r="BU1761" s="40"/>
      <c r="BV1761" s="40"/>
      <c r="BW1761" s="40"/>
      <c r="BX1761" s="40"/>
      <c r="BY1761" s="40"/>
      <c r="BZ1761" s="40"/>
      <c r="CA1761" s="40"/>
      <c r="CB1761" s="40"/>
      <c r="CC1761" s="40"/>
      <c r="CD1761" s="40"/>
      <c r="CE1761" s="40"/>
      <c r="CF1761" s="40"/>
      <c r="CG1761" s="40"/>
      <c r="CH1761" s="40"/>
      <c r="CI1761" s="40"/>
      <c r="CJ1761" s="40"/>
      <c r="CK1761" s="40"/>
      <c r="CL1761" s="40"/>
      <c r="CM1761" s="40"/>
      <c r="CN1761" s="40"/>
      <c r="CO1761" s="40"/>
      <c r="CP1761" s="40"/>
      <c r="CQ1761" s="40"/>
      <c r="CR1761" s="40"/>
      <c r="CS1761" s="40"/>
      <c r="CT1761" s="40"/>
      <c r="CU1761" s="40"/>
    </row>
    <row r="1762" spans="1:99" x14ac:dyDescent="0.3">
      <c r="A1762" s="39" t="s">
        <v>2299</v>
      </c>
      <c r="B1762" s="40" t="s">
        <v>4942</v>
      </c>
      <c r="C1762" s="40"/>
      <c r="D1762" s="40" t="s">
        <v>1815</v>
      </c>
      <c r="E1762" s="40"/>
      <c r="F1762" s="40" t="s">
        <v>2108</v>
      </c>
      <c r="G1762" s="40"/>
      <c r="H1762" s="40" t="s">
        <v>929</v>
      </c>
      <c r="I1762" s="40" t="s">
        <v>929</v>
      </c>
      <c r="J1762" s="40"/>
      <c r="K1762" s="40"/>
      <c r="L1762" s="40" t="s">
        <v>10</v>
      </c>
      <c r="M1762" s="40" t="s">
        <v>11</v>
      </c>
      <c r="N1762" s="40"/>
      <c r="O1762" s="40"/>
      <c r="P1762" s="40"/>
      <c r="Q1762" s="40"/>
      <c r="R1762" s="40"/>
      <c r="S1762" s="40"/>
      <c r="T1762" s="40"/>
      <c r="U1762" s="40"/>
      <c r="V1762" s="40"/>
      <c r="W1762" s="40"/>
      <c r="X1762" s="40"/>
      <c r="Y1762" s="40"/>
      <c r="Z1762" s="40"/>
      <c r="AA1762" s="40"/>
      <c r="AB1762" s="40"/>
      <c r="AC1762" s="40"/>
      <c r="AD1762" s="40"/>
      <c r="AE1762" s="40"/>
      <c r="AF1762" s="40"/>
      <c r="AG1762" s="40"/>
      <c r="AH1762" s="40"/>
      <c r="AI1762" s="40"/>
      <c r="AJ1762" s="40"/>
      <c r="AK1762" s="40"/>
      <c r="AL1762" s="40"/>
      <c r="AM1762" s="40"/>
      <c r="AN1762" s="40"/>
      <c r="AO1762" s="40"/>
      <c r="AP1762" s="40"/>
      <c r="AQ1762" s="40"/>
      <c r="AR1762" s="40"/>
      <c r="AS1762" s="40"/>
      <c r="AT1762" s="40"/>
      <c r="AU1762" s="40"/>
      <c r="AV1762" s="40"/>
      <c r="AW1762" s="40"/>
      <c r="AX1762" s="40"/>
      <c r="AY1762" s="40"/>
      <c r="AZ1762" s="40"/>
      <c r="BA1762" s="40"/>
      <c r="BB1762" s="40"/>
      <c r="BC1762" s="40"/>
      <c r="BD1762" s="40"/>
      <c r="BE1762" s="40"/>
      <c r="BF1762" s="40"/>
      <c r="BG1762" s="40"/>
      <c r="BH1762" s="40"/>
      <c r="BI1762" s="40"/>
      <c r="BJ1762" s="40"/>
      <c r="BK1762" s="40"/>
      <c r="BL1762" s="40"/>
      <c r="BM1762" s="40"/>
      <c r="BN1762" s="40"/>
      <c r="BO1762" s="40"/>
      <c r="BP1762" s="40"/>
      <c r="BQ1762" s="40"/>
      <c r="BR1762" s="40"/>
      <c r="BS1762" s="40"/>
      <c r="BT1762" s="40"/>
      <c r="BU1762" s="40"/>
      <c r="BV1762" s="40"/>
      <c r="BW1762" s="40"/>
      <c r="BX1762" s="40"/>
      <c r="BY1762" s="40"/>
      <c r="BZ1762" s="40"/>
      <c r="CA1762" s="40"/>
      <c r="CB1762" s="40"/>
      <c r="CC1762" s="40"/>
      <c r="CD1762" s="40"/>
      <c r="CE1762" s="40"/>
      <c r="CF1762" s="40"/>
      <c r="CG1762" s="40"/>
      <c r="CH1762" s="40"/>
      <c r="CI1762" s="40"/>
      <c r="CJ1762" s="40"/>
      <c r="CK1762" s="40"/>
      <c r="CL1762" s="40"/>
      <c r="CM1762" s="40"/>
      <c r="CN1762" s="40"/>
      <c r="CO1762" s="40"/>
      <c r="CP1762" s="40"/>
      <c r="CQ1762" s="40"/>
      <c r="CR1762" s="40"/>
      <c r="CS1762" s="40"/>
      <c r="CT1762" s="40"/>
      <c r="CU1762" s="40"/>
    </row>
    <row r="1763" spans="1:99" x14ac:dyDescent="0.3">
      <c r="A1763" s="39" t="s">
        <v>4375</v>
      </c>
      <c r="B1763" s="40" t="s">
        <v>4943</v>
      </c>
      <c r="C1763" s="40"/>
      <c r="D1763" s="40" t="s">
        <v>1842</v>
      </c>
      <c r="E1763" s="40"/>
      <c r="F1763" s="40" t="s">
        <v>2108</v>
      </c>
      <c r="G1763" s="40"/>
      <c r="H1763" s="40" t="s">
        <v>930</v>
      </c>
      <c r="I1763" s="40" t="s">
        <v>930</v>
      </c>
      <c r="J1763" s="40"/>
      <c r="K1763" s="40"/>
      <c r="L1763" s="40" t="s">
        <v>4</v>
      </c>
      <c r="M1763" s="40" t="s">
        <v>5</v>
      </c>
      <c r="N1763" s="40">
        <v>2</v>
      </c>
      <c r="O1763" s="40" t="s">
        <v>1841</v>
      </c>
      <c r="P1763" s="40" t="s">
        <v>2689</v>
      </c>
      <c r="Q1763" s="40"/>
      <c r="R1763" s="40"/>
      <c r="S1763" s="40"/>
      <c r="T1763" s="40"/>
      <c r="U1763" s="40"/>
      <c r="V1763" s="40"/>
      <c r="W1763" s="40"/>
      <c r="X1763" s="40"/>
      <c r="Y1763" s="40"/>
      <c r="Z1763" s="40"/>
      <c r="AA1763" s="40"/>
      <c r="AB1763" s="40"/>
      <c r="AC1763" s="40"/>
      <c r="AD1763" s="40"/>
      <c r="AE1763" s="40"/>
      <c r="AF1763" s="40"/>
      <c r="AG1763" s="40"/>
      <c r="AH1763" s="40"/>
      <c r="AI1763" s="40"/>
      <c r="AJ1763" s="40"/>
      <c r="AK1763" s="40"/>
      <c r="AL1763" s="40"/>
      <c r="AM1763" s="40"/>
      <c r="AN1763" s="40"/>
      <c r="AO1763" s="40"/>
      <c r="AP1763" s="40"/>
      <c r="AQ1763" s="40"/>
      <c r="AR1763" s="40"/>
      <c r="AS1763" s="40"/>
      <c r="AT1763" s="40"/>
      <c r="AU1763" s="40"/>
      <c r="AV1763" s="40"/>
      <c r="AW1763" s="40"/>
      <c r="AX1763" s="40"/>
      <c r="AY1763" s="40"/>
      <c r="AZ1763" s="40"/>
      <c r="BA1763" s="40"/>
      <c r="BB1763" s="40"/>
      <c r="BC1763" s="40"/>
      <c r="BD1763" s="40"/>
      <c r="BE1763" s="40"/>
      <c r="BF1763" s="40"/>
      <c r="BG1763" s="40"/>
      <c r="BH1763" s="40"/>
      <c r="BI1763" s="40"/>
      <c r="BJ1763" s="40"/>
      <c r="BK1763" s="40"/>
      <c r="BL1763" s="40"/>
      <c r="BM1763" s="40"/>
      <c r="BN1763" s="40"/>
      <c r="BO1763" s="40"/>
      <c r="BP1763" s="40"/>
      <c r="BQ1763" s="40"/>
      <c r="BR1763" s="40"/>
      <c r="BS1763" s="40"/>
      <c r="BT1763" s="40"/>
      <c r="BU1763" s="40"/>
      <c r="BV1763" s="40"/>
      <c r="BW1763" s="40"/>
      <c r="BX1763" s="40"/>
      <c r="BY1763" s="40"/>
      <c r="BZ1763" s="40"/>
      <c r="CA1763" s="40"/>
      <c r="CB1763" s="40"/>
      <c r="CC1763" s="40"/>
      <c r="CD1763" s="40"/>
      <c r="CE1763" s="40"/>
      <c r="CF1763" s="40"/>
      <c r="CG1763" s="40"/>
      <c r="CH1763" s="40"/>
      <c r="CI1763" s="40"/>
      <c r="CJ1763" s="40"/>
      <c r="CK1763" s="40"/>
      <c r="CL1763" s="40"/>
      <c r="CM1763" s="40"/>
      <c r="CN1763" s="40"/>
      <c r="CO1763" s="40"/>
      <c r="CP1763" s="40"/>
      <c r="CQ1763" s="40"/>
      <c r="CR1763" s="40"/>
      <c r="CS1763" s="40"/>
      <c r="CT1763" s="40"/>
      <c r="CU1763" s="40"/>
    </row>
    <row r="1764" spans="1:99" x14ac:dyDescent="0.3">
      <c r="A1764" s="39" t="s">
        <v>4376</v>
      </c>
      <c r="B1764" s="40" t="s">
        <v>4944</v>
      </c>
      <c r="C1764" s="40"/>
      <c r="D1764" s="40" t="s">
        <v>1815</v>
      </c>
      <c r="E1764" s="40" t="s">
        <v>4472</v>
      </c>
      <c r="F1764" s="40" t="s">
        <v>2108</v>
      </c>
      <c r="G1764" s="40"/>
      <c r="H1764" s="40" t="s">
        <v>931</v>
      </c>
      <c r="I1764" s="40" t="s">
        <v>931</v>
      </c>
      <c r="J1764" s="40"/>
      <c r="K1764" s="40"/>
      <c r="L1764" s="40" t="s">
        <v>10</v>
      </c>
      <c r="M1764" s="40" t="s">
        <v>11</v>
      </c>
      <c r="N1764" s="40"/>
      <c r="O1764" s="40"/>
      <c r="P1764" s="40"/>
      <c r="Q1764" s="40"/>
      <c r="R1764" s="40"/>
      <c r="S1764" s="40"/>
      <c r="T1764" s="40"/>
      <c r="U1764" s="40"/>
      <c r="V1764" s="40"/>
      <c r="W1764" s="40"/>
      <c r="X1764" s="40"/>
      <c r="Y1764" s="40"/>
      <c r="Z1764" s="40"/>
      <c r="AA1764" s="40"/>
      <c r="AB1764" s="40"/>
      <c r="AC1764" s="40"/>
      <c r="AD1764" s="40"/>
      <c r="AE1764" s="40"/>
      <c r="AF1764" s="40"/>
      <c r="AG1764" s="40"/>
      <c r="AH1764" s="40"/>
      <c r="AI1764" s="40"/>
      <c r="AJ1764" s="40"/>
      <c r="AK1764" s="40"/>
      <c r="AL1764" s="40"/>
      <c r="AM1764" s="40"/>
      <c r="AN1764" s="40"/>
      <c r="AO1764" s="40"/>
      <c r="AP1764" s="40"/>
      <c r="AQ1764" s="40"/>
      <c r="AR1764" s="40"/>
      <c r="AS1764" s="40"/>
      <c r="AT1764" s="40"/>
      <c r="AU1764" s="40"/>
      <c r="AV1764" s="40"/>
      <c r="AW1764" s="40"/>
      <c r="AX1764" s="40"/>
      <c r="AY1764" s="40"/>
      <c r="AZ1764" s="40"/>
      <c r="BA1764" s="40"/>
      <c r="BB1764" s="40"/>
      <c r="BC1764" s="40"/>
      <c r="BD1764" s="40"/>
      <c r="BE1764" s="40"/>
      <c r="BF1764" s="40"/>
      <c r="BG1764" s="40"/>
      <c r="BH1764" s="40"/>
      <c r="BI1764" s="40"/>
      <c r="BJ1764" s="40"/>
      <c r="BK1764" s="40"/>
      <c r="BL1764" s="40"/>
      <c r="BM1764" s="40"/>
      <c r="BN1764" s="40"/>
      <c r="BO1764" s="40"/>
      <c r="BP1764" s="40"/>
      <c r="BQ1764" s="40"/>
      <c r="BR1764" s="40"/>
      <c r="BS1764" s="40"/>
      <c r="BT1764" s="40"/>
      <c r="BU1764" s="40"/>
      <c r="BV1764" s="40"/>
      <c r="BW1764" s="40"/>
      <c r="BX1764" s="40"/>
      <c r="BY1764" s="40"/>
      <c r="BZ1764" s="40"/>
      <c r="CA1764" s="40"/>
      <c r="CB1764" s="40"/>
      <c r="CC1764" s="40"/>
      <c r="CD1764" s="40"/>
      <c r="CE1764" s="40"/>
      <c r="CF1764" s="40"/>
      <c r="CG1764" s="40"/>
      <c r="CH1764" s="40"/>
      <c r="CI1764" s="40"/>
      <c r="CJ1764" s="40"/>
      <c r="CK1764" s="40"/>
      <c r="CL1764" s="40"/>
      <c r="CM1764" s="40"/>
      <c r="CN1764" s="40"/>
      <c r="CO1764" s="40"/>
      <c r="CP1764" s="40"/>
      <c r="CQ1764" s="40"/>
      <c r="CR1764" s="40"/>
      <c r="CS1764" s="40"/>
      <c r="CT1764" s="40"/>
      <c r="CU1764" s="40"/>
    </row>
    <row r="1765" spans="1:99" x14ac:dyDescent="0.3">
      <c r="A1765" s="39" t="s">
        <v>4377</v>
      </c>
      <c r="B1765" s="40" t="s">
        <v>4945</v>
      </c>
      <c r="C1765" s="40"/>
      <c r="D1765" s="40" t="s">
        <v>1842</v>
      </c>
      <c r="E1765" s="40" t="s">
        <v>4472</v>
      </c>
      <c r="F1765" s="40" t="s">
        <v>2108</v>
      </c>
      <c r="G1765" s="40"/>
      <c r="H1765" s="40" t="s">
        <v>932</v>
      </c>
      <c r="I1765" s="40" t="s">
        <v>932</v>
      </c>
      <c r="J1765" s="40"/>
      <c r="K1765" s="40"/>
      <c r="L1765" s="40" t="s">
        <v>4</v>
      </c>
      <c r="M1765" s="40" t="s">
        <v>5</v>
      </c>
      <c r="N1765" s="40">
        <v>2</v>
      </c>
      <c r="O1765" s="40" t="s">
        <v>1841</v>
      </c>
      <c r="P1765" s="40" t="s">
        <v>2689</v>
      </c>
      <c r="Q1765" s="40"/>
      <c r="R1765" s="40"/>
      <c r="S1765" s="40"/>
      <c r="T1765" s="40"/>
      <c r="U1765" s="40"/>
      <c r="V1765" s="40"/>
      <c r="W1765" s="40"/>
      <c r="X1765" s="40"/>
      <c r="Y1765" s="40"/>
      <c r="Z1765" s="40"/>
      <c r="AA1765" s="40"/>
      <c r="AB1765" s="40"/>
      <c r="AC1765" s="40"/>
      <c r="AD1765" s="40"/>
      <c r="AE1765" s="40"/>
      <c r="AF1765" s="40"/>
      <c r="AG1765" s="40"/>
      <c r="AH1765" s="40"/>
      <c r="AI1765" s="40"/>
      <c r="AJ1765" s="40"/>
      <c r="AK1765" s="40"/>
      <c r="AL1765" s="40"/>
      <c r="AM1765" s="40"/>
      <c r="AN1765" s="40"/>
      <c r="AO1765" s="40"/>
      <c r="AP1765" s="40"/>
      <c r="AQ1765" s="40"/>
      <c r="AR1765" s="40"/>
      <c r="AS1765" s="40"/>
      <c r="AT1765" s="40"/>
      <c r="AU1765" s="40"/>
      <c r="AV1765" s="40"/>
      <c r="AW1765" s="40"/>
      <c r="AX1765" s="40"/>
      <c r="AY1765" s="40"/>
      <c r="AZ1765" s="40"/>
      <c r="BA1765" s="40"/>
      <c r="BB1765" s="40"/>
      <c r="BC1765" s="40"/>
      <c r="BD1765" s="40"/>
      <c r="BE1765" s="40"/>
      <c r="BF1765" s="40"/>
      <c r="BG1765" s="40"/>
      <c r="BH1765" s="40"/>
      <c r="BI1765" s="40"/>
      <c r="BJ1765" s="40"/>
      <c r="BK1765" s="40"/>
      <c r="BL1765" s="40"/>
      <c r="BM1765" s="40"/>
      <c r="BN1765" s="40"/>
      <c r="BO1765" s="40"/>
      <c r="BP1765" s="40"/>
      <c r="BQ1765" s="40"/>
      <c r="BR1765" s="40"/>
      <c r="BS1765" s="40"/>
      <c r="BT1765" s="40"/>
      <c r="BU1765" s="40"/>
      <c r="BV1765" s="40"/>
      <c r="BW1765" s="40"/>
      <c r="BX1765" s="40"/>
      <c r="BY1765" s="40"/>
      <c r="BZ1765" s="40"/>
      <c r="CA1765" s="40"/>
      <c r="CB1765" s="40"/>
      <c r="CC1765" s="40"/>
      <c r="CD1765" s="40"/>
      <c r="CE1765" s="40"/>
      <c r="CF1765" s="40"/>
      <c r="CG1765" s="40"/>
      <c r="CH1765" s="40"/>
      <c r="CI1765" s="40"/>
      <c r="CJ1765" s="40"/>
      <c r="CK1765" s="40"/>
      <c r="CL1765" s="40"/>
      <c r="CM1765" s="40"/>
      <c r="CN1765" s="40"/>
      <c r="CO1765" s="40"/>
      <c r="CP1765" s="40"/>
      <c r="CQ1765" s="40"/>
      <c r="CR1765" s="40"/>
      <c r="CS1765" s="40"/>
      <c r="CT1765" s="40"/>
      <c r="CU1765" s="40"/>
    </row>
    <row r="1766" spans="1:99" x14ac:dyDescent="0.3">
      <c r="A1766" s="39" t="s">
        <v>4378</v>
      </c>
      <c r="B1766" s="40" t="s">
        <v>4946</v>
      </c>
      <c r="C1766" s="40"/>
      <c r="D1766" s="40" t="s">
        <v>1815</v>
      </c>
      <c r="E1766" s="40"/>
      <c r="F1766" s="40" t="s">
        <v>2108</v>
      </c>
      <c r="G1766" s="40"/>
      <c r="H1766" s="40" t="s">
        <v>933</v>
      </c>
      <c r="I1766" s="40" t="s">
        <v>933</v>
      </c>
      <c r="J1766" s="40"/>
      <c r="K1766" s="40"/>
      <c r="L1766" s="40" t="s">
        <v>10</v>
      </c>
      <c r="M1766" s="40" t="s">
        <v>11</v>
      </c>
      <c r="N1766" s="40"/>
      <c r="O1766" s="40"/>
      <c r="P1766" s="40"/>
      <c r="Q1766" s="40"/>
      <c r="R1766" s="40"/>
      <c r="S1766" s="40"/>
      <c r="T1766" s="40"/>
      <c r="U1766" s="40"/>
      <c r="V1766" s="40"/>
      <c r="W1766" s="40"/>
      <c r="X1766" s="40"/>
      <c r="Y1766" s="40"/>
      <c r="Z1766" s="40"/>
      <c r="AA1766" s="40"/>
      <c r="AB1766" s="40"/>
      <c r="AC1766" s="40"/>
      <c r="AD1766" s="40"/>
      <c r="AE1766" s="40"/>
      <c r="AF1766" s="40"/>
      <c r="AG1766" s="40"/>
      <c r="AH1766" s="40"/>
      <c r="AI1766" s="40"/>
      <c r="AJ1766" s="40"/>
      <c r="AK1766" s="40"/>
      <c r="AL1766" s="40"/>
      <c r="AM1766" s="40"/>
      <c r="AN1766" s="40"/>
      <c r="AO1766" s="40"/>
      <c r="AP1766" s="40"/>
      <c r="AQ1766" s="40"/>
      <c r="AR1766" s="40"/>
      <c r="AS1766" s="40"/>
      <c r="AT1766" s="40"/>
      <c r="AU1766" s="40"/>
      <c r="AV1766" s="40"/>
      <c r="AW1766" s="40"/>
      <c r="AX1766" s="40"/>
      <c r="AY1766" s="40"/>
      <c r="AZ1766" s="40"/>
      <c r="BA1766" s="40"/>
      <c r="BB1766" s="40"/>
      <c r="BC1766" s="40"/>
      <c r="BD1766" s="40"/>
      <c r="BE1766" s="40"/>
      <c r="BF1766" s="40"/>
      <c r="BG1766" s="40"/>
      <c r="BH1766" s="40"/>
      <c r="BI1766" s="40"/>
      <c r="BJ1766" s="40"/>
      <c r="BK1766" s="40"/>
      <c r="BL1766" s="40"/>
      <c r="BM1766" s="40"/>
      <c r="BN1766" s="40"/>
      <c r="BO1766" s="40"/>
      <c r="BP1766" s="40"/>
      <c r="BQ1766" s="40"/>
      <c r="BR1766" s="40"/>
      <c r="BS1766" s="40"/>
      <c r="BT1766" s="40"/>
      <c r="BU1766" s="40"/>
      <c r="BV1766" s="40"/>
      <c r="BW1766" s="40"/>
      <c r="BX1766" s="40"/>
      <c r="BY1766" s="40"/>
      <c r="BZ1766" s="40"/>
      <c r="CA1766" s="40"/>
      <c r="CB1766" s="40"/>
      <c r="CC1766" s="40"/>
      <c r="CD1766" s="40"/>
      <c r="CE1766" s="40"/>
      <c r="CF1766" s="40"/>
      <c r="CG1766" s="40"/>
      <c r="CH1766" s="40"/>
      <c r="CI1766" s="40"/>
      <c r="CJ1766" s="40"/>
      <c r="CK1766" s="40"/>
      <c r="CL1766" s="40"/>
      <c r="CM1766" s="40"/>
      <c r="CN1766" s="40"/>
      <c r="CO1766" s="40"/>
      <c r="CP1766" s="40"/>
      <c r="CQ1766" s="40"/>
      <c r="CR1766" s="40"/>
      <c r="CS1766" s="40"/>
      <c r="CT1766" s="40"/>
      <c r="CU1766" s="40"/>
    </row>
    <row r="1767" spans="1:99" x14ac:dyDescent="0.3">
      <c r="A1767" s="39" t="s">
        <v>4379</v>
      </c>
      <c r="B1767" s="40" t="s">
        <v>4947</v>
      </c>
      <c r="C1767" s="40"/>
      <c r="D1767" s="40" t="s">
        <v>1842</v>
      </c>
      <c r="E1767" s="40"/>
      <c r="F1767" s="40" t="s">
        <v>2108</v>
      </c>
      <c r="G1767" s="40"/>
      <c r="H1767" s="40" t="s">
        <v>934</v>
      </c>
      <c r="I1767" s="40" t="s">
        <v>934</v>
      </c>
      <c r="J1767" s="40"/>
      <c r="K1767" s="40"/>
      <c r="L1767" s="40" t="s">
        <v>4</v>
      </c>
      <c r="M1767" s="40" t="s">
        <v>5</v>
      </c>
      <c r="N1767" s="40">
        <v>2</v>
      </c>
      <c r="O1767" s="40" t="s">
        <v>1841</v>
      </c>
      <c r="P1767" s="40" t="s">
        <v>2689</v>
      </c>
      <c r="Q1767" s="40"/>
      <c r="R1767" s="40"/>
      <c r="S1767" s="40"/>
      <c r="T1767" s="40"/>
      <c r="U1767" s="40"/>
      <c r="V1767" s="40"/>
      <c r="W1767" s="40"/>
      <c r="X1767" s="40"/>
      <c r="Y1767" s="40"/>
      <c r="Z1767" s="40"/>
      <c r="AA1767" s="40"/>
      <c r="AB1767" s="40"/>
      <c r="AC1767" s="40"/>
      <c r="AD1767" s="40"/>
      <c r="AE1767" s="40"/>
      <c r="AF1767" s="40"/>
      <c r="AG1767" s="40"/>
      <c r="AH1767" s="40"/>
      <c r="AI1767" s="40"/>
      <c r="AJ1767" s="40"/>
      <c r="AK1767" s="40"/>
      <c r="AL1767" s="40"/>
      <c r="AM1767" s="40"/>
      <c r="AN1767" s="40"/>
      <c r="AO1767" s="40"/>
      <c r="AP1767" s="40"/>
      <c r="AQ1767" s="40"/>
      <c r="AR1767" s="40"/>
      <c r="AS1767" s="40"/>
      <c r="AT1767" s="40"/>
      <c r="AU1767" s="40"/>
      <c r="AV1767" s="40"/>
      <c r="AW1767" s="40"/>
      <c r="AX1767" s="40"/>
      <c r="AY1767" s="40"/>
      <c r="AZ1767" s="40"/>
      <c r="BA1767" s="40"/>
      <c r="BB1767" s="40"/>
      <c r="BC1767" s="40"/>
      <c r="BD1767" s="40"/>
      <c r="BE1767" s="40"/>
      <c r="BF1767" s="40"/>
      <c r="BG1767" s="40"/>
      <c r="BH1767" s="40"/>
      <c r="BI1767" s="40"/>
      <c r="BJ1767" s="40"/>
      <c r="BK1767" s="40"/>
      <c r="BL1767" s="40"/>
      <c r="BM1767" s="40"/>
      <c r="BN1767" s="40"/>
      <c r="BO1767" s="40"/>
      <c r="BP1767" s="40"/>
      <c r="BQ1767" s="40"/>
      <c r="BR1767" s="40"/>
      <c r="BS1767" s="40"/>
      <c r="BT1767" s="40"/>
      <c r="BU1767" s="40"/>
      <c r="BV1767" s="40"/>
      <c r="BW1767" s="40"/>
      <c r="BX1767" s="40"/>
      <c r="BY1767" s="40"/>
      <c r="BZ1767" s="40"/>
      <c r="CA1767" s="40"/>
      <c r="CB1767" s="40"/>
      <c r="CC1767" s="40"/>
      <c r="CD1767" s="40"/>
      <c r="CE1767" s="40"/>
      <c r="CF1767" s="40"/>
      <c r="CG1767" s="40"/>
      <c r="CH1767" s="40"/>
      <c r="CI1767" s="40"/>
      <c r="CJ1767" s="40"/>
      <c r="CK1767" s="40"/>
      <c r="CL1767" s="40"/>
      <c r="CM1767" s="40"/>
      <c r="CN1767" s="40"/>
      <c r="CO1767" s="40"/>
      <c r="CP1767" s="40"/>
      <c r="CQ1767" s="40"/>
      <c r="CR1767" s="40"/>
      <c r="CS1767" s="40"/>
      <c r="CT1767" s="40"/>
      <c r="CU1767" s="40"/>
    </row>
    <row r="1768" spans="1:99" x14ac:dyDescent="0.3">
      <c r="A1768" s="39" t="s">
        <v>4380</v>
      </c>
      <c r="B1768" s="40" t="s">
        <v>4948</v>
      </c>
      <c r="C1768" s="40"/>
      <c r="D1768" s="40" t="s">
        <v>1815</v>
      </c>
      <c r="E1768" s="40"/>
      <c r="F1768" s="40" t="s">
        <v>2108</v>
      </c>
      <c r="G1768" s="40"/>
      <c r="H1768" s="40" t="s">
        <v>935</v>
      </c>
      <c r="I1768" s="40" t="s">
        <v>935</v>
      </c>
      <c r="J1768" s="40"/>
      <c r="K1768" s="40"/>
      <c r="L1768" s="40" t="s">
        <v>10</v>
      </c>
      <c r="M1768" s="40" t="s">
        <v>11</v>
      </c>
      <c r="N1768" s="40"/>
      <c r="O1768" s="40"/>
      <c r="P1768" s="40"/>
      <c r="Q1768" s="40"/>
      <c r="R1768" s="40"/>
      <c r="S1768" s="40"/>
      <c r="T1768" s="40"/>
      <c r="U1768" s="40"/>
      <c r="V1768" s="40"/>
      <c r="W1768" s="40"/>
      <c r="X1768" s="40"/>
      <c r="Y1768" s="40"/>
      <c r="Z1768" s="40"/>
      <c r="AA1768" s="40"/>
      <c r="AB1768" s="40"/>
      <c r="AC1768" s="40"/>
      <c r="AD1768" s="40"/>
      <c r="AE1768" s="40"/>
      <c r="AF1768" s="40"/>
      <c r="AG1768" s="40"/>
      <c r="AH1768" s="40"/>
      <c r="AI1768" s="40"/>
      <c r="AJ1768" s="40"/>
      <c r="AK1768" s="40"/>
      <c r="AL1768" s="40"/>
      <c r="AM1768" s="40"/>
      <c r="AN1768" s="40"/>
      <c r="AO1768" s="40"/>
      <c r="AP1768" s="40"/>
      <c r="AQ1768" s="40"/>
      <c r="AR1768" s="40"/>
      <c r="AS1768" s="40"/>
      <c r="AT1768" s="40"/>
      <c r="AU1768" s="40"/>
      <c r="AV1768" s="40"/>
      <c r="AW1768" s="40"/>
      <c r="AX1768" s="40"/>
      <c r="AY1768" s="40"/>
      <c r="AZ1768" s="40"/>
      <c r="BA1768" s="40"/>
      <c r="BB1768" s="40"/>
      <c r="BC1768" s="40"/>
      <c r="BD1768" s="40"/>
      <c r="BE1768" s="40"/>
      <c r="BF1768" s="40"/>
      <c r="BG1768" s="40"/>
      <c r="BH1768" s="40"/>
      <c r="BI1768" s="40"/>
      <c r="BJ1768" s="40"/>
      <c r="BK1768" s="40"/>
      <c r="BL1768" s="40"/>
      <c r="BM1768" s="40"/>
      <c r="BN1768" s="40"/>
      <c r="BO1768" s="40"/>
      <c r="BP1768" s="40"/>
      <c r="BQ1768" s="40"/>
      <c r="BR1768" s="40"/>
      <c r="BS1768" s="40"/>
      <c r="BT1768" s="40"/>
      <c r="BU1768" s="40"/>
      <c r="BV1768" s="40"/>
      <c r="BW1768" s="40"/>
      <c r="BX1768" s="40"/>
      <c r="BY1768" s="40"/>
      <c r="BZ1768" s="40"/>
      <c r="CA1768" s="40"/>
      <c r="CB1768" s="40"/>
      <c r="CC1768" s="40"/>
      <c r="CD1768" s="40"/>
      <c r="CE1768" s="40"/>
      <c r="CF1768" s="40"/>
      <c r="CG1768" s="40"/>
      <c r="CH1768" s="40"/>
      <c r="CI1768" s="40"/>
      <c r="CJ1768" s="40"/>
      <c r="CK1768" s="40"/>
      <c r="CL1768" s="40"/>
      <c r="CM1768" s="40"/>
      <c r="CN1768" s="40"/>
      <c r="CO1768" s="40"/>
      <c r="CP1768" s="40"/>
      <c r="CQ1768" s="40"/>
      <c r="CR1768" s="40"/>
      <c r="CS1768" s="40"/>
      <c r="CT1768" s="40"/>
      <c r="CU1768" s="40"/>
    </row>
    <row r="1769" spans="1:99" x14ac:dyDescent="0.3">
      <c r="A1769" s="39" t="s">
        <v>4381</v>
      </c>
      <c r="B1769" s="40" t="s">
        <v>4949</v>
      </c>
      <c r="C1769" s="40"/>
      <c r="D1769" s="40" t="s">
        <v>1842</v>
      </c>
      <c r="E1769" s="40"/>
      <c r="F1769" s="40" t="s">
        <v>2108</v>
      </c>
      <c r="G1769" s="40"/>
      <c r="H1769" s="40" t="s">
        <v>936</v>
      </c>
      <c r="I1769" s="40" t="s">
        <v>936</v>
      </c>
      <c r="J1769" s="40"/>
      <c r="K1769" s="40"/>
      <c r="L1769" s="40" t="s">
        <v>4</v>
      </c>
      <c r="M1769" s="40" t="s">
        <v>5</v>
      </c>
      <c r="N1769" s="40">
        <v>2</v>
      </c>
      <c r="O1769" s="40" t="s">
        <v>1841</v>
      </c>
      <c r="P1769" s="40" t="s">
        <v>2689</v>
      </c>
      <c r="Q1769" s="40"/>
      <c r="R1769" s="40"/>
      <c r="S1769" s="40"/>
      <c r="T1769" s="40"/>
      <c r="U1769" s="40"/>
      <c r="V1769" s="40"/>
      <c r="W1769" s="40"/>
      <c r="X1769" s="40"/>
      <c r="Y1769" s="40"/>
      <c r="Z1769" s="40"/>
      <c r="AA1769" s="40"/>
      <c r="AB1769" s="40"/>
      <c r="AC1769" s="40"/>
      <c r="AD1769" s="40"/>
      <c r="AE1769" s="40"/>
      <c r="AF1769" s="40"/>
      <c r="AG1769" s="40"/>
      <c r="AH1769" s="40"/>
      <c r="AI1769" s="40"/>
      <c r="AJ1769" s="40"/>
      <c r="AK1769" s="40"/>
      <c r="AL1769" s="40"/>
      <c r="AM1769" s="40"/>
      <c r="AN1769" s="40"/>
      <c r="AO1769" s="40"/>
      <c r="AP1769" s="40"/>
      <c r="AQ1769" s="40"/>
      <c r="AR1769" s="40"/>
      <c r="AS1769" s="40"/>
      <c r="AT1769" s="40"/>
      <c r="AU1769" s="40"/>
      <c r="AV1769" s="40"/>
      <c r="AW1769" s="40"/>
      <c r="AX1769" s="40"/>
      <c r="AY1769" s="40"/>
      <c r="AZ1769" s="40"/>
      <c r="BA1769" s="40"/>
      <c r="BB1769" s="40"/>
      <c r="BC1769" s="40"/>
      <c r="BD1769" s="40"/>
      <c r="BE1769" s="40"/>
      <c r="BF1769" s="40"/>
      <c r="BG1769" s="40"/>
      <c r="BH1769" s="40"/>
      <c r="BI1769" s="40"/>
      <c r="BJ1769" s="40"/>
      <c r="BK1769" s="40"/>
      <c r="BL1769" s="40"/>
      <c r="BM1769" s="40"/>
      <c r="BN1769" s="40"/>
      <c r="BO1769" s="40"/>
      <c r="BP1769" s="40"/>
      <c r="BQ1769" s="40"/>
      <c r="BR1769" s="40"/>
      <c r="BS1769" s="40"/>
      <c r="BT1769" s="40"/>
      <c r="BU1769" s="40"/>
      <c r="BV1769" s="40"/>
      <c r="BW1769" s="40"/>
      <c r="BX1769" s="40"/>
      <c r="BY1769" s="40"/>
      <c r="BZ1769" s="40"/>
      <c r="CA1769" s="40"/>
      <c r="CB1769" s="40"/>
      <c r="CC1769" s="40"/>
      <c r="CD1769" s="40"/>
      <c r="CE1769" s="40"/>
      <c r="CF1769" s="40"/>
      <c r="CG1769" s="40"/>
      <c r="CH1769" s="40"/>
      <c r="CI1769" s="40"/>
      <c r="CJ1769" s="40"/>
      <c r="CK1769" s="40"/>
      <c r="CL1769" s="40"/>
      <c r="CM1769" s="40"/>
      <c r="CN1769" s="40"/>
      <c r="CO1769" s="40"/>
      <c r="CP1769" s="40"/>
      <c r="CQ1769" s="40"/>
      <c r="CR1769" s="40"/>
      <c r="CS1769" s="40"/>
      <c r="CT1769" s="40"/>
      <c r="CU1769" s="40"/>
    </row>
    <row r="1770" spans="1:99" x14ac:dyDescent="0.3">
      <c r="A1770" s="39" t="s">
        <v>4382</v>
      </c>
      <c r="B1770" s="40" t="s">
        <v>4950</v>
      </c>
      <c r="C1770" s="40"/>
      <c r="D1770" s="40" t="s">
        <v>1815</v>
      </c>
      <c r="E1770" s="40" t="s">
        <v>4472</v>
      </c>
      <c r="F1770" s="40" t="s">
        <v>2108</v>
      </c>
      <c r="G1770" s="40"/>
      <c r="H1770" s="40" t="s">
        <v>937</v>
      </c>
      <c r="I1770" s="40" t="s">
        <v>937</v>
      </c>
      <c r="J1770" s="40"/>
      <c r="K1770" s="40"/>
      <c r="L1770" s="40" t="s">
        <v>10</v>
      </c>
      <c r="M1770" s="40" t="s">
        <v>11</v>
      </c>
      <c r="N1770" s="40"/>
      <c r="O1770" s="40"/>
      <c r="P1770" s="40"/>
      <c r="Q1770" s="40"/>
      <c r="R1770" s="40"/>
      <c r="S1770" s="40"/>
      <c r="T1770" s="40"/>
      <c r="U1770" s="40"/>
      <c r="V1770" s="40"/>
      <c r="W1770" s="40"/>
      <c r="X1770" s="40"/>
      <c r="Y1770" s="40"/>
      <c r="Z1770" s="40"/>
      <c r="AA1770" s="40"/>
      <c r="AB1770" s="40"/>
      <c r="AC1770" s="40"/>
      <c r="AD1770" s="40"/>
      <c r="AE1770" s="40"/>
      <c r="AF1770" s="40"/>
      <c r="AG1770" s="40"/>
      <c r="AH1770" s="40"/>
      <c r="AI1770" s="40"/>
      <c r="AJ1770" s="40"/>
      <c r="AK1770" s="40"/>
      <c r="AL1770" s="40"/>
      <c r="AM1770" s="40"/>
      <c r="AN1770" s="40"/>
      <c r="AO1770" s="40"/>
      <c r="AP1770" s="40"/>
      <c r="AQ1770" s="40"/>
      <c r="AR1770" s="40"/>
      <c r="AS1770" s="40"/>
      <c r="AT1770" s="40"/>
      <c r="AU1770" s="40"/>
      <c r="AV1770" s="40"/>
      <c r="AW1770" s="40"/>
      <c r="AX1770" s="40"/>
      <c r="AY1770" s="40"/>
      <c r="AZ1770" s="40"/>
      <c r="BA1770" s="40"/>
      <c r="BB1770" s="40"/>
      <c r="BC1770" s="40"/>
      <c r="BD1770" s="40"/>
      <c r="BE1770" s="40"/>
      <c r="BF1770" s="40"/>
      <c r="BG1770" s="40"/>
      <c r="BH1770" s="40"/>
      <c r="BI1770" s="40"/>
      <c r="BJ1770" s="40"/>
      <c r="BK1770" s="40"/>
      <c r="BL1770" s="40"/>
      <c r="BM1770" s="40"/>
      <c r="BN1770" s="40"/>
      <c r="BO1770" s="40"/>
      <c r="BP1770" s="40"/>
      <c r="BQ1770" s="40"/>
      <c r="BR1770" s="40"/>
      <c r="BS1770" s="40"/>
      <c r="BT1770" s="40"/>
      <c r="BU1770" s="40"/>
      <c r="BV1770" s="40"/>
      <c r="BW1770" s="40"/>
      <c r="BX1770" s="40"/>
      <c r="BY1770" s="40"/>
      <c r="BZ1770" s="40"/>
      <c r="CA1770" s="40"/>
      <c r="CB1770" s="40"/>
      <c r="CC1770" s="40"/>
      <c r="CD1770" s="40"/>
      <c r="CE1770" s="40"/>
      <c r="CF1770" s="40"/>
      <c r="CG1770" s="40"/>
      <c r="CH1770" s="40"/>
      <c r="CI1770" s="40"/>
      <c r="CJ1770" s="40"/>
      <c r="CK1770" s="40"/>
      <c r="CL1770" s="40"/>
      <c r="CM1770" s="40"/>
      <c r="CN1770" s="40"/>
      <c r="CO1770" s="40"/>
      <c r="CP1770" s="40"/>
      <c r="CQ1770" s="40"/>
      <c r="CR1770" s="40"/>
      <c r="CS1770" s="40"/>
      <c r="CT1770" s="40"/>
      <c r="CU1770" s="40"/>
    </row>
    <row r="1771" spans="1:99" x14ac:dyDescent="0.3">
      <c r="A1771" s="39" t="s">
        <v>4383</v>
      </c>
      <c r="B1771" s="40" t="s">
        <v>4951</v>
      </c>
      <c r="C1771" s="40"/>
      <c r="D1771" s="40" t="s">
        <v>1842</v>
      </c>
      <c r="E1771" s="40" t="s">
        <v>4472</v>
      </c>
      <c r="F1771" s="40" t="s">
        <v>2108</v>
      </c>
      <c r="G1771" s="40"/>
      <c r="H1771" s="40" t="s">
        <v>938</v>
      </c>
      <c r="I1771" s="40" t="s">
        <v>938</v>
      </c>
      <c r="J1771" s="40"/>
      <c r="K1771" s="40"/>
      <c r="L1771" s="40" t="s">
        <v>4</v>
      </c>
      <c r="M1771" s="40" t="s">
        <v>5</v>
      </c>
      <c r="N1771" s="40">
        <v>2</v>
      </c>
      <c r="O1771" s="40" t="s">
        <v>1841</v>
      </c>
      <c r="P1771" s="40" t="s">
        <v>2689</v>
      </c>
      <c r="Q1771" s="40"/>
      <c r="R1771" s="40"/>
      <c r="S1771" s="40"/>
      <c r="T1771" s="40"/>
      <c r="U1771" s="40"/>
      <c r="V1771" s="40"/>
      <c r="W1771" s="40"/>
      <c r="X1771" s="40"/>
      <c r="Y1771" s="40"/>
      <c r="Z1771" s="40"/>
      <c r="AA1771" s="40"/>
      <c r="AB1771" s="40"/>
      <c r="AC1771" s="40"/>
      <c r="AD1771" s="40"/>
      <c r="AE1771" s="40"/>
      <c r="AF1771" s="40"/>
      <c r="AG1771" s="40"/>
      <c r="AH1771" s="40"/>
      <c r="AI1771" s="40"/>
      <c r="AJ1771" s="40"/>
      <c r="AK1771" s="40"/>
      <c r="AL1771" s="40"/>
      <c r="AM1771" s="40"/>
      <c r="AN1771" s="40"/>
      <c r="AO1771" s="40"/>
      <c r="AP1771" s="40"/>
      <c r="AQ1771" s="40"/>
      <c r="AR1771" s="40"/>
      <c r="AS1771" s="40"/>
      <c r="AT1771" s="40"/>
      <c r="AU1771" s="40"/>
      <c r="AV1771" s="40"/>
      <c r="AW1771" s="40"/>
      <c r="AX1771" s="40"/>
      <c r="AY1771" s="40"/>
      <c r="AZ1771" s="40"/>
      <c r="BA1771" s="40"/>
      <c r="BB1771" s="40"/>
      <c r="BC1771" s="40"/>
      <c r="BD1771" s="40"/>
      <c r="BE1771" s="40"/>
      <c r="BF1771" s="40"/>
      <c r="BG1771" s="40"/>
      <c r="BH1771" s="40"/>
      <c r="BI1771" s="40"/>
      <c r="BJ1771" s="40"/>
      <c r="BK1771" s="40"/>
      <c r="BL1771" s="40"/>
      <c r="BM1771" s="40"/>
      <c r="BN1771" s="40"/>
      <c r="BO1771" s="40"/>
      <c r="BP1771" s="40"/>
      <c r="BQ1771" s="40"/>
      <c r="BR1771" s="40"/>
      <c r="BS1771" s="40"/>
      <c r="BT1771" s="40"/>
      <c r="BU1771" s="40"/>
      <c r="BV1771" s="40"/>
      <c r="BW1771" s="40"/>
      <c r="BX1771" s="40"/>
      <c r="BY1771" s="40"/>
      <c r="BZ1771" s="40"/>
      <c r="CA1771" s="40"/>
      <c r="CB1771" s="40"/>
      <c r="CC1771" s="40"/>
      <c r="CD1771" s="40"/>
      <c r="CE1771" s="40"/>
      <c r="CF1771" s="40"/>
      <c r="CG1771" s="40"/>
      <c r="CH1771" s="40"/>
      <c r="CI1771" s="40"/>
      <c r="CJ1771" s="40"/>
      <c r="CK1771" s="40"/>
      <c r="CL1771" s="40"/>
      <c r="CM1771" s="40"/>
      <c r="CN1771" s="40"/>
      <c r="CO1771" s="40"/>
      <c r="CP1771" s="40"/>
      <c r="CQ1771" s="40"/>
      <c r="CR1771" s="40"/>
      <c r="CS1771" s="40"/>
      <c r="CT1771" s="40"/>
      <c r="CU1771" s="40"/>
    </row>
    <row r="1772" spans="1:99" x14ac:dyDescent="0.3">
      <c r="A1772" s="39" t="s">
        <v>4384</v>
      </c>
      <c r="B1772" s="40" t="s">
        <v>4952</v>
      </c>
      <c r="C1772" s="40"/>
      <c r="D1772" s="40" t="s">
        <v>1815</v>
      </c>
      <c r="E1772" s="40"/>
      <c r="F1772" s="40" t="s">
        <v>2108</v>
      </c>
      <c r="G1772" s="40"/>
      <c r="H1772" s="40" t="s">
        <v>939</v>
      </c>
      <c r="I1772" s="40" t="s">
        <v>939</v>
      </c>
      <c r="J1772" s="40"/>
      <c r="K1772" s="40"/>
      <c r="L1772" s="40" t="s">
        <v>10</v>
      </c>
      <c r="M1772" s="40" t="s">
        <v>11</v>
      </c>
      <c r="N1772" s="40"/>
      <c r="O1772" s="40"/>
      <c r="P1772" s="40"/>
      <c r="Q1772" s="40"/>
      <c r="R1772" s="40"/>
      <c r="S1772" s="40"/>
      <c r="T1772" s="40"/>
      <c r="U1772" s="40"/>
      <c r="V1772" s="40"/>
      <c r="W1772" s="40"/>
      <c r="X1772" s="40"/>
      <c r="Y1772" s="40"/>
      <c r="Z1772" s="40"/>
      <c r="AA1772" s="40"/>
      <c r="AB1772" s="40"/>
      <c r="AC1772" s="40"/>
      <c r="AD1772" s="40"/>
      <c r="AE1772" s="40"/>
      <c r="AF1772" s="40"/>
      <c r="AG1772" s="40"/>
      <c r="AH1772" s="40"/>
      <c r="AI1772" s="40"/>
      <c r="AJ1772" s="40"/>
      <c r="AK1772" s="40"/>
      <c r="AL1772" s="40"/>
      <c r="AM1772" s="40"/>
      <c r="AN1772" s="40"/>
      <c r="AO1772" s="40"/>
      <c r="AP1772" s="40"/>
      <c r="AQ1772" s="40"/>
      <c r="AR1772" s="40"/>
      <c r="AS1772" s="40"/>
      <c r="AT1772" s="40"/>
      <c r="AU1772" s="40"/>
      <c r="AV1772" s="40"/>
      <c r="AW1772" s="40"/>
      <c r="AX1772" s="40"/>
      <c r="AY1772" s="40"/>
      <c r="AZ1772" s="40"/>
      <c r="BA1772" s="40"/>
      <c r="BB1772" s="40"/>
      <c r="BC1772" s="40"/>
      <c r="BD1772" s="40"/>
      <c r="BE1772" s="40"/>
      <c r="BF1772" s="40"/>
      <c r="BG1772" s="40"/>
      <c r="BH1772" s="40"/>
      <c r="BI1772" s="40"/>
      <c r="BJ1772" s="40"/>
      <c r="BK1772" s="40"/>
      <c r="BL1772" s="40"/>
      <c r="BM1772" s="40"/>
      <c r="BN1772" s="40"/>
      <c r="BO1772" s="40"/>
      <c r="BP1772" s="40"/>
      <c r="BQ1772" s="40"/>
      <c r="BR1772" s="40"/>
      <c r="BS1772" s="40"/>
      <c r="BT1772" s="40"/>
      <c r="BU1772" s="40"/>
      <c r="BV1772" s="40"/>
      <c r="BW1772" s="40"/>
      <c r="BX1772" s="40"/>
      <c r="BY1772" s="40"/>
      <c r="BZ1772" s="40"/>
      <c r="CA1772" s="40"/>
      <c r="CB1772" s="40"/>
      <c r="CC1772" s="40"/>
      <c r="CD1772" s="40"/>
      <c r="CE1772" s="40"/>
      <c r="CF1772" s="40"/>
      <c r="CG1772" s="40"/>
      <c r="CH1772" s="40"/>
      <c r="CI1772" s="40"/>
      <c r="CJ1772" s="40"/>
      <c r="CK1772" s="40"/>
      <c r="CL1772" s="40"/>
      <c r="CM1772" s="40"/>
      <c r="CN1772" s="40"/>
      <c r="CO1772" s="40"/>
      <c r="CP1772" s="40"/>
      <c r="CQ1772" s="40"/>
      <c r="CR1772" s="40"/>
      <c r="CS1772" s="40"/>
      <c r="CT1772" s="40"/>
      <c r="CU1772" s="40"/>
    </row>
    <row r="1773" spans="1:99" x14ac:dyDescent="0.3">
      <c r="A1773" s="39" t="s">
        <v>4385</v>
      </c>
      <c r="B1773" s="40" t="s">
        <v>4953</v>
      </c>
      <c r="C1773" s="40"/>
      <c r="D1773" s="40" t="s">
        <v>1842</v>
      </c>
      <c r="E1773" s="40"/>
      <c r="F1773" s="40" t="s">
        <v>2108</v>
      </c>
      <c r="G1773" s="40"/>
      <c r="H1773" s="40" t="s">
        <v>940</v>
      </c>
      <c r="I1773" s="40" t="s">
        <v>940</v>
      </c>
      <c r="J1773" s="40"/>
      <c r="K1773" s="40"/>
      <c r="L1773" s="40" t="s">
        <v>4</v>
      </c>
      <c r="M1773" s="40" t="s">
        <v>5</v>
      </c>
      <c r="N1773" s="40">
        <v>2</v>
      </c>
      <c r="O1773" s="40" t="s">
        <v>1841</v>
      </c>
      <c r="P1773" s="40" t="s">
        <v>2689</v>
      </c>
      <c r="Q1773" s="40"/>
      <c r="R1773" s="40"/>
      <c r="S1773" s="40"/>
      <c r="T1773" s="40"/>
      <c r="U1773" s="40"/>
      <c r="V1773" s="40"/>
      <c r="W1773" s="40"/>
      <c r="X1773" s="40"/>
      <c r="Y1773" s="40"/>
      <c r="Z1773" s="40"/>
      <c r="AA1773" s="40"/>
      <c r="AB1773" s="40"/>
      <c r="AC1773" s="40"/>
      <c r="AD1773" s="40"/>
      <c r="AE1773" s="40"/>
      <c r="AF1773" s="40"/>
      <c r="AG1773" s="40"/>
      <c r="AH1773" s="40"/>
      <c r="AI1773" s="40"/>
      <c r="AJ1773" s="40"/>
      <c r="AK1773" s="40"/>
      <c r="AL1773" s="40"/>
      <c r="AM1773" s="40"/>
      <c r="AN1773" s="40"/>
      <c r="AO1773" s="40"/>
      <c r="AP1773" s="40"/>
      <c r="AQ1773" s="40"/>
      <c r="AR1773" s="40"/>
      <c r="AS1773" s="40"/>
      <c r="AT1773" s="40"/>
      <c r="AU1773" s="40"/>
      <c r="AV1773" s="40"/>
      <c r="AW1773" s="40"/>
      <c r="AX1773" s="40"/>
      <c r="AY1773" s="40"/>
      <c r="AZ1773" s="40"/>
      <c r="BA1773" s="40"/>
      <c r="BB1773" s="40"/>
      <c r="BC1773" s="40"/>
      <c r="BD1773" s="40"/>
      <c r="BE1773" s="40"/>
      <c r="BF1773" s="40"/>
      <c r="BG1773" s="40"/>
      <c r="BH1773" s="40"/>
      <c r="BI1773" s="40"/>
      <c r="BJ1773" s="40"/>
      <c r="BK1773" s="40"/>
      <c r="BL1773" s="40"/>
      <c r="BM1773" s="40"/>
      <c r="BN1773" s="40"/>
      <c r="BO1773" s="40"/>
      <c r="BP1773" s="40"/>
      <c r="BQ1773" s="40"/>
      <c r="BR1773" s="40"/>
      <c r="BS1773" s="40"/>
      <c r="BT1773" s="40"/>
      <c r="BU1773" s="40"/>
      <c r="BV1773" s="40"/>
      <c r="BW1773" s="40"/>
      <c r="BX1773" s="40"/>
      <c r="BY1773" s="40"/>
      <c r="BZ1773" s="40"/>
      <c r="CA1773" s="40"/>
      <c r="CB1773" s="40"/>
      <c r="CC1773" s="40"/>
      <c r="CD1773" s="40"/>
      <c r="CE1773" s="40"/>
      <c r="CF1773" s="40"/>
      <c r="CG1773" s="40"/>
      <c r="CH1773" s="40"/>
      <c r="CI1773" s="40"/>
      <c r="CJ1773" s="40"/>
      <c r="CK1773" s="40"/>
      <c r="CL1773" s="40"/>
      <c r="CM1773" s="40"/>
      <c r="CN1773" s="40"/>
      <c r="CO1773" s="40"/>
      <c r="CP1773" s="40"/>
      <c r="CQ1773" s="40"/>
      <c r="CR1773" s="40"/>
      <c r="CS1773" s="40"/>
      <c r="CT1773" s="40"/>
      <c r="CU1773" s="40"/>
    </row>
    <row r="1774" spans="1:99" x14ac:dyDescent="0.3">
      <c r="A1774" s="39" t="s">
        <v>4386</v>
      </c>
      <c r="B1774" s="40" t="s">
        <v>6040</v>
      </c>
      <c r="C1774" s="40"/>
      <c r="D1774" s="40" t="s">
        <v>1815</v>
      </c>
      <c r="E1774" s="40"/>
      <c r="F1774" s="40" t="s">
        <v>2108</v>
      </c>
      <c r="G1774" s="40"/>
      <c r="H1774" s="40" t="s">
        <v>941</v>
      </c>
      <c r="I1774" s="40" t="s">
        <v>941</v>
      </c>
      <c r="J1774" s="40"/>
      <c r="K1774" s="40"/>
      <c r="L1774" s="40" t="s">
        <v>10</v>
      </c>
      <c r="M1774" s="40" t="s">
        <v>11</v>
      </c>
      <c r="N1774" s="40"/>
      <c r="O1774" s="40"/>
      <c r="P1774" s="40"/>
      <c r="Q1774" s="40"/>
      <c r="R1774" s="40"/>
      <c r="S1774" s="40"/>
      <c r="T1774" s="40"/>
      <c r="U1774" s="40"/>
      <c r="V1774" s="40"/>
      <c r="W1774" s="40"/>
      <c r="X1774" s="40"/>
      <c r="Y1774" s="40"/>
      <c r="Z1774" s="40"/>
      <c r="AA1774" s="40"/>
      <c r="AB1774" s="40"/>
      <c r="AC1774" s="40"/>
      <c r="AD1774" s="40"/>
      <c r="AE1774" s="40"/>
      <c r="AF1774" s="40"/>
      <c r="AG1774" s="40"/>
      <c r="AH1774" s="40"/>
      <c r="AI1774" s="40"/>
      <c r="AJ1774" s="40"/>
      <c r="AK1774" s="40"/>
      <c r="AL1774" s="40"/>
      <c r="AM1774" s="40"/>
      <c r="AN1774" s="40"/>
      <c r="AO1774" s="40"/>
      <c r="AP1774" s="40"/>
      <c r="AQ1774" s="40"/>
      <c r="AR1774" s="40"/>
      <c r="AS1774" s="40"/>
      <c r="AT1774" s="40"/>
      <c r="AU1774" s="40"/>
      <c r="AV1774" s="40"/>
      <c r="AW1774" s="40"/>
      <c r="AX1774" s="40"/>
      <c r="AY1774" s="40"/>
      <c r="AZ1774" s="40"/>
      <c r="BA1774" s="40"/>
      <c r="BB1774" s="40"/>
      <c r="BC1774" s="40"/>
      <c r="BD1774" s="40"/>
      <c r="BE1774" s="40"/>
      <c r="BF1774" s="40"/>
      <c r="BG1774" s="40"/>
      <c r="BH1774" s="40"/>
      <c r="BI1774" s="40"/>
      <c r="BJ1774" s="40"/>
      <c r="BK1774" s="40"/>
      <c r="BL1774" s="40"/>
      <c r="BM1774" s="40"/>
      <c r="BN1774" s="40"/>
      <c r="BO1774" s="40"/>
      <c r="BP1774" s="40"/>
      <c r="BQ1774" s="40"/>
      <c r="BR1774" s="40"/>
      <c r="BS1774" s="40"/>
      <c r="BT1774" s="40"/>
      <c r="BU1774" s="40"/>
      <c r="BV1774" s="40"/>
      <c r="BW1774" s="40"/>
      <c r="BX1774" s="40"/>
      <c r="BY1774" s="40"/>
      <c r="BZ1774" s="40"/>
      <c r="CA1774" s="40"/>
      <c r="CB1774" s="40"/>
      <c r="CC1774" s="40"/>
      <c r="CD1774" s="40"/>
      <c r="CE1774" s="40"/>
      <c r="CF1774" s="40"/>
      <c r="CG1774" s="40"/>
      <c r="CH1774" s="40"/>
      <c r="CI1774" s="40"/>
      <c r="CJ1774" s="40"/>
      <c r="CK1774" s="40"/>
      <c r="CL1774" s="40"/>
      <c r="CM1774" s="40"/>
      <c r="CN1774" s="40"/>
      <c r="CO1774" s="40"/>
      <c r="CP1774" s="40"/>
      <c r="CQ1774" s="40"/>
      <c r="CR1774" s="40"/>
      <c r="CS1774" s="40"/>
      <c r="CT1774" s="40"/>
      <c r="CU1774" s="40"/>
    </row>
    <row r="1775" spans="1:99" x14ac:dyDescent="0.3">
      <c r="A1775" s="39" t="s">
        <v>4387</v>
      </c>
      <c r="B1775" s="40" t="s">
        <v>6041</v>
      </c>
      <c r="C1775" s="40"/>
      <c r="D1775" s="40" t="s">
        <v>1842</v>
      </c>
      <c r="E1775" s="40"/>
      <c r="F1775" s="40" t="s">
        <v>2108</v>
      </c>
      <c r="G1775" s="40"/>
      <c r="H1775" s="40" t="s">
        <v>942</v>
      </c>
      <c r="I1775" s="40" t="s">
        <v>942</v>
      </c>
      <c r="J1775" s="40"/>
      <c r="K1775" s="40"/>
      <c r="L1775" s="40" t="s">
        <v>4</v>
      </c>
      <c r="M1775" s="40" t="s">
        <v>5</v>
      </c>
      <c r="N1775" s="40">
        <v>2</v>
      </c>
      <c r="O1775" s="40" t="s">
        <v>1841</v>
      </c>
      <c r="P1775" s="40" t="s">
        <v>2689</v>
      </c>
      <c r="Q1775" s="40"/>
      <c r="R1775" s="40"/>
      <c r="S1775" s="40"/>
      <c r="T1775" s="40"/>
      <c r="U1775" s="40"/>
      <c r="V1775" s="40"/>
      <c r="W1775" s="40"/>
      <c r="X1775" s="40"/>
      <c r="Y1775" s="40"/>
      <c r="Z1775" s="40"/>
      <c r="AA1775" s="40"/>
      <c r="AB1775" s="40"/>
      <c r="AC1775" s="40"/>
      <c r="AD1775" s="40"/>
      <c r="AE1775" s="40"/>
      <c r="AF1775" s="40"/>
      <c r="AG1775" s="40"/>
      <c r="AH1775" s="40"/>
      <c r="AI1775" s="40"/>
      <c r="AJ1775" s="40"/>
      <c r="AK1775" s="40"/>
      <c r="AL1775" s="40"/>
      <c r="AM1775" s="40"/>
      <c r="AN1775" s="40"/>
      <c r="AO1775" s="40"/>
      <c r="AP1775" s="40"/>
      <c r="AQ1775" s="40"/>
      <c r="AR1775" s="40"/>
      <c r="AS1775" s="40"/>
      <c r="AT1775" s="40"/>
      <c r="AU1775" s="40"/>
      <c r="AV1775" s="40"/>
      <c r="AW1775" s="40"/>
      <c r="AX1775" s="40"/>
      <c r="AY1775" s="40"/>
      <c r="AZ1775" s="40"/>
      <c r="BA1775" s="40"/>
      <c r="BB1775" s="40"/>
      <c r="BC1775" s="40"/>
      <c r="BD1775" s="40"/>
      <c r="BE1775" s="40"/>
      <c r="BF1775" s="40"/>
      <c r="BG1775" s="40"/>
      <c r="BH1775" s="40"/>
      <c r="BI1775" s="40"/>
      <c r="BJ1775" s="40"/>
      <c r="BK1775" s="40"/>
      <c r="BL1775" s="40"/>
      <c r="BM1775" s="40"/>
      <c r="BN1775" s="40"/>
      <c r="BO1775" s="40"/>
      <c r="BP1775" s="40"/>
      <c r="BQ1775" s="40"/>
      <c r="BR1775" s="40"/>
      <c r="BS1775" s="40"/>
      <c r="BT1775" s="40"/>
      <c r="BU1775" s="40"/>
      <c r="BV1775" s="40"/>
      <c r="BW1775" s="40"/>
      <c r="BX1775" s="40"/>
      <c r="BY1775" s="40"/>
      <c r="BZ1775" s="40"/>
      <c r="CA1775" s="40"/>
      <c r="CB1775" s="40"/>
      <c r="CC1775" s="40"/>
      <c r="CD1775" s="40"/>
      <c r="CE1775" s="40"/>
      <c r="CF1775" s="40"/>
      <c r="CG1775" s="40"/>
      <c r="CH1775" s="40"/>
      <c r="CI1775" s="40"/>
      <c r="CJ1775" s="40"/>
      <c r="CK1775" s="40"/>
      <c r="CL1775" s="40"/>
      <c r="CM1775" s="40"/>
      <c r="CN1775" s="40"/>
      <c r="CO1775" s="40"/>
      <c r="CP1775" s="40"/>
      <c r="CQ1775" s="40"/>
      <c r="CR1775" s="40"/>
      <c r="CS1775" s="40"/>
      <c r="CT1775" s="40"/>
      <c r="CU1775" s="40"/>
    </row>
    <row r="1776" spans="1:99" x14ac:dyDescent="0.3">
      <c r="A1776" s="39" t="s">
        <v>4388</v>
      </c>
      <c r="B1776" s="40" t="s">
        <v>6042</v>
      </c>
      <c r="C1776" s="40"/>
      <c r="D1776" s="40" t="s">
        <v>1815</v>
      </c>
      <c r="E1776" s="40" t="s">
        <v>4472</v>
      </c>
      <c r="F1776" s="40" t="s">
        <v>2108</v>
      </c>
      <c r="G1776" s="40"/>
      <c r="H1776" s="40" t="s">
        <v>943</v>
      </c>
      <c r="I1776" s="40" t="s">
        <v>943</v>
      </c>
      <c r="J1776" s="40"/>
      <c r="K1776" s="40"/>
      <c r="L1776" s="40" t="s">
        <v>10</v>
      </c>
      <c r="M1776" s="40" t="s">
        <v>11</v>
      </c>
      <c r="N1776" s="40"/>
      <c r="O1776" s="40"/>
      <c r="P1776" s="40"/>
      <c r="Q1776" s="40"/>
      <c r="R1776" s="40"/>
      <c r="S1776" s="40"/>
      <c r="T1776" s="40"/>
      <c r="U1776" s="40"/>
      <c r="V1776" s="40"/>
      <c r="W1776" s="40"/>
      <c r="X1776" s="40"/>
      <c r="Y1776" s="40"/>
      <c r="Z1776" s="40"/>
      <c r="AA1776" s="40"/>
      <c r="AB1776" s="40"/>
      <c r="AC1776" s="40"/>
      <c r="AD1776" s="40"/>
      <c r="AE1776" s="40"/>
      <c r="AF1776" s="40"/>
      <c r="AG1776" s="40"/>
      <c r="AH1776" s="40"/>
      <c r="AI1776" s="40"/>
      <c r="AJ1776" s="40"/>
      <c r="AK1776" s="40"/>
      <c r="AL1776" s="40"/>
      <c r="AM1776" s="40"/>
      <c r="AN1776" s="40"/>
      <c r="AO1776" s="40"/>
      <c r="AP1776" s="40"/>
      <c r="AQ1776" s="40"/>
      <c r="AR1776" s="40"/>
      <c r="AS1776" s="40"/>
      <c r="AT1776" s="40"/>
      <c r="AU1776" s="40"/>
      <c r="AV1776" s="40"/>
      <c r="AW1776" s="40"/>
      <c r="AX1776" s="40"/>
      <c r="AY1776" s="40"/>
      <c r="AZ1776" s="40"/>
      <c r="BA1776" s="40"/>
      <c r="BB1776" s="40"/>
      <c r="BC1776" s="40"/>
      <c r="BD1776" s="40"/>
      <c r="BE1776" s="40"/>
      <c r="BF1776" s="40"/>
      <c r="BG1776" s="40"/>
      <c r="BH1776" s="40"/>
      <c r="BI1776" s="40"/>
      <c r="BJ1776" s="40"/>
      <c r="BK1776" s="40"/>
      <c r="BL1776" s="40"/>
      <c r="BM1776" s="40"/>
      <c r="BN1776" s="40"/>
      <c r="BO1776" s="40"/>
      <c r="BP1776" s="40"/>
      <c r="BQ1776" s="40"/>
      <c r="BR1776" s="40"/>
      <c r="BS1776" s="40"/>
      <c r="BT1776" s="40"/>
      <c r="BU1776" s="40"/>
      <c r="BV1776" s="40"/>
      <c r="BW1776" s="40"/>
      <c r="BX1776" s="40"/>
      <c r="BY1776" s="40"/>
      <c r="BZ1776" s="40"/>
      <c r="CA1776" s="40"/>
      <c r="CB1776" s="40"/>
      <c r="CC1776" s="40"/>
      <c r="CD1776" s="40"/>
      <c r="CE1776" s="40"/>
      <c r="CF1776" s="40"/>
      <c r="CG1776" s="40"/>
      <c r="CH1776" s="40"/>
      <c r="CI1776" s="40"/>
      <c r="CJ1776" s="40"/>
      <c r="CK1776" s="40"/>
      <c r="CL1776" s="40"/>
      <c r="CM1776" s="40"/>
      <c r="CN1776" s="40"/>
      <c r="CO1776" s="40"/>
      <c r="CP1776" s="40"/>
      <c r="CQ1776" s="40"/>
      <c r="CR1776" s="40"/>
      <c r="CS1776" s="40"/>
      <c r="CT1776" s="40"/>
      <c r="CU1776" s="40"/>
    </row>
    <row r="1777" spans="1:99" x14ac:dyDescent="0.3">
      <c r="A1777" s="39" t="s">
        <v>4389</v>
      </c>
      <c r="B1777" s="40" t="s">
        <v>6043</v>
      </c>
      <c r="C1777" s="40"/>
      <c r="D1777" s="40" t="s">
        <v>1842</v>
      </c>
      <c r="E1777" s="40" t="s">
        <v>4472</v>
      </c>
      <c r="F1777" s="40" t="s">
        <v>2108</v>
      </c>
      <c r="G1777" s="40"/>
      <c r="H1777" s="40" t="s">
        <v>944</v>
      </c>
      <c r="I1777" s="40" t="s">
        <v>944</v>
      </c>
      <c r="J1777" s="40"/>
      <c r="K1777" s="40"/>
      <c r="L1777" s="40" t="s">
        <v>4</v>
      </c>
      <c r="M1777" s="40" t="s">
        <v>5</v>
      </c>
      <c r="N1777" s="40">
        <v>2</v>
      </c>
      <c r="O1777" s="40" t="s">
        <v>1841</v>
      </c>
      <c r="P1777" s="40" t="s">
        <v>2689</v>
      </c>
      <c r="Q1777" s="40"/>
      <c r="R1777" s="40"/>
      <c r="S1777" s="40"/>
      <c r="T1777" s="40"/>
      <c r="U1777" s="40"/>
      <c r="V1777" s="40"/>
      <c r="W1777" s="40"/>
      <c r="X1777" s="40"/>
      <c r="Y1777" s="40"/>
      <c r="Z1777" s="40"/>
      <c r="AA1777" s="40"/>
      <c r="AB1777" s="40"/>
      <c r="AC1777" s="40"/>
      <c r="AD1777" s="40"/>
      <c r="AE1777" s="40"/>
      <c r="AF1777" s="40"/>
      <c r="AG1777" s="40"/>
      <c r="AH1777" s="40"/>
      <c r="AI1777" s="40"/>
      <c r="AJ1777" s="40"/>
      <c r="AK1777" s="40"/>
      <c r="AL1777" s="40"/>
      <c r="AM1777" s="40"/>
      <c r="AN1777" s="40"/>
      <c r="AO1777" s="40"/>
      <c r="AP1777" s="40"/>
      <c r="AQ1777" s="40"/>
      <c r="AR1777" s="40"/>
      <c r="AS1777" s="40"/>
      <c r="AT1777" s="40"/>
      <c r="AU1777" s="40"/>
      <c r="AV1777" s="40"/>
      <c r="AW1777" s="40"/>
      <c r="AX1777" s="40"/>
      <c r="AY1777" s="40"/>
      <c r="AZ1777" s="40"/>
      <c r="BA1777" s="40"/>
      <c r="BB1777" s="40"/>
      <c r="BC1777" s="40"/>
      <c r="BD1777" s="40"/>
      <c r="BE1777" s="40"/>
      <c r="BF1777" s="40"/>
      <c r="BG1777" s="40"/>
      <c r="BH1777" s="40"/>
      <c r="BI1777" s="40"/>
      <c r="BJ1777" s="40"/>
      <c r="BK1777" s="40"/>
      <c r="BL1777" s="40"/>
      <c r="BM1777" s="40"/>
      <c r="BN1777" s="40"/>
      <c r="BO1777" s="40"/>
      <c r="BP1777" s="40"/>
      <c r="BQ1777" s="40"/>
      <c r="BR1777" s="40"/>
      <c r="BS1777" s="40"/>
      <c r="BT1777" s="40"/>
      <c r="BU1777" s="40"/>
      <c r="BV1777" s="40"/>
      <c r="BW1777" s="40"/>
      <c r="BX1777" s="40"/>
      <c r="BY1777" s="40"/>
      <c r="BZ1777" s="40"/>
      <c r="CA1777" s="40"/>
      <c r="CB1777" s="40"/>
      <c r="CC1777" s="40"/>
      <c r="CD1777" s="40"/>
      <c r="CE1777" s="40"/>
      <c r="CF1777" s="40"/>
      <c r="CG1777" s="40"/>
      <c r="CH1777" s="40"/>
      <c r="CI1777" s="40"/>
      <c r="CJ1777" s="40"/>
      <c r="CK1777" s="40"/>
      <c r="CL1777" s="40"/>
      <c r="CM1777" s="40"/>
      <c r="CN1777" s="40"/>
      <c r="CO1777" s="40"/>
      <c r="CP1777" s="40"/>
      <c r="CQ1777" s="40"/>
      <c r="CR1777" s="40"/>
      <c r="CS1777" s="40"/>
      <c r="CT1777" s="40"/>
      <c r="CU1777" s="40"/>
    </row>
    <row r="1778" spans="1:99" x14ac:dyDescent="0.3">
      <c r="A1778" s="39" t="s">
        <v>4390</v>
      </c>
      <c r="B1778" s="40" t="s">
        <v>6044</v>
      </c>
      <c r="C1778" s="40"/>
      <c r="D1778" s="40" t="s">
        <v>1815</v>
      </c>
      <c r="E1778" s="40"/>
      <c r="F1778" s="40" t="s">
        <v>2108</v>
      </c>
      <c r="G1778" s="40"/>
      <c r="H1778" s="40" t="s">
        <v>945</v>
      </c>
      <c r="I1778" s="40" t="s">
        <v>945</v>
      </c>
      <c r="J1778" s="40"/>
      <c r="K1778" s="40"/>
      <c r="L1778" s="40" t="s">
        <v>10</v>
      </c>
      <c r="M1778" s="40" t="s">
        <v>11</v>
      </c>
      <c r="N1778" s="40"/>
      <c r="O1778" s="40"/>
      <c r="P1778" s="40"/>
      <c r="Q1778" s="40"/>
      <c r="R1778" s="40"/>
      <c r="S1778" s="40"/>
      <c r="T1778" s="40"/>
      <c r="U1778" s="40"/>
      <c r="V1778" s="40"/>
      <c r="W1778" s="40"/>
      <c r="X1778" s="40"/>
      <c r="Y1778" s="40"/>
      <c r="Z1778" s="40"/>
      <c r="AA1778" s="40"/>
      <c r="AB1778" s="40"/>
      <c r="AC1778" s="40"/>
      <c r="AD1778" s="40"/>
      <c r="AE1778" s="40"/>
      <c r="AF1778" s="40"/>
      <c r="AG1778" s="40"/>
      <c r="AH1778" s="40"/>
      <c r="AI1778" s="40"/>
      <c r="AJ1778" s="40"/>
      <c r="AK1778" s="40"/>
      <c r="AL1778" s="40"/>
      <c r="AM1778" s="40"/>
      <c r="AN1778" s="40"/>
      <c r="AO1778" s="40"/>
      <c r="AP1778" s="40"/>
      <c r="AQ1778" s="40"/>
      <c r="AR1778" s="40"/>
      <c r="AS1778" s="40"/>
      <c r="AT1778" s="40"/>
      <c r="AU1778" s="40"/>
      <c r="AV1778" s="40"/>
      <c r="AW1778" s="40"/>
      <c r="AX1778" s="40"/>
      <c r="AY1778" s="40"/>
      <c r="AZ1778" s="40"/>
      <c r="BA1778" s="40"/>
      <c r="BB1778" s="40"/>
      <c r="BC1778" s="40"/>
      <c r="BD1778" s="40"/>
      <c r="BE1778" s="40"/>
      <c r="BF1778" s="40"/>
      <c r="BG1778" s="40"/>
      <c r="BH1778" s="40"/>
      <c r="BI1778" s="40"/>
      <c r="BJ1778" s="40"/>
      <c r="BK1778" s="40"/>
      <c r="BL1778" s="40"/>
      <c r="BM1778" s="40"/>
      <c r="BN1778" s="40"/>
      <c r="BO1778" s="40"/>
      <c r="BP1778" s="40"/>
      <c r="BQ1778" s="40"/>
      <c r="BR1778" s="40"/>
      <c r="BS1778" s="40"/>
      <c r="BT1778" s="40"/>
      <c r="BU1778" s="40"/>
      <c r="BV1778" s="40"/>
      <c r="BW1778" s="40"/>
      <c r="BX1778" s="40"/>
      <c r="BY1778" s="40"/>
      <c r="BZ1778" s="40"/>
      <c r="CA1778" s="40"/>
      <c r="CB1778" s="40"/>
      <c r="CC1778" s="40"/>
      <c r="CD1778" s="40"/>
      <c r="CE1778" s="40"/>
      <c r="CF1778" s="40"/>
      <c r="CG1778" s="40"/>
      <c r="CH1778" s="40"/>
      <c r="CI1778" s="40"/>
      <c r="CJ1778" s="40"/>
      <c r="CK1778" s="40"/>
      <c r="CL1778" s="40"/>
      <c r="CM1778" s="40"/>
      <c r="CN1778" s="40"/>
      <c r="CO1778" s="40"/>
      <c r="CP1778" s="40"/>
      <c r="CQ1778" s="40"/>
      <c r="CR1778" s="40"/>
      <c r="CS1778" s="40"/>
      <c r="CT1778" s="40"/>
      <c r="CU1778" s="40"/>
    </row>
    <row r="1779" spans="1:99" x14ac:dyDescent="0.3">
      <c r="A1779" s="39" t="s">
        <v>4391</v>
      </c>
      <c r="B1779" s="40" t="s">
        <v>6045</v>
      </c>
      <c r="C1779" s="40"/>
      <c r="D1779" s="40" t="s">
        <v>1842</v>
      </c>
      <c r="E1779" s="40"/>
      <c r="F1779" s="40" t="s">
        <v>2108</v>
      </c>
      <c r="G1779" s="40"/>
      <c r="H1779" s="40" t="s">
        <v>946</v>
      </c>
      <c r="I1779" s="40" t="s">
        <v>946</v>
      </c>
      <c r="J1779" s="40"/>
      <c r="K1779" s="40"/>
      <c r="L1779" s="40" t="s">
        <v>4</v>
      </c>
      <c r="M1779" s="40" t="s">
        <v>5</v>
      </c>
      <c r="N1779" s="40">
        <v>2</v>
      </c>
      <c r="O1779" s="40" t="s">
        <v>1841</v>
      </c>
      <c r="P1779" s="40" t="s">
        <v>2689</v>
      </c>
      <c r="Q1779" s="40"/>
      <c r="R1779" s="40"/>
      <c r="S1779" s="40"/>
      <c r="T1779" s="40"/>
      <c r="U1779" s="40"/>
      <c r="V1779" s="40"/>
      <c r="W1779" s="40"/>
      <c r="X1779" s="40"/>
      <c r="Y1779" s="40"/>
      <c r="Z1779" s="40"/>
      <c r="AA1779" s="40"/>
      <c r="AB1779" s="40"/>
      <c r="AC1779" s="40"/>
      <c r="AD1779" s="40"/>
      <c r="AE1779" s="40"/>
      <c r="AF1779" s="40"/>
      <c r="AG1779" s="40"/>
      <c r="AH1779" s="40"/>
      <c r="AI1779" s="40"/>
      <c r="AJ1779" s="40"/>
      <c r="AK1779" s="40"/>
      <c r="AL1779" s="40"/>
      <c r="AM1779" s="40"/>
      <c r="AN1779" s="40"/>
      <c r="AO1779" s="40"/>
      <c r="AP1779" s="40"/>
      <c r="AQ1779" s="40"/>
      <c r="AR1779" s="40"/>
      <c r="AS1779" s="40"/>
      <c r="AT1779" s="40"/>
      <c r="AU1779" s="40"/>
      <c r="AV1779" s="40"/>
      <c r="AW1779" s="40"/>
      <c r="AX1779" s="40"/>
      <c r="AY1779" s="40"/>
      <c r="AZ1779" s="40"/>
      <c r="BA1779" s="40"/>
      <c r="BB1779" s="40"/>
      <c r="BC1779" s="40"/>
      <c r="BD1779" s="40"/>
      <c r="BE1779" s="40"/>
      <c r="BF1779" s="40"/>
      <c r="BG1779" s="40"/>
      <c r="BH1779" s="40"/>
      <c r="BI1779" s="40"/>
      <c r="BJ1779" s="40"/>
      <c r="BK1779" s="40"/>
      <c r="BL1779" s="40"/>
      <c r="BM1779" s="40"/>
      <c r="BN1779" s="40"/>
      <c r="BO1779" s="40"/>
      <c r="BP1779" s="40"/>
      <c r="BQ1779" s="40"/>
      <c r="BR1779" s="40"/>
      <c r="BS1779" s="40"/>
      <c r="BT1779" s="40"/>
      <c r="BU1779" s="40"/>
      <c r="BV1779" s="40"/>
      <c r="BW1779" s="40"/>
      <c r="BX1779" s="40"/>
      <c r="BY1779" s="40"/>
      <c r="BZ1779" s="40"/>
      <c r="CA1779" s="40"/>
      <c r="CB1779" s="40"/>
      <c r="CC1779" s="40"/>
      <c r="CD1779" s="40"/>
      <c r="CE1779" s="40"/>
      <c r="CF1779" s="40"/>
      <c r="CG1779" s="40"/>
      <c r="CH1779" s="40"/>
      <c r="CI1779" s="40"/>
      <c r="CJ1779" s="40"/>
      <c r="CK1779" s="40"/>
      <c r="CL1779" s="40"/>
      <c r="CM1779" s="40"/>
      <c r="CN1779" s="40"/>
      <c r="CO1779" s="40"/>
      <c r="CP1779" s="40"/>
      <c r="CQ1779" s="40"/>
      <c r="CR1779" s="40"/>
      <c r="CS1779" s="40"/>
      <c r="CT1779" s="40"/>
      <c r="CU1779" s="40"/>
    </row>
    <row r="1780" spans="1:99" x14ac:dyDescent="0.3">
      <c r="A1780" s="39" t="s">
        <v>4392</v>
      </c>
      <c r="B1780" s="40" t="s">
        <v>6046</v>
      </c>
      <c r="C1780" s="40"/>
      <c r="D1780" s="40" t="s">
        <v>1815</v>
      </c>
      <c r="E1780" s="40"/>
      <c r="F1780" s="40" t="s">
        <v>2108</v>
      </c>
      <c r="G1780" s="40"/>
      <c r="H1780" s="40" t="s">
        <v>947</v>
      </c>
      <c r="I1780" s="40" t="s">
        <v>947</v>
      </c>
      <c r="J1780" s="40"/>
      <c r="K1780" s="40"/>
      <c r="L1780" s="40" t="s">
        <v>10</v>
      </c>
      <c r="M1780" s="40" t="s">
        <v>11</v>
      </c>
      <c r="N1780" s="40"/>
      <c r="O1780" s="40"/>
      <c r="P1780" s="40"/>
      <c r="Q1780" s="40"/>
      <c r="R1780" s="40"/>
      <c r="S1780" s="40"/>
      <c r="T1780" s="40"/>
      <c r="U1780" s="40"/>
      <c r="V1780" s="40"/>
      <c r="W1780" s="40"/>
      <c r="X1780" s="40"/>
      <c r="Y1780" s="40"/>
      <c r="Z1780" s="40"/>
      <c r="AA1780" s="40"/>
      <c r="AB1780" s="40"/>
      <c r="AC1780" s="40"/>
      <c r="AD1780" s="40"/>
      <c r="AE1780" s="40"/>
      <c r="AF1780" s="40"/>
      <c r="AG1780" s="40"/>
      <c r="AH1780" s="40"/>
      <c r="AI1780" s="40"/>
      <c r="AJ1780" s="40"/>
      <c r="AK1780" s="40"/>
      <c r="AL1780" s="40"/>
      <c r="AM1780" s="40"/>
      <c r="AN1780" s="40"/>
      <c r="AO1780" s="40"/>
      <c r="AP1780" s="40"/>
      <c r="AQ1780" s="40"/>
      <c r="AR1780" s="40"/>
      <c r="AS1780" s="40"/>
      <c r="AT1780" s="40"/>
      <c r="AU1780" s="40"/>
      <c r="AV1780" s="40"/>
      <c r="AW1780" s="40"/>
      <c r="AX1780" s="40"/>
      <c r="AY1780" s="40"/>
      <c r="AZ1780" s="40"/>
      <c r="BA1780" s="40"/>
      <c r="BB1780" s="40"/>
      <c r="BC1780" s="40"/>
      <c r="BD1780" s="40"/>
      <c r="BE1780" s="40"/>
      <c r="BF1780" s="40"/>
      <c r="BG1780" s="40"/>
      <c r="BH1780" s="40"/>
      <c r="BI1780" s="40"/>
      <c r="BJ1780" s="40"/>
      <c r="BK1780" s="40"/>
      <c r="BL1780" s="40"/>
      <c r="BM1780" s="40"/>
      <c r="BN1780" s="40"/>
      <c r="BO1780" s="40"/>
      <c r="BP1780" s="40"/>
      <c r="BQ1780" s="40"/>
      <c r="BR1780" s="40"/>
      <c r="BS1780" s="40"/>
      <c r="BT1780" s="40"/>
      <c r="BU1780" s="40"/>
      <c r="BV1780" s="40"/>
      <c r="BW1780" s="40"/>
      <c r="BX1780" s="40"/>
      <c r="BY1780" s="40"/>
      <c r="BZ1780" s="40"/>
      <c r="CA1780" s="40"/>
      <c r="CB1780" s="40"/>
      <c r="CC1780" s="40"/>
      <c r="CD1780" s="40"/>
      <c r="CE1780" s="40"/>
      <c r="CF1780" s="40"/>
      <c r="CG1780" s="40"/>
      <c r="CH1780" s="40"/>
      <c r="CI1780" s="40"/>
      <c r="CJ1780" s="40"/>
      <c r="CK1780" s="40"/>
      <c r="CL1780" s="40"/>
      <c r="CM1780" s="40"/>
      <c r="CN1780" s="40"/>
      <c r="CO1780" s="40"/>
      <c r="CP1780" s="40"/>
      <c r="CQ1780" s="40"/>
      <c r="CR1780" s="40"/>
      <c r="CS1780" s="40"/>
      <c r="CT1780" s="40"/>
      <c r="CU1780" s="40"/>
    </row>
    <row r="1781" spans="1:99" x14ac:dyDescent="0.3">
      <c r="A1781" s="39" t="s">
        <v>4393</v>
      </c>
      <c r="B1781" s="40" t="s">
        <v>4954</v>
      </c>
      <c r="C1781" s="40"/>
      <c r="D1781" s="40" t="s">
        <v>1843</v>
      </c>
      <c r="E1781" s="40"/>
      <c r="F1781" s="40" t="s">
        <v>2108</v>
      </c>
      <c r="G1781" s="40"/>
      <c r="H1781" s="40" t="s">
        <v>948</v>
      </c>
      <c r="I1781" s="40" t="s">
        <v>948</v>
      </c>
      <c r="J1781" s="40"/>
      <c r="K1781" s="40"/>
      <c r="L1781" s="40" t="s">
        <v>4</v>
      </c>
      <c r="M1781" s="40" t="s">
        <v>5</v>
      </c>
      <c r="N1781" s="40">
        <v>3</v>
      </c>
      <c r="O1781" s="40" t="s">
        <v>2690</v>
      </c>
      <c r="P1781" s="40" t="s">
        <v>2691</v>
      </c>
      <c r="Q1781" s="40" t="s">
        <v>2692</v>
      </c>
      <c r="R1781" s="40"/>
      <c r="S1781" s="40"/>
      <c r="T1781" s="40"/>
      <c r="U1781" s="40"/>
      <c r="V1781" s="40"/>
      <c r="W1781" s="40"/>
      <c r="X1781" s="40"/>
      <c r="Y1781" s="40"/>
      <c r="Z1781" s="40"/>
      <c r="AA1781" s="40"/>
      <c r="AB1781" s="40"/>
      <c r="AC1781" s="40"/>
      <c r="AD1781" s="40"/>
      <c r="AE1781" s="40"/>
      <c r="AF1781" s="40"/>
      <c r="AG1781" s="40"/>
      <c r="AH1781" s="40"/>
      <c r="AI1781" s="40"/>
      <c r="AJ1781" s="40"/>
      <c r="AK1781" s="40"/>
      <c r="AL1781" s="40"/>
      <c r="AM1781" s="40"/>
      <c r="AN1781" s="40"/>
      <c r="AO1781" s="40"/>
      <c r="AP1781" s="40"/>
      <c r="AQ1781" s="40"/>
      <c r="AR1781" s="40"/>
      <c r="AS1781" s="40"/>
      <c r="AT1781" s="40"/>
      <c r="AU1781" s="40"/>
      <c r="AV1781" s="40"/>
      <c r="AW1781" s="40"/>
      <c r="AX1781" s="40"/>
      <c r="AY1781" s="40"/>
      <c r="AZ1781" s="40"/>
      <c r="BA1781" s="40"/>
      <c r="BB1781" s="40"/>
      <c r="BC1781" s="40"/>
      <c r="BD1781" s="40"/>
      <c r="BE1781" s="40"/>
      <c r="BF1781" s="40"/>
      <c r="BG1781" s="40"/>
      <c r="BH1781" s="40"/>
      <c r="BI1781" s="40"/>
      <c r="BJ1781" s="40"/>
      <c r="BK1781" s="40"/>
      <c r="BL1781" s="40"/>
      <c r="BM1781" s="40"/>
      <c r="BN1781" s="40"/>
      <c r="BO1781" s="40"/>
      <c r="BP1781" s="40"/>
      <c r="BQ1781" s="40"/>
      <c r="BR1781" s="40"/>
      <c r="BS1781" s="40"/>
      <c r="BT1781" s="40"/>
      <c r="BU1781" s="40"/>
      <c r="BV1781" s="40"/>
      <c r="BW1781" s="40"/>
      <c r="BX1781" s="40"/>
      <c r="BY1781" s="40"/>
      <c r="BZ1781" s="40"/>
      <c r="CA1781" s="40"/>
      <c r="CB1781" s="40"/>
      <c r="CC1781" s="40"/>
      <c r="CD1781" s="40"/>
      <c r="CE1781" s="40"/>
      <c r="CF1781" s="40"/>
      <c r="CG1781" s="40"/>
      <c r="CH1781" s="40"/>
      <c r="CI1781" s="40"/>
      <c r="CJ1781" s="40"/>
      <c r="CK1781" s="40"/>
      <c r="CL1781" s="40"/>
      <c r="CM1781" s="40"/>
      <c r="CN1781" s="40"/>
      <c r="CO1781" s="40"/>
      <c r="CP1781" s="40"/>
      <c r="CQ1781" s="40"/>
      <c r="CR1781" s="40"/>
      <c r="CS1781" s="40"/>
      <c r="CT1781" s="40"/>
      <c r="CU1781" s="40"/>
    </row>
    <row r="1782" spans="1:99" x14ac:dyDescent="0.3">
      <c r="A1782" s="39" t="s">
        <v>4394</v>
      </c>
      <c r="B1782" s="40" t="s">
        <v>4955</v>
      </c>
      <c r="C1782" s="40"/>
      <c r="D1782" s="40" t="s">
        <v>1815</v>
      </c>
      <c r="E1782" s="40" t="s">
        <v>4472</v>
      </c>
      <c r="F1782" s="40" t="s">
        <v>2108</v>
      </c>
      <c r="G1782" s="40"/>
      <c r="H1782" s="40" t="s">
        <v>949</v>
      </c>
      <c r="I1782" s="40" t="s">
        <v>949</v>
      </c>
      <c r="J1782" s="40"/>
      <c r="K1782" s="40"/>
      <c r="L1782" s="40" t="s">
        <v>10</v>
      </c>
      <c r="M1782" s="40" t="s">
        <v>11</v>
      </c>
      <c r="N1782" s="40"/>
      <c r="O1782" s="40"/>
      <c r="P1782" s="40"/>
      <c r="Q1782" s="40"/>
      <c r="R1782" s="40"/>
      <c r="S1782" s="40"/>
      <c r="T1782" s="40"/>
      <c r="U1782" s="40"/>
      <c r="V1782" s="40"/>
      <c r="W1782" s="40"/>
      <c r="X1782" s="40"/>
      <c r="Y1782" s="40"/>
      <c r="Z1782" s="40"/>
      <c r="AA1782" s="40"/>
      <c r="AB1782" s="40"/>
      <c r="AC1782" s="40"/>
      <c r="AD1782" s="40"/>
      <c r="AE1782" s="40"/>
      <c r="AF1782" s="40"/>
      <c r="AG1782" s="40"/>
      <c r="AH1782" s="40"/>
      <c r="AI1782" s="40"/>
      <c r="AJ1782" s="40"/>
      <c r="AK1782" s="40"/>
      <c r="AL1782" s="40"/>
      <c r="AM1782" s="40"/>
      <c r="AN1782" s="40"/>
      <c r="AO1782" s="40"/>
      <c r="AP1782" s="40"/>
      <c r="AQ1782" s="40"/>
      <c r="AR1782" s="40"/>
      <c r="AS1782" s="40"/>
      <c r="AT1782" s="40"/>
      <c r="AU1782" s="40"/>
      <c r="AV1782" s="40"/>
      <c r="AW1782" s="40"/>
      <c r="AX1782" s="40"/>
      <c r="AY1782" s="40"/>
      <c r="AZ1782" s="40"/>
      <c r="BA1782" s="40"/>
      <c r="BB1782" s="40"/>
      <c r="BC1782" s="40"/>
      <c r="BD1782" s="40"/>
      <c r="BE1782" s="40"/>
      <c r="BF1782" s="40"/>
      <c r="BG1782" s="40"/>
      <c r="BH1782" s="40"/>
      <c r="BI1782" s="40"/>
      <c r="BJ1782" s="40"/>
      <c r="BK1782" s="40"/>
      <c r="BL1782" s="40"/>
      <c r="BM1782" s="40"/>
      <c r="BN1782" s="40"/>
      <c r="BO1782" s="40"/>
      <c r="BP1782" s="40"/>
      <c r="BQ1782" s="40"/>
      <c r="BR1782" s="40"/>
      <c r="BS1782" s="40"/>
      <c r="BT1782" s="40"/>
      <c r="BU1782" s="40"/>
      <c r="BV1782" s="40"/>
      <c r="BW1782" s="40"/>
      <c r="BX1782" s="40"/>
      <c r="BY1782" s="40"/>
      <c r="BZ1782" s="40"/>
      <c r="CA1782" s="40"/>
      <c r="CB1782" s="40"/>
      <c r="CC1782" s="40"/>
      <c r="CD1782" s="40"/>
      <c r="CE1782" s="40"/>
      <c r="CF1782" s="40"/>
      <c r="CG1782" s="40"/>
      <c r="CH1782" s="40"/>
      <c r="CI1782" s="40"/>
      <c r="CJ1782" s="40"/>
      <c r="CK1782" s="40"/>
      <c r="CL1782" s="40"/>
      <c r="CM1782" s="40"/>
      <c r="CN1782" s="40"/>
      <c r="CO1782" s="40"/>
      <c r="CP1782" s="40"/>
      <c r="CQ1782" s="40"/>
      <c r="CR1782" s="40"/>
      <c r="CS1782" s="40"/>
      <c r="CT1782" s="40"/>
      <c r="CU1782" s="40"/>
    </row>
    <row r="1783" spans="1:99" x14ac:dyDescent="0.3">
      <c r="A1783" s="39" t="s">
        <v>4395</v>
      </c>
      <c r="B1783" s="40" t="s">
        <v>4956</v>
      </c>
      <c r="C1783" s="40"/>
      <c r="D1783" s="40" t="s">
        <v>1843</v>
      </c>
      <c r="E1783" s="40" t="s">
        <v>4472</v>
      </c>
      <c r="F1783" s="40" t="s">
        <v>2108</v>
      </c>
      <c r="G1783" s="40"/>
      <c r="H1783" s="40" t="s">
        <v>950</v>
      </c>
      <c r="I1783" s="40" t="s">
        <v>950</v>
      </c>
      <c r="J1783" s="40"/>
      <c r="K1783" s="40"/>
      <c r="L1783" s="40" t="s">
        <v>4</v>
      </c>
      <c r="M1783" s="40" t="s">
        <v>5</v>
      </c>
      <c r="N1783" s="40">
        <v>3</v>
      </c>
      <c r="O1783" s="40" t="s">
        <v>2690</v>
      </c>
      <c r="P1783" s="40" t="s">
        <v>2691</v>
      </c>
      <c r="Q1783" s="40" t="s">
        <v>2692</v>
      </c>
      <c r="R1783" s="40"/>
      <c r="S1783" s="40"/>
      <c r="T1783" s="40"/>
      <c r="U1783" s="40"/>
      <c r="V1783" s="40"/>
      <c r="W1783" s="40"/>
      <c r="X1783" s="40"/>
      <c r="Y1783" s="40"/>
      <c r="Z1783" s="40"/>
      <c r="AA1783" s="40"/>
      <c r="AB1783" s="40"/>
      <c r="AC1783" s="40"/>
      <c r="AD1783" s="40"/>
      <c r="AE1783" s="40"/>
      <c r="AF1783" s="40"/>
      <c r="AG1783" s="40"/>
      <c r="AH1783" s="40"/>
      <c r="AI1783" s="40"/>
      <c r="AJ1783" s="40"/>
      <c r="AK1783" s="40"/>
      <c r="AL1783" s="40"/>
      <c r="AM1783" s="40"/>
      <c r="AN1783" s="40"/>
      <c r="AO1783" s="40"/>
      <c r="AP1783" s="40"/>
      <c r="AQ1783" s="40"/>
      <c r="AR1783" s="40"/>
      <c r="AS1783" s="40"/>
      <c r="AT1783" s="40"/>
      <c r="AU1783" s="40"/>
      <c r="AV1783" s="40"/>
      <c r="AW1783" s="40"/>
      <c r="AX1783" s="40"/>
      <c r="AY1783" s="40"/>
      <c r="AZ1783" s="40"/>
      <c r="BA1783" s="40"/>
      <c r="BB1783" s="40"/>
      <c r="BC1783" s="40"/>
      <c r="BD1783" s="40"/>
      <c r="BE1783" s="40"/>
      <c r="BF1783" s="40"/>
      <c r="BG1783" s="40"/>
      <c r="BH1783" s="40"/>
      <c r="BI1783" s="40"/>
      <c r="BJ1783" s="40"/>
      <c r="BK1783" s="40"/>
      <c r="BL1783" s="40"/>
      <c r="BM1783" s="40"/>
      <c r="BN1783" s="40"/>
      <c r="BO1783" s="40"/>
      <c r="BP1783" s="40"/>
      <c r="BQ1783" s="40"/>
      <c r="BR1783" s="40"/>
      <c r="BS1783" s="40"/>
      <c r="BT1783" s="40"/>
      <c r="BU1783" s="40"/>
      <c r="BV1783" s="40"/>
      <c r="BW1783" s="40"/>
      <c r="BX1783" s="40"/>
      <c r="BY1783" s="40"/>
      <c r="BZ1783" s="40"/>
      <c r="CA1783" s="40"/>
      <c r="CB1783" s="40"/>
      <c r="CC1783" s="40"/>
      <c r="CD1783" s="40"/>
      <c r="CE1783" s="40"/>
      <c r="CF1783" s="40"/>
      <c r="CG1783" s="40"/>
      <c r="CH1783" s="40"/>
      <c r="CI1783" s="40"/>
      <c r="CJ1783" s="40"/>
      <c r="CK1783" s="40"/>
      <c r="CL1783" s="40"/>
      <c r="CM1783" s="40"/>
      <c r="CN1783" s="40"/>
      <c r="CO1783" s="40"/>
      <c r="CP1783" s="40"/>
      <c r="CQ1783" s="40"/>
      <c r="CR1783" s="40"/>
      <c r="CS1783" s="40"/>
      <c r="CT1783" s="40"/>
      <c r="CU1783" s="40"/>
    </row>
    <row r="1784" spans="1:99" x14ac:dyDescent="0.3">
      <c r="A1784" s="39" t="s">
        <v>4396</v>
      </c>
      <c r="B1784" s="40" t="s">
        <v>4957</v>
      </c>
      <c r="C1784" s="40"/>
      <c r="D1784" s="40" t="s">
        <v>1815</v>
      </c>
      <c r="E1784" s="40"/>
      <c r="F1784" s="40" t="s">
        <v>2108</v>
      </c>
      <c r="G1784" s="40"/>
      <c r="H1784" s="40" t="s">
        <v>951</v>
      </c>
      <c r="I1784" s="40" t="s">
        <v>951</v>
      </c>
      <c r="J1784" s="40"/>
      <c r="K1784" s="40"/>
      <c r="L1784" s="40" t="s">
        <v>10</v>
      </c>
      <c r="M1784" s="40" t="s">
        <v>11</v>
      </c>
      <c r="N1784" s="40"/>
      <c r="O1784" s="40"/>
      <c r="P1784" s="40"/>
      <c r="Q1784" s="40"/>
      <c r="R1784" s="40"/>
      <c r="S1784" s="40"/>
      <c r="T1784" s="40"/>
      <c r="U1784" s="40"/>
      <c r="V1784" s="40"/>
      <c r="W1784" s="40"/>
      <c r="X1784" s="40"/>
      <c r="Y1784" s="40"/>
      <c r="Z1784" s="40"/>
      <c r="AA1784" s="40"/>
      <c r="AB1784" s="40"/>
      <c r="AC1784" s="40"/>
      <c r="AD1784" s="40"/>
      <c r="AE1784" s="40"/>
      <c r="AF1784" s="40"/>
      <c r="AG1784" s="40"/>
      <c r="AH1784" s="40"/>
      <c r="AI1784" s="40"/>
      <c r="AJ1784" s="40"/>
      <c r="AK1784" s="40"/>
      <c r="AL1784" s="40"/>
      <c r="AM1784" s="40"/>
      <c r="AN1784" s="40"/>
      <c r="AO1784" s="40"/>
      <c r="AP1784" s="40"/>
      <c r="AQ1784" s="40"/>
      <c r="AR1784" s="40"/>
      <c r="AS1784" s="40"/>
      <c r="AT1784" s="40"/>
      <c r="AU1784" s="40"/>
      <c r="AV1784" s="40"/>
      <c r="AW1784" s="40"/>
      <c r="AX1784" s="40"/>
      <c r="AY1784" s="40"/>
      <c r="AZ1784" s="40"/>
      <c r="BA1784" s="40"/>
      <c r="BB1784" s="40"/>
      <c r="BC1784" s="40"/>
      <c r="BD1784" s="40"/>
      <c r="BE1784" s="40"/>
      <c r="BF1784" s="40"/>
      <c r="BG1784" s="40"/>
      <c r="BH1784" s="40"/>
      <c r="BI1784" s="40"/>
      <c r="BJ1784" s="40"/>
      <c r="BK1784" s="40"/>
      <c r="BL1784" s="40"/>
      <c r="BM1784" s="40"/>
      <c r="BN1784" s="40"/>
      <c r="BO1784" s="40"/>
      <c r="BP1784" s="40"/>
      <c r="BQ1784" s="40"/>
      <c r="BR1784" s="40"/>
      <c r="BS1784" s="40"/>
      <c r="BT1784" s="40"/>
      <c r="BU1784" s="40"/>
      <c r="BV1784" s="40"/>
      <c r="BW1784" s="40"/>
      <c r="BX1784" s="40"/>
      <c r="BY1784" s="40"/>
      <c r="BZ1784" s="40"/>
      <c r="CA1784" s="40"/>
      <c r="CB1784" s="40"/>
      <c r="CC1784" s="40"/>
      <c r="CD1784" s="40"/>
      <c r="CE1784" s="40"/>
      <c r="CF1784" s="40"/>
      <c r="CG1784" s="40"/>
      <c r="CH1784" s="40"/>
      <c r="CI1784" s="40"/>
      <c r="CJ1784" s="40"/>
      <c r="CK1784" s="40"/>
      <c r="CL1784" s="40"/>
      <c r="CM1784" s="40"/>
      <c r="CN1784" s="40"/>
      <c r="CO1784" s="40"/>
      <c r="CP1784" s="40"/>
      <c r="CQ1784" s="40"/>
      <c r="CR1784" s="40"/>
      <c r="CS1784" s="40"/>
      <c r="CT1784" s="40"/>
      <c r="CU1784" s="40"/>
    </row>
    <row r="1785" spans="1:99" x14ac:dyDescent="0.3">
      <c r="A1785" s="39" t="s">
        <v>4397</v>
      </c>
      <c r="B1785" s="40" t="s">
        <v>6047</v>
      </c>
      <c r="C1785" s="40"/>
      <c r="D1785" s="40" t="s">
        <v>1843</v>
      </c>
      <c r="E1785" s="40"/>
      <c r="F1785" s="40" t="s">
        <v>2108</v>
      </c>
      <c r="G1785" s="40"/>
      <c r="H1785" s="40" t="s">
        <v>952</v>
      </c>
      <c r="I1785" s="40" t="s">
        <v>952</v>
      </c>
      <c r="J1785" s="40"/>
      <c r="K1785" s="40"/>
      <c r="L1785" s="40" t="s">
        <v>4</v>
      </c>
      <c r="M1785" s="40" t="s">
        <v>5</v>
      </c>
      <c r="N1785" s="40">
        <v>3</v>
      </c>
      <c r="O1785" s="40" t="s">
        <v>2690</v>
      </c>
      <c r="P1785" s="40" t="s">
        <v>2691</v>
      </c>
      <c r="Q1785" s="40" t="s">
        <v>2692</v>
      </c>
      <c r="R1785" s="40"/>
      <c r="S1785" s="40"/>
      <c r="T1785" s="40"/>
      <c r="U1785" s="40"/>
      <c r="V1785" s="40"/>
      <c r="W1785" s="40"/>
      <c r="X1785" s="40"/>
      <c r="Y1785" s="40"/>
      <c r="Z1785" s="40"/>
      <c r="AA1785" s="40"/>
      <c r="AB1785" s="40"/>
      <c r="AC1785" s="40"/>
      <c r="AD1785" s="40"/>
      <c r="AE1785" s="40"/>
      <c r="AF1785" s="40"/>
      <c r="AG1785" s="40"/>
      <c r="AH1785" s="40"/>
      <c r="AI1785" s="40"/>
      <c r="AJ1785" s="40"/>
      <c r="AK1785" s="40"/>
      <c r="AL1785" s="40"/>
      <c r="AM1785" s="40"/>
      <c r="AN1785" s="40"/>
      <c r="AO1785" s="40"/>
      <c r="AP1785" s="40"/>
      <c r="AQ1785" s="40"/>
      <c r="AR1785" s="40"/>
      <c r="AS1785" s="40"/>
      <c r="AT1785" s="40"/>
      <c r="AU1785" s="40"/>
      <c r="AV1785" s="40"/>
      <c r="AW1785" s="40"/>
      <c r="AX1785" s="40"/>
      <c r="AY1785" s="40"/>
      <c r="AZ1785" s="40"/>
      <c r="BA1785" s="40"/>
      <c r="BB1785" s="40"/>
      <c r="BC1785" s="40"/>
      <c r="BD1785" s="40"/>
      <c r="BE1785" s="40"/>
      <c r="BF1785" s="40"/>
      <c r="BG1785" s="40"/>
      <c r="BH1785" s="40"/>
      <c r="BI1785" s="40"/>
      <c r="BJ1785" s="40"/>
      <c r="BK1785" s="40"/>
      <c r="BL1785" s="40"/>
      <c r="BM1785" s="40"/>
      <c r="BN1785" s="40"/>
      <c r="BO1785" s="40"/>
      <c r="BP1785" s="40"/>
      <c r="BQ1785" s="40"/>
      <c r="BR1785" s="40"/>
      <c r="BS1785" s="40"/>
      <c r="BT1785" s="40"/>
      <c r="BU1785" s="40"/>
      <c r="BV1785" s="40"/>
      <c r="BW1785" s="40"/>
      <c r="BX1785" s="40"/>
      <c r="BY1785" s="40"/>
      <c r="BZ1785" s="40"/>
      <c r="CA1785" s="40"/>
      <c r="CB1785" s="40"/>
      <c r="CC1785" s="40"/>
      <c r="CD1785" s="40"/>
      <c r="CE1785" s="40"/>
      <c r="CF1785" s="40"/>
      <c r="CG1785" s="40"/>
      <c r="CH1785" s="40"/>
      <c r="CI1785" s="40"/>
      <c r="CJ1785" s="40"/>
      <c r="CK1785" s="40"/>
      <c r="CL1785" s="40"/>
      <c r="CM1785" s="40"/>
      <c r="CN1785" s="40"/>
      <c r="CO1785" s="40"/>
      <c r="CP1785" s="40"/>
      <c r="CQ1785" s="40"/>
      <c r="CR1785" s="40"/>
      <c r="CS1785" s="40"/>
      <c r="CT1785" s="40"/>
      <c r="CU1785" s="40"/>
    </row>
    <row r="1786" spans="1:99" x14ac:dyDescent="0.3">
      <c r="A1786" s="39" t="s">
        <v>4398</v>
      </c>
      <c r="B1786" s="40" t="s">
        <v>6048</v>
      </c>
      <c r="C1786" s="40"/>
      <c r="D1786" s="40" t="s">
        <v>1815</v>
      </c>
      <c r="E1786" s="40"/>
      <c r="F1786" s="40" t="s">
        <v>2108</v>
      </c>
      <c r="G1786" s="40"/>
      <c r="H1786" s="40" t="s">
        <v>953</v>
      </c>
      <c r="I1786" s="40" t="s">
        <v>953</v>
      </c>
      <c r="J1786" s="40"/>
      <c r="K1786" s="40"/>
      <c r="L1786" s="40" t="s">
        <v>10</v>
      </c>
      <c r="M1786" s="40" t="s">
        <v>11</v>
      </c>
      <c r="N1786" s="40"/>
      <c r="O1786" s="40"/>
      <c r="P1786" s="40"/>
      <c r="Q1786" s="40"/>
      <c r="R1786" s="40"/>
      <c r="S1786" s="40"/>
      <c r="T1786" s="40"/>
      <c r="U1786" s="40"/>
      <c r="V1786" s="40"/>
      <c r="W1786" s="40"/>
      <c r="X1786" s="40"/>
      <c r="Y1786" s="40"/>
      <c r="Z1786" s="40"/>
      <c r="AA1786" s="40"/>
      <c r="AB1786" s="40"/>
      <c r="AC1786" s="40"/>
      <c r="AD1786" s="40"/>
      <c r="AE1786" s="40"/>
      <c r="AF1786" s="40"/>
      <c r="AG1786" s="40"/>
      <c r="AH1786" s="40"/>
      <c r="AI1786" s="40"/>
      <c r="AJ1786" s="40"/>
      <c r="AK1786" s="40"/>
      <c r="AL1786" s="40"/>
      <c r="AM1786" s="40"/>
      <c r="AN1786" s="40"/>
      <c r="AO1786" s="40"/>
      <c r="AP1786" s="40"/>
      <c r="AQ1786" s="40"/>
      <c r="AR1786" s="40"/>
      <c r="AS1786" s="40"/>
      <c r="AT1786" s="40"/>
      <c r="AU1786" s="40"/>
      <c r="AV1786" s="40"/>
      <c r="AW1786" s="40"/>
      <c r="AX1786" s="40"/>
      <c r="AY1786" s="40"/>
      <c r="AZ1786" s="40"/>
      <c r="BA1786" s="40"/>
      <c r="BB1786" s="40"/>
      <c r="BC1786" s="40"/>
      <c r="BD1786" s="40"/>
      <c r="BE1786" s="40"/>
      <c r="BF1786" s="40"/>
      <c r="BG1786" s="40"/>
      <c r="BH1786" s="40"/>
      <c r="BI1786" s="40"/>
      <c r="BJ1786" s="40"/>
      <c r="BK1786" s="40"/>
      <c r="BL1786" s="40"/>
      <c r="BM1786" s="40"/>
      <c r="BN1786" s="40"/>
      <c r="BO1786" s="40"/>
      <c r="BP1786" s="40"/>
      <c r="BQ1786" s="40"/>
      <c r="BR1786" s="40"/>
      <c r="BS1786" s="40"/>
      <c r="BT1786" s="40"/>
      <c r="BU1786" s="40"/>
      <c r="BV1786" s="40"/>
      <c r="BW1786" s="40"/>
      <c r="BX1786" s="40"/>
      <c r="BY1786" s="40"/>
      <c r="BZ1786" s="40"/>
      <c r="CA1786" s="40"/>
      <c r="CB1786" s="40"/>
      <c r="CC1786" s="40"/>
      <c r="CD1786" s="40"/>
      <c r="CE1786" s="40"/>
      <c r="CF1786" s="40"/>
      <c r="CG1786" s="40"/>
      <c r="CH1786" s="40"/>
      <c r="CI1786" s="40"/>
      <c r="CJ1786" s="40"/>
      <c r="CK1786" s="40"/>
      <c r="CL1786" s="40"/>
      <c r="CM1786" s="40"/>
      <c r="CN1786" s="40"/>
      <c r="CO1786" s="40"/>
      <c r="CP1786" s="40"/>
      <c r="CQ1786" s="40"/>
      <c r="CR1786" s="40"/>
      <c r="CS1786" s="40"/>
      <c r="CT1786" s="40"/>
      <c r="CU1786" s="40"/>
    </row>
    <row r="1787" spans="1:99" x14ac:dyDescent="0.3">
      <c r="A1787" s="39" t="s">
        <v>4399</v>
      </c>
      <c r="B1787" s="40" t="s">
        <v>6049</v>
      </c>
      <c r="C1787" s="40"/>
      <c r="D1787" s="40" t="s">
        <v>1844</v>
      </c>
      <c r="E1787" s="40"/>
      <c r="F1787" s="40" t="s">
        <v>2108</v>
      </c>
      <c r="G1787" s="40"/>
      <c r="H1787" s="40" t="s">
        <v>954</v>
      </c>
      <c r="I1787" s="40" t="s">
        <v>954</v>
      </c>
      <c r="J1787" s="40"/>
      <c r="K1787" s="40"/>
      <c r="L1787" s="40" t="s">
        <v>4</v>
      </c>
      <c r="M1787" s="40" t="s">
        <v>5</v>
      </c>
      <c r="N1787" s="40">
        <v>1</v>
      </c>
      <c r="O1787" s="40" t="s">
        <v>1844</v>
      </c>
      <c r="P1787" s="40"/>
      <c r="Q1787" s="40"/>
      <c r="R1787" s="40"/>
      <c r="S1787" s="40"/>
      <c r="T1787" s="40"/>
      <c r="U1787" s="40"/>
      <c r="V1787" s="40"/>
      <c r="W1787" s="40"/>
      <c r="X1787" s="40"/>
      <c r="Y1787" s="40"/>
      <c r="Z1787" s="40"/>
      <c r="AA1787" s="40"/>
      <c r="AB1787" s="40"/>
      <c r="AC1787" s="40"/>
      <c r="AD1787" s="40"/>
      <c r="AE1787" s="40"/>
      <c r="AF1787" s="40"/>
      <c r="AG1787" s="40"/>
      <c r="AH1787" s="40"/>
      <c r="AI1787" s="40"/>
      <c r="AJ1787" s="40"/>
      <c r="AK1787" s="40"/>
      <c r="AL1787" s="40"/>
      <c r="AM1787" s="40"/>
      <c r="AN1787" s="40"/>
      <c r="AO1787" s="40"/>
      <c r="AP1787" s="40"/>
      <c r="AQ1787" s="40"/>
      <c r="AR1787" s="40"/>
      <c r="AS1787" s="40"/>
      <c r="AT1787" s="40"/>
      <c r="AU1787" s="40"/>
      <c r="AV1787" s="40"/>
      <c r="AW1787" s="40"/>
      <c r="AX1787" s="40"/>
      <c r="AY1787" s="40"/>
      <c r="AZ1787" s="40"/>
      <c r="BA1787" s="40"/>
      <c r="BB1787" s="40"/>
      <c r="BC1787" s="40"/>
      <c r="BD1787" s="40"/>
      <c r="BE1787" s="40"/>
      <c r="BF1787" s="40"/>
      <c r="BG1787" s="40"/>
      <c r="BH1787" s="40"/>
      <c r="BI1787" s="40"/>
      <c r="BJ1787" s="40"/>
      <c r="BK1787" s="40"/>
      <c r="BL1787" s="40"/>
      <c r="BM1787" s="40"/>
      <c r="BN1787" s="40"/>
      <c r="BO1787" s="40"/>
      <c r="BP1787" s="40"/>
      <c r="BQ1787" s="40"/>
      <c r="BR1787" s="40"/>
      <c r="BS1787" s="40"/>
      <c r="BT1787" s="40"/>
      <c r="BU1787" s="40"/>
      <c r="BV1787" s="40"/>
      <c r="BW1787" s="40"/>
      <c r="BX1787" s="40"/>
      <c r="BY1787" s="40"/>
      <c r="BZ1787" s="40"/>
      <c r="CA1787" s="40"/>
      <c r="CB1787" s="40"/>
      <c r="CC1787" s="40"/>
      <c r="CD1787" s="40"/>
      <c r="CE1787" s="40"/>
      <c r="CF1787" s="40"/>
      <c r="CG1787" s="40"/>
      <c r="CH1787" s="40"/>
      <c r="CI1787" s="40"/>
      <c r="CJ1787" s="40"/>
      <c r="CK1787" s="40"/>
      <c r="CL1787" s="40"/>
      <c r="CM1787" s="40"/>
      <c r="CN1787" s="40"/>
      <c r="CO1787" s="40"/>
      <c r="CP1787" s="40"/>
      <c r="CQ1787" s="40"/>
      <c r="CR1787" s="40"/>
      <c r="CS1787" s="40"/>
      <c r="CT1787" s="40"/>
      <c r="CU1787" s="40"/>
    </row>
    <row r="1788" spans="1:99" x14ac:dyDescent="0.3">
      <c r="A1788" s="39" t="s">
        <v>4400</v>
      </c>
      <c r="B1788" s="40" t="s">
        <v>6050</v>
      </c>
      <c r="C1788" s="40"/>
      <c r="D1788" s="40" t="s">
        <v>1815</v>
      </c>
      <c r="E1788" s="40" t="s">
        <v>4472</v>
      </c>
      <c r="F1788" s="40" t="s">
        <v>2108</v>
      </c>
      <c r="G1788" s="40"/>
      <c r="H1788" s="40" t="s">
        <v>955</v>
      </c>
      <c r="I1788" s="40" t="s">
        <v>955</v>
      </c>
      <c r="J1788" s="40"/>
      <c r="K1788" s="40"/>
      <c r="L1788" s="40" t="s">
        <v>10</v>
      </c>
      <c r="M1788" s="40" t="s">
        <v>11</v>
      </c>
      <c r="N1788" s="40"/>
      <c r="O1788" s="40"/>
      <c r="P1788" s="40"/>
      <c r="Q1788" s="40"/>
      <c r="R1788" s="40"/>
      <c r="S1788" s="40"/>
      <c r="T1788" s="40"/>
      <c r="U1788" s="40"/>
      <c r="V1788" s="40"/>
      <c r="W1788" s="40"/>
      <c r="X1788" s="40"/>
      <c r="Y1788" s="40"/>
      <c r="Z1788" s="40"/>
      <c r="AA1788" s="40"/>
      <c r="AB1788" s="40"/>
      <c r="AC1788" s="40"/>
      <c r="AD1788" s="40"/>
      <c r="AE1788" s="40"/>
      <c r="AF1788" s="40"/>
      <c r="AG1788" s="40"/>
      <c r="AH1788" s="40"/>
      <c r="AI1788" s="40"/>
      <c r="AJ1788" s="40"/>
      <c r="AK1788" s="40"/>
      <c r="AL1788" s="40"/>
      <c r="AM1788" s="40"/>
      <c r="AN1788" s="40"/>
      <c r="AO1788" s="40"/>
      <c r="AP1788" s="40"/>
      <c r="AQ1788" s="40"/>
      <c r="AR1788" s="40"/>
      <c r="AS1788" s="40"/>
      <c r="AT1788" s="40"/>
      <c r="AU1788" s="40"/>
      <c r="AV1788" s="40"/>
      <c r="AW1788" s="40"/>
      <c r="AX1788" s="40"/>
      <c r="AY1788" s="40"/>
      <c r="AZ1788" s="40"/>
      <c r="BA1788" s="40"/>
      <c r="BB1788" s="40"/>
      <c r="BC1788" s="40"/>
      <c r="BD1788" s="40"/>
      <c r="BE1788" s="40"/>
      <c r="BF1788" s="40"/>
      <c r="BG1788" s="40"/>
      <c r="BH1788" s="40"/>
      <c r="BI1788" s="40"/>
      <c r="BJ1788" s="40"/>
      <c r="BK1788" s="40"/>
      <c r="BL1788" s="40"/>
      <c r="BM1788" s="40"/>
      <c r="BN1788" s="40"/>
      <c r="BO1788" s="40"/>
      <c r="BP1788" s="40"/>
      <c r="BQ1788" s="40"/>
      <c r="BR1788" s="40"/>
      <c r="BS1788" s="40"/>
      <c r="BT1788" s="40"/>
      <c r="BU1788" s="40"/>
      <c r="BV1788" s="40"/>
      <c r="BW1788" s="40"/>
      <c r="BX1788" s="40"/>
      <c r="BY1788" s="40"/>
      <c r="BZ1788" s="40"/>
      <c r="CA1788" s="40"/>
      <c r="CB1788" s="40"/>
      <c r="CC1788" s="40"/>
      <c r="CD1788" s="40"/>
      <c r="CE1788" s="40"/>
      <c r="CF1788" s="40"/>
      <c r="CG1788" s="40"/>
      <c r="CH1788" s="40"/>
      <c r="CI1788" s="40"/>
      <c r="CJ1788" s="40"/>
      <c r="CK1788" s="40"/>
      <c r="CL1788" s="40"/>
      <c r="CM1788" s="40"/>
      <c r="CN1788" s="40"/>
      <c r="CO1788" s="40"/>
      <c r="CP1788" s="40"/>
      <c r="CQ1788" s="40"/>
      <c r="CR1788" s="40"/>
      <c r="CS1788" s="40"/>
      <c r="CT1788" s="40"/>
      <c r="CU1788" s="40"/>
    </row>
    <row r="1789" spans="1:99" x14ac:dyDescent="0.3">
      <c r="A1789" s="39" t="s">
        <v>4401</v>
      </c>
      <c r="B1789" s="40" t="s">
        <v>6051</v>
      </c>
      <c r="C1789" s="40"/>
      <c r="D1789" s="40" t="s">
        <v>1844</v>
      </c>
      <c r="E1789" s="40" t="s">
        <v>4472</v>
      </c>
      <c r="F1789" s="40" t="s">
        <v>2108</v>
      </c>
      <c r="G1789" s="40"/>
      <c r="H1789" s="40" t="s">
        <v>956</v>
      </c>
      <c r="I1789" s="40" t="s">
        <v>956</v>
      </c>
      <c r="J1789" s="40"/>
      <c r="K1789" s="40"/>
      <c r="L1789" s="40" t="s">
        <v>4</v>
      </c>
      <c r="M1789" s="40" t="s">
        <v>5</v>
      </c>
      <c r="N1789" s="40">
        <v>1</v>
      </c>
      <c r="O1789" s="40" t="s">
        <v>1844</v>
      </c>
      <c r="P1789" s="40"/>
      <c r="Q1789" s="40"/>
      <c r="R1789" s="40"/>
      <c r="S1789" s="40"/>
      <c r="T1789" s="40"/>
      <c r="U1789" s="40"/>
      <c r="V1789" s="40"/>
      <c r="W1789" s="40"/>
      <c r="X1789" s="40"/>
      <c r="Y1789" s="40"/>
      <c r="Z1789" s="40"/>
      <c r="AA1789" s="40"/>
      <c r="AB1789" s="40"/>
      <c r="AC1789" s="40"/>
      <c r="AD1789" s="40"/>
      <c r="AE1789" s="40"/>
      <c r="AF1789" s="40"/>
      <c r="AG1789" s="40"/>
      <c r="AH1789" s="40"/>
      <c r="AI1789" s="40"/>
      <c r="AJ1789" s="40"/>
      <c r="AK1789" s="40"/>
      <c r="AL1789" s="40"/>
      <c r="AM1789" s="40"/>
      <c r="AN1789" s="40"/>
      <c r="AO1789" s="40"/>
      <c r="AP1789" s="40"/>
      <c r="AQ1789" s="40"/>
      <c r="AR1789" s="40"/>
      <c r="AS1789" s="40"/>
      <c r="AT1789" s="40"/>
      <c r="AU1789" s="40"/>
      <c r="AV1789" s="40"/>
      <c r="AW1789" s="40"/>
      <c r="AX1789" s="40"/>
      <c r="AY1789" s="40"/>
      <c r="AZ1789" s="40"/>
      <c r="BA1789" s="40"/>
      <c r="BB1789" s="40"/>
      <c r="BC1789" s="40"/>
      <c r="BD1789" s="40"/>
      <c r="BE1789" s="40"/>
      <c r="BF1789" s="40"/>
      <c r="BG1789" s="40"/>
      <c r="BH1789" s="40"/>
      <c r="BI1789" s="40"/>
      <c r="BJ1789" s="40"/>
      <c r="BK1789" s="40"/>
      <c r="BL1789" s="40"/>
      <c r="BM1789" s="40"/>
      <c r="BN1789" s="40"/>
      <c r="BO1789" s="40"/>
      <c r="BP1789" s="40"/>
      <c r="BQ1789" s="40"/>
      <c r="BR1789" s="40"/>
      <c r="BS1789" s="40"/>
      <c r="BT1789" s="40"/>
      <c r="BU1789" s="40"/>
      <c r="BV1789" s="40"/>
      <c r="BW1789" s="40"/>
      <c r="BX1789" s="40"/>
      <c r="BY1789" s="40"/>
      <c r="BZ1789" s="40"/>
      <c r="CA1789" s="40"/>
      <c r="CB1789" s="40"/>
      <c r="CC1789" s="40"/>
      <c r="CD1789" s="40"/>
      <c r="CE1789" s="40"/>
      <c r="CF1789" s="40"/>
      <c r="CG1789" s="40"/>
      <c r="CH1789" s="40"/>
      <c r="CI1789" s="40"/>
      <c r="CJ1789" s="40"/>
      <c r="CK1789" s="40"/>
      <c r="CL1789" s="40"/>
      <c r="CM1789" s="40"/>
      <c r="CN1789" s="40"/>
      <c r="CO1789" s="40"/>
      <c r="CP1789" s="40"/>
      <c r="CQ1789" s="40"/>
      <c r="CR1789" s="40"/>
      <c r="CS1789" s="40"/>
      <c r="CT1789" s="40"/>
      <c r="CU1789" s="40"/>
    </row>
    <row r="1790" spans="1:99" x14ac:dyDescent="0.3">
      <c r="A1790" s="39" t="s">
        <v>4402</v>
      </c>
      <c r="B1790" s="40" t="s">
        <v>6052</v>
      </c>
      <c r="C1790" s="40"/>
      <c r="D1790" s="40" t="s">
        <v>1815</v>
      </c>
      <c r="E1790" s="40"/>
      <c r="F1790" s="40" t="s">
        <v>2108</v>
      </c>
      <c r="G1790" s="40"/>
      <c r="H1790" s="40" t="s">
        <v>957</v>
      </c>
      <c r="I1790" s="40" t="s">
        <v>957</v>
      </c>
      <c r="J1790" s="40"/>
      <c r="K1790" s="40"/>
      <c r="L1790" s="40" t="s">
        <v>10</v>
      </c>
      <c r="M1790" s="40" t="s">
        <v>11</v>
      </c>
      <c r="N1790" s="40"/>
      <c r="O1790" s="40"/>
      <c r="P1790" s="40"/>
      <c r="Q1790" s="40"/>
      <c r="R1790" s="40"/>
      <c r="S1790" s="40"/>
      <c r="T1790" s="40"/>
      <c r="U1790" s="40"/>
      <c r="V1790" s="40"/>
      <c r="W1790" s="40"/>
      <c r="X1790" s="40"/>
      <c r="Y1790" s="40"/>
      <c r="Z1790" s="40"/>
      <c r="AA1790" s="40"/>
      <c r="AB1790" s="40"/>
      <c r="AC1790" s="40"/>
      <c r="AD1790" s="40"/>
      <c r="AE1790" s="40"/>
      <c r="AF1790" s="40"/>
      <c r="AG1790" s="40"/>
      <c r="AH1790" s="40"/>
      <c r="AI1790" s="40"/>
      <c r="AJ1790" s="40"/>
      <c r="AK1790" s="40"/>
      <c r="AL1790" s="40"/>
      <c r="AM1790" s="40"/>
      <c r="AN1790" s="40"/>
      <c r="AO1790" s="40"/>
      <c r="AP1790" s="40"/>
      <c r="AQ1790" s="40"/>
      <c r="AR1790" s="40"/>
      <c r="AS1790" s="40"/>
      <c r="AT1790" s="40"/>
      <c r="AU1790" s="40"/>
      <c r="AV1790" s="40"/>
      <c r="AW1790" s="40"/>
      <c r="AX1790" s="40"/>
      <c r="AY1790" s="40"/>
      <c r="AZ1790" s="40"/>
      <c r="BA1790" s="40"/>
      <c r="BB1790" s="40"/>
      <c r="BC1790" s="40"/>
      <c r="BD1790" s="40"/>
      <c r="BE1790" s="40"/>
      <c r="BF1790" s="40"/>
      <c r="BG1790" s="40"/>
      <c r="BH1790" s="40"/>
      <c r="BI1790" s="40"/>
      <c r="BJ1790" s="40"/>
      <c r="BK1790" s="40"/>
      <c r="BL1790" s="40"/>
      <c r="BM1790" s="40"/>
      <c r="BN1790" s="40"/>
      <c r="BO1790" s="40"/>
      <c r="BP1790" s="40"/>
      <c r="BQ1790" s="40"/>
      <c r="BR1790" s="40"/>
      <c r="BS1790" s="40"/>
      <c r="BT1790" s="40"/>
      <c r="BU1790" s="40"/>
      <c r="BV1790" s="40"/>
      <c r="BW1790" s="40"/>
      <c r="BX1790" s="40"/>
      <c r="BY1790" s="40"/>
      <c r="BZ1790" s="40"/>
      <c r="CA1790" s="40"/>
      <c r="CB1790" s="40"/>
      <c r="CC1790" s="40"/>
      <c r="CD1790" s="40"/>
      <c r="CE1790" s="40"/>
      <c r="CF1790" s="40"/>
      <c r="CG1790" s="40"/>
      <c r="CH1790" s="40"/>
      <c r="CI1790" s="40"/>
      <c r="CJ1790" s="40"/>
      <c r="CK1790" s="40"/>
      <c r="CL1790" s="40"/>
      <c r="CM1790" s="40"/>
      <c r="CN1790" s="40"/>
      <c r="CO1790" s="40"/>
      <c r="CP1790" s="40"/>
      <c r="CQ1790" s="40"/>
      <c r="CR1790" s="40"/>
      <c r="CS1790" s="40"/>
      <c r="CT1790" s="40"/>
      <c r="CU1790" s="40"/>
    </row>
    <row r="1791" spans="1:99" x14ac:dyDescent="0.3">
      <c r="A1791" s="39" t="s">
        <v>4403</v>
      </c>
      <c r="B1791" s="40" t="s">
        <v>6053</v>
      </c>
      <c r="C1791" s="40"/>
      <c r="D1791" s="40" t="s">
        <v>1844</v>
      </c>
      <c r="E1791" s="40"/>
      <c r="F1791" s="40" t="s">
        <v>2108</v>
      </c>
      <c r="G1791" s="40"/>
      <c r="H1791" s="40" t="s">
        <v>958</v>
      </c>
      <c r="I1791" s="40" t="s">
        <v>958</v>
      </c>
      <c r="J1791" s="40"/>
      <c r="K1791" s="40"/>
      <c r="L1791" s="40" t="s">
        <v>4</v>
      </c>
      <c r="M1791" s="40" t="s">
        <v>5</v>
      </c>
      <c r="N1791" s="40">
        <v>1</v>
      </c>
      <c r="O1791" s="40" t="s">
        <v>1844</v>
      </c>
      <c r="P1791" s="40"/>
      <c r="Q1791" s="40"/>
      <c r="R1791" s="40"/>
      <c r="S1791" s="40"/>
      <c r="T1791" s="40"/>
      <c r="U1791" s="40"/>
      <c r="V1791" s="40"/>
      <c r="W1791" s="40"/>
      <c r="X1791" s="40"/>
      <c r="Y1791" s="40"/>
      <c r="Z1791" s="40"/>
      <c r="AA1791" s="40"/>
      <c r="AB1791" s="40"/>
      <c r="AC1791" s="40"/>
      <c r="AD1791" s="40"/>
      <c r="AE1791" s="40"/>
      <c r="AF1791" s="40"/>
      <c r="AG1791" s="40"/>
      <c r="AH1791" s="40"/>
      <c r="AI1791" s="40"/>
      <c r="AJ1791" s="40"/>
      <c r="AK1791" s="40"/>
      <c r="AL1791" s="40"/>
      <c r="AM1791" s="40"/>
      <c r="AN1791" s="40"/>
      <c r="AO1791" s="40"/>
      <c r="AP1791" s="40"/>
      <c r="AQ1791" s="40"/>
      <c r="AR1791" s="40"/>
      <c r="AS1791" s="40"/>
      <c r="AT1791" s="40"/>
      <c r="AU1791" s="40"/>
      <c r="AV1791" s="40"/>
      <c r="AW1791" s="40"/>
      <c r="AX1791" s="40"/>
      <c r="AY1791" s="40"/>
      <c r="AZ1791" s="40"/>
      <c r="BA1791" s="40"/>
      <c r="BB1791" s="40"/>
      <c r="BC1791" s="40"/>
      <c r="BD1791" s="40"/>
      <c r="BE1791" s="40"/>
      <c r="BF1791" s="40"/>
      <c r="BG1791" s="40"/>
      <c r="BH1791" s="40"/>
      <c r="BI1791" s="40"/>
      <c r="BJ1791" s="40"/>
      <c r="BK1791" s="40"/>
      <c r="BL1791" s="40"/>
      <c r="BM1791" s="40"/>
      <c r="BN1791" s="40"/>
      <c r="BO1791" s="40"/>
      <c r="BP1791" s="40"/>
      <c r="BQ1791" s="40"/>
      <c r="BR1791" s="40"/>
      <c r="BS1791" s="40"/>
      <c r="BT1791" s="40"/>
      <c r="BU1791" s="40"/>
      <c r="BV1791" s="40"/>
      <c r="BW1791" s="40"/>
      <c r="BX1791" s="40"/>
      <c r="BY1791" s="40"/>
      <c r="BZ1791" s="40"/>
      <c r="CA1791" s="40"/>
      <c r="CB1791" s="40"/>
      <c r="CC1791" s="40"/>
      <c r="CD1791" s="40"/>
      <c r="CE1791" s="40"/>
      <c r="CF1791" s="40"/>
      <c r="CG1791" s="40"/>
      <c r="CH1791" s="40"/>
      <c r="CI1791" s="40"/>
      <c r="CJ1791" s="40"/>
      <c r="CK1791" s="40"/>
      <c r="CL1791" s="40"/>
      <c r="CM1791" s="40"/>
      <c r="CN1791" s="40"/>
      <c r="CO1791" s="40"/>
      <c r="CP1791" s="40"/>
      <c r="CQ1791" s="40"/>
      <c r="CR1791" s="40"/>
      <c r="CS1791" s="40"/>
      <c r="CT1791" s="40"/>
      <c r="CU1791" s="40"/>
    </row>
    <row r="1792" spans="1:99" x14ac:dyDescent="0.3">
      <c r="A1792" s="39" t="s">
        <v>4404</v>
      </c>
      <c r="B1792" s="40" t="s">
        <v>5349</v>
      </c>
      <c r="C1792" s="40" t="s">
        <v>3648</v>
      </c>
      <c r="D1792" s="40" t="s">
        <v>1813</v>
      </c>
      <c r="E1792" s="40"/>
      <c r="F1792" s="40" t="s">
        <v>2108</v>
      </c>
      <c r="G1792" s="40"/>
      <c r="H1792" s="40" t="s">
        <v>6982</v>
      </c>
      <c r="I1792" s="40" t="s">
        <v>6982</v>
      </c>
      <c r="J1792" s="40"/>
      <c r="K1792" s="40"/>
      <c r="L1792" s="40" t="s">
        <v>4</v>
      </c>
      <c r="M1792" s="40" t="s">
        <v>14</v>
      </c>
      <c r="N1792" s="40">
        <v>2</v>
      </c>
      <c r="O1792" s="40" t="s">
        <v>16</v>
      </c>
      <c r="P1792" s="40" t="s">
        <v>114</v>
      </c>
      <c r="Q1792" s="40"/>
      <c r="R1792" s="40"/>
      <c r="S1792" s="40"/>
      <c r="T1792" s="40"/>
      <c r="U1792" s="40"/>
      <c r="V1792" s="40"/>
      <c r="W1792" s="40"/>
      <c r="X1792" s="40"/>
      <c r="Y1792" s="40"/>
      <c r="Z1792" s="40"/>
      <c r="AA1792" s="40"/>
      <c r="AB1792" s="40"/>
      <c r="AC1792" s="40"/>
      <c r="AD1792" s="40"/>
      <c r="AE1792" s="40"/>
      <c r="AF1792" s="40"/>
      <c r="AG1792" s="40"/>
      <c r="AH1792" s="40"/>
      <c r="AI1792" s="40"/>
      <c r="AJ1792" s="40"/>
      <c r="AK1792" s="40"/>
      <c r="AL1792" s="40"/>
      <c r="AM1792" s="40"/>
      <c r="AN1792" s="40"/>
      <c r="AO1792" s="40"/>
      <c r="AP1792" s="40"/>
      <c r="AQ1792" s="40"/>
      <c r="AR1792" s="40"/>
      <c r="AS1792" s="40"/>
      <c r="AT1792" s="40"/>
      <c r="AU1792" s="40"/>
      <c r="AV1792" s="40"/>
      <c r="AW1792" s="40"/>
      <c r="AX1792" s="40"/>
      <c r="AY1792" s="40"/>
      <c r="AZ1792" s="40"/>
      <c r="BA1792" s="40"/>
      <c r="BB1792" s="40"/>
      <c r="BC1792" s="40"/>
      <c r="BD1792" s="40"/>
      <c r="BE1792" s="40"/>
      <c r="BF1792" s="40"/>
      <c r="BG1792" s="40"/>
      <c r="BH1792" s="40"/>
      <c r="BI1792" s="40"/>
      <c r="BJ1792" s="40"/>
      <c r="BK1792" s="40"/>
      <c r="BL1792" s="40"/>
      <c r="BM1792" s="40"/>
      <c r="BN1792" s="40"/>
      <c r="BO1792" s="40"/>
      <c r="BP1792" s="40"/>
      <c r="BQ1792" s="40"/>
      <c r="BR1792" s="40"/>
      <c r="BS1792" s="40"/>
      <c r="BT1792" s="40"/>
      <c r="BU1792" s="40"/>
      <c r="BV1792" s="40"/>
      <c r="BW1792" s="40"/>
      <c r="BX1792" s="40"/>
      <c r="BY1792" s="40"/>
      <c r="BZ1792" s="40"/>
      <c r="CA1792" s="40"/>
      <c r="CB1792" s="40"/>
      <c r="CC1792" s="40"/>
      <c r="CD1792" s="40"/>
      <c r="CE1792" s="40"/>
      <c r="CF1792" s="40"/>
      <c r="CG1792" s="40"/>
      <c r="CH1792" s="40"/>
      <c r="CI1792" s="40"/>
      <c r="CJ1792" s="40"/>
      <c r="CK1792" s="40"/>
      <c r="CL1792" s="40"/>
      <c r="CM1792" s="40"/>
      <c r="CN1792" s="40"/>
      <c r="CO1792" s="40"/>
      <c r="CP1792" s="40"/>
      <c r="CQ1792" s="40"/>
      <c r="CR1792" s="40"/>
      <c r="CS1792" s="40"/>
      <c r="CT1792" s="40"/>
      <c r="CU1792" s="40"/>
    </row>
    <row r="1793" spans="1:99" x14ac:dyDescent="0.3">
      <c r="A1793" s="39"/>
      <c r="B1793" s="40" t="s">
        <v>6983</v>
      </c>
      <c r="C1793" s="40"/>
      <c r="D1793" s="40"/>
      <c r="E1793" s="40"/>
      <c r="F1793" s="40" t="s">
        <v>2108</v>
      </c>
      <c r="G1793" s="40"/>
      <c r="H1793" s="40" t="s">
        <v>6984</v>
      </c>
      <c r="I1793" s="40" t="s">
        <v>6984</v>
      </c>
      <c r="J1793" s="40" t="s">
        <v>6982</v>
      </c>
      <c r="K1793" s="40" t="s">
        <v>16</v>
      </c>
      <c r="L1793" s="40" t="s">
        <v>30</v>
      </c>
      <c r="M1793" s="40" t="s">
        <v>31</v>
      </c>
      <c r="N1793" s="40"/>
      <c r="O1793" s="40"/>
      <c r="P1793" s="40"/>
      <c r="Q1793" s="40"/>
      <c r="R1793" s="40"/>
      <c r="S1793" s="40"/>
      <c r="T1793" s="40"/>
      <c r="U1793" s="40"/>
      <c r="V1793" s="40"/>
      <c r="W1793" s="40"/>
      <c r="X1793" s="40"/>
      <c r="Y1793" s="40"/>
      <c r="Z1793" s="40"/>
      <c r="AA1793" s="40"/>
      <c r="AB1793" s="40"/>
      <c r="AC1793" s="40"/>
      <c r="AD1793" s="40"/>
      <c r="AE1793" s="40"/>
      <c r="AF1793" s="40"/>
      <c r="AG1793" s="40"/>
      <c r="AH1793" s="40"/>
      <c r="AI1793" s="40"/>
      <c r="AJ1793" s="40"/>
      <c r="AK1793" s="40"/>
      <c r="AL1793" s="40"/>
      <c r="AM1793" s="40"/>
      <c r="AN1793" s="40"/>
      <c r="AO1793" s="40"/>
      <c r="AP1793" s="40"/>
      <c r="AQ1793" s="40"/>
      <c r="AR1793" s="40"/>
      <c r="AS1793" s="40"/>
      <c r="AT1793" s="40"/>
      <c r="AU1793" s="40"/>
      <c r="AV1793" s="40"/>
      <c r="AW1793" s="40"/>
      <c r="AX1793" s="40"/>
      <c r="AY1793" s="40"/>
      <c r="AZ1793" s="40"/>
      <c r="BA1793" s="40"/>
      <c r="BB1793" s="40"/>
      <c r="BC1793" s="40"/>
      <c r="BD1793" s="40"/>
      <c r="BE1793" s="40"/>
      <c r="BF1793" s="40"/>
      <c r="BG1793" s="40"/>
      <c r="BH1793" s="40"/>
      <c r="BI1793" s="40"/>
      <c r="BJ1793" s="40"/>
      <c r="BK1793" s="40"/>
      <c r="BL1793" s="40"/>
      <c r="BM1793" s="40"/>
      <c r="BN1793" s="40"/>
      <c r="BO1793" s="40"/>
      <c r="BP1793" s="40"/>
      <c r="BQ1793" s="40"/>
      <c r="BR1793" s="40"/>
      <c r="BS1793" s="40"/>
      <c r="BT1793" s="40"/>
      <c r="BU1793" s="40"/>
      <c r="BV1793" s="40"/>
      <c r="BW1793" s="40"/>
      <c r="BX1793" s="40"/>
      <c r="BY1793" s="40"/>
      <c r="BZ1793" s="40"/>
      <c r="CA1793" s="40"/>
      <c r="CB1793" s="40"/>
      <c r="CC1793" s="40"/>
      <c r="CD1793" s="40"/>
      <c r="CE1793" s="40"/>
      <c r="CF1793" s="40"/>
      <c r="CG1793" s="40"/>
      <c r="CH1793" s="40"/>
      <c r="CI1793" s="40"/>
      <c r="CJ1793" s="40"/>
      <c r="CK1793" s="40"/>
      <c r="CL1793" s="40"/>
      <c r="CM1793" s="40"/>
      <c r="CN1793" s="40"/>
      <c r="CO1793" s="40"/>
      <c r="CP1793" s="40"/>
      <c r="CQ1793" s="40"/>
      <c r="CR1793" s="40"/>
      <c r="CS1793" s="40"/>
      <c r="CT1793" s="40"/>
      <c r="CU1793" s="40"/>
    </row>
    <row r="1794" spans="1:99" x14ac:dyDescent="0.3">
      <c r="A1794" s="39" t="s">
        <v>6985</v>
      </c>
      <c r="B1794" s="40" t="s">
        <v>6986</v>
      </c>
      <c r="C1794" s="40"/>
      <c r="D1794" s="40" t="s">
        <v>1822</v>
      </c>
      <c r="E1794" s="40"/>
      <c r="F1794" s="40" t="s">
        <v>2108</v>
      </c>
      <c r="G1794" s="40"/>
      <c r="H1794" s="40" t="s">
        <v>6987</v>
      </c>
      <c r="I1794" s="40" t="s">
        <v>6987</v>
      </c>
      <c r="J1794" s="40" t="s">
        <v>6982</v>
      </c>
      <c r="K1794" s="40" t="s">
        <v>16</v>
      </c>
      <c r="L1794" s="40" t="s">
        <v>10</v>
      </c>
      <c r="M1794" s="40" t="s">
        <v>11</v>
      </c>
      <c r="N1794" s="40"/>
      <c r="O1794" s="40"/>
      <c r="P1794" s="40"/>
      <c r="Q1794" s="40"/>
      <c r="R1794" s="40"/>
      <c r="S1794" s="40"/>
      <c r="T1794" s="40"/>
      <c r="U1794" s="40"/>
      <c r="V1794" s="40"/>
      <c r="W1794" s="40"/>
      <c r="X1794" s="40"/>
      <c r="Y1794" s="40"/>
      <c r="Z1794" s="40"/>
      <c r="AA1794" s="40"/>
      <c r="AB1794" s="40"/>
      <c r="AC1794" s="40"/>
      <c r="AD1794" s="40"/>
      <c r="AE1794" s="40"/>
      <c r="AF1794" s="40"/>
      <c r="AG1794" s="40"/>
      <c r="AH1794" s="40"/>
      <c r="AI1794" s="40"/>
      <c r="AJ1794" s="40"/>
      <c r="AK1794" s="40"/>
      <c r="AL1794" s="40"/>
      <c r="AM1794" s="40"/>
      <c r="AN1794" s="40"/>
      <c r="AO1794" s="40"/>
      <c r="AP1794" s="40"/>
      <c r="AQ1794" s="40"/>
      <c r="AR1794" s="40"/>
      <c r="AS1794" s="40"/>
      <c r="AT1794" s="40"/>
      <c r="AU1794" s="40"/>
      <c r="AV1794" s="40"/>
      <c r="AW1794" s="40"/>
      <c r="AX1794" s="40"/>
      <c r="AY1794" s="40"/>
      <c r="AZ1794" s="40"/>
      <c r="BA1794" s="40"/>
      <c r="BB1794" s="40"/>
      <c r="BC1794" s="40"/>
      <c r="BD1794" s="40"/>
      <c r="BE1794" s="40"/>
      <c r="BF1794" s="40"/>
      <c r="BG1794" s="40"/>
      <c r="BH1794" s="40"/>
      <c r="BI1794" s="40"/>
      <c r="BJ1794" s="40"/>
      <c r="BK1794" s="40"/>
      <c r="BL1794" s="40"/>
      <c r="BM1794" s="40"/>
      <c r="BN1794" s="40"/>
      <c r="BO1794" s="40"/>
      <c r="BP1794" s="40"/>
      <c r="BQ1794" s="40"/>
      <c r="BR1794" s="40"/>
      <c r="BS1794" s="40"/>
      <c r="BT1794" s="40"/>
      <c r="BU1794" s="40"/>
      <c r="BV1794" s="40"/>
      <c r="BW1794" s="40"/>
      <c r="BX1794" s="40"/>
      <c r="BY1794" s="40"/>
      <c r="BZ1794" s="40"/>
      <c r="CA1794" s="40"/>
      <c r="CB1794" s="40"/>
      <c r="CC1794" s="40"/>
      <c r="CD1794" s="40"/>
      <c r="CE1794" s="40"/>
      <c r="CF1794" s="40"/>
      <c r="CG1794" s="40"/>
      <c r="CH1794" s="40"/>
      <c r="CI1794" s="40"/>
      <c r="CJ1794" s="40"/>
      <c r="CK1794" s="40"/>
      <c r="CL1794" s="40"/>
      <c r="CM1794" s="40"/>
      <c r="CN1794" s="40"/>
      <c r="CO1794" s="40"/>
      <c r="CP1794" s="40"/>
      <c r="CQ1794" s="40"/>
      <c r="CR1794" s="40"/>
      <c r="CS1794" s="40"/>
      <c r="CT1794" s="40"/>
      <c r="CU1794" s="40"/>
    </row>
    <row r="1795" spans="1:99" x14ac:dyDescent="0.3">
      <c r="A1795" s="39" t="s">
        <v>6988</v>
      </c>
      <c r="B1795" s="40" t="s">
        <v>6989</v>
      </c>
      <c r="C1795" s="40"/>
      <c r="D1795" s="40" t="s">
        <v>1822</v>
      </c>
      <c r="E1795" s="40"/>
      <c r="F1795" s="40" t="s">
        <v>2108</v>
      </c>
      <c r="G1795" s="40"/>
      <c r="H1795" s="40" t="s">
        <v>6990</v>
      </c>
      <c r="I1795" s="40" t="s">
        <v>6990</v>
      </c>
      <c r="J1795" s="40" t="s">
        <v>6982</v>
      </c>
      <c r="K1795" s="40" t="s">
        <v>16</v>
      </c>
      <c r="L1795" s="40" t="s">
        <v>10</v>
      </c>
      <c r="M1795" s="40" t="s">
        <v>11</v>
      </c>
      <c r="N1795" s="40"/>
      <c r="O1795" s="40"/>
      <c r="P1795" s="40"/>
      <c r="Q1795" s="40"/>
      <c r="R1795" s="40"/>
      <c r="S1795" s="40"/>
      <c r="T1795" s="40"/>
      <c r="U1795" s="40"/>
      <c r="V1795" s="40"/>
      <c r="W1795" s="40"/>
      <c r="X1795" s="40"/>
      <c r="Y1795" s="40"/>
      <c r="Z1795" s="40"/>
      <c r="AA1795" s="40"/>
      <c r="AB1795" s="40"/>
      <c r="AC1795" s="40"/>
      <c r="AD1795" s="40"/>
      <c r="AE1795" s="40"/>
      <c r="AF1795" s="40"/>
      <c r="AG1795" s="40"/>
      <c r="AH1795" s="40"/>
      <c r="AI1795" s="40"/>
      <c r="AJ1795" s="40"/>
      <c r="AK1795" s="40"/>
      <c r="AL1795" s="40"/>
      <c r="AM1795" s="40"/>
      <c r="AN1795" s="40"/>
      <c r="AO1795" s="40"/>
      <c r="AP1795" s="40"/>
      <c r="AQ1795" s="40"/>
      <c r="AR1795" s="40"/>
      <c r="AS1795" s="40"/>
      <c r="AT1795" s="40"/>
      <c r="AU1795" s="40"/>
      <c r="AV1795" s="40"/>
      <c r="AW1795" s="40"/>
      <c r="AX1795" s="40"/>
      <c r="AY1795" s="40"/>
      <c r="AZ1795" s="40"/>
      <c r="BA1795" s="40"/>
      <c r="BB1795" s="40"/>
      <c r="BC1795" s="40"/>
      <c r="BD1795" s="40"/>
      <c r="BE1795" s="40"/>
      <c r="BF1795" s="40"/>
      <c r="BG1795" s="40"/>
      <c r="BH1795" s="40"/>
      <c r="BI1795" s="40"/>
      <c r="BJ1795" s="40"/>
      <c r="BK1795" s="40"/>
      <c r="BL1795" s="40"/>
      <c r="BM1795" s="40"/>
      <c r="BN1795" s="40"/>
      <c r="BO1795" s="40"/>
      <c r="BP1795" s="40"/>
      <c r="BQ1795" s="40"/>
      <c r="BR1795" s="40"/>
      <c r="BS1795" s="40"/>
      <c r="BT1795" s="40"/>
      <c r="BU1795" s="40"/>
      <c r="BV1795" s="40"/>
      <c r="BW1795" s="40"/>
      <c r="BX1795" s="40"/>
      <c r="BY1795" s="40"/>
      <c r="BZ1795" s="40"/>
      <c r="CA1795" s="40"/>
      <c r="CB1795" s="40"/>
      <c r="CC1795" s="40"/>
      <c r="CD1795" s="40"/>
      <c r="CE1795" s="40"/>
      <c r="CF1795" s="40"/>
      <c r="CG1795" s="40"/>
      <c r="CH1795" s="40"/>
      <c r="CI1795" s="40"/>
      <c r="CJ1795" s="40"/>
      <c r="CK1795" s="40"/>
      <c r="CL1795" s="40"/>
      <c r="CM1795" s="40"/>
      <c r="CN1795" s="40"/>
      <c r="CO1795" s="40"/>
      <c r="CP1795" s="40"/>
      <c r="CQ1795" s="40"/>
      <c r="CR1795" s="40"/>
      <c r="CS1795" s="40"/>
      <c r="CT1795" s="40"/>
      <c r="CU1795" s="40"/>
    </row>
    <row r="1796" spans="1:99" x14ac:dyDescent="0.3">
      <c r="A1796" s="39" t="s">
        <v>6991</v>
      </c>
      <c r="B1796" s="40" t="s">
        <v>6992</v>
      </c>
      <c r="C1796" s="40"/>
      <c r="D1796" s="40" t="s">
        <v>1822</v>
      </c>
      <c r="E1796" s="40"/>
      <c r="F1796" s="40" t="s">
        <v>2108</v>
      </c>
      <c r="G1796" s="40"/>
      <c r="H1796" s="40" t="s">
        <v>6993</v>
      </c>
      <c r="I1796" s="40" t="s">
        <v>6993</v>
      </c>
      <c r="J1796" s="40" t="s">
        <v>6982</v>
      </c>
      <c r="K1796" s="40" t="s">
        <v>16</v>
      </c>
      <c r="L1796" s="40" t="s">
        <v>10</v>
      </c>
      <c r="M1796" s="40" t="s">
        <v>11</v>
      </c>
      <c r="N1796" s="40"/>
      <c r="O1796" s="40"/>
      <c r="P1796" s="40"/>
      <c r="Q1796" s="40"/>
      <c r="R1796" s="40"/>
      <c r="S1796" s="40"/>
      <c r="T1796" s="40"/>
      <c r="U1796" s="40"/>
      <c r="V1796" s="40"/>
      <c r="W1796" s="40"/>
      <c r="X1796" s="40"/>
      <c r="Y1796" s="40"/>
      <c r="Z1796" s="40"/>
      <c r="AA1796" s="40"/>
      <c r="AB1796" s="40"/>
      <c r="AC1796" s="40"/>
      <c r="AD1796" s="40"/>
      <c r="AE1796" s="40"/>
      <c r="AF1796" s="40"/>
      <c r="AG1796" s="40"/>
      <c r="AH1796" s="40"/>
      <c r="AI1796" s="40"/>
      <c r="AJ1796" s="40"/>
      <c r="AK1796" s="40"/>
      <c r="AL1796" s="40"/>
      <c r="AM1796" s="40"/>
      <c r="AN1796" s="40"/>
      <c r="AO1796" s="40"/>
      <c r="AP1796" s="40"/>
      <c r="AQ1796" s="40"/>
      <c r="AR1796" s="40"/>
      <c r="AS1796" s="40"/>
      <c r="AT1796" s="40"/>
      <c r="AU1796" s="40"/>
      <c r="AV1796" s="40"/>
      <c r="AW1796" s="40"/>
      <c r="AX1796" s="40"/>
      <c r="AY1796" s="40"/>
      <c r="AZ1796" s="40"/>
      <c r="BA1796" s="40"/>
      <c r="BB1796" s="40"/>
      <c r="BC1796" s="40"/>
      <c r="BD1796" s="40"/>
      <c r="BE1796" s="40"/>
      <c r="BF1796" s="40"/>
      <c r="BG1796" s="40"/>
      <c r="BH1796" s="40"/>
      <c r="BI1796" s="40"/>
      <c r="BJ1796" s="40"/>
      <c r="BK1796" s="40"/>
      <c r="BL1796" s="40"/>
      <c r="BM1796" s="40"/>
      <c r="BN1796" s="40"/>
      <c r="BO1796" s="40"/>
      <c r="BP1796" s="40"/>
      <c r="BQ1796" s="40"/>
      <c r="BR1796" s="40"/>
      <c r="BS1796" s="40"/>
      <c r="BT1796" s="40"/>
      <c r="BU1796" s="40"/>
      <c r="BV1796" s="40"/>
      <c r="BW1796" s="40"/>
      <c r="BX1796" s="40"/>
      <c r="BY1796" s="40"/>
      <c r="BZ1796" s="40"/>
      <c r="CA1796" s="40"/>
      <c r="CB1796" s="40"/>
      <c r="CC1796" s="40"/>
      <c r="CD1796" s="40"/>
      <c r="CE1796" s="40"/>
      <c r="CF1796" s="40"/>
      <c r="CG1796" s="40"/>
      <c r="CH1796" s="40"/>
      <c r="CI1796" s="40"/>
      <c r="CJ1796" s="40"/>
      <c r="CK1796" s="40"/>
      <c r="CL1796" s="40"/>
      <c r="CM1796" s="40"/>
      <c r="CN1796" s="40"/>
      <c r="CO1796" s="40"/>
      <c r="CP1796" s="40"/>
      <c r="CQ1796" s="40"/>
      <c r="CR1796" s="40"/>
      <c r="CS1796" s="40"/>
      <c r="CT1796" s="40"/>
      <c r="CU1796" s="40"/>
    </row>
    <row r="1797" spans="1:99" x14ac:dyDescent="0.3">
      <c r="A1797" s="39" t="s">
        <v>6994</v>
      </c>
      <c r="B1797" s="40" t="s">
        <v>6995</v>
      </c>
      <c r="C1797" s="40"/>
      <c r="D1797" s="40" t="s">
        <v>1822</v>
      </c>
      <c r="E1797" s="40"/>
      <c r="F1797" s="40" t="s">
        <v>2108</v>
      </c>
      <c r="G1797" s="40"/>
      <c r="H1797" s="40" t="s">
        <v>6996</v>
      </c>
      <c r="I1797" s="40" t="s">
        <v>6996</v>
      </c>
      <c r="J1797" s="40" t="s">
        <v>6982</v>
      </c>
      <c r="K1797" s="40" t="s">
        <v>16</v>
      </c>
      <c r="L1797" s="40" t="s">
        <v>10</v>
      </c>
      <c r="M1797" s="40" t="s">
        <v>11</v>
      </c>
      <c r="N1797" s="40"/>
      <c r="O1797" s="40"/>
      <c r="P1797" s="40"/>
      <c r="Q1797" s="40"/>
      <c r="R1797" s="40"/>
      <c r="S1797" s="40"/>
      <c r="T1797" s="40"/>
      <c r="U1797" s="40"/>
      <c r="V1797" s="40"/>
      <c r="W1797" s="40"/>
      <c r="X1797" s="40"/>
      <c r="Y1797" s="40"/>
      <c r="Z1797" s="40"/>
      <c r="AA1797" s="40"/>
      <c r="AB1797" s="40"/>
      <c r="AC1797" s="40"/>
      <c r="AD1797" s="40"/>
      <c r="AE1797" s="40"/>
      <c r="AF1797" s="40"/>
      <c r="AG1797" s="40"/>
      <c r="AH1797" s="40"/>
      <c r="AI1797" s="40"/>
      <c r="AJ1797" s="40"/>
      <c r="AK1797" s="40"/>
      <c r="AL1797" s="40"/>
      <c r="AM1797" s="40"/>
      <c r="AN1797" s="40"/>
      <c r="AO1797" s="40"/>
      <c r="AP1797" s="40"/>
      <c r="AQ1797" s="40"/>
      <c r="AR1797" s="40"/>
      <c r="AS1797" s="40"/>
      <c r="AT1797" s="40"/>
      <c r="AU1797" s="40"/>
      <c r="AV1797" s="40"/>
      <c r="AW1797" s="40"/>
      <c r="AX1797" s="40"/>
      <c r="AY1797" s="40"/>
      <c r="AZ1797" s="40"/>
      <c r="BA1797" s="40"/>
      <c r="BB1797" s="40"/>
      <c r="BC1797" s="40"/>
      <c r="BD1797" s="40"/>
      <c r="BE1797" s="40"/>
      <c r="BF1797" s="40"/>
      <c r="BG1797" s="40"/>
      <c r="BH1797" s="40"/>
      <c r="BI1797" s="40"/>
      <c r="BJ1797" s="40"/>
      <c r="BK1797" s="40"/>
      <c r="BL1797" s="40"/>
      <c r="BM1797" s="40"/>
      <c r="BN1797" s="40"/>
      <c r="BO1797" s="40"/>
      <c r="BP1797" s="40"/>
      <c r="BQ1797" s="40"/>
      <c r="BR1797" s="40"/>
      <c r="BS1797" s="40"/>
      <c r="BT1797" s="40"/>
      <c r="BU1797" s="40"/>
      <c r="BV1797" s="40"/>
      <c r="BW1797" s="40"/>
      <c r="BX1797" s="40"/>
      <c r="BY1797" s="40"/>
      <c r="BZ1797" s="40"/>
      <c r="CA1797" s="40"/>
      <c r="CB1797" s="40"/>
      <c r="CC1797" s="40"/>
      <c r="CD1797" s="40"/>
      <c r="CE1797" s="40"/>
      <c r="CF1797" s="40"/>
      <c r="CG1797" s="40"/>
      <c r="CH1797" s="40"/>
      <c r="CI1797" s="40"/>
      <c r="CJ1797" s="40"/>
      <c r="CK1797" s="40"/>
      <c r="CL1797" s="40"/>
      <c r="CM1797" s="40"/>
      <c r="CN1797" s="40"/>
      <c r="CO1797" s="40"/>
      <c r="CP1797" s="40"/>
      <c r="CQ1797" s="40"/>
      <c r="CR1797" s="40"/>
      <c r="CS1797" s="40"/>
      <c r="CT1797" s="40"/>
      <c r="CU1797" s="40"/>
    </row>
    <row r="1798" spans="1:99" x14ac:dyDescent="0.3">
      <c r="A1798" s="39" t="s">
        <v>6997</v>
      </c>
      <c r="B1798" s="40" t="s">
        <v>6998</v>
      </c>
      <c r="C1798" s="40"/>
      <c r="D1798" s="40" t="s">
        <v>1822</v>
      </c>
      <c r="E1798" s="40"/>
      <c r="F1798" s="40" t="s">
        <v>2108</v>
      </c>
      <c r="G1798" s="40"/>
      <c r="H1798" s="40" t="s">
        <v>6999</v>
      </c>
      <c r="I1798" s="40" t="s">
        <v>6999</v>
      </c>
      <c r="J1798" s="40" t="s">
        <v>6982</v>
      </c>
      <c r="K1798" s="40" t="s">
        <v>16</v>
      </c>
      <c r="L1798" s="40" t="s">
        <v>10</v>
      </c>
      <c r="M1798" s="40" t="s">
        <v>11</v>
      </c>
      <c r="N1798" s="40"/>
      <c r="O1798" s="40"/>
      <c r="P1798" s="40"/>
      <c r="Q1798" s="40"/>
      <c r="R1798" s="40"/>
      <c r="S1798" s="40"/>
      <c r="T1798" s="40"/>
      <c r="U1798" s="40"/>
      <c r="V1798" s="40"/>
      <c r="W1798" s="40"/>
      <c r="X1798" s="40"/>
      <c r="Y1798" s="40"/>
      <c r="Z1798" s="40"/>
      <c r="AA1798" s="40"/>
      <c r="AB1798" s="40"/>
      <c r="AC1798" s="40"/>
      <c r="AD1798" s="40"/>
      <c r="AE1798" s="40"/>
      <c r="AF1798" s="40"/>
      <c r="AG1798" s="40"/>
      <c r="AH1798" s="40"/>
      <c r="AI1798" s="40"/>
      <c r="AJ1798" s="40"/>
      <c r="AK1798" s="40"/>
      <c r="AL1798" s="40"/>
      <c r="AM1798" s="40"/>
      <c r="AN1798" s="40"/>
      <c r="AO1798" s="40"/>
      <c r="AP1798" s="40"/>
      <c r="AQ1798" s="40"/>
      <c r="AR1798" s="40"/>
      <c r="AS1798" s="40"/>
      <c r="AT1798" s="40"/>
      <c r="AU1798" s="40"/>
      <c r="AV1798" s="40"/>
      <c r="AW1798" s="40"/>
      <c r="AX1798" s="40"/>
      <c r="AY1798" s="40"/>
      <c r="AZ1798" s="40"/>
      <c r="BA1798" s="40"/>
      <c r="BB1798" s="40"/>
      <c r="BC1798" s="40"/>
      <c r="BD1798" s="40"/>
      <c r="BE1798" s="40"/>
      <c r="BF1798" s="40"/>
      <c r="BG1798" s="40"/>
      <c r="BH1798" s="40"/>
      <c r="BI1798" s="40"/>
      <c r="BJ1798" s="40"/>
      <c r="BK1798" s="40"/>
      <c r="BL1798" s="40"/>
      <c r="BM1798" s="40"/>
      <c r="BN1798" s="40"/>
      <c r="BO1798" s="40"/>
      <c r="BP1798" s="40"/>
      <c r="BQ1798" s="40"/>
      <c r="BR1798" s="40"/>
      <c r="BS1798" s="40"/>
      <c r="BT1798" s="40"/>
      <c r="BU1798" s="40"/>
      <c r="BV1798" s="40"/>
      <c r="BW1798" s="40"/>
      <c r="BX1798" s="40"/>
      <c r="BY1798" s="40"/>
      <c r="BZ1798" s="40"/>
      <c r="CA1798" s="40"/>
      <c r="CB1798" s="40"/>
      <c r="CC1798" s="40"/>
      <c r="CD1798" s="40"/>
      <c r="CE1798" s="40"/>
      <c r="CF1798" s="40"/>
      <c r="CG1798" s="40"/>
      <c r="CH1798" s="40"/>
      <c r="CI1798" s="40"/>
      <c r="CJ1798" s="40"/>
      <c r="CK1798" s="40"/>
      <c r="CL1798" s="40"/>
      <c r="CM1798" s="40"/>
      <c r="CN1798" s="40"/>
      <c r="CO1798" s="40"/>
      <c r="CP1798" s="40"/>
      <c r="CQ1798" s="40"/>
      <c r="CR1798" s="40"/>
      <c r="CS1798" s="40"/>
      <c r="CT1798" s="40"/>
      <c r="CU1798" s="40"/>
    </row>
    <row r="1799" spans="1:99" x14ac:dyDescent="0.3">
      <c r="A1799" s="39" t="s">
        <v>7000</v>
      </c>
      <c r="B1799" s="40" t="s">
        <v>7001</v>
      </c>
      <c r="C1799" s="40"/>
      <c r="D1799" s="40" t="s">
        <v>1822</v>
      </c>
      <c r="E1799" s="40"/>
      <c r="F1799" s="40" t="s">
        <v>2108</v>
      </c>
      <c r="G1799" s="40"/>
      <c r="H1799" s="40" t="s">
        <v>7002</v>
      </c>
      <c r="I1799" s="40" t="s">
        <v>7002</v>
      </c>
      <c r="J1799" s="40" t="s">
        <v>6982</v>
      </c>
      <c r="K1799" s="40" t="s">
        <v>16</v>
      </c>
      <c r="L1799" s="40" t="s">
        <v>10</v>
      </c>
      <c r="M1799" s="40" t="s">
        <v>11</v>
      </c>
      <c r="N1799" s="40"/>
      <c r="O1799" s="40"/>
      <c r="P1799" s="40"/>
      <c r="Q1799" s="40"/>
      <c r="R1799" s="40"/>
      <c r="S1799" s="40"/>
      <c r="T1799" s="40"/>
      <c r="U1799" s="40"/>
      <c r="V1799" s="40"/>
      <c r="W1799" s="40"/>
      <c r="X1799" s="40"/>
      <c r="Y1799" s="40"/>
      <c r="Z1799" s="40"/>
      <c r="AA1799" s="40"/>
      <c r="AB1799" s="40"/>
      <c r="AC1799" s="40"/>
      <c r="AD1799" s="40"/>
      <c r="AE1799" s="40"/>
      <c r="AF1799" s="40"/>
      <c r="AG1799" s="40"/>
      <c r="AH1799" s="40"/>
      <c r="AI1799" s="40"/>
      <c r="AJ1799" s="40"/>
      <c r="AK1799" s="40"/>
      <c r="AL1799" s="40"/>
      <c r="AM1799" s="40"/>
      <c r="AN1799" s="40"/>
      <c r="AO1799" s="40"/>
      <c r="AP1799" s="40"/>
      <c r="AQ1799" s="40"/>
      <c r="AR1799" s="40"/>
      <c r="AS1799" s="40"/>
      <c r="AT1799" s="40"/>
      <c r="AU1799" s="40"/>
      <c r="AV1799" s="40"/>
      <c r="AW1799" s="40"/>
      <c r="AX1799" s="40"/>
      <c r="AY1799" s="40"/>
      <c r="AZ1799" s="40"/>
      <c r="BA1799" s="40"/>
      <c r="BB1799" s="40"/>
      <c r="BC1799" s="40"/>
      <c r="BD1799" s="40"/>
      <c r="BE1799" s="40"/>
      <c r="BF1799" s="40"/>
      <c r="BG1799" s="40"/>
      <c r="BH1799" s="40"/>
      <c r="BI1799" s="40"/>
      <c r="BJ1799" s="40"/>
      <c r="BK1799" s="40"/>
      <c r="BL1799" s="40"/>
      <c r="BM1799" s="40"/>
      <c r="BN1799" s="40"/>
      <c r="BO1799" s="40"/>
      <c r="BP1799" s="40"/>
      <c r="BQ1799" s="40"/>
      <c r="BR1799" s="40"/>
      <c r="BS1799" s="40"/>
      <c r="BT1799" s="40"/>
      <c r="BU1799" s="40"/>
      <c r="BV1799" s="40"/>
      <c r="BW1799" s="40"/>
      <c r="BX1799" s="40"/>
      <c r="BY1799" s="40"/>
      <c r="BZ1799" s="40"/>
      <c r="CA1799" s="40"/>
      <c r="CB1799" s="40"/>
      <c r="CC1799" s="40"/>
      <c r="CD1799" s="40"/>
      <c r="CE1799" s="40"/>
      <c r="CF1799" s="40"/>
      <c r="CG1799" s="40"/>
      <c r="CH1799" s="40"/>
      <c r="CI1799" s="40"/>
      <c r="CJ1799" s="40"/>
      <c r="CK1799" s="40"/>
      <c r="CL1799" s="40"/>
      <c r="CM1799" s="40"/>
      <c r="CN1799" s="40"/>
      <c r="CO1799" s="40"/>
      <c r="CP1799" s="40"/>
      <c r="CQ1799" s="40"/>
      <c r="CR1799" s="40"/>
      <c r="CS1799" s="40"/>
      <c r="CT1799" s="40"/>
      <c r="CU1799" s="40"/>
    </row>
    <row r="1800" spans="1:99" x14ac:dyDescent="0.3">
      <c r="A1800" s="39"/>
      <c r="B1800" s="40" t="s">
        <v>1656</v>
      </c>
      <c r="C1800" s="40"/>
      <c r="D1800" s="40"/>
      <c r="E1800" s="40"/>
      <c r="F1800" s="40" t="s">
        <v>2108</v>
      </c>
      <c r="G1800" s="40"/>
      <c r="H1800" s="40" t="s">
        <v>959</v>
      </c>
      <c r="I1800" s="40" t="s">
        <v>959</v>
      </c>
      <c r="J1800" s="40"/>
      <c r="K1800" s="40"/>
      <c r="L1800" s="40" t="s">
        <v>1</v>
      </c>
      <c r="M1800" s="40" t="s">
        <v>2</v>
      </c>
      <c r="N1800" s="40"/>
      <c r="O1800" s="40"/>
      <c r="P1800" s="40"/>
      <c r="Q1800" s="40"/>
      <c r="R1800" s="40"/>
      <c r="S1800" s="40"/>
      <c r="T1800" s="40"/>
      <c r="U1800" s="40"/>
      <c r="V1800" s="40"/>
      <c r="W1800" s="40"/>
      <c r="X1800" s="40"/>
      <c r="Y1800" s="40"/>
      <c r="Z1800" s="40"/>
      <c r="AA1800" s="40"/>
      <c r="AB1800" s="40"/>
      <c r="AC1800" s="40"/>
      <c r="AD1800" s="40"/>
      <c r="AE1800" s="40"/>
      <c r="AF1800" s="40"/>
      <c r="AG1800" s="40"/>
      <c r="AH1800" s="40"/>
      <c r="AI1800" s="40"/>
      <c r="AJ1800" s="40"/>
      <c r="AK1800" s="40"/>
      <c r="AL1800" s="40"/>
      <c r="AM1800" s="40"/>
      <c r="AN1800" s="40"/>
      <c r="AO1800" s="40"/>
      <c r="AP1800" s="40"/>
      <c r="AQ1800" s="40"/>
      <c r="AR1800" s="40"/>
      <c r="AS1800" s="40"/>
      <c r="AT1800" s="40"/>
      <c r="AU1800" s="40"/>
      <c r="AV1800" s="40"/>
      <c r="AW1800" s="40"/>
      <c r="AX1800" s="40"/>
      <c r="AY1800" s="40"/>
      <c r="AZ1800" s="40"/>
      <c r="BA1800" s="40"/>
      <c r="BB1800" s="40"/>
      <c r="BC1800" s="40"/>
      <c r="BD1800" s="40"/>
      <c r="BE1800" s="40"/>
      <c r="BF1800" s="40"/>
      <c r="BG1800" s="40"/>
      <c r="BH1800" s="40"/>
      <c r="BI1800" s="40"/>
      <c r="BJ1800" s="40"/>
      <c r="BK1800" s="40"/>
      <c r="BL1800" s="40"/>
      <c r="BM1800" s="40"/>
      <c r="BN1800" s="40"/>
      <c r="BO1800" s="40"/>
      <c r="BP1800" s="40"/>
      <c r="BQ1800" s="40"/>
      <c r="BR1800" s="40"/>
      <c r="BS1800" s="40"/>
      <c r="BT1800" s="40"/>
      <c r="BU1800" s="40"/>
      <c r="BV1800" s="40"/>
      <c r="BW1800" s="40"/>
      <c r="BX1800" s="40"/>
      <c r="BY1800" s="40"/>
      <c r="BZ1800" s="40"/>
      <c r="CA1800" s="40"/>
      <c r="CB1800" s="40"/>
      <c r="CC1800" s="40"/>
      <c r="CD1800" s="40"/>
      <c r="CE1800" s="40"/>
      <c r="CF1800" s="40"/>
      <c r="CG1800" s="40"/>
      <c r="CH1800" s="40"/>
      <c r="CI1800" s="40"/>
      <c r="CJ1800" s="40"/>
      <c r="CK1800" s="40"/>
      <c r="CL1800" s="40"/>
      <c r="CM1800" s="40"/>
      <c r="CN1800" s="40"/>
      <c r="CO1800" s="40"/>
      <c r="CP1800" s="40"/>
      <c r="CQ1800" s="40"/>
      <c r="CR1800" s="40"/>
      <c r="CS1800" s="40"/>
      <c r="CT1800" s="40"/>
      <c r="CU1800" s="40"/>
    </row>
    <row r="1801" spans="1:99" x14ac:dyDescent="0.3">
      <c r="A1801" s="39"/>
      <c r="B1801" s="40" t="s">
        <v>7003</v>
      </c>
      <c r="C1801" s="40"/>
      <c r="D1801" s="40"/>
      <c r="E1801" s="40"/>
      <c r="F1801" s="40" t="s">
        <v>2108</v>
      </c>
      <c r="G1801" s="40"/>
      <c r="H1801" s="40" t="s">
        <v>7004</v>
      </c>
      <c r="I1801" s="40" t="s">
        <v>7004</v>
      </c>
      <c r="J1801" s="40"/>
      <c r="K1801" s="40"/>
      <c r="L1801" s="40" t="s">
        <v>30</v>
      </c>
      <c r="M1801" s="40" t="s">
        <v>31</v>
      </c>
      <c r="N1801" s="40"/>
      <c r="O1801" s="40"/>
      <c r="P1801" s="40"/>
      <c r="Q1801" s="40"/>
      <c r="R1801" s="40"/>
      <c r="S1801" s="40"/>
      <c r="T1801" s="40"/>
      <c r="U1801" s="40"/>
      <c r="V1801" s="40"/>
      <c r="W1801" s="40"/>
      <c r="X1801" s="40"/>
      <c r="Y1801" s="40"/>
      <c r="Z1801" s="40"/>
      <c r="AA1801" s="40"/>
      <c r="AB1801" s="40"/>
      <c r="AC1801" s="40"/>
      <c r="AD1801" s="40"/>
      <c r="AE1801" s="40"/>
      <c r="AF1801" s="40"/>
      <c r="AG1801" s="40"/>
      <c r="AH1801" s="40"/>
      <c r="AI1801" s="40"/>
      <c r="AJ1801" s="40"/>
      <c r="AK1801" s="40"/>
      <c r="AL1801" s="40"/>
      <c r="AM1801" s="40"/>
      <c r="AN1801" s="40"/>
      <c r="AO1801" s="40"/>
      <c r="AP1801" s="40"/>
      <c r="AQ1801" s="40"/>
      <c r="AR1801" s="40"/>
      <c r="AS1801" s="40"/>
      <c r="AT1801" s="40"/>
      <c r="AU1801" s="40"/>
      <c r="AV1801" s="40"/>
      <c r="AW1801" s="40"/>
      <c r="AX1801" s="40"/>
      <c r="AY1801" s="40"/>
      <c r="AZ1801" s="40"/>
      <c r="BA1801" s="40"/>
      <c r="BB1801" s="40"/>
      <c r="BC1801" s="40"/>
      <c r="BD1801" s="40"/>
      <c r="BE1801" s="40"/>
      <c r="BF1801" s="40"/>
      <c r="BG1801" s="40"/>
      <c r="BH1801" s="40"/>
      <c r="BI1801" s="40"/>
      <c r="BJ1801" s="40"/>
      <c r="BK1801" s="40"/>
      <c r="BL1801" s="40"/>
      <c r="BM1801" s="40"/>
      <c r="BN1801" s="40"/>
      <c r="BO1801" s="40"/>
      <c r="BP1801" s="40"/>
      <c r="BQ1801" s="40"/>
      <c r="BR1801" s="40"/>
      <c r="BS1801" s="40"/>
      <c r="BT1801" s="40"/>
      <c r="BU1801" s="40"/>
      <c r="BV1801" s="40"/>
      <c r="BW1801" s="40"/>
      <c r="BX1801" s="40"/>
      <c r="BY1801" s="40"/>
      <c r="BZ1801" s="40"/>
      <c r="CA1801" s="40"/>
      <c r="CB1801" s="40"/>
      <c r="CC1801" s="40"/>
      <c r="CD1801" s="40"/>
      <c r="CE1801" s="40"/>
      <c r="CF1801" s="40"/>
      <c r="CG1801" s="40"/>
      <c r="CH1801" s="40"/>
      <c r="CI1801" s="40"/>
      <c r="CJ1801" s="40"/>
      <c r="CK1801" s="40"/>
      <c r="CL1801" s="40"/>
      <c r="CM1801" s="40"/>
      <c r="CN1801" s="40"/>
      <c r="CO1801" s="40"/>
      <c r="CP1801" s="40"/>
      <c r="CQ1801" s="40"/>
      <c r="CR1801" s="40"/>
      <c r="CS1801" s="40"/>
      <c r="CT1801" s="40"/>
      <c r="CU1801" s="40"/>
    </row>
    <row r="1802" spans="1:99" x14ac:dyDescent="0.3">
      <c r="A1802" s="39" t="s">
        <v>4405</v>
      </c>
      <c r="B1802" s="40" t="s">
        <v>7005</v>
      </c>
      <c r="C1802" s="40"/>
      <c r="D1802" s="40" t="s">
        <v>7006</v>
      </c>
      <c r="E1802" s="40" t="s">
        <v>4472</v>
      </c>
      <c r="F1802" s="40" t="s">
        <v>2108</v>
      </c>
      <c r="G1802" s="40"/>
      <c r="H1802" s="40" t="s">
        <v>960</v>
      </c>
      <c r="I1802" s="40" t="s">
        <v>960</v>
      </c>
      <c r="J1802" s="40"/>
      <c r="K1802" s="40"/>
      <c r="L1802" s="40" t="s">
        <v>4</v>
      </c>
      <c r="M1802" s="40" t="s">
        <v>5</v>
      </c>
      <c r="N1802" s="40">
        <v>27</v>
      </c>
      <c r="O1802" s="40" t="s">
        <v>2693</v>
      </c>
      <c r="P1802" s="40" t="s">
        <v>2694</v>
      </c>
      <c r="Q1802" s="40" t="s">
        <v>2697</v>
      </c>
      <c r="R1802" s="40" t="s">
        <v>2698</v>
      </c>
      <c r="S1802" s="40" t="s">
        <v>2699</v>
      </c>
      <c r="T1802" s="40" t="s">
        <v>2700</v>
      </c>
      <c r="U1802" s="40" t="s">
        <v>2701</v>
      </c>
      <c r="V1802" s="40" t="s">
        <v>2702</v>
      </c>
      <c r="W1802" s="40" t="s">
        <v>2706</v>
      </c>
      <c r="X1802" s="40" t="s">
        <v>2703</v>
      </c>
      <c r="Y1802" s="40" t="s">
        <v>2705</v>
      </c>
      <c r="Z1802" s="40" t="s">
        <v>2707</v>
      </c>
      <c r="AA1802" s="40" t="s">
        <v>5588</v>
      </c>
      <c r="AB1802" s="40" t="s">
        <v>2708</v>
      </c>
      <c r="AC1802" s="40" t="s">
        <v>2709</v>
      </c>
      <c r="AD1802" s="40" t="s">
        <v>2710</v>
      </c>
      <c r="AE1802" s="40" t="s">
        <v>2715</v>
      </c>
      <c r="AF1802" s="40" t="s">
        <v>2714</v>
      </c>
      <c r="AG1802" s="40" t="s">
        <v>2716</v>
      </c>
      <c r="AH1802" s="40" t="s">
        <v>2717</v>
      </c>
      <c r="AI1802" s="40" t="s">
        <v>2718</v>
      </c>
      <c r="AJ1802" s="40" t="s">
        <v>2712</v>
      </c>
      <c r="AK1802" s="40" t="s">
        <v>2713</v>
      </c>
      <c r="AL1802" s="40" t="s">
        <v>2696</v>
      </c>
      <c r="AM1802" s="40" t="s">
        <v>2704</v>
      </c>
      <c r="AN1802" s="40" t="s">
        <v>2711</v>
      </c>
      <c r="AO1802" s="40" t="s">
        <v>2695</v>
      </c>
      <c r="AP1802" s="40"/>
      <c r="AQ1802" s="40"/>
      <c r="AR1802" s="40"/>
      <c r="AS1802" s="40"/>
      <c r="AT1802" s="40"/>
      <c r="AU1802" s="40"/>
      <c r="AV1802" s="40"/>
      <c r="AW1802" s="40"/>
      <c r="AX1802" s="40"/>
      <c r="AY1802" s="40"/>
      <c r="AZ1802" s="40"/>
      <c r="BA1802" s="40"/>
      <c r="BB1802" s="40"/>
      <c r="BC1802" s="40"/>
      <c r="BD1802" s="40"/>
      <c r="BE1802" s="40"/>
      <c r="BF1802" s="40"/>
      <c r="BG1802" s="40"/>
      <c r="BH1802" s="40"/>
      <c r="BI1802" s="40"/>
      <c r="BJ1802" s="40"/>
      <c r="BK1802" s="40"/>
      <c r="BL1802" s="40"/>
      <c r="BM1802" s="40"/>
      <c r="BN1802" s="40"/>
      <c r="BO1802" s="40"/>
      <c r="BP1802" s="40"/>
      <c r="BQ1802" s="40"/>
      <c r="BR1802" s="40"/>
      <c r="BS1802" s="40"/>
      <c r="BT1802" s="40"/>
      <c r="BU1802" s="40"/>
      <c r="BV1802" s="40"/>
      <c r="BW1802" s="40"/>
      <c r="BX1802" s="40"/>
      <c r="BY1802" s="40"/>
      <c r="BZ1802" s="40"/>
      <c r="CA1802" s="40"/>
      <c r="CB1802" s="40"/>
      <c r="CC1802" s="40"/>
      <c r="CD1802" s="40"/>
      <c r="CE1802" s="40"/>
      <c r="CF1802" s="40"/>
      <c r="CG1802" s="40"/>
      <c r="CH1802" s="40"/>
      <c r="CI1802" s="40"/>
      <c r="CJ1802" s="40"/>
      <c r="CK1802" s="40"/>
      <c r="CL1802" s="40"/>
      <c r="CM1802" s="40"/>
      <c r="CN1802" s="40"/>
      <c r="CO1802" s="40"/>
      <c r="CP1802" s="40"/>
      <c r="CQ1802" s="40"/>
      <c r="CR1802" s="40"/>
      <c r="CS1802" s="40"/>
      <c r="CT1802" s="40"/>
      <c r="CU1802" s="40"/>
    </row>
    <row r="1803" spans="1:99" x14ac:dyDescent="0.3">
      <c r="A1803" s="39" t="s">
        <v>4406</v>
      </c>
      <c r="B1803" s="40" t="s">
        <v>7007</v>
      </c>
      <c r="C1803" s="40"/>
      <c r="D1803" s="40" t="s">
        <v>7006</v>
      </c>
      <c r="E1803" s="40" t="s">
        <v>4472</v>
      </c>
      <c r="F1803" s="40" t="s">
        <v>2108</v>
      </c>
      <c r="G1803" s="40"/>
      <c r="H1803" s="40" t="s">
        <v>7008</v>
      </c>
      <c r="I1803" s="40" t="s">
        <v>7008</v>
      </c>
      <c r="J1803" s="40"/>
      <c r="K1803" s="40"/>
      <c r="L1803" s="40" t="s">
        <v>4</v>
      </c>
      <c r="M1803" s="40" t="s">
        <v>5</v>
      </c>
      <c r="N1803" s="40">
        <v>27</v>
      </c>
      <c r="O1803" s="40" t="s">
        <v>2693</v>
      </c>
      <c r="P1803" s="40" t="s">
        <v>2694</v>
      </c>
      <c r="Q1803" s="40" t="s">
        <v>2697</v>
      </c>
      <c r="R1803" s="40" t="s">
        <v>2698</v>
      </c>
      <c r="S1803" s="40" t="s">
        <v>2699</v>
      </c>
      <c r="T1803" s="40" t="s">
        <v>2700</v>
      </c>
      <c r="U1803" s="40" t="s">
        <v>2701</v>
      </c>
      <c r="V1803" s="40" t="s">
        <v>2702</v>
      </c>
      <c r="W1803" s="40" t="s">
        <v>2706</v>
      </c>
      <c r="X1803" s="40" t="s">
        <v>2703</v>
      </c>
      <c r="Y1803" s="40" t="s">
        <v>2705</v>
      </c>
      <c r="Z1803" s="40" t="s">
        <v>2707</v>
      </c>
      <c r="AA1803" s="40" t="s">
        <v>5588</v>
      </c>
      <c r="AB1803" s="40" t="s">
        <v>2708</v>
      </c>
      <c r="AC1803" s="40" t="s">
        <v>2709</v>
      </c>
      <c r="AD1803" s="40" t="s">
        <v>2710</v>
      </c>
      <c r="AE1803" s="40" t="s">
        <v>2715</v>
      </c>
      <c r="AF1803" s="40" t="s">
        <v>2714</v>
      </c>
      <c r="AG1803" s="40" t="s">
        <v>2716</v>
      </c>
      <c r="AH1803" s="40" t="s">
        <v>2717</v>
      </c>
      <c r="AI1803" s="40" t="s">
        <v>2718</v>
      </c>
      <c r="AJ1803" s="40" t="s">
        <v>2712</v>
      </c>
      <c r="AK1803" s="40" t="s">
        <v>2713</v>
      </c>
      <c r="AL1803" s="40" t="s">
        <v>2696</v>
      </c>
      <c r="AM1803" s="40" t="s">
        <v>2704</v>
      </c>
      <c r="AN1803" s="40" t="s">
        <v>2711</v>
      </c>
      <c r="AO1803" s="40" t="s">
        <v>2695</v>
      </c>
      <c r="AP1803" s="40"/>
      <c r="AQ1803" s="40"/>
      <c r="AR1803" s="40"/>
      <c r="AS1803" s="40"/>
      <c r="AT1803" s="40"/>
      <c r="AU1803" s="40"/>
      <c r="AV1803" s="40"/>
      <c r="AW1803" s="40"/>
      <c r="AX1803" s="40"/>
      <c r="AY1803" s="40"/>
      <c r="AZ1803" s="40"/>
      <c r="BA1803" s="40"/>
      <c r="BB1803" s="40"/>
      <c r="BC1803" s="40"/>
      <c r="BD1803" s="40"/>
      <c r="BE1803" s="40"/>
      <c r="BF1803" s="40"/>
      <c r="BG1803" s="40"/>
      <c r="BH1803" s="40"/>
      <c r="BI1803" s="40"/>
      <c r="BJ1803" s="40"/>
      <c r="BK1803" s="40"/>
      <c r="BL1803" s="40"/>
      <c r="BM1803" s="40"/>
      <c r="BN1803" s="40"/>
      <c r="BO1803" s="40"/>
      <c r="BP1803" s="40"/>
      <c r="BQ1803" s="40"/>
      <c r="BR1803" s="40"/>
      <c r="BS1803" s="40"/>
      <c r="BT1803" s="40"/>
      <c r="BU1803" s="40"/>
      <c r="BV1803" s="40"/>
      <c r="BW1803" s="40"/>
      <c r="BX1803" s="40"/>
      <c r="BY1803" s="40"/>
      <c r="BZ1803" s="40"/>
      <c r="CA1803" s="40"/>
      <c r="CB1803" s="40"/>
      <c r="CC1803" s="40"/>
      <c r="CD1803" s="40"/>
      <c r="CE1803" s="40"/>
      <c r="CF1803" s="40"/>
      <c r="CG1803" s="40"/>
      <c r="CH1803" s="40"/>
      <c r="CI1803" s="40"/>
      <c r="CJ1803" s="40"/>
      <c r="CK1803" s="40"/>
      <c r="CL1803" s="40"/>
      <c r="CM1803" s="40"/>
      <c r="CN1803" s="40"/>
      <c r="CO1803" s="40"/>
      <c r="CP1803" s="40"/>
      <c r="CQ1803" s="40"/>
      <c r="CR1803" s="40"/>
      <c r="CS1803" s="40"/>
      <c r="CT1803" s="40"/>
      <c r="CU1803" s="40"/>
    </row>
    <row r="1804" spans="1:99" x14ac:dyDescent="0.3">
      <c r="A1804" s="39" t="s">
        <v>4407</v>
      </c>
      <c r="B1804" s="40" t="s">
        <v>7009</v>
      </c>
      <c r="C1804" s="40"/>
      <c r="D1804" s="40" t="s">
        <v>7006</v>
      </c>
      <c r="E1804" s="40"/>
      <c r="F1804" s="40" t="s">
        <v>2108</v>
      </c>
      <c r="G1804" s="40"/>
      <c r="H1804" s="40" t="s">
        <v>7010</v>
      </c>
      <c r="I1804" s="40" t="s">
        <v>7010</v>
      </c>
      <c r="J1804" s="40"/>
      <c r="K1804" s="40"/>
      <c r="L1804" s="40" t="s">
        <v>4</v>
      </c>
      <c r="M1804" s="40" t="s">
        <v>5</v>
      </c>
      <c r="N1804" s="40">
        <v>27</v>
      </c>
      <c r="O1804" s="40" t="s">
        <v>2693</v>
      </c>
      <c r="P1804" s="40" t="s">
        <v>2694</v>
      </c>
      <c r="Q1804" s="40" t="s">
        <v>2697</v>
      </c>
      <c r="R1804" s="40" t="s">
        <v>2698</v>
      </c>
      <c r="S1804" s="40" t="s">
        <v>2699</v>
      </c>
      <c r="T1804" s="40" t="s">
        <v>2700</v>
      </c>
      <c r="U1804" s="40" t="s">
        <v>2701</v>
      </c>
      <c r="V1804" s="40" t="s">
        <v>2702</v>
      </c>
      <c r="W1804" s="40" t="s">
        <v>2706</v>
      </c>
      <c r="X1804" s="40" t="s">
        <v>2703</v>
      </c>
      <c r="Y1804" s="40" t="s">
        <v>2705</v>
      </c>
      <c r="Z1804" s="40" t="s">
        <v>2707</v>
      </c>
      <c r="AA1804" s="40" t="s">
        <v>5588</v>
      </c>
      <c r="AB1804" s="40" t="s">
        <v>2708</v>
      </c>
      <c r="AC1804" s="40" t="s">
        <v>2709</v>
      </c>
      <c r="AD1804" s="40" t="s">
        <v>2710</v>
      </c>
      <c r="AE1804" s="40" t="s">
        <v>2715</v>
      </c>
      <c r="AF1804" s="40" t="s">
        <v>2714</v>
      </c>
      <c r="AG1804" s="40" t="s">
        <v>2716</v>
      </c>
      <c r="AH1804" s="40" t="s">
        <v>2717</v>
      </c>
      <c r="AI1804" s="40" t="s">
        <v>2718</v>
      </c>
      <c r="AJ1804" s="40" t="s">
        <v>2712</v>
      </c>
      <c r="AK1804" s="40" t="s">
        <v>2713</v>
      </c>
      <c r="AL1804" s="40" t="s">
        <v>2696</v>
      </c>
      <c r="AM1804" s="40" t="s">
        <v>2704</v>
      </c>
      <c r="AN1804" s="40" t="s">
        <v>2711</v>
      </c>
      <c r="AO1804" s="40" t="s">
        <v>2695</v>
      </c>
      <c r="AP1804" s="40"/>
      <c r="AQ1804" s="40"/>
      <c r="AR1804" s="40"/>
      <c r="AS1804" s="40"/>
      <c r="AT1804" s="40"/>
      <c r="AU1804" s="40"/>
      <c r="AV1804" s="40"/>
      <c r="AW1804" s="40"/>
      <c r="AX1804" s="40"/>
      <c r="AY1804" s="40"/>
      <c r="AZ1804" s="40"/>
      <c r="BA1804" s="40"/>
      <c r="BB1804" s="40"/>
      <c r="BC1804" s="40"/>
      <c r="BD1804" s="40"/>
      <c r="BE1804" s="40"/>
      <c r="BF1804" s="40"/>
      <c r="BG1804" s="40"/>
      <c r="BH1804" s="40"/>
      <c r="BI1804" s="40"/>
      <c r="BJ1804" s="40"/>
      <c r="BK1804" s="40"/>
      <c r="BL1804" s="40"/>
      <c r="BM1804" s="40"/>
      <c r="BN1804" s="40"/>
      <c r="BO1804" s="40"/>
      <c r="BP1804" s="40"/>
      <c r="BQ1804" s="40"/>
      <c r="BR1804" s="40"/>
      <c r="BS1804" s="40"/>
      <c r="BT1804" s="40"/>
      <c r="BU1804" s="40"/>
      <c r="BV1804" s="40"/>
      <c r="BW1804" s="40"/>
      <c r="BX1804" s="40"/>
      <c r="BY1804" s="40"/>
      <c r="BZ1804" s="40"/>
      <c r="CA1804" s="40"/>
      <c r="CB1804" s="40"/>
      <c r="CC1804" s="40"/>
      <c r="CD1804" s="40"/>
      <c r="CE1804" s="40"/>
      <c r="CF1804" s="40"/>
      <c r="CG1804" s="40"/>
      <c r="CH1804" s="40"/>
      <c r="CI1804" s="40"/>
      <c r="CJ1804" s="40"/>
      <c r="CK1804" s="40"/>
      <c r="CL1804" s="40"/>
      <c r="CM1804" s="40"/>
      <c r="CN1804" s="40"/>
      <c r="CO1804" s="40"/>
      <c r="CP1804" s="40"/>
      <c r="CQ1804" s="40"/>
      <c r="CR1804" s="40"/>
      <c r="CS1804" s="40"/>
      <c r="CT1804" s="40"/>
      <c r="CU1804" s="40"/>
    </row>
    <row r="1805" spans="1:99" x14ac:dyDescent="0.3">
      <c r="A1805" s="39"/>
      <c r="B1805" s="40" t="s">
        <v>2546</v>
      </c>
      <c r="C1805" s="40"/>
      <c r="D1805" s="40"/>
      <c r="E1805" s="40"/>
      <c r="F1805" s="40" t="s">
        <v>2108</v>
      </c>
      <c r="G1805" s="40"/>
      <c r="H1805" s="40" t="s">
        <v>961</v>
      </c>
      <c r="I1805" s="40" t="s">
        <v>961</v>
      </c>
      <c r="J1805" s="40"/>
      <c r="K1805" s="40"/>
      <c r="L1805" s="40" t="s">
        <v>1</v>
      </c>
      <c r="M1805" s="40" t="s">
        <v>2</v>
      </c>
      <c r="N1805" s="40"/>
      <c r="O1805" s="40"/>
      <c r="P1805" s="40"/>
      <c r="Q1805" s="40"/>
      <c r="R1805" s="40"/>
      <c r="S1805" s="40"/>
      <c r="T1805" s="40"/>
      <c r="U1805" s="40"/>
      <c r="V1805" s="40"/>
      <c r="W1805" s="40"/>
      <c r="X1805" s="40"/>
      <c r="Y1805" s="40"/>
      <c r="Z1805" s="40"/>
      <c r="AA1805" s="40"/>
      <c r="AB1805" s="40"/>
      <c r="AC1805" s="40"/>
      <c r="AD1805" s="40"/>
      <c r="AE1805" s="40"/>
      <c r="AF1805" s="40"/>
      <c r="AG1805" s="40"/>
      <c r="AH1805" s="40"/>
      <c r="AI1805" s="40"/>
      <c r="AJ1805" s="40"/>
      <c r="AK1805" s="40"/>
      <c r="AL1805" s="40"/>
      <c r="AM1805" s="40"/>
      <c r="AN1805" s="40"/>
      <c r="AO1805" s="40"/>
      <c r="AP1805" s="40"/>
      <c r="AQ1805" s="40"/>
      <c r="AR1805" s="40"/>
      <c r="AS1805" s="40"/>
      <c r="AT1805" s="40"/>
      <c r="AU1805" s="40"/>
      <c r="AV1805" s="40"/>
      <c r="AW1805" s="40"/>
      <c r="AX1805" s="40"/>
      <c r="AY1805" s="40"/>
      <c r="AZ1805" s="40"/>
      <c r="BA1805" s="40"/>
      <c r="BB1805" s="40"/>
      <c r="BC1805" s="40"/>
      <c r="BD1805" s="40"/>
      <c r="BE1805" s="40"/>
      <c r="BF1805" s="40"/>
      <c r="BG1805" s="40"/>
      <c r="BH1805" s="40"/>
      <c r="BI1805" s="40"/>
      <c r="BJ1805" s="40"/>
      <c r="BK1805" s="40"/>
      <c r="BL1805" s="40"/>
      <c r="BM1805" s="40"/>
      <c r="BN1805" s="40"/>
      <c r="BO1805" s="40"/>
      <c r="BP1805" s="40"/>
      <c r="BQ1805" s="40"/>
      <c r="BR1805" s="40"/>
      <c r="BS1805" s="40"/>
      <c r="BT1805" s="40"/>
      <c r="BU1805" s="40"/>
      <c r="BV1805" s="40"/>
      <c r="BW1805" s="40"/>
      <c r="BX1805" s="40"/>
      <c r="BY1805" s="40"/>
      <c r="BZ1805" s="40"/>
      <c r="CA1805" s="40"/>
      <c r="CB1805" s="40"/>
      <c r="CC1805" s="40"/>
      <c r="CD1805" s="40"/>
      <c r="CE1805" s="40"/>
      <c r="CF1805" s="40"/>
      <c r="CG1805" s="40"/>
      <c r="CH1805" s="40"/>
      <c r="CI1805" s="40"/>
      <c r="CJ1805" s="40"/>
      <c r="CK1805" s="40"/>
      <c r="CL1805" s="40"/>
      <c r="CM1805" s="40"/>
      <c r="CN1805" s="40"/>
      <c r="CO1805" s="40"/>
      <c r="CP1805" s="40"/>
      <c r="CQ1805" s="40"/>
      <c r="CR1805" s="40"/>
      <c r="CS1805" s="40"/>
      <c r="CT1805" s="40"/>
      <c r="CU1805" s="40"/>
    </row>
    <row r="1806" spans="1:99" x14ac:dyDescent="0.3">
      <c r="A1806" s="39"/>
      <c r="B1806" s="40" t="s">
        <v>3631</v>
      </c>
      <c r="C1806" s="40"/>
      <c r="D1806" s="40"/>
      <c r="E1806" s="40"/>
      <c r="F1806" s="40" t="s">
        <v>2108</v>
      </c>
      <c r="G1806" s="40"/>
      <c r="H1806" s="40" t="s">
        <v>962</v>
      </c>
      <c r="I1806" s="40" t="s">
        <v>962</v>
      </c>
      <c r="J1806" s="40"/>
      <c r="K1806" s="40"/>
      <c r="L1806" s="40" t="s">
        <v>30</v>
      </c>
      <c r="M1806" s="40" t="s">
        <v>31</v>
      </c>
      <c r="N1806" s="40"/>
      <c r="O1806" s="40"/>
      <c r="P1806" s="40"/>
      <c r="Q1806" s="40"/>
      <c r="R1806" s="40"/>
      <c r="S1806" s="40"/>
      <c r="T1806" s="40"/>
      <c r="U1806" s="40"/>
      <c r="V1806" s="40"/>
      <c r="W1806" s="40"/>
      <c r="X1806" s="40"/>
      <c r="Y1806" s="40"/>
      <c r="Z1806" s="40"/>
      <c r="AA1806" s="40"/>
      <c r="AB1806" s="40"/>
      <c r="AC1806" s="40"/>
      <c r="AD1806" s="40"/>
      <c r="AE1806" s="40"/>
      <c r="AF1806" s="40"/>
      <c r="AG1806" s="40"/>
      <c r="AH1806" s="40"/>
      <c r="AI1806" s="40"/>
      <c r="AJ1806" s="40"/>
      <c r="AK1806" s="40"/>
      <c r="AL1806" s="40"/>
      <c r="AM1806" s="40"/>
      <c r="AN1806" s="40"/>
      <c r="AO1806" s="40"/>
      <c r="AP1806" s="40"/>
      <c r="AQ1806" s="40"/>
      <c r="AR1806" s="40"/>
      <c r="AS1806" s="40"/>
      <c r="AT1806" s="40"/>
      <c r="AU1806" s="40"/>
      <c r="AV1806" s="40"/>
      <c r="AW1806" s="40"/>
      <c r="AX1806" s="40"/>
      <c r="AY1806" s="40"/>
      <c r="AZ1806" s="40"/>
      <c r="BA1806" s="40"/>
      <c r="BB1806" s="40"/>
      <c r="BC1806" s="40"/>
      <c r="BD1806" s="40"/>
      <c r="BE1806" s="40"/>
      <c r="BF1806" s="40"/>
      <c r="BG1806" s="40"/>
      <c r="BH1806" s="40"/>
      <c r="BI1806" s="40"/>
      <c r="BJ1806" s="40"/>
      <c r="BK1806" s="40"/>
      <c r="BL1806" s="40"/>
      <c r="BM1806" s="40"/>
      <c r="BN1806" s="40"/>
      <c r="BO1806" s="40"/>
      <c r="BP1806" s="40"/>
      <c r="BQ1806" s="40"/>
      <c r="BR1806" s="40"/>
      <c r="BS1806" s="40"/>
      <c r="BT1806" s="40"/>
      <c r="BU1806" s="40"/>
      <c r="BV1806" s="40"/>
      <c r="BW1806" s="40"/>
      <c r="BX1806" s="40"/>
      <c r="BY1806" s="40"/>
      <c r="BZ1806" s="40"/>
      <c r="CA1806" s="40"/>
      <c r="CB1806" s="40"/>
      <c r="CC1806" s="40"/>
      <c r="CD1806" s="40"/>
      <c r="CE1806" s="40"/>
      <c r="CF1806" s="40"/>
      <c r="CG1806" s="40"/>
      <c r="CH1806" s="40"/>
      <c r="CI1806" s="40"/>
      <c r="CJ1806" s="40"/>
      <c r="CK1806" s="40"/>
      <c r="CL1806" s="40"/>
      <c r="CM1806" s="40"/>
      <c r="CN1806" s="40"/>
      <c r="CO1806" s="40"/>
      <c r="CP1806" s="40"/>
      <c r="CQ1806" s="40"/>
      <c r="CR1806" s="40"/>
      <c r="CS1806" s="40"/>
      <c r="CT1806" s="40"/>
      <c r="CU1806" s="40"/>
    </row>
    <row r="1807" spans="1:99" x14ac:dyDescent="0.3">
      <c r="A1807" s="39" t="s">
        <v>4431</v>
      </c>
      <c r="B1807" s="40" t="s">
        <v>3632</v>
      </c>
      <c r="C1807" s="40"/>
      <c r="D1807" s="40" t="s">
        <v>1813</v>
      </c>
      <c r="E1807" s="40"/>
      <c r="F1807" s="40" t="s">
        <v>2108</v>
      </c>
      <c r="G1807" s="40"/>
      <c r="H1807" s="40" t="s">
        <v>963</v>
      </c>
      <c r="I1807" s="40" t="s">
        <v>963</v>
      </c>
      <c r="J1807" s="40"/>
      <c r="K1807" s="40"/>
      <c r="L1807" s="40" t="s">
        <v>4</v>
      </c>
      <c r="M1807" s="40" t="s">
        <v>14</v>
      </c>
      <c r="N1807" s="40">
        <v>2</v>
      </c>
      <c r="O1807" s="40" t="s">
        <v>16</v>
      </c>
      <c r="P1807" s="40" t="s">
        <v>114</v>
      </c>
      <c r="Q1807" s="40"/>
      <c r="R1807" s="40"/>
      <c r="S1807" s="40"/>
      <c r="T1807" s="40"/>
      <c r="U1807" s="40"/>
      <c r="V1807" s="40"/>
      <c r="W1807" s="40"/>
      <c r="X1807" s="40"/>
      <c r="Y1807" s="40"/>
      <c r="Z1807" s="40"/>
      <c r="AA1807" s="40"/>
      <c r="AB1807" s="40"/>
      <c r="AC1807" s="40"/>
      <c r="AD1807" s="40"/>
      <c r="AE1807" s="40"/>
      <c r="AF1807" s="40"/>
      <c r="AG1807" s="40"/>
      <c r="AH1807" s="40"/>
      <c r="AI1807" s="40"/>
      <c r="AJ1807" s="40"/>
      <c r="AK1807" s="40"/>
      <c r="AL1807" s="40"/>
      <c r="AM1807" s="40"/>
      <c r="AN1807" s="40"/>
      <c r="AO1807" s="40"/>
      <c r="AP1807" s="40"/>
      <c r="AQ1807" s="40"/>
      <c r="AR1807" s="40"/>
      <c r="AS1807" s="40"/>
      <c r="AT1807" s="40"/>
      <c r="AU1807" s="40"/>
      <c r="AV1807" s="40"/>
      <c r="AW1807" s="40"/>
      <c r="AX1807" s="40"/>
      <c r="AY1807" s="40"/>
      <c r="AZ1807" s="40"/>
      <c r="BA1807" s="40"/>
      <c r="BB1807" s="40"/>
      <c r="BC1807" s="40"/>
      <c r="BD1807" s="40"/>
      <c r="BE1807" s="40"/>
      <c r="BF1807" s="40"/>
      <c r="BG1807" s="40"/>
      <c r="BH1807" s="40"/>
      <c r="BI1807" s="40"/>
      <c r="BJ1807" s="40"/>
      <c r="BK1807" s="40"/>
      <c r="BL1807" s="40"/>
      <c r="BM1807" s="40"/>
      <c r="BN1807" s="40"/>
      <c r="BO1807" s="40"/>
      <c r="BP1807" s="40"/>
      <c r="BQ1807" s="40"/>
      <c r="BR1807" s="40"/>
      <c r="BS1807" s="40"/>
      <c r="BT1807" s="40"/>
      <c r="BU1807" s="40"/>
      <c r="BV1807" s="40"/>
      <c r="BW1807" s="40"/>
      <c r="BX1807" s="40"/>
      <c r="BY1807" s="40"/>
      <c r="BZ1807" s="40"/>
      <c r="CA1807" s="40"/>
      <c r="CB1807" s="40"/>
      <c r="CC1807" s="40"/>
      <c r="CD1807" s="40"/>
      <c r="CE1807" s="40"/>
      <c r="CF1807" s="40"/>
      <c r="CG1807" s="40"/>
      <c r="CH1807" s="40"/>
      <c r="CI1807" s="40"/>
      <c r="CJ1807" s="40"/>
      <c r="CK1807" s="40"/>
      <c r="CL1807" s="40"/>
      <c r="CM1807" s="40"/>
      <c r="CN1807" s="40"/>
      <c r="CO1807" s="40"/>
      <c r="CP1807" s="40"/>
      <c r="CQ1807" s="40"/>
      <c r="CR1807" s="40"/>
      <c r="CS1807" s="40"/>
      <c r="CT1807" s="40"/>
      <c r="CU1807" s="40"/>
    </row>
    <row r="1808" spans="1:99" x14ac:dyDescent="0.3">
      <c r="A1808" s="39" t="s">
        <v>5918</v>
      </c>
      <c r="B1808" s="40" t="s">
        <v>1657</v>
      </c>
      <c r="C1808" s="40"/>
      <c r="D1808" s="40"/>
      <c r="E1808" s="40"/>
      <c r="F1808" s="40" t="s">
        <v>2108</v>
      </c>
      <c r="G1808" s="40"/>
      <c r="H1808" s="40" t="s">
        <v>964</v>
      </c>
      <c r="I1808" s="40" t="s">
        <v>964</v>
      </c>
      <c r="J1808" s="40" t="s">
        <v>963</v>
      </c>
      <c r="K1808" s="40" t="s">
        <v>114</v>
      </c>
      <c r="L1808" s="40" t="s">
        <v>10</v>
      </c>
      <c r="M1808" s="40" t="s">
        <v>47</v>
      </c>
      <c r="N1808" s="40"/>
      <c r="O1808" s="40"/>
      <c r="P1808" s="40"/>
      <c r="Q1808" s="40"/>
      <c r="R1808" s="40"/>
      <c r="S1808" s="40"/>
      <c r="T1808" s="40"/>
      <c r="U1808" s="40"/>
      <c r="V1808" s="40"/>
      <c r="W1808" s="40"/>
      <c r="X1808" s="40"/>
      <c r="Y1808" s="40"/>
      <c r="Z1808" s="40"/>
      <c r="AA1808" s="40"/>
      <c r="AB1808" s="40"/>
      <c r="AC1808" s="40"/>
      <c r="AD1808" s="40"/>
      <c r="AE1808" s="40"/>
      <c r="AF1808" s="40"/>
      <c r="AG1808" s="40"/>
      <c r="AH1808" s="40"/>
      <c r="AI1808" s="40"/>
      <c r="AJ1808" s="40"/>
      <c r="AK1808" s="40"/>
      <c r="AL1808" s="40"/>
      <c r="AM1808" s="40"/>
      <c r="AN1808" s="40"/>
      <c r="AO1808" s="40"/>
      <c r="AP1808" s="40"/>
      <c r="AQ1808" s="40"/>
      <c r="AR1808" s="40"/>
      <c r="AS1808" s="40"/>
      <c r="AT1808" s="40"/>
      <c r="AU1808" s="40"/>
      <c r="AV1808" s="40"/>
      <c r="AW1808" s="40"/>
      <c r="AX1808" s="40"/>
      <c r="AY1808" s="40"/>
      <c r="AZ1808" s="40"/>
      <c r="BA1808" s="40"/>
      <c r="BB1808" s="40"/>
      <c r="BC1808" s="40"/>
      <c r="BD1808" s="40"/>
      <c r="BE1808" s="40"/>
      <c r="BF1808" s="40"/>
      <c r="BG1808" s="40"/>
      <c r="BH1808" s="40"/>
      <c r="BI1808" s="40"/>
      <c r="BJ1808" s="40"/>
      <c r="BK1808" s="40"/>
      <c r="BL1808" s="40"/>
      <c r="BM1808" s="40"/>
      <c r="BN1808" s="40"/>
      <c r="BO1808" s="40"/>
      <c r="BP1808" s="40"/>
      <c r="BQ1808" s="40"/>
      <c r="BR1808" s="40"/>
      <c r="BS1808" s="40"/>
      <c r="BT1808" s="40"/>
      <c r="BU1808" s="40"/>
      <c r="BV1808" s="40"/>
      <c r="BW1808" s="40"/>
      <c r="BX1808" s="40"/>
      <c r="BY1808" s="40"/>
      <c r="BZ1808" s="40"/>
      <c r="CA1808" s="40"/>
      <c r="CB1808" s="40"/>
      <c r="CC1808" s="40"/>
      <c r="CD1808" s="40"/>
      <c r="CE1808" s="40"/>
      <c r="CF1808" s="40"/>
      <c r="CG1808" s="40"/>
      <c r="CH1808" s="40"/>
      <c r="CI1808" s="40"/>
      <c r="CJ1808" s="40"/>
      <c r="CK1808" s="40"/>
      <c r="CL1808" s="40"/>
      <c r="CM1808" s="40"/>
      <c r="CN1808" s="40"/>
      <c r="CO1808" s="40"/>
      <c r="CP1808" s="40"/>
      <c r="CQ1808" s="40"/>
      <c r="CR1808" s="40"/>
      <c r="CS1808" s="40"/>
      <c r="CT1808" s="40"/>
      <c r="CU1808" s="40"/>
    </row>
    <row r="1809" spans="1:99" x14ac:dyDescent="0.3">
      <c r="A1809" s="39" t="s">
        <v>5919</v>
      </c>
      <c r="B1809" s="40" t="s">
        <v>5209</v>
      </c>
      <c r="C1809" s="40"/>
      <c r="D1809" s="40"/>
      <c r="E1809" s="40"/>
      <c r="F1809" s="40" t="s">
        <v>2108</v>
      </c>
      <c r="G1809" s="40"/>
      <c r="H1809" s="40" t="s">
        <v>3633</v>
      </c>
      <c r="I1809" s="40" t="s">
        <v>3633</v>
      </c>
      <c r="J1809" s="40"/>
      <c r="K1809" s="40"/>
      <c r="L1809" s="40" t="s">
        <v>10</v>
      </c>
      <c r="M1809" s="40" t="s">
        <v>47</v>
      </c>
      <c r="N1809" s="40"/>
      <c r="O1809" s="40"/>
      <c r="P1809" s="40"/>
      <c r="Q1809" s="40"/>
      <c r="R1809" s="40"/>
      <c r="S1809" s="40"/>
      <c r="T1809" s="40"/>
      <c r="U1809" s="40"/>
      <c r="V1809" s="40"/>
      <c r="W1809" s="40"/>
      <c r="X1809" s="40"/>
      <c r="Y1809" s="40"/>
      <c r="Z1809" s="40"/>
      <c r="AA1809" s="40"/>
      <c r="AB1809" s="40"/>
      <c r="AC1809" s="40"/>
      <c r="AD1809" s="40"/>
      <c r="AE1809" s="40"/>
      <c r="AF1809" s="40"/>
      <c r="AG1809" s="40"/>
      <c r="AH1809" s="40"/>
      <c r="AI1809" s="40"/>
      <c r="AJ1809" s="40"/>
      <c r="AK1809" s="40"/>
      <c r="AL1809" s="40"/>
      <c r="AM1809" s="40"/>
      <c r="AN1809" s="40"/>
      <c r="AO1809" s="40"/>
      <c r="AP1809" s="40"/>
      <c r="AQ1809" s="40"/>
      <c r="AR1809" s="40"/>
      <c r="AS1809" s="40"/>
      <c r="AT1809" s="40"/>
      <c r="AU1809" s="40"/>
      <c r="AV1809" s="40"/>
      <c r="AW1809" s="40"/>
      <c r="AX1809" s="40"/>
      <c r="AY1809" s="40"/>
      <c r="AZ1809" s="40"/>
      <c r="BA1809" s="40"/>
      <c r="BB1809" s="40"/>
      <c r="BC1809" s="40"/>
      <c r="BD1809" s="40"/>
      <c r="BE1809" s="40"/>
      <c r="BF1809" s="40"/>
      <c r="BG1809" s="40"/>
      <c r="BH1809" s="40"/>
      <c r="BI1809" s="40"/>
      <c r="BJ1809" s="40"/>
      <c r="BK1809" s="40"/>
      <c r="BL1809" s="40"/>
      <c r="BM1809" s="40"/>
      <c r="BN1809" s="40"/>
      <c r="BO1809" s="40"/>
      <c r="BP1809" s="40"/>
      <c r="BQ1809" s="40"/>
      <c r="BR1809" s="40"/>
      <c r="BS1809" s="40"/>
      <c r="BT1809" s="40"/>
      <c r="BU1809" s="40"/>
      <c r="BV1809" s="40"/>
      <c r="BW1809" s="40"/>
      <c r="BX1809" s="40"/>
      <c r="BY1809" s="40"/>
      <c r="BZ1809" s="40"/>
      <c r="CA1809" s="40"/>
      <c r="CB1809" s="40"/>
      <c r="CC1809" s="40"/>
      <c r="CD1809" s="40"/>
      <c r="CE1809" s="40"/>
      <c r="CF1809" s="40"/>
      <c r="CG1809" s="40"/>
      <c r="CH1809" s="40"/>
      <c r="CI1809" s="40"/>
      <c r="CJ1809" s="40"/>
      <c r="CK1809" s="40"/>
      <c r="CL1809" s="40"/>
      <c r="CM1809" s="40"/>
      <c r="CN1809" s="40"/>
      <c r="CO1809" s="40"/>
      <c r="CP1809" s="40"/>
      <c r="CQ1809" s="40"/>
      <c r="CR1809" s="40"/>
      <c r="CS1809" s="40"/>
      <c r="CT1809" s="40"/>
      <c r="CU1809" s="40"/>
    </row>
    <row r="1810" spans="1:99" x14ac:dyDescent="0.3">
      <c r="A1810" s="39" t="s">
        <v>5920</v>
      </c>
      <c r="B1810" s="40" t="s">
        <v>1658</v>
      </c>
      <c r="C1810" s="40"/>
      <c r="D1810" s="40" t="s">
        <v>1813</v>
      </c>
      <c r="E1810" s="40" t="s">
        <v>4472</v>
      </c>
      <c r="F1810" s="40" t="s">
        <v>2108</v>
      </c>
      <c r="G1810" s="40"/>
      <c r="H1810" s="40" t="s">
        <v>965</v>
      </c>
      <c r="I1810" s="40" t="s">
        <v>965</v>
      </c>
      <c r="J1810" s="40"/>
      <c r="K1810" s="40"/>
      <c r="L1810" s="40" t="s">
        <v>4</v>
      </c>
      <c r="M1810" s="40" t="s">
        <v>5</v>
      </c>
      <c r="N1810" s="40">
        <v>2</v>
      </c>
      <c r="O1810" s="40" t="s">
        <v>16</v>
      </c>
      <c r="P1810" s="40" t="s">
        <v>114</v>
      </c>
      <c r="Q1810" s="40"/>
      <c r="R1810" s="40"/>
      <c r="S1810" s="40"/>
      <c r="T1810" s="40"/>
      <c r="U1810" s="40"/>
      <c r="V1810" s="40"/>
      <c r="W1810" s="40"/>
      <c r="X1810" s="40"/>
      <c r="Y1810" s="40"/>
      <c r="Z1810" s="40"/>
      <c r="AA1810" s="40"/>
      <c r="AB1810" s="40"/>
      <c r="AC1810" s="40"/>
      <c r="AD1810" s="40"/>
      <c r="AE1810" s="40"/>
      <c r="AF1810" s="40"/>
      <c r="AG1810" s="40"/>
      <c r="AH1810" s="40"/>
      <c r="AI1810" s="40"/>
      <c r="AJ1810" s="40"/>
      <c r="AK1810" s="40"/>
      <c r="AL1810" s="40"/>
      <c r="AM1810" s="40"/>
      <c r="AN1810" s="40"/>
      <c r="AO1810" s="40"/>
      <c r="AP1810" s="40"/>
      <c r="AQ1810" s="40"/>
      <c r="AR1810" s="40"/>
      <c r="AS1810" s="40"/>
      <c r="AT1810" s="40"/>
      <c r="AU1810" s="40"/>
      <c r="AV1810" s="40"/>
      <c r="AW1810" s="40"/>
      <c r="AX1810" s="40"/>
      <c r="AY1810" s="40"/>
      <c r="AZ1810" s="40"/>
      <c r="BA1810" s="40"/>
      <c r="BB1810" s="40"/>
      <c r="BC1810" s="40"/>
      <c r="BD1810" s="40"/>
      <c r="BE1810" s="40"/>
      <c r="BF1810" s="40"/>
      <c r="BG1810" s="40"/>
      <c r="BH1810" s="40"/>
      <c r="BI1810" s="40"/>
      <c r="BJ1810" s="40"/>
      <c r="BK1810" s="40"/>
      <c r="BL1810" s="40"/>
      <c r="BM1810" s="40"/>
      <c r="BN1810" s="40"/>
      <c r="BO1810" s="40"/>
      <c r="BP1810" s="40"/>
      <c r="BQ1810" s="40"/>
      <c r="BR1810" s="40"/>
      <c r="BS1810" s="40"/>
      <c r="BT1810" s="40"/>
      <c r="BU1810" s="40"/>
      <c r="BV1810" s="40"/>
      <c r="BW1810" s="40"/>
      <c r="BX1810" s="40"/>
      <c r="BY1810" s="40"/>
      <c r="BZ1810" s="40"/>
      <c r="CA1810" s="40"/>
      <c r="CB1810" s="40"/>
      <c r="CC1810" s="40"/>
      <c r="CD1810" s="40"/>
      <c r="CE1810" s="40"/>
      <c r="CF1810" s="40"/>
      <c r="CG1810" s="40"/>
      <c r="CH1810" s="40"/>
      <c r="CI1810" s="40"/>
      <c r="CJ1810" s="40"/>
      <c r="CK1810" s="40"/>
      <c r="CL1810" s="40"/>
      <c r="CM1810" s="40"/>
      <c r="CN1810" s="40"/>
      <c r="CO1810" s="40"/>
      <c r="CP1810" s="40"/>
      <c r="CQ1810" s="40"/>
      <c r="CR1810" s="40"/>
      <c r="CS1810" s="40"/>
      <c r="CT1810" s="40"/>
      <c r="CU1810" s="40"/>
    </row>
    <row r="1811" spans="1:99" x14ac:dyDescent="0.3">
      <c r="A1811" s="39" t="s">
        <v>5921</v>
      </c>
      <c r="B1811" s="40" t="s">
        <v>5589</v>
      </c>
      <c r="C1811" s="40"/>
      <c r="D1811" s="40" t="s">
        <v>5590</v>
      </c>
      <c r="E1811" s="40"/>
      <c r="F1811" s="40" t="s">
        <v>2108</v>
      </c>
      <c r="G1811" s="40"/>
      <c r="H1811" s="40" t="s">
        <v>5591</v>
      </c>
      <c r="I1811" s="40" t="s">
        <v>5592</v>
      </c>
      <c r="J1811" s="40" t="s">
        <v>965</v>
      </c>
      <c r="K1811" s="40" t="s">
        <v>16</v>
      </c>
      <c r="L1811" s="40" t="s">
        <v>4</v>
      </c>
      <c r="M1811" s="40" t="s">
        <v>17</v>
      </c>
      <c r="N1811" s="40">
        <v>1</v>
      </c>
      <c r="O1811" s="40" t="s">
        <v>5590</v>
      </c>
      <c r="P1811" s="40"/>
      <c r="Q1811" s="40"/>
      <c r="R1811" s="40"/>
      <c r="S1811" s="40"/>
      <c r="T1811" s="40"/>
      <c r="U1811" s="40"/>
      <c r="V1811" s="40"/>
      <c r="W1811" s="40"/>
      <c r="X1811" s="40"/>
      <c r="Y1811" s="40"/>
      <c r="Z1811" s="40"/>
      <c r="AA1811" s="40"/>
      <c r="AB1811" s="40"/>
      <c r="AC1811" s="40"/>
      <c r="AD1811" s="40"/>
      <c r="AE1811" s="40"/>
      <c r="AF1811" s="40"/>
      <c r="AG1811" s="40"/>
      <c r="AH1811" s="40"/>
      <c r="AI1811" s="40"/>
      <c r="AJ1811" s="40"/>
      <c r="AK1811" s="40"/>
      <c r="AL1811" s="40"/>
      <c r="AM1811" s="40"/>
      <c r="AN1811" s="40"/>
      <c r="AO1811" s="40"/>
      <c r="AP1811" s="40"/>
      <c r="AQ1811" s="40"/>
      <c r="AR1811" s="40"/>
      <c r="AS1811" s="40"/>
      <c r="AT1811" s="40"/>
      <c r="AU1811" s="40"/>
      <c r="AV1811" s="40"/>
      <c r="AW1811" s="40"/>
      <c r="AX1811" s="40"/>
      <c r="AY1811" s="40"/>
      <c r="AZ1811" s="40"/>
      <c r="BA1811" s="40"/>
      <c r="BB1811" s="40"/>
      <c r="BC1811" s="40"/>
      <c r="BD1811" s="40"/>
      <c r="BE1811" s="40"/>
      <c r="BF1811" s="40"/>
      <c r="BG1811" s="40"/>
      <c r="BH1811" s="40"/>
      <c r="BI1811" s="40"/>
      <c r="BJ1811" s="40"/>
      <c r="BK1811" s="40"/>
      <c r="BL1811" s="40"/>
      <c r="BM1811" s="40"/>
      <c r="BN1811" s="40"/>
      <c r="BO1811" s="40"/>
      <c r="BP1811" s="40"/>
      <c r="BQ1811" s="40"/>
      <c r="BR1811" s="40"/>
      <c r="BS1811" s="40"/>
      <c r="BT1811" s="40"/>
      <c r="BU1811" s="40"/>
      <c r="BV1811" s="40"/>
      <c r="BW1811" s="40"/>
      <c r="BX1811" s="40"/>
      <c r="BY1811" s="40"/>
      <c r="BZ1811" s="40"/>
      <c r="CA1811" s="40"/>
      <c r="CB1811" s="40"/>
      <c r="CC1811" s="40"/>
      <c r="CD1811" s="40"/>
      <c r="CE1811" s="40"/>
      <c r="CF1811" s="40"/>
      <c r="CG1811" s="40"/>
      <c r="CH1811" s="40"/>
      <c r="CI1811" s="40"/>
      <c r="CJ1811" s="40"/>
      <c r="CK1811" s="40"/>
      <c r="CL1811" s="40"/>
      <c r="CM1811" s="40"/>
      <c r="CN1811" s="40"/>
      <c r="CO1811" s="40"/>
      <c r="CP1811" s="40"/>
      <c r="CQ1811" s="40"/>
      <c r="CR1811" s="40"/>
      <c r="CS1811" s="40"/>
      <c r="CT1811" s="40"/>
      <c r="CU1811" s="40"/>
    </row>
    <row r="1812" spans="1:99" x14ac:dyDescent="0.3">
      <c r="A1812" s="39" t="s">
        <v>5921</v>
      </c>
      <c r="B1812" s="40" t="s">
        <v>5589</v>
      </c>
      <c r="C1812" s="40"/>
      <c r="D1812" s="40" t="s">
        <v>5593</v>
      </c>
      <c r="E1812" s="40"/>
      <c r="F1812" s="40" t="s">
        <v>2108</v>
      </c>
      <c r="G1812" s="40"/>
      <c r="H1812" s="40" t="s">
        <v>5594</v>
      </c>
      <c r="I1812" s="40" t="s">
        <v>5592</v>
      </c>
      <c r="J1812" s="40" t="s">
        <v>965</v>
      </c>
      <c r="K1812" s="40" t="s">
        <v>16</v>
      </c>
      <c r="L1812" s="40" t="s">
        <v>4</v>
      </c>
      <c r="M1812" s="40" t="s">
        <v>17</v>
      </c>
      <c r="N1812" s="40">
        <v>1</v>
      </c>
      <c r="O1812" s="40" t="s">
        <v>5593</v>
      </c>
      <c r="P1812" s="40"/>
      <c r="Q1812" s="40"/>
      <c r="R1812" s="40"/>
      <c r="S1812" s="40"/>
      <c r="T1812" s="40"/>
      <c r="U1812" s="40"/>
      <c r="V1812" s="40"/>
      <c r="W1812" s="40"/>
      <c r="X1812" s="40"/>
      <c r="Y1812" s="40"/>
      <c r="Z1812" s="40"/>
      <c r="AA1812" s="40"/>
      <c r="AB1812" s="40"/>
      <c r="AC1812" s="40"/>
      <c r="AD1812" s="40"/>
      <c r="AE1812" s="40"/>
      <c r="AF1812" s="40"/>
      <c r="AG1812" s="40"/>
      <c r="AH1812" s="40"/>
      <c r="AI1812" s="40"/>
      <c r="AJ1812" s="40"/>
      <c r="AK1812" s="40"/>
      <c r="AL1812" s="40"/>
      <c r="AM1812" s="40"/>
      <c r="AN1812" s="40"/>
      <c r="AO1812" s="40"/>
      <c r="AP1812" s="40"/>
      <c r="AQ1812" s="40"/>
      <c r="AR1812" s="40"/>
      <c r="AS1812" s="40"/>
      <c r="AT1812" s="40"/>
      <c r="AU1812" s="40"/>
      <c r="AV1812" s="40"/>
      <c r="AW1812" s="40"/>
      <c r="AX1812" s="40"/>
      <c r="AY1812" s="40"/>
      <c r="AZ1812" s="40"/>
      <c r="BA1812" s="40"/>
      <c r="BB1812" s="40"/>
      <c r="BC1812" s="40"/>
      <c r="BD1812" s="40"/>
      <c r="BE1812" s="40"/>
      <c r="BF1812" s="40"/>
      <c r="BG1812" s="40"/>
      <c r="BH1812" s="40"/>
      <c r="BI1812" s="40"/>
      <c r="BJ1812" s="40"/>
      <c r="BK1812" s="40"/>
      <c r="BL1812" s="40"/>
      <c r="BM1812" s="40"/>
      <c r="BN1812" s="40"/>
      <c r="BO1812" s="40"/>
      <c r="BP1812" s="40"/>
      <c r="BQ1812" s="40"/>
      <c r="BR1812" s="40"/>
      <c r="BS1812" s="40"/>
      <c r="BT1812" s="40"/>
      <c r="BU1812" s="40"/>
      <c r="BV1812" s="40"/>
      <c r="BW1812" s="40"/>
      <c r="BX1812" s="40"/>
      <c r="BY1812" s="40"/>
      <c r="BZ1812" s="40"/>
      <c r="CA1812" s="40"/>
      <c r="CB1812" s="40"/>
      <c r="CC1812" s="40"/>
      <c r="CD1812" s="40"/>
      <c r="CE1812" s="40"/>
      <c r="CF1812" s="40"/>
      <c r="CG1812" s="40"/>
      <c r="CH1812" s="40"/>
      <c r="CI1812" s="40"/>
      <c r="CJ1812" s="40"/>
      <c r="CK1812" s="40"/>
      <c r="CL1812" s="40"/>
      <c r="CM1812" s="40"/>
      <c r="CN1812" s="40"/>
      <c r="CO1812" s="40"/>
      <c r="CP1812" s="40"/>
      <c r="CQ1812" s="40"/>
      <c r="CR1812" s="40"/>
      <c r="CS1812" s="40"/>
      <c r="CT1812" s="40"/>
      <c r="CU1812" s="40"/>
    </row>
    <row r="1813" spans="1:99" x14ac:dyDescent="0.3">
      <c r="A1813" s="39" t="s">
        <v>5921</v>
      </c>
      <c r="B1813" s="40" t="s">
        <v>5589</v>
      </c>
      <c r="C1813" s="40"/>
      <c r="D1813" s="40" t="s">
        <v>5595</v>
      </c>
      <c r="E1813" s="40"/>
      <c r="F1813" s="40" t="s">
        <v>2108</v>
      </c>
      <c r="G1813" s="40"/>
      <c r="H1813" s="40" t="s">
        <v>5596</v>
      </c>
      <c r="I1813" s="40" t="s">
        <v>5592</v>
      </c>
      <c r="J1813" s="40" t="s">
        <v>965</v>
      </c>
      <c r="K1813" s="40" t="s">
        <v>16</v>
      </c>
      <c r="L1813" s="40" t="s">
        <v>4</v>
      </c>
      <c r="M1813" s="40" t="s">
        <v>17</v>
      </c>
      <c r="N1813" s="40">
        <v>1</v>
      </c>
      <c r="O1813" s="40" t="s">
        <v>5595</v>
      </c>
      <c r="P1813" s="40"/>
      <c r="Q1813" s="40"/>
      <c r="R1813" s="40"/>
      <c r="S1813" s="40"/>
      <c r="T1813" s="40"/>
      <c r="U1813" s="40"/>
      <c r="V1813" s="40"/>
      <c r="W1813" s="40"/>
      <c r="X1813" s="40"/>
      <c r="Y1813" s="40"/>
      <c r="Z1813" s="40"/>
      <c r="AA1813" s="40"/>
      <c r="AB1813" s="40"/>
      <c r="AC1813" s="40"/>
      <c r="AD1813" s="40"/>
      <c r="AE1813" s="40"/>
      <c r="AF1813" s="40"/>
      <c r="AG1813" s="40"/>
      <c r="AH1813" s="40"/>
      <c r="AI1813" s="40"/>
      <c r="AJ1813" s="40"/>
      <c r="AK1813" s="40"/>
      <c r="AL1813" s="40"/>
      <c r="AM1813" s="40"/>
      <c r="AN1813" s="40"/>
      <c r="AO1813" s="40"/>
      <c r="AP1813" s="40"/>
      <c r="AQ1813" s="40"/>
      <c r="AR1813" s="40"/>
      <c r="AS1813" s="40"/>
      <c r="AT1813" s="40"/>
      <c r="AU1813" s="40"/>
      <c r="AV1813" s="40"/>
      <c r="AW1813" s="40"/>
      <c r="AX1813" s="40"/>
      <c r="AY1813" s="40"/>
      <c r="AZ1813" s="40"/>
      <c r="BA1813" s="40"/>
      <c r="BB1813" s="40"/>
      <c r="BC1813" s="40"/>
      <c r="BD1813" s="40"/>
      <c r="BE1813" s="40"/>
      <c r="BF1813" s="40"/>
      <c r="BG1813" s="40"/>
      <c r="BH1813" s="40"/>
      <c r="BI1813" s="40"/>
      <c r="BJ1813" s="40"/>
      <c r="BK1813" s="40"/>
      <c r="BL1813" s="40"/>
      <c r="BM1813" s="40"/>
      <c r="BN1813" s="40"/>
      <c r="BO1813" s="40"/>
      <c r="BP1813" s="40"/>
      <c r="BQ1813" s="40"/>
      <c r="BR1813" s="40"/>
      <c r="BS1813" s="40"/>
      <c r="BT1813" s="40"/>
      <c r="BU1813" s="40"/>
      <c r="BV1813" s="40"/>
      <c r="BW1813" s="40"/>
      <c r="BX1813" s="40"/>
      <c r="BY1813" s="40"/>
      <c r="BZ1813" s="40"/>
      <c r="CA1813" s="40"/>
      <c r="CB1813" s="40"/>
      <c r="CC1813" s="40"/>
      <c r="CD1813" s="40"/>
      <c r="CE1813" s="40"/>
      <c r="CF1813" s="40"/>
      <c r="CG1813" s="40"/>
      <c r="CH1813" s="40"/>
      <c r="CI1813" s="40"/>
      <c r="CJ1813" s="40"/>
      <c r="CK1813" s="40"/>
      <c r="CL1813" s="40"/>
      <c r="CM1813" s="40"/>
      <c r="CN1813" s="40"/>
      <c r="CO1813" s="40"/>
      <c r="CP1813" s="40"/>
      <c r="CQ1813" s="40"/>
      <c r="CR1813" s="40"/>
      <c r="CS1813" s="40"/>
      <c r="CT1813" s="40"/>
      <c r="CU1813" s="40"/>
    </row>
    <row r="1814" spans="1:99" x14ac:dyDescent="0.3">
      <c r="A1814" s="39"/>
      <c r="B1814" s="40" t="s">
        <v>7011</v>
      </c>
      <c r="C1814" s="40"/>
      <c r="D1814" s="40"/>
      <c r="E1814" s="40"/>
      <c r="F1814" s="40" t="s">
        <v>2108</v>
      </c>
      <c r="G1814" s="40"/>
      <c r="H1814" s="40" t="s">
        <v>966</v>
      </c>
      <c r="I1814" s="40" t="s">
        <v>966</v>
      </c>
      <c r="J1814" s="40" t="s">
        <v>965</v>
      </c>
      <c r="K1814" s="40" t="s">
        <v>16</v>
      </c>
      <c r="L1814" s="40" t="s">
        <v>1</v>
      </c>
      <c r="M1814" s="40" t="s">
        <v>2</v>
      </c>
      <c r="N1814" s="40"/>
      <c r="O1814" s="40"/>
      <c r="P1814" s="40"/>
      <c r="Q1814" s="40"/>
      <c r="R1814" s="40"/>
      <c r="S1814" s="40"/>
      <c r="T1814" s="40"/>
      <c r="U1814" s="40"/>
      <c r="V1814" s="40"/>
      <c r="W1814" s="40"/>
      <c r="X1814" s="40"/>
      <c r="Y1814" s="40"/>
      <c r="Z1814" s="40"/>
      <c r="AA1814" s="40"/>
      <c r="AB1814" s="40"/>
      <c r="AC1814" s="40"/>
      <c r="AD1814" s="40"/>
      <c r="AE1814" s="40"/>
      <c r="AF1814" s="40"/>
      <c r="AG1814" s="40"/>
      <c r="AH1814" s="40"/>
      <c r="AI1814" s="40"/>
      <c r="AJ1814" s="40"/>
      <c r="AK1814" s="40"/>
      <c r="AL1814" s="40"/>
      <c r="AM1814" s="40"/>
      <c r="AN1814" s="40"/>
      <c r="AO1814" s="40"/>
      <c r="AP1814" s="40"/>
      <c r="AQ1814" s="40"/>
      <c r="AR1814" s="40"/>
      <c r="AS1814" s="40"/>
      <c r="AT1814" s="40"/>
      <c r="AU1814" s="40"/>
      <c r="AV1814" s="40"/>
      <c r="AW1814" s="40"/>
      <c r="AX1814" s="40"/>
      <c r="AY1814" s="40"/>
      <c r="AZ1814" s="40"/>
      <c r="BA1814" s="40"/>
      <c r="BB1814" s="40"/>
      <c r="BC1814" s="40"/>
      <c r="BD1814" s="40"/>
      <c r="BE1814" s="40"/>
      <c r="BF1814" s="40"/>
      <c r="BG1814" s="40"/>
      <c r="BH1814" s="40"/>
      <c r="BI1814" s="40"/>
      <c r="BJ1814" s="40"/>
      <c r="BK1814" s="40"/>
      <c r="BL1814" s="40"/>
      <c r="BM1814" s="40"/>
      <c r="BN1814" s="40"/>
      <c r="BO1814" s="40"/>
      <c r="BP1814" s="40"/>
      <c r="BQ1814" s="40"/>
      <c r="BR1814" s="40"/>
      <c r="BS1814" s="40"/>
      <c r="BT1814" s="40"/>
      <c r="BU1814" s="40"/>
      <c r="BV1814" s="40"/>
      <c r="BW1814" s="40"/>
      <c r="BX1814" s="40"/>
      <c r="BY1814" s="40"/>
      <c r="BZ1814" s="40"/>
      <c r="CA1814" s="40"/>
      <c r="CB1814" s="40"/>
      <c r="CC1814" s="40"/>
      <c r="CD1814" s="40"/>
      <c r="CE1814" s="40"/>
      <c r="CF1814" s="40"/>
      <c r="CG1814" s="40"/>
      <c r="CH1814" s="40"/>
      <c r="CI1814" s="40"/>
      <c r="CJ1814" s="40"/>
      <c r="CK1814" s="40"/>
      <c r="CL1814" s="40"/>
      <c r="CM1814" s="40"/>
      <c r="CN1814" s="40"/>
      <c r="CO1814" s="40"/>
      <c r="CP1814" s="40"/>
      <c r="CQ1814" s="40"/>
      <c r="CR1814" s="40"/>
      <c r="CS1814" s="40"/>
      <c r="CT1814" s="40"/>
      <c r="CU1814" s="40"/>
    </row>
    <row r="1815" spans="1:99" x14ac:dyDescent="0.3">
      <c r="A1815" s="39"/>
      <c r="B1815" s="40" t="s">
        <v>5597</v>
      </c>
      <c r="C1815" s="40"/>
      <c r="D1815" s="40"/>
      <c r="E1815" s="40"/>
      <c r="F1815" s="40" t="s">
        <v>2108</v>
      </c>
      <c r="G1815" s="40"/>
      <c r="H1815" s="40" t="s">
        <v>5598</v>
      </c>
      <c r="I1815" s="40" t="s">
        <v>5598</v>
      </c>
      <c r="J1815" s="40" t="s">
        <v>965</v>
      </c>
      <c r="K1815" s="40" t="s">
        <v>16</v>
      </c>
      <c r="L1815" s="40" t="s">
        <v>30</v>
      </c>
      <c r="M1815" s="40" t="s">
        <v>31</v>
      </c>
      <c r="N1815" s="40"/>
      <c r="O1815" s="40"/>
      <c r="P1815" s="40"/>
      <c r="Q1815" s="40"/>
      <c r="R1815" s="40"/>
      <c r="S1815" s="40"/>
      <c r="T1815" s="40"/>
      <c r="U1815" s="40"/>
      <c r="V1815" s="40"/>
      <c r="W1815" s="40"/>
      <c r="X1815" s="40"/>
      <c r="Y1815" s="40"/>
      <c r="Z1815" s="40"/>
      <c r="AA1815" s="40"/>
      <c r="AB1815" s="40"/>
      <c r="AC1815" s="40"/>
      <c r="AD1815" s="40"/>
      <c r="AE1815" s="40"/>
      <c r="AF1815" s="40"/>
      <c r="AG1815" s="40"/>
      <c r="AH1815" s="40"/>
      <c r="AI1815" s="40"/>
      <c r="AJ1815" s="40"/>
      <c r="AK1815" s="40"/>
      <c r="AL1815" s="40"/>
      <c r="AM1815" s="40"/>
      <c r="AN1815" s="40"/>
      <c r="AO1815" s="40"/>
      <c r="AP1815" s="40"/>
      <c r="AQ1815" s="40"/>
      <c r="AR1815" s="40"/>
      <c r="AS1815" s="40"/>
      <c r="AT1815" s="40"/>
      <c r="AU1815" s="40"/>
      <c r="AV1815" s="40"/>
      <c r="AW1815" s="40"/>
      <c r="AX1815" s="40"/>
      <c r="AY1815" s="40"/>
      <c r="AZ1815" s="40"/>
      <c r="BA1815" s="40"/>
      <c r="BB1815" s="40"/>
      <c r="BC1815" s="40"/>
      <c r="BD1815" s="40"/>
      <c r="BE1815" s="40"/>
      <c r="BF1815" s="40"/>
      <c r="BG1815" s="40"/>
      <c r="BH1815" s="40"/>
      <c r="BI1815" s="40"/>
      <c r="BJ1815" s="40"/>
      <c r="BK1815" s="40"/>
      <c r="BL1815" s="40"/>
      <c r="BM1815" s="40"/>
      <c r="BN1815" s="40"/>
      <c r="BO1815" s="40"/>
      <c r="BP1815" s="40"/>
      <c r="BQ1815" s="40"/>
      <c r="BR1815" s="40"/>
      <c r="BS1815" s="40"/>
      <c r="BT1815" s="40"/>
      <c r="BU1815" s="40"/>
      <c r="BV1815" s="40"/>
      <c r="BW1815" s="40"/>
      <c r="BX1815" s="40"/>
      <c r="BY1815" s="40"/>
      <c r="BZ1815" s="40"/>
      <c r="CA1815" s="40"/>
      <c r="CB1815" s="40"/>
      <c r="CC1815" s="40"/>
      <c r="CD1815" s="40"/>
      <c r="CE1815" s="40"/>
      <c r="CF1815" s="40"/>
      <c r="CG1815" s="40"/>
      <c r="CH1815" s="40"/>
      <c r="CI1815" s="40"/>
      <c r="CJ1815" s="40"/>
      <c r="CK1815" s="40"/>
      <c r="CL1815" s="40"/>
      <c r="CM1815" s="40"/>
      <c r="CN1815" s="40"/>
      <c r="CO1815" s="40"/>
      <c r="CP1815" s="40"/>
      <c r="CQ1815" s="40"/>
      <c r="CR1815" s="40"/>
      <c r="CS1815" s="40"/>
      <c r="CT1815" s="40"/>
      <c r="CU1815" s="40"/>
    </row>
    <row r="1816" spans="1:99" x14ac:dyDescent="0.3">
      <c r="A1816" s="39" t="s">
        <v>7012</v>
      </c>
      <c r="B1816" s="40" t="s">
        <v>5599</v>
      </c>
      <c r="C1816" s="40"/>
      <c r="D1816" s="40" t="s">
        <v>1822</v>
      </c>
      <c r="E1816" s="40"/>
      <c r="F1816" s="40" t="s">
        <v>2108</v>
      </c>
      <c r="G1816" s="40"/>
      <c r="H1816" s="40" t="s">
        <v>5600</v>
      </c>
      <c r="I1816" s="40" t="s">
        <v>5600</v>
      </c>
      <c r="J1816" s="40" t="s">
        <v>965</v>
      </c>
      <c r="K1816" s="40" t="s">
        <v>16</v>
      </c>
      <c r="L1816" s="40" t="s">
        <v>10</v>
      </c>
      <c r="M1816" s="40" t="s">
        <v>11</v>
      </c>
      <c r="N1816" s="40"/>
      <c r="O1816" s="40"/>
      <c r="P1816" s="40"/>
      <c r="Q1816" s="40"/>
      <c r="R1816" s="40"/>
      <c r="S1816" s="40"/>
      <c r="T1816" s="40"/>
      <c r="U1816" s="40"/>
      <c r="V1816" s="40"/>
      <c r="W1816" s="40"/>
      <c r="X1816" s="40"/>
      <c r="Y1816" s="40"/>
      <c r="Z1816" s="40"/>
      <c r="AA1816" s="40"/>
      <c r="AB1816" s="40"/>
      <c r="AC1816" s="40"/>
      <c r="AD1816" s="40"/>
      <c r="AE1816" s="40"/>
      <c r="AF1816" s="40"/>
      <c r="AG1816" s="40"/>
      <c r="AH1816" s="40"/>
      <c r="AI1816" s="40"/>
      <c r="AJ1816" s="40"/>
      <c r="AK1816" s="40"/>
      <c r="AL1816" s="40"/>
      <c r="AM1816" s="40"/>
      <c r="AN1816" s="40"/>
      <c r="AO1816" s="40"/>
      <c r="AP1816" s="40"/>
      <c r="AQ1816" s="40"/>
      <c r="AR1816" s="40"/>
      <c r="AS1816" s="40"/>
      <c r="AT1816" s="40"/>
      <c r="AU1816" s="40"/>
      <c r="AV1816" s="40"/>
      <c r="AW1816" s="40"/>
      <c r="AX1816" s="40"/>
      <c r="AY1816" s="40"/>
      <c r="AZ1816" s="40"/>
      <c r="BA1816" s="40"/>
      <c r="BB1816" s="40"/>
      <c r="BC1816" s="40"/>
      <c r="BD1816" s="40"/>
      <c r="BE1816" s="40"/>
      <c r="BF1816" s="40"/>
      <c r="BG1816" s="40"/>
      <c r="BH1816" s="40"/>
      <c r="BI1816" s="40"/>
      <c r="BJ1816" s="40"/>
      <c r="BK1816" s="40"/>
      <c r="BL1816" s="40"/>
      <c r="BM1816" s="40"/>
      <c r="BN1816" s="40"/>
      <c r="BO1816" s="40"/>
      <c r="BP1816" s="40"/>
      <c r="BQ1816" s="40"/>
      <c r="BR1816" s="40"/>
      <c r="BS1816" s="40"/>
      <c r="BT1816" s="40"/>
      <c r="BU1816" s="40"/>
      <c r="BV1816" s="40"/>
      <c r="BW1816" s="40"/>
      <c r="BX1816" s="40"/>
      <c r="BY1816" s="40"/>
      <c r="BZ1816" s="40"/>
      <c r="CA1816" s="40"/>
      <c r="CB1816" s="40"/>
      <c r="CC1816" s="40"/>
      <c r="CD1816" s="40"/>
      <c r="CE1816" s="40"/>
      <c r="CF1816" s="40"/>
      <c r="CG1816" s="40"/>
      <c r="CH1816" s="40"/>
      <c r="CI1816" s="40"/>
      <c r="CJ1816" s="40"/>
      <c r="CK1816" s="40"/>
      <c r="CL1816" s="40"/>
      <c r="CM1816" s="40"/>
      <c r="CN1816" s="40"/>
      <c r="CO1816" s="40"/>
      <c r="CP1816" s="40"/>
      <c r="CQ1816" s="40"/>
      <c r="CR1816" s="40"/>
      <c r="CS1816" s="40"/>
      <c r="CT1816" s="40"/>
      <c r="CU1816" s="40"/>
    </row>
    <row r="1817" spans="1:99" x14ac:dyDescent="0.3">
      <c r="A1817" s="39" t="s">
        <v>7013</v>
      </c>
      <c r="B1817" s="40" t="s">
        <v>5601</v>
      </c>
      <c r="C1817" s="40"/>
      <c r="D1817" s="40" t="s">
        <v>1837</v>
      </c>
      <c r="E1817" s="40"/>
      <c r="F1817" s="40" t="s">
        <v>2108</v>
      </c>
      <c r="G1817" s="40"/>
      <c r="H1817" s="40" t="s">
        <v>5602</v>
      </c>
      <c r="I1817" s="40" t="s">
        <v>5602</v>
      </c>
      <c r="J1817" s="40" t="s">
        <v>965</v>
      </c>
      <c r="K1817" s="40" t="s">
        <v>16</v>
      </c>
      <c r="L1817" s="40" t="s">
        <v>4</v>
      </c>
      <c r="M1817" s="40" t="s">
        <v>5</v>
      </c>
      <c r="N1817" s="40">
        <v>2</v>
      </c>
      <c r="O1817" s="40" t="s">
        <v>2679</v>
      </c>
      <c r="P1817" s="40" t="s">
        <v>2680</v>
      </c>
      <c r="Q1817" s="40"/>
      <c r="R1817" s="40"/>
      <c r="S1817" s="40"/>
      <c r="T1817" s="40"/>
      <c r="U1817" s="40"/>
      <c r="V1817" s="40"/>
      <c r="W1817" s="40"/>
      <c r="X1817" s="40"/>
      <c r="Y1817" s="40"/>
      <c r="Z1817" s="40"/>
      <c r="AA1817" s="40"/>
      <c r="AB1817" s="40"/>
      <c r="AC1817" s="40"/>
      <c r="AD1817" s="40"/>
      <c r="AE1817" s="40"/>
      <c r="AF1817" s="40"/>
      <c r="AG1817" s="40"/>
      <c r="AH1817" s="40"/>
      <c r="AI1817" s="40"/>
      <c r="AJ1817" s="40"/>
      <c r="AK1817" s="40"/>
      <c r="AL1817" s="40"/>
      <c r="AM1817" s="40"/>
      <c r="AN1817" s="40"/>
      <c r="AO1817" s="40"/>
      <c r="AP1817" s="40"/>
      <c r="AQ1817" s="40"/>
      <c r="AR1817" s="40"/>
      <c r="AS1817" s="40"/>
      <c r="AT1817" s="40"/>
      <c r="AU1817" s="40"/>
      <c r="AV1817" s="40"/>
      <c r="AW1817" s="40"/>
      <c r="AX1817" s="40"/>
      <c r="AY1817" s="40"/>
      <c r="AZ1817" s="40"/>
      <c r="BA1817" s="40"/>
      <c r="BB1817" s="40"/>
      <c r="BC1817" s="40"/>
      <c r="BD1817" s="40"/>
      <c r="BE1817" s="40"/>
      <c r="BF1817" s="40"/>
      <c r="BG1817" s="40"/>
      <c r="BH1817" s="40"/>
      <c r="BI1817" s="40"/>
      <c r="BJ1817" s="40"/>
      <c r="BK1817" s="40"/>
      <c r="BL1817" s="40"/>
      <c r="BM1817" s="40"/>
      <c r="BN1817" s="40"/>
      <c r="BO1817" s="40"/>
      <c r="BP1817" s="40"/>
      <c r="BQ1817" s="40"/>
      <c r="BR1817" s="40"/>
      <c r="BS1817" s="40"/>
      <c r="BT1817" s="40"/>
      <c r="BU1817" s="40"/>
      <c r="BV1817" s="40"/>
      <c r="BW1817" s="40"/>
      <c r="BX1817" s="40"/>
      <c r="BY1817" s="40"/>
      <c r="BZ1817" s="40"/>
      <c r="CA1817" s="40"/>
      <c r="CB1817" s="40"/>
      <c r="CC1817" s="40"/>
      <c r="CD1817" s="40"/>
      <c r="CE1817" s="40"/>
      <c r="CF1817" s="40"/>
      <c r="CG1817" s="40"/>
      <c r="CH1817" s="40"/>
      <c r="CI1817" s="40"/>
      <c r="CJ1817" s="40"/>
      <c r="CK1817" s="40"/>
      <c r="CL1817" s="40"/>
      <c r="CM1817" s="40"/>
      <c r="CN1817" s="40"/>
      <c r="CO1817" s="40"/>
      <c r="CP1817" s="40"/>
      <c r="CQ1817" s="40"/>
      <c r="CR1817" s="40"/>
      <c r="CS1817" s="40"/>
      <c r="CT1817" s="40"/>
      <c r="CU1817" s="40"/>
    </row>
    <row r="1818" spans="1:99" x14ac:dyDescent="0.3">
      <c r="A1818" s="39" t="s">
        <v>7014</v>
      </c>
      <c r="B1818" s="40" t="s">
        <v>5603</v>
      </c>
      <c r="C1818" s="40"/>
      <c r="D1818" s="40" t="s">
        <v>1822</v>
      </c>
      <c r="E1818" s="40" t="s">
        <v>4472</v>
      </c>
      <c r="F1818" s="40" t="s">
        <v>2108</v>
      </c>
      <c r="G1818" s="40"/>
      <c r="H1818" s="40" t="s">
        <v>5604</v>
      </c>
      <c r="I1818" s="40" t="s">
        <v>5604</v>
      </c>
      <c r="J1818" s="40" t="s">
        <v>965</v>
      </c>
      <c r="K1818" s="40" t="s">
        <v>16</v>
      </c>
      <c r="L1818" s="40" t="s">
        <v>10</v>
      </c>
      <c r="M1818" s="40" t="s">
        <v>11</v>
      </c>
      <c r="N1818" s="40"/>
      <c r="O1818" s="40"/>
      <c r="P1818" s="40"/>
      <c r="Q1818" s="40"/>
      <c r="R1818" s="40"/>
      <c r="S1818" s="40"/>
      <c r="T1818" s="40"/>
      <c r="U1818" s="40"/>
      <c r="V1818" s="40"/>
      <c r="W1818" s="40"/>
      <c r="X1818" s="40"/>
      <c r="Y1818" s="40"/>
      <c r="Z1818" s="40"/>
      <c r="AA1818" s="40"/>
      <c r="AB1818" s="40"/>
      <c r="AC1818" s="40"/>
      <c r="AD1818" s="40"/>
      <c r="AE1818" s="40"/>
      <c r="AF1818" s="40"/>
      <c r="AG1818" s="40"/>
      <c r="AH1818" s="40"/>
      <c r="AI1818" s="40"/>
      <c r="AJ1818" s="40"/>
      <c r="AK1818" s="40"/>
      <c r="AL1818" s="40"/>
      <c r="AM1818" s="40"/>
      <c r="AN1818" s="40"/>
      <c r="AO1818" s="40"/>
      <c r="AP1818" s="40"/>
      <c r="AQ1818" s="40"/>
      <c r="AR1818" s="40"/>
      <c r="AS1818" s="40"/>
      <c r="AT1818" s="40"/>
      <c r="AU1818" s="40"/>
      <c r="AV1818" s="40"/>
      <c r="AW1818" s="40"/>
      <c r="AX1818" s="40"/>
      <c r="AY1818" s="40"/>
      <c r="AZ1818" s="40"/>
      <c r="BA1818" s="40"/>
      <c r="BB1818" s="40"/>
      <c r="BC1818" s="40"/>
      <c r="BD1818" s="40"/>
      <c r="BE1818" s="40"/>
      <c r="BF1818" s="40"/>
      <c r="BG1818" s="40"/>
      <c r="BH1818" s="40"/>
      <c r="BI1818" s="40"/>
      <c r="BJ1818" s="40"/>
      <c r="BK1818" s="40"/>
      <c r="BL1818" s="40"/>
      <c r="BM1818" s="40"/>
      <c r="BN1818" s="40"/>
      <c r="BO1818" s="40"/>
      <c r="BP1818" s="40"/>
      <c r="BQ1818" s="40"/>
      <c r="BR1818" s="40"/>
      <c r="BS1818" s="40"/>
      <c r="BT1818" s="40"/>
      <c r="BU1818" s="40"/>
      <c r="BV1818" s="40"/>
      <c r="BW1818" s="40"/>
      <c r="BX1818" s="40"/>
      <c r="BY1818" s="40"/>
      <c r="BZ1818" s="40"/>
      <c r="CA1818" s="40"/>
      <c r="CB1818" s="40"/>
      <c r="CC1818" s="40"/>
      <c r="CD1818" s="40"/>
      <c r="CE1818" s="40"/>
      <c r="CF1818" s="40"/>
      <c r="CG1818" s="40"/>
      <c r="CH1818" s="40"/>
      <c r="CI1818" s="40"/>
      <c r="CJ1818" s="40"/>
      <c r="CK1818" s="40"/>
      <c r="CL1818" s="40"/>
      <c r="CM1818" s="40"/>
      <c r="CN1818" s="40"/>
      <c r="CO1818" s="40"/>
      <c r="CP1818" s="40"/>
      <c r="CQ1818" s="40"/>
      <c r="CR1818" s="40"/>
      <c r="CS1818" s="40"/>
      <c r="CT1818" s="40"/>
      <c r="CU1818" s="40"/>
    </row>
    <row r="1819" spans="1:99" x14ac:dyDescent="0.3">
      <c r="A1819" s="39" t="s">
        <v>7015</v>
      </c>
      <c r="B1819" s="40" t="s">
        <v>5605</v>
      </c>
      <c r="C1819" s="40"/>
      <c r="D1819" s="40" t="s">
        <v>1837</v>
      </c>
      <c r="E1819" s="40" t="s">
        <v>4472</v>
      </c>
      <c r="F1819" s="40" t="s">
        <v>2108</v>
      </c>
      <c r="G1819" s="40"/>
      <c r="H1819" s="40" t="s">
        <v>5606</v>
      </c>
      <c r="I1819" s="40" t="s">
        <v>5606</v>
      </c>
      <c r="J1819" s="40" t="s">
        <v>965</v>
      </c>
      <c r="K1819" s="40" t="s">
        <v>16</v>
      </c>
      <c r="L1819" s="40" t="s">
        <v>4</v>
      </c>
      <c r="M1819" s="40" t="s">
        <v>5</v>
      </c>
      <c r="N1819" s="40">
        <v>2</v>
      </c>
      <c r="O1819" s="40" t="s">
        <v>2679</v>
      </c>
      <c r="P1819" s="40" t="s">
        <v>2680</v>
      </c>
      <c r="Q1819" s="40"/>
      <c r="R1819" s="40"/>
      <c r="S1819" s="40"/>
      <c r="T1819" s="40"/>
      <c r="U1819" s="40"/>
      <c r="V1819" s="40"/>
      <c r="W1819" s="40"/>
      <c r="X1819" s="40"/>
      <c r="Y1819" s="40"/>
      <c r="Z1819" s="40"/>
      <c r="AA1819" s="40"/>
      <c r="AB1819" s="40"/>
      <c r="AC1819" s="40"/>
      <c r="AD1819" s="40"/>
      <c r="AE1819" s="40"/>
      <c r="AF1819" s="40"/>
      <c r="AG1819" s="40"/>
      <c r="AH1819" s="40"/>
      <c r="AI1819" s="40"/>
      <c r="AJ1819" s="40"/>
      <c r="AK1819" s="40"/>
      <c r="AL1819" s="40"/>
      <c r="AM1819" s="40"/>
      <c r="AN1819" s="40"/>
      <c r="AO1819" s="40"/>
      <c r="AP1819" s="40"/>
      <c r="AQ1819" s="40"/>
      <c r="AR1819" s="40"/>
      <c r="AS1819" s="40"/>
      <c r="AT1819" s="40"/>
      <c r="AU1819" s="40"/>
      <c r="AV1819" s="40"/>
      <c r="AW1819" s="40"/>
      <c r="AX1819" s="40"/>
      <c r="AY1819" s="40"/>
      <c r="AZ1819" s="40"/>
      <c r="BA1819" s="40"/>
      <c r="BB1819" s="40"/>
      <c r="BC1819" s="40"/>
      <c r="BD1819" s="40"/>
      <c r="BE1819" s="40"/>
      <c r="BF1819" s="40"/>
      <c r="BG1819" s="40"/>
      <c r="BH1819" s="40"/>
      <c r="BI1819" s="40"/>
      <c r="BJ1819" s="40"/>
      <c r="BK1819" s="40"/>
      <c r="BL1819" s="40"/>
      <c r="BM1819" s="40"/>
      <c r="BN1819" s="40"/>
      <c r="BO1819" s="40"/>
      <c r="BP1819" s="40"/>
      <c r="BQ1819" s="40"/>
      <c r="BR1819" s="40"/>
      <c r="BS1819" s="40"/>
      <c r="BT1819" s="40"/>
      <c r="BU1819" s="40"/>
      <c r="BV1819" s="40"/>
      <c r="BW1819" s="40"/>
      <c r="BX1819" s="40"/>
      <c r="BY1819" s="40"/>
      <c r="BZ1819" s="40"/>
      <c r="CA1819" s="40"/>
      <c r="CB1819" s="40"/>
      <c r="CC1819" s="40"/>
      <c r="CD1819" s="40"/>
      <c r="CE1819" s="40"/>
      <c r="CF1819" s="40"/>
      <c r="CG1819" s="40"/>
      <c r="CH1819" s="40"/>
      <c r="CI1819" s="40"/>
      <c r="CJ1819" s="40"/>
      <c r="CK1819" s="40"/>
      <c r="CL1819" s="40"/>
      <c r="CM1819" s="40"/>
      <c r="CN1819" s="40"/>
      <c r="CO1819" s="40"/>
      <c r="CP1819" s="40"/>
      <c r="CQ1819" s="40"/>
      <c r="CR1819" s="40"/>
      <c r="CS1819" s="40"/>
      <c r="CT1819" s="40"/>
      <c r="CU1819" s="40"/>
    </row>
    <row r="1820" spans="1:99" x14ac:dyDescent="0.3">
      <c r="A1820" s="39" t="s">
        <v>7016</v>
      </c>
      <c r="B1820" s="40" t="s">
        <v>5607</v>
      </c>
      <c r="C1820" s="40"/>
      <c r="D1820" s="40" t="s">
        <v>1822</v>
      </c>
      <c r="E1820" s="40"/>
      <c r="F1820" s="40" t="s">
        <v>2108</v>
      </c>
      <c r="G1820" s="40"/>
      <c r="H1820" s="40" t="s">
        <v>5608</v>
      </c>
      <c r="I1820" s="40" t="s">
        <v>5608</v>
      </c>
      <c r="J1820" s="40" t="s">
        <v>965</v>
      </c>
      <c r="K1820" s="40" t="s">
        <v>16</v>
      </c>
      <c r="L1820" s="40" t="s">
        <v>10</v>
      </c>
      <c r="M1820" s="40" t="s">
        <v>11</v>
      </c>
      <c r="N1820" s="40"/>
      <c r="O1820" s="40"/>
      <c r="P1820" s="40"/>
      <c r="Q1820" s="40"/>
      <c r="R1820" s="40"/>
      <c r="S1820" s="40"/>
      <c r="T1820" s="40"/>
      <c r="U1820" s="40"/>
      <c r="V1820" s="40"/>
      <c r="W1820" s="40"/>
      <c r="X1820" s="40"/>
      <c r="Y1820" s="40"/>
      <c r="Z1820" s="40"/>
      <c r="AA1820" s="40"/>
      <c r="AB1820" s="40"/>
      <c r="AC1820" s="40"/>
      <c r="AD1820" s="40"/>
      <c r="AE1820" s="40"/>
      <c r="AF1820" s="40"/>
      <c r="AG1820" s="40"/>
      <c r="AH1820" s="40"/>
      <c r="AI1820" s="40"/>
      <c r="AJ1820" s="40"/>
      <c r="AK1820" s="40"/>
      <c r="AL1820" s="40"/>
      <c r="AM1820" s="40"/>
      <c r="AN1820" s="40"/>
      <c r="AO1820" s="40"/>
      <c r="AP1820" s="40"/>
      <c r="AQ1820" s="40"/>
      <c r="AR1820" s="40"/>
      <c r="AS1820" s="40"/>
      <c r="AT1820" s="40"/>
      <c r="AU1820" s="40"/>
      <c r="AV1820" s="40"/>
      <c r="AW1820" s="40"/>
      <c r="AX1820" s="40"/>
      <c r="AY1820" s="40"/>
      <c r="AZ1820" s="40"/>
      <c r="BA1820" s="40"/>
      <c r="BB1820" s="40"/>
      <c r="BC1820" s="40"/>
      <c r="BD1820" s="40"/>
      <c r="BE1820" s="40"/>
      <c r="BF1820" s="40"/>
      <c r="BG1820" s="40"/>
      <c r="BH1820" s="40"/>
      <c r="BI1820" s="40"/>
      <c r="BJ1820" s="40"/>
      <c r="BK1820" s="40"/>
      <c r="BL1820" s="40"/>
      <c r="BM1820" s="40"/>
      <c r="BN1820" s="40"/>
      <c r="BO1820" s="40"/>
      <c r="BP1820" s="40"/>
      <c r="BQ1820" s="40"/>
      <c r="BR1820" s="40"/>
      <c r="BS1820" s="40"/>
      <c r="BT1820" s="40"/>
      <c r="BU1820" s="40"/>
      <c r="BV1820" s="40"/>
      <c r="BW1820" s="40"/>
      <c r="BX1820" s="40"/>
      <c r="BY1820" s="40"/>
      <c r="BZ1820" s="40"/>
      <c r="CA1820" s="40"/>
      <c r="CB1820" s="40"/>
      <c r="CC1820" s="40"/>
      <c r="CD1820" s="40"/>
      <c r="CE1820" s="40"/>
      <c r="CF1820" s="40"/>
      <c r="CG1820" s="40"/>
      <c r="CH1820" s="40"/>
      <c r="CI1820" s="40"/>
      <c r="CJ1820" s="40"/>
      <c r="CK1820" s="40"/>
      <c r="CL1820" s="40"/>
      <c r="CM1820" s="40"/>
      <c r="CN1820" s="40"/>
      <c r="CO1820" s="40"/>
      <c r="CP1820" s="40"/>
      <c r="CQ1820" s="40"/>
      <c r="CR1820" s="40"/>
      <c r="CS1820" s="40"/>
      <c r="CT1820" s="40"/>
      <c r="CU1820" s="40"/>
    </row>
    <row r="1821" spans="1:99" x14ac:dyDescent="0.3">
      <c r="A1821" s="39" t="s">
        <v>7017</v>
      </c>
      <c r="B1821" s="40" t="s">
        <v>5609</v>
      </c>
      <c r="C1821" s="40"/>
      <c r="D1821" s="40" t="s">
        <v>1837</v>
      </c>
      <c r="E1821" s="40"/>
      <c r="F1821" s="40" t="s">
        <v>2108</v>
      </c>
      <c r="G1821" s="40"/>
      <c r="H1821" s="40" t="s">
        <v>5610</v>
      </c>
      <c r="I1821" s="40" t="s">
        <v>5610</v>
      </c>
      <c r="J1821" s="40" t="s">
        <v>965</v>
      </c>
      <c r="K1821" s="40" t="s">
        <v>16</v>
      </c>
      <c r="L1821" s="40" t="s">
        <v>4</v>
      </c>
      <c r="M1821" s="40" t="s">
        <v>5</v>
      </c>
      <c r="N1821" s="40">
        <v>2</v>
      </c>
      <c r="O1821" s="40" t="s">
        <v>2679</v>
      </c>
      <c r="P1821" s="40" t="s">
        <v>2680</v>
      </c>
      <c r="Q1821" s="40"/>
      <c r="R1821" s="40"/>
      <c r="S1821" s="40"/>
      <c r="T1821" s="40"/>
      <c r="U1821" s="40"/>
      <c r="V1821" s="40"/>
      <c r="W1821" s="40"/>
      <c r="X1821" s="40"/>
      <c r="Y1821" s="40"/>
      <c r="Z1821" s="40"/>
      <c r="AA1821" s="40"/>
      <c r="AB1821" s="40"/>
      <c r="AC1821" s="40"/>
      <c r="AD1821" s="40"/>
      <c r="AE1821" s="40"/>
      <c r="AF1821" s="40"/>
      <c r="AG1821" s="40"/>
      <c r="AH1821" s="40"/>
      <c r="AI1821" s="40"/>
      <c r="AJ1821" s="40"/>
      <c r="AK1821" s="40"/>
      <c r="AL1821" s="40"/>
      <c r="AM1821" s="40"/>
      <c r="AN1821" s="40"/>
      <c r="AO1821" s="40"/>
      <c r="AP1821" s="40"/>
      <c r="AQ1821" s="40"/>
      <c r="AR1821" s="40"/>
      <c r="AS1821" s="40"/>
      <c r="AT1821" s="40"/>
      <c r="AU1821" s="40"/>
      <c r="AV1821" s="40"/>
      <c r="AW1821" s="40"/>
      <c r="AX1821" s="40"/>
      <c r="AY1821" s="40"/>
      <c r="AZ1821" s="40"/>
      <c r="BA1821" s="40"/>
      <c r="BB1821" s="40"/>
      <c r="BC1821" s="40"/>
      <c r="BD1821" s="40"/>
      <c r="BE1821" s="40"/>
      <c r="BF1821" s="40"/>
      <c r="BG1821" s="40"/>
      <c r="BH1821" s="40"/>
      <c r="BI1821" s="40"/>
      <c r="BJ1821" s="40"/>
      <c r="BK1821" s="40"/>
      <c r="BL1821" s="40"/>
      <c r="BM1821" s="40"/>
      <c r="BN1821" s="40"/>
      <c r="BO1821" s="40"/>
      <c r="BP1821" s="40"/>
      <c r="BQ1821" s="40"/>
      <c r="BR1821" s="40"/>
      <c r="BS1821" s="40"/>
      <c r="BT1821" s="40"/>
      <c r="BU1821" s="40"/>
      <c r="BV1821" s="40"/>
      <c r="BW1821" s="40"/>
      <c r="BX1821" s="40"/>
      <c r="BY1821" s="40"/>
      <c r="BZ1821" s="40"/>
      <c r="CA1821" s="40"/>
      <c r="CB1821" s="40"/>
      <c r="CC1821" s="40"/>
      <c r="CD1821" s="40"/>
      <c r="CE1821" s="40"/>
      <c r="CF1821" s="40"/>
      <c r="CG1821" s="40"/>
      <c r="CH1821" s="40"/>
      <c r="CI1821" s="40"/>
      <c r="CJ1821" s="40"/>
      <c r="CK1821" s="40"/>
      <c r="CL1821" s="40"/>
      <c r="CM1821" s="40"/>
      <c r="CN1821" s="40"/>
      <c r="CO1821" s="40"/>
      <c r="CP1821" s="40"/>
      <c r="CQ1821" s="40"/>
      <c r="CR1821" s="40"/>
      <c r="CS1821" s="40"/>
      <c r="CT1821" s="40"/>
      <c r="CU1821" s="40"/>
    </row>
    <row r="1822" spans="1:99" x14ac:dyDescent="0.3">
      <c r="A1822" s="39" t="s">
        <v>7018</v>
      </c>
      <c r="B1822" s="40" t="s">
        <v>5611</v>
      </c>
      <c r="C1822" s="40"/>
      <c r="D1822" s="40" t="s">
        <v>1822</v>
      </c>
      <c r="E1822" s="40"/>
      <c r="F1822" s="40" t="s">
        <v>2108</v>
      </c>
      <c r="G1822" s="40"/>
      <c r="H1822" s="40" t="s">
        <v>5612</v>
      </c>
      <c r="I1822" s="40" t="s">
        <v>5612</v>
      </c>
      <c r="J1822" s="40" t="s">
        <v>965</v>
      </c>
      <c r="K1822" s="40" t="s">
        <v>16</v>
      </c>
      <c r="L1822" s="40" t="s">
        <v>10</v>
      </c>
      <c r="M1822" s="40" t="s">
        <v>11</v>
      </c>
      <c r="N1822" s="40"/>
      <c r="O1822" s="40"/>
      <c r="P1822" s="40"/>
      <c r="Q1822" s="40"/>
      <c r="R1822" s="40"/>
      <c r="S1822" s="40"/>
      <c r="T1822" s="40"/>
      <c r="U1822" s="40"/>
      <c r="V1822" s="40"/>
      <c r="W1822" s="40"/>
      <c r="X1822" s="40"/>
      <c r="Y1822" s="40"/>
      <c r="Z1822" s="40"/>
      <c r="AA1822" s="40"/>
      <c r="AB1822" s="40"/>
      <c r="AC1822" s="40"/>
      <c r="AD1822" s="40"/>
      <c r="AE1822" s="40"/>
      <c r="AF1822" s="40"/>
      <c r="AG1822" s="40"/>
      <c r="AH1822" s="40"/>
      <c r="AI1822" s="40"/>
      <c r="AJ1822" s="40"/>
      <c r="AK1822" s="40"/>
      <c r="AL1822" s="40"/>
      <c r="AM1822" s="40"/>
      <c r="AN1822" s="40"/>
      <c r="AO1822" s="40"/>
      <c r="AP1822" s="40"/>
      <c r="AQ1822" s="40"/>
      <c r="AR1822" s="40"/>
      <c r="AS1822" s="40"/>
      <c r="AT1822" s="40"/>
      <c r="AU1822" s="40"/>
      <c r="AV1822" s="40"/>
      <c r="AW1822" s="40"/>
      <c r="AX1822" s="40"/>
      <c r="AY1822" s="40"/>
      <c r="AZ1822" s="40"/>
      <c r="BA1822" s="40"/>
      <c r="BB1822" s="40"/>
      <c r="BC1822" s="40"/>
      <c r="BD1822" s="40"/>
      <c r="BE1822" s="40"/>
      <c r="BF1822" s="40"/>
      <c r="BG1822" s="40"/>
      <c r="BH1822" s="40"/>
      <c r="BI1822" s="40"/>
      <c r="BJ1822" s="40"/>
      <c r="BK1822" s="40"/>
      <c r="BL1822" s="40"/>
      <c r="BM1822" s="40"/>
      <c r="BN1822" s="40"/>
      <c r="BO1822" s="40"/>
      <c r="BP1822" s="40"/>
      <c r="BQ1822" s="40"/>
      <c r="BR1822" s="40"/>
      <c r="BS1822" s="40"/>
      <c r="BT1822" s="40"/>
      <c r="BU1822" s="40"/>
      <c r="BV1822" s="40"/>
      <c r="BW1822" s="40"/>
      <c r="BX1822" s="40"/>
      <c r="BY1822" s="40"/>
      <c r="BZ1822" s="40"/>
      <c r="CA1822" s="40"/>
      <c r="CB1822" s="40"/>
      <c r="CC1822" s="40"/>
      <c r="CD1822" s="40"/>
      <c r="CE1822" s="40"/>
      <c r="CF1822" s="40"/>
      <c r="CG1822" s="40"/>
      <c r="CH1822" s="40"/>
      <c r="CI1822" s="40"/>
      <c r="CJ1822" s="40"/>
      <c r="CK1822" s="40"/>
      <c r="CL1822" s="40"/>
      <c r="CM1822" s="40"/>
      <c r="CN1822" s="40"/>
      <c r="CO1822" s="40"/>
      <c r="CP1822" s="40"/>
      <c r="CQ1822" s="40"/>
      <c r="CR1822" s="40"/>
      <c r="CS1822" s="40"/>
      <c r="CT1822" s="40"/>
      <c r="CU1822" s="40"/>
    </row>
    <row r="1823" spans="1:99" x14ac:dyDescent="0.3">
      <c r="A1823" s="39" t="s">
        <v>7019</v>
      </c>
      <c r="B1823" s="40" t="s">
        <v>5613</v>
      </c>
      <c r="C1823" s="40"/>
      <c r="D1823" s="40" t="s">
        <v>1837</v>
      </c>
      <c r="E1823" s="40"/>
      <c r="F1823" s="40" t="s">
        <v>2108</v>
      </c>
      <c r="G1823" s="40"/>
      <c r="H1823" s="40" t="s">
        <v>5614</v>
      </c>
      <c r="I1823" s="40" t="s">
        <v>5614</v>
      </c>
      <c r="J1823" s="40" t="s">
        <v>965</v>
      </c>
      <c r="K1823" s="40" t="s">
        <v>16</v>
      </c>
      <c r="L1823" s="40" t="s">
        <v>4</v>
      </c>
      <c r="M1823" s="40" t="s">
        <v>5</v>
      </c>
      <c r="N1823" s="40">
        <v>2</v>
      </c>
      <c r="O1823" s="40" t="s">
        <v>2679</v>
      </c>
      <c r="P1823" s="40" t="s">
        <v>2680</v>
      </c>
      <c r="Q1823" s="40"/>
      <c r="R1823" s="40"/>
      <c r="S1823" s="40"/>
      <c r="T1823" s="40"/>
      <c r="U1823" s="40"/>
      <c r="V1823" s="40"/>
      <c r="W1823" s="40"/>
      <c r="X1823" s="40"/>
      <c r="Y1823" s="40"/>
      <c r="Z1823" s="40"/>
      <c r="AA1823" s="40"/>
      <c r="AB1823" s="40"/>
      <c r="AC1823" s="40"/>
      <c r="AD1823" s="40"/>
      <c r="AE1823" s="40"/>
      <c r="AF1823" s="40"/>
      <c r="AG1823" s="40"/>
      <c r="AH1823" s="40"/>
      <c r="AI1823" s="40"/>
      <c r="AJ1823" s="40"/>
      <c r="AK1823" s="40"/>
      <c r="AL1823" s="40"/>
      <c r="AM1823" s="40"/>
      <c r="AN1823" s="40"/>
      <c r="AO1823" s="40"/>
      <c r="AP1823" s="40"/>
      <c r="AQ1823" s="40"/>
      <c r="AR1823" s="40"/>
      <c r="AS1823" s="40"/>
      <c r="AT1823" s="40"/>
      <c r="AU1823" s="40"/>
      <c r="AV1823" s="40"/>
      <c r="AW1823" s="40"/>
      <c r="AX1823" s="40"/>
      <c r="AY1823" s="40"/>
      <c r="AZ1823" s="40"/>
      <c r="BA1823" s="40"/>
      <c r="BB1823" s="40"/>
      <c r="BC1823" s="40"/>
      <c r="BD1823" s="40"/>
      <c r="BE1823" s="40"/>
      <c r="BF1823" s="40"/>
      <c r="BG1823" s="40"/>
      <c r="BH1823" s="40"/>
      <c r="BI1823" s="40"/>
      <c r="BJ1823" s="40"/>
      <c r="BK1823" s="40"/>
      <c r="BL1823" s="40"/>
      <c r="BM1823" s="40"/>
      <c r="BN1823" s="40"/>
      <c r="BO1823" s="40"/>
      <c r="BP1823" s="40"/>
      <c r="BQ1823" s="40"/>
      <c r="BR1823" s="40"/>
      <c r="BS1823" s="40"/>
      <c r="BT1823" s="40"/>
      <c r="BU1823" s="40"/>
      <c r="BV1823" s="40"/>
      <c r="BW1823" s="40"/>
      <c r="BX1823" s="40"/>
      <c r="BY1823" s="40"/>
      <c r="BZ1823" s="40"/>
      <c r="CA1823" s="40"/>
      <c r="CB1823" s="40"/>
      <c r="CC1823" s="40"/>
      <c r="CD1823" s="40"/>
      <c r="CE1823" s="40"/>
      <c r="CF1823" s="40"/>
      <c r="CG1823" s="40"/>
      <c r="CH1823" s="40"/>
      <c r="CI1823" s="40"/>
      <c r="CJ1823" s="40"/>
      <c r="CK1823" s="40"/>
      <c r="CL1823" s="40"/>
      <c r="CM1823" s="40"/>
      <c r="CN1823" s="40"/>
      <c r="CO1823" s="40"/>
      <c r="CP1823" s="40"/>
      <c r="CQ1823" s="40"/>
      <c r="CR1823" s="40"/>
      <c r="CS1823" s="40"/>
      <c r="CT1823" s="40"/>
      <c r="CU1823" s="40"/>
    </row>
    <row r="1824" spans="1:99" x14ac:dyDescent="0.3">
      <c r="A1824" s="39" t="s">
        <v>7020</v>
      </c>
      <c r="B1824" s="40" t="s">
        <v>5615</v>
      </c>
      <c r="C1824" s="40"/>
      <c r="D1824" s="40" t="s">
        <v>1822</v>
      </c>
      <c r="E1824" s="40" t="s">
        <v>4472</v>
      </c>
      <c r="F1824" s="40" t="s">
        <v>2108</v>
      </c>
      <c r="G1824" s="40"/>
      <c r="H1824" s="40" t="s">
        <v>5616</v>
      </c>
      <c r="I1824" s="40" t="s">
        <v>5616</v>
      </c>
      <c r="J1824" s="40" t="s">
        <v>965</v>
      </c>
      <c r="K1824" s="40" t="s">
        <v>16</v>
      </c>
      <c r="L1824" s="40" t="s">
        <v>10</v>
      </c>
      <c r="M1824" s="40" t="s">
        <v>11</v>
      </c>
      <c r="N1824" s="40"/>
      <c r="O1824" s="40"/>
      <c r="P1824" s="40"/>
      <c r="Q1824" s="40"/>
      <c r="R1824" s="40"/>
      <c r="S1824" s="40"/>
      <c r="T1824" s="40"/>
      <c r="U1824" s="40"/>
      <c r="V1824" s="40"/>
      <c r="W1824" s="40"/>
      <c r="X1824" s="40"/>
      <c r="Y1824" s="40"/>
      <c r="Z1824" s="40"/>
      <c r="AA1824" s="40"/>
      <c r="AB1824" s="40"/>
      <c r="AC1824" s="40"/>
      <c r="AD1824" s="40"/>
      <c r="AE1824" s="40"/>
      <c r="AF1824" s="40"/>
      <c r="AG1824" s="40"/>
      <c r="AH1824" s="40"/>
      <c r="AI1824" s="40"/>
      <c r="AJ1824" s="40"/>
      <c r="AK1824" s="40"/>
      <c r="AL1824" s="40"/>
      <c r="AM1824" s="40"/>
      <c r="AN1824" s="40"/>
      <c r="AO1824" s="40"/>
      <c r="AP1824" s="40"/>
      <c r="AQ1824" s="40"/>
      <c r="AR1824" s="40"/>
      <c r="AS1824" s="40"/>
      <c r="AT1824" s="40"/>
      <c r="AU1824" s="40"/>
      <c r="AV1824" s="40"/>
      <c r="AW1824" s="40"/>
      <c r="AX1824" s="40"/>
      <c r="AY1824" s="40"/>
      <c r="AZ1824" s="40"/>
      <c r="BA1824" s="40"/>
      <c r="BB1824" s="40"/>
      <c r="BC1824" s="40"/>
      <c r="BD1824" s="40"/>
      <c r="BE1824" s="40"/>
      <c r="BF1824" s="40"/>
      <c r="BG1824" s="40"/>
      <c r="BH1824" s="40"/>
      <c r="BI1824" s="40"/>
      <c r="BJ1824" s="40"/>
      <c r="BK1824" s="40"/>
      <c r="BL1824" s="40"/>
      <c r="BM1824" s="40"/>
      <c r="BN1824" s="40"/>
      <c r="BO1824" s="40"/>
      <c r="BP1824" s="40"/>
      <c r="BQ1824" s="40"/>
      <c r="BR1824" s="40"/>
      <c r="BS1824" s="40"/>
      <c r="BT1824" s="40"/>
      <c r="BU1824" s="40"/>
      <c r="BV1824" s="40"/>
      <c r="BW1824" s="40"/>
      <c r="BX1824" s="40"/>
      <c r="BY1824" s="40"/>
      <c r="BZ1824" s="40"/>
      <c r="CA1824" s="40"/>
      <c r="CB1824" s="40"/>
      <c r="CC1824" s="40"/>
      <c r="CD1824" s="40"/>
      <c r="CE1824" s="40"/>
      <c r="CF1824" s="40"/>
      <c r="CG1824" s="40"/>
      <c r="CH1824" s="40"/>
      <c r="CI1824" s="40"/>
      <c r="CJ1824" s="40"/>
      <c r="CK1824" s="40"/>
      <c r="CL1824" s="40"/>
      <c r="CM1824" s="40"/>
      <c r="CN1824" s="40"/>
      <c r="CO1824" s="40"/>
      <c r="CP1824" s="40"/>
      <c r="CQ1824" s="40"/>
      <c r="CR1824" s="40"/>
      <c r="CS1824" s="40"/>
      <c r="CT1824" s="40"/>
      <c r="CU1824" s="40"/>
    </row>
    <row r="1825" spans="1:99" x14ac:dyDescent="0.3">
      <c r="A1825" s="39" t="s">
        <v>7021</v>
      </c>
      <c r="B1825" s="40" t="s">
        <v>5617</v>
      </c>
      <c r="C1825" s="40"/>
      <c r="D1825" s="40" t="s">
        <v>1837</v>
      </c>
      <c r="E1825" s="40" t="s">
        <v>4472</v>
      </c>
      <c r="F1825" s="40" t="s">
        <v>2108</v>
      </c>
      <c r="G1825" s="40"/>
      <c r="H1825" s="40" t="s">
        <v>5618</v>
      </c>
      <c r="I1825" s="40" t="s">
        <v>5618</v>
      </c>
      <c r="J1825" s="40" t="s">
        <v>965</v>
      </c>
      <c r="K1825" s="40" t="s">
        <v>16</v>
      </c>
      <c r="L1825" s="40" t="s">
        <v>4</v>
      </c>
      <c r="M1825" s="40" t="s">
        <v>5</v>
      </c>
      <c r="N1825" s="40">
        <v>2</v>
      </c>
      <c r="O1825" s="40" t="s">
        <v>2679</v>
      </c>
      <c r="P1825" s="40" t="s">
        <v>2680</v>
      </c>
      <c r="Q1825" s="40"/>
      <c r="R1825" s="40"/>
      <c r="S1825" s="40"/>
      <c r="T1825" s="40"/>
      <c r="U1825" s="40"/>
      <c r="V1825" s="40"/>
      <c r="W1825" s="40"/>
      <c r="X1825" s="40"/>
      <c r="Y1825" s="40"/>
      <c r="Z1825" s="40"/>
      <c r="AA1825" s="40"/>
      <c r="AB1825" s="40"/>
      <c r="AC1825" s="40"/>
      <c r="AD1825" s="40"/>
      <c r="AE1825" s="40"/>
      <c r="AF1825" s="40"/>
      <c r="AG1825" s="40"/>
      <c r="AH1825" s="40"/>
      <c r="AI1825" s="40"/>
      <c r="AJ1825" s="40"/>
      <c r="AK1825" s="40"/>
      <c r="AL1825" s="40"/>
      <c r="AM1825" s="40"/>
      <c r="AN1825" s="40"/>
      <c r="AO1825" s="40"/>
      <c r="AP1825" s="40"/>
      <c r="AQ1825" s="40"/>
      <c r="AR1825" s="40"/>
      <c r="AS1825" s="40"/>
      <c r="AT1825" s="40"/>
      <c r="AU1825" s="40"/>
      <c r="AV1825" s="40"/>
      <c r="AW1825" s="40"/>
      <c r="AX1825" s="40"/>
      <c r="AY1825" s="40"/>
      <c r="AZ1825" s="40"/>
      <c r="BA1825" s="40"/>
      <c r="BB1825" s="40"/>
      <c r="BC1825" s="40"/>
      <c r="BD1825" s="40"/>
      <c r="BE1825" s="40"/>
      <c r="BF1825" s="40"/>
      <c r="BG1825" s="40"/>
      <c r="BH1825" s="40"/>
      <c r="BI1825" s="40"/>
      <c r="BJ1825" s="40"/>
      <c r="BK1825" s="40"/>
      <c r="BL1825" s="40"/>
      <c r="BM1825" s="40"/>
      <c r="BN1825" s="40"/>
      <c r="BO1825" s="40"/>
      <c r="BP1825" s="40"/>
      <c r="BQ1825" s="40"/>
      <c r="BR1825" s="40"/>
      <c r="BS1825" s="40"/>
      <c r="BT1825" s="40"/>
      <c r="BU1825" s="40"/>
      <c r="BV1825" s="40"/>
      <c r="BW1825" s="40"/>
      <c r="BX1825" s="40"/>
      <c r="BY1825" s="40"/>
      <c r="BZ1825" s="40"/>
      <c r="CA1825" s="40"/>
      <c r="CB1825" s="40"/>
      <c r="CC1825" s="40"/>
      <c r="CD1825" s="40"/>
      <c r="CE1825" s="40"/>
      <c r="CF1825" s="40"/>
      <c r="CG1825" s="40"/>
      <c r="CH1825" s="40"/>
      <c r="CI1825" s="40"/>
      <c r="CJ1825" s="40"/>
      <c r="CK1825" s="40"/>
      <c r="CL1825" s="40"/>
      <c r="CM1825" s="40"/>
      <c r="CN1825" s="40"/>
      <c r="CO1825" s="40"/>
      <c r="CP1825" s="40"/>
      <c r="CQ1825" s="40"/>
      <c r="CR1825" s="40"/>
      <c r="CS1825" s="40"/>
      <c r="CT1825" s="40"/>
      <c r="CU1825" s="40"/>
    </row>
    <row r="1826" spans="1:99" x14ac:dyDescent="0.3">
      <c r="A1826" s="39" t="s">
        <v>7022</v>
      </c>
      <c r="B1826" s="40" t="s">
        <v>5619</v>
      </c>
      <c r="C1826" s="40"/>
      <c r="D1826" s="40" t="s">
        <v>1822</v>
      </c>
      <c r="E1826" s="40"/>
      <c r="F1826" s="40" t="s">
        <v>2108</v>
      </c>
      <c r="G1826" s="40"/>
      <c r="H1826" s="40" t="s">
        <v>5620</v>
      </c>
      <c r="I1826" s="40" t="s">
        <v>5620</v>
      </c>
      <c r="J1826" s="40" t="s">
        <v>965</v>
      </c>
      <c r="K1826" s="40" t="s">
        <v>16</v>
      </c>
      <c r="L1826" s="40" t="s">
        <v>10</v>
      </c>
      <c r="M1826" s="40" t="s">
        <v>11</v>
      </c>
      <c r="N1826" s="40"/>
      <c r="O1826" s="40"/>
      <c r="P1826" s="40"/>
      <c r="Q1826" s="40"/>
      <c r="R1826" s="40"/>
      <c r="S1826" s="40"/>
      <c r="T1826" s="40"/>
      <c r="U1826" s="40"/>
      <c r="V1826" s="40"/>
      <c r="W1826" s="40"/>
      <c r="X1826" s="40"/>
      <c r="Y1826" s="40"/>
      <c r="Z1826" s="40"/>
      <c r="AA1826" s="40"/>
      <c r="AB1826" s="40"/>
      <c r="AC1826" s="40"/>
      <c r="AD1826" s="40"/>
      <c r="AE1826" s="40"/>
      <c r="AF1826" s="40"/>
      <c r="AG1826" s="40"/>
      <c r="AH1826" s="40"/>
      <c r="AI1826" s="40"/>
      <c r="AJ1826" s="40"/>
      <c r="AK1826" s="40"/>
      <c r="AL1826" s="40"/>
      <c r="AM1826" s="40"/>
      <c r="AN1826" s="40"/>
      <c r="AO1826" s="40"/>
      <c r="AP1826" s="40"/>
      <c r="AQ1826" s="40"/>
      <c r="AR1826" s="40"/>
      <c r="AS1826" s="40"/>
      <c r="AT1826" s="40"/>
      <c r="AU1826" s="40"/>
      <c r="AV1826" s="40"/>
      <c r="AW1826" s="40"/>
      <c r="AX1826" s="40"/>
      <c r="AY1826" s="40"/>
      <c r="AZ1826" s="40"/>
      <c r="BA1826" s="40"/>
      <c r="BB1826" s="40"/>
      <c r="BC1826" s="40"/>
      <c r="BD1826" s="40"/>
      <c r="BE1826" s="40"/>
      <c r="BF1826" s="40"/>
      <c r="BG1826" s="40"/>
      <c r="BH1826" s="40"/>
      <c r="BI1826" s="40"/>
      <c r="BJ1826" s="40"/>
      <c r="BK1826" s="40"/>
      <c r="BL1826" s="40"/>
      <c r="BM1826" s="40"/>
      <c r="BN1826" s="40"/>
      <c r="BO1826" s="40"/>
      <c r="BP1826" s="40"/>
      <c r="BQ1826" s="40"/>
      <c r="BR1826" s="40"/>
      <c r="BS1826" s="40"/>
      <c r="BT1826" s="40"/>
      <c r="BU1826" s="40"/>
      <c r="BV1826" s="40"/>
      <c r="BW1826" s="40"/>
      <c r="BX1826" s="40"/>
      <c r="BY1826" s="40"/>
      <c r="BZ1826" s="40"/>
      <c r="CA1826" s="40"/>
      <c r="CB1826" s="40"/>
      <c r="CC1826" s="40"/>
      <c r="CD1826" s="40"/>
      <c r="CE1826" s="40"/>
      <c r="CF1826" s="40"/>
      <c r="CG1826" s="40"/>
      <c r="CH1826" s="40"/>
      <c r="CI1826" s="40"/>
      <c r="CJ1826" s="40"/>
      <c r="CK1826" s="40"/>
      <c r="CL1826" s="40"/>
      <c r="CM1826" s="40"/>
      <c r="CN1826" s="40"/>
      <c r="CO1826" s="40"/>
      <c r="CP1826" s="40"/>
      <c r="CQ1826" s="40"/>
      <c r="CR1826" s="40"/>
      <c r="CS1826" s="40"/>
      <c r="CT1826" s="40"/>
      <c r="CU1826" s="40"/>
    </row>
    <row r="1827" spans="1:99" x14ac:dyDescent="0.3">
      <c r="A1827" s="39" t="s">
        <v>7023</v>
      </c>
      <c r="B1827" s="40" t="s">
        <v>5621</v>
      </c>
      <c r="C1827" s="40"/>
      <c r="D1827" s="40" t="s">
        <v>1837</v>
      </c>
      <c r="E1827" s="40"/>
      <c r="F1827" s="40" t="s">
        <v>2108</v>
      </c>
      <c r="G1827" s="40"/>
      <c r="H1827" s="40" t="s">
        <v>5622</v>
      </c>
      <c r="I1827" s="40" t="s">
        <v>5622</v>
      </c>
      <c r="J1827" s="40" t="s">
        <v>965</v>
      </c>
      <c r="K1827" s="40" t="s">
        <v>16</v>
      </c>
      <c r="L1827" s="40" t="s">
        <v>4</v>
      </c>
      <c r="M1827" s="40" t="s">
        <v>5</v>
      </c>
      <c r="N1827" s="40">
        <v>2</v>
      </c>
      <c r="O1827" s="40" t="s">
        <v>2679</v>
      </c>
      <c r="P1827" s="40" t="s">
        <v>2680</v>
      </c>
      <c r="Q1827" s="40"/>
      <c r="R1827" s="40"/>
      <c r="S1827" s="40"/>
      <c r="T1827" s="40"/>
      <c r="U1827" s="40"/>
      <c r="V1827" s="40"/>
      <c r="W1827" s="40"/>
      <c r="X1827" s="40"/>
      <c r="Y1827" s="40"/>
      <c r="Z1827" s="40"/>
      <c r="AA1827" s="40"/>
      <c r="AB1827" s="40"/>
      <c r="AC1827" s="40"/>
      <c r="AD1827" s="40"/>
      <c r="AE1827" s="40"/>
      <c r="AF1827" s="40"/>
      <c r="AG1827" s="40"/>
      <c r="AH1827" s="40"/>
      <c r="AI1827" s="40"/>
      <c r="AJ1827" s="40"/>
      <c r="AK1827" s="40"/>
      <c r="AL1827" s="40"/>
      <c r="AM1827" s="40"/>
      <c r="AN1827" s="40"/>
      <c r="AO1827" s="40"/>
      <c r="AP1827" s="40"/>
      <c r="AQ1827" s="40"/>
      <c r="AR1827" s="40"/>
      <c r="AS1827" s="40"/>
      <c r="AT1827" s="40"/>
      <c r="AU1827" s="40"/>
      <c r="AV1827" s="40"/>
      <c r="AW1827" s="40"/>
      <c r="AX1827" s="40"/>
      <c r="AY1827" s="40"/>
      <c r="AZ1827" s="40"/>
      <c r="BA1827" s="40"/>
      <c r="BB1827" s="40"/>
      <c r="BC1827" s="40"/>
      <c r="BD1827" s="40"/>
      <c r="BE1827" s="40"/>
      <c r="BF1827" s="40"/>
      <c r="BG1827" s="40"/>
      <c r="BH1827" s="40"/>
      <c r="BI1827" s="40"/>
      <c r="BJ1827" s="40"/>
      <c r="BK1827" s="40"/>
      <c r="BL1827" s="40"/>
      <c r="BM1827" s="40"/>
      <c r="BN1827" s="40"/>
      <c r="BO1827" s="40"/>
      <c r="BP1827" s="40"/>
      <c r="BQ1827" s="40"/>
      <c r="BR1827" s="40"/>
      <c r="BS1827" s="40"/>
      <c r="BT1827" s="40"/>
      <c r="BU1827" s="40"/>
      <c r="BV1827" s="40"/>
      <c r="BW1827" s="40"/>
      <c r="BX1827" s="40"/>
      <c r="BY1827" s="40"/>
      <c r="BZ1827" s="40"/>
      <c r="CA1827" s="40"/>
      <c r="CB1827" s="40"/>
      <c r="CC1827" s="40"/>
      <c r="CD1827" s="40"/>
      <c r="CE1827" s="40"/>
      <c r="CF1827" s="40"/>
      <c r="CG1827" s="40"/>
      <c r="CH1827" s="40"/>
      <c r="CI1827" s="40"/>
      <c r="CJ1827" s="40"/>
      <c r="CK1827" s="40"/>
      <c r="CL1827" s="40"/>
      <c r="CM1827" s="40"/>
      <c r="CN1827" s="40"/>
      <c r="CO1827" s="40"/>
      <c r="CP1827" s="40"/>
      <c r="CQ1827" s="40"/>
      <c r="CR1827" s="40"/>
      <c r="CS1827" s="40"/>
      <c r="CT1827" s="40"/>
      <c r="CU1827" s="40"/>
    </row>
    <row r="1828" spans="1:99" x14ac:dyDescent="0.3">
      <c r="A1828" s="39" t="s">
        <v>7024</v>
      </c>
      <c r="B1828" s="40" t="s">
        <v>5623</v>
      </c>
      <c r="C1828" s="40"/>
      <c r="D1828" s="40" t="s">
        <v>1822</v>
      </c>
      <c r="E1828" s="40"/>
      <c r="F1828" s="40" t="s">
        <v>2108</v>
      </c>
      <c r="G1828" s="40"/>
      <c r="H1828" s="40" t="s">
        <v>5624</v>
      </c>
      <c r="I1828" s="40" t="s">
        <v>5624</v>
      </c>
      <c r="J1828" s="40" t="s">
        <v>965</v>
      </c>
      <c r="K1828" s="40" t="s">
        <v>16</v>
      </c>
      <c r="L1828" s="40" t="s">
        <v>10</v>
      </c>
      <c r="M1828" s="40" t="s">
        <v>11</v>
      </c>
      <c r="N1828" s="40"/>
      <c r="O1828" s="40"/>
      <c r="P1828" s="40"/>
      <c r="Q1828" s="40"/>
      <c r="R1828" s="40"/>
      <c r="S1828" s="40"/>
      <c r="T1828" s="40"/>
      <c r="U1828" s="40"/>
      <c r="V1828" s="40"/>
      <c r="W1828" s="40"/>
      <c r="X1828" s="40"/>
      <c r="Y1828" s="40"/>
      <c r="Z1828" s="40"/>
      <c r="AA1828" s="40"/>
      <c r="AB1828" s="40"/>
      <c r="AC1828" s="40"/>
      <c r="AD1828" s="40"/>
      <c r="AE1828" s="40"/>
      <c r="AF1828" s="40"/>
      <c r="AG1828" s="40"/>
      <c r="AH1828" s="40"/>
      <c r="AI1828" s="40"/>
      <c r="AJ1828" s="40"/>
      <c r="AK1828" s="40"/>
      <c r="AL1828" s="40"/>
      <c r="AM1828" s="40"/>
      <c r="AN1828" s="40"/>
      <c r="AO1828" s="40"/>
      <c r="AP1828" s="40"/>
      <c r="AQ1828" s="40"/>
      <c r="AR1828" s="40"/>
      <c r="AS1828" s="40"/>
      <c r="AT1828" s="40"/>
      <c r="AU1828" s="40"/>
      <c r="AV1828" s="40"/>
      <c r="AW1828" s="40"/>
      <c r="AX1828" s="40"/>
      <c r="AY1828" s="40"/>
      <c r="AZ1828" s="40"/>
      <c r="BA1828" s="40"/>
      <c r="BB1828" s="40"/>
      <c r="BC1828" s="40"/>
      <c r="BD1828" s="40"/>
      <c r="BE1828" s="40"/>
      <c r="BF1828" s="40"/>
      <c r="BG1828" s="40"/>
      <c r="BH1828" s="40"/>
      <c r="BI1828" s="40"/>
      <c r="BJ1828" s="40"/>
      <c r="BK1828" s="40"/>
      <c r="BL1828" s="40"/>
      <c r="BM1828" s="40"/>
      <c r="BN1828" s="40"/>
      <c r="BO1828" s="40"/>
      <c r="BP1828" s="40"/>
      <c r="BQ1828" s="40"/>
      <c r="BR1828" s="40"/>
      <c r="BS1828" s="40"/>
      <c r="BT1828" s="40"/>
      <c r="BU1828" s="40"/>
      <c r="BV1828" s="40"/>
      <c r="BW1828" s="40"/>
      <c r="BX1828" s="40"/>
      <c r="BY1828" s="40"/>
      <c r="BZ1828" s="40"/>
      <c r="CA1828" s="40"/>
      <c r="CB1828" s="40"/>
      <c r="CC1828" s="40"/>
      <c r="CD1828" s="40"/>
      <c r="CE1828" s="40"/>
      <c r="CF1828" s="40"/>
      <c r="CG1828" s="40"/>
      <c r="CH1828" s="40"/>
      <c r="CI1828" s="40"/>
      <c r="CJ1828" s="40"/>
      <c r="CK1828" s="40"/>
      <c r="CL1828" s="40"/>
      <c r="CM1828" s="40"/>
      <c r="CN1828" s="40"/>
      <c r="CO1828" s="40"/>
      <c r="CP1828" s="40"/>
      <c r="CQ1828" s="40"/>
      <c r="CR1828" s="40"/>
      <c r="CS1828" s="40"/>
      <c r="CT1828" s="40"/>
      <c r="CU1828" s="40"/>
    </row>
    <row r="1829" spans="1:99" x14ac:dyDescent="0.3">
      <c r="A1829" s="39" t="s">
        <v>7025</v>
      </c>
      <c r="B1829" s="40" t="s">
        <v>5625</v>
      </c>
      <c r="C1829" s="40"/>
      <c r="D1829" s="40" t="s">
        <v>1845</v>
      </c>
      <c r="E1829" s="40"/>
      <c r="F1829" s="40" t="s">
        <v>2108</v>
      </c>
      <c r="G1829" s="40"/>
      <c r="H1829" s="40" t="s">
        <v>5626</v>
      </c>
      <c r="I1829" s="40" t="s">
        <v>5626</v>
      </c>
      <c r="J1829" s="40" t="s">
        <v>965</v>
      </c>
      <c r="K1829" s="40" t="s">
        <v>16</v>
      </c>
      <c r="L1829" s="40" t="s">
        <v>4</v>
      </c>
      <c r="M1829" s="40" t="s">
        <v>5</v>
      </c>
      <c r="N1829" s="40">
        <v>6</v>
      </c>
      <c r="O1829" s="40" t="s">
        <v>2679</v>
      </c>
      <c r="P1829" s="40" t="s">
        <v>2680</v>
      </c>
      <c r="Q1829" s="40" t="s">
        <v>2681</v>
      </c>
      <c r="R1829" s="40" t="s">
        <v>2682</v>
      </c>
      <c r="S1829" s="40" t="s">
        <v>2683</v>
      </c>
      <c r="T1829" s="40" t="s">
        <v>2719</v>
      </c>
      <c r="U1829" s="40"/>
      <c r="V1829" s="40"/>
      <c r="W1829" s="40"/>
      <c r="X1829" s="40"/>
      <c r="Y1829" s="40"/>
      <c r="Z1829" s="40"/>
      <c r="AA1829" s="40"/>
      <c r="AB1829" s="40"/>
      <c r="AC1829" s="40"/>
      <c r="AD1829" s="40"/>
      <c r="AE1829" s="40"/>
      <c r="AF1829" s="40"/>
      <c r="AG1829" s="40"/>
      <c r="AH1829" s="40"/>
      <c r="AI1829" s="40"/>
      <c r="AJ1829" s="40"/>
      <c r="AK1829" s="40"/>
      <c r="AL1829" s="40"/>
      <c r="AM1829" s="40"/>
      <c r="AN1829" s="40"/>
      <c r="AO1829" s="40"/>
      <c r="AP1829" s="40"/>
      <c r="AQ1829" s="40"/>
      <c r="AR1829" s="40"/>
      <c r="AS1829" s="40"/>
      <c r="AT1829" s="40"/>
      <c r="AU1829" s="40"/>
      <c r="AV1829" s="40"/>
      <c r="AW1829" s="40"/>
      <c r="AX1829" s="40"/>
      <c r="AY1829" s="40"/>
      <c r="AZ1829" s="40"/>
      <c r="BA1829" s="40"/>
      <c r="BB1829" s="40"/>
      <c r="BC1829" s="40"/>
      <c r="BD1829" s="40"/>
      <c r="BE1829" s="40"/>
      <c r="BF1829" s="40"/>
      <c r="BG1829" s="40"/>
      <c r="BH1829" s="40"/>
      <c r="BI1829" s="40"/>
      <c r="BJ1829" s="40"/>
      <c r="BK1829" s="40"/>
      <c r="BL1829" s="40"/>
      <c r="BM1829" s="40"/>
      <c r="BN1829" s="40"/>
      <c r="BO1829" s="40"/>
      <c r="BP1829" s="40"/>
      <c r="BQ1829" s="40"/>
      <c r="BR1829" s="40"/>
      <c r="BS1829" s="40"/>
      <c r="BT1829" s="40"/>
      <c r="BU1829" s="40"/>
      <c r="BV1829" s="40"/>
      <c r="BW1829" s="40"/>
      <c r="BX1829" s="40"/>
      <c r="BY1829" s="40"/>
      <c r="BZ1829" s="40"/>
      <c r="CA1829" s="40"/>
      <c r="CB1829" s="40"/>
      <c r="CC1829" s="40"/>
      <c r="CD1829" s="40"/>
      <c r="CE1829" s="40"/>
      <c r="CF1829" s="40"/>
      <c r="CG1829" s="40"/>
      <c r="CH1829" s="40"/>
      <c r="CI1829" s="40"/>
      <c r="CJ1829" s="40"/>
      <c r="CK1829" s="40"/>
      <c r="CL1829" s="40"/>
      <c r="CM1829" s="40"/>
      <c r="CN1829" s="40"/>
      <c r="CO1829" s="40"/>
      <c r="CP1829" s="40"/>
      <c r="CQ1829" s="40"/>
      <c r="CR1829" s="40"/>
      <c r="CS1829" s="40"/>
      <c r="CT1829" s="40"/>
      <c r="CU1829" s="40"/>
    </row>
    <row r="1830" spans="1:99" x14ac:dyDescent="0.3">
      <c r="A1830" s="39" t="s">
        <v>7026</v>
      </c>
      <c r="B1830" s="40" t="s">
        <v>5627</v>
      </c>
      <c r="C1830" s="40"/>
      <c r="D1830" s="40" t="s">
        <v>1822</v>
      </c>
      <c r="E1830" s="40" t="s">
        <v>4472</v>
      </c>
      <c r="F1830" s="40" t="s">
        <v>2108</v>
      </c>
      <c r="G1830" s="40"/>
      <c r="H1830" s="40" t="s">
        <v>5628</v>
      </c>
      <c r="I1830" s="40" t="s">
        <v>5628</v>
      </c>
      <c r="J1830" s="40" t="s">
        <v>965</v>
      </c>
      <c r="K1830" s="40" t="s">
        <v>16</v>
      </c>
      <c r="L1830" s="40" t="s">
        <v>10</v>
      </c>
      <c r="M1830" s="40" t="s">
        <v>11</v>
      </c>
      <c r="N1830" s="40"/>
      <c r="O1830" s="40"/>
      <c r="P1830" s="40"/>
      <c r="Q1830" s="40"/>
      <c r="R1830" s="40"/>
      <c r="S1830" s="40"/>
      <c r="T1830" s="40"/>
      <c r="U1830" s="40"/>
      <c r="V1830" s="40"/>
      <c r="W1830" s="40"/>
      <c r="X1830" s="40"/>
      <c r="Y1830" s="40"/>
      <c r="Z1830" s="40"/>
      <c r="AA1830" s="40"/>
      <c r="AB1830" s="40"/>
      <c r="AC1830" s="40"/>
      <c r="AD1830" s="40"/>
      <c r="AE1830" s="40"/>
      <c r="AF1830" s="40"/>
      <c r="AG1830" s="40"/>
      <c r="AH1830" s="40"/>
      <c r="AI1830" s="40"/>
      <c r="AJ1830" s="40"/>
      <c r="AK1830" s="40"/>
      <c r="AL1830" s="40"/>
      <c r="AM1830" s="40"/>
      <c r="AN1830" s="40"/>
      <c r="AO1830" s="40"/>
      <c r="AP1830" s="40"/>
      <c r="AQ1830" s="40"/>
      <c r="AR1830" s="40"/>
      <c r="AS1830" s="40"/>
      <c r="AT1830" s="40"/>
      <c r="AU1830" s="40"/>
      <c r="AV1830" s="40"/>
      <c r="AW1830" s="40"/>
      <c r="AX1830" s="40"/>
      <c r="AY1830" s="40"/>
      <c r="AZ1830" s="40"/>
      <c r="BA1830" s="40"/>
      <c r="BB1830" s="40"/>
      <c r="BC1830" s="40"/>
      <c r="BD1830" s="40"/>
      <c r="BE1830" s="40"/>
      <c r="BF1830" s="40"/>
      <c r="BG1830" s="40"/>
      <c r="BH1830" s="40"/>
      <c r="BI1830" s="40"/>
      <c r="BJ1830" s="40"/>
      <c r="BK1830" s="40"/>
      <c r="BL1830" s="40"/>
      <c r="BM1830" s="40"/>
      <c r="BN1830" s="40"/>
      <c r="BO1830" s="40"/>
      <c r="BP1830" s="40"/>
      <c r="BQ1830" s="40"/>
      <c r="BR1830" s="40"/>
      <c r="BS1830" s="40"/>
      <c r="BT1830" s="40"/>
      <c r="BU1830" s="40"/>
      <c r="BV1830" s="40"/>
      <c r="BW1830" s="40"/>
      <c r="BX1830" s="40"/>
      <c r="BY1830" s="40"/>
      <c r="BZ1830" s="40"/>
      <c r="CA1830" s="40"/>
      <c r="CB1830" s="40"/>
      <c r="CC1830" s="40"/>
      <c r="CD1830" s="40"/>
      <c r="CE1830" s="40"/>
      <c r="CF1830" s="40"/>
      <c r="CG1830" s="40"/>
      <c r="CH1830" s="40"/>
      <c r="CI1830" s="40"/>
      <c r="CJ1830" s="40"/>
      <c r="CK1830" s="40"/>
      <c r="CL1830" s="40"/>
      <c r="CM1830" s="40"/>
      <c r="CN1830" s="40"/>
      <c r="CO1830" s="40"/>
      <c r="CP1830" s="40"/>
      <c r="CQ1830" s="40"/>
      <c r="CR1830" s="40"/>
      <c r="CS1830" s="40"/>
      <c r="CT1830" s="40"/>
      <c r="CU1830" s="40"/>
    </row>
    <row r="1831" spans="1:99" x14ac:dyDescent="0.3">
      <c r="A1831" s="39" t="s">
        <v>7027</v>
      </c>
      <c r="B1831" s="40" t="s">
        <v>5629</v>
      </c>
      <c r="C1831" s="40"/>
      <c r="D1831" s="40" t="s">
        <v>1845</v>
      </c>
      <c r="E1831" s="40" t="s">
        <v>4472</v>
      </c>
      <c r="F1831" s="40" t="s">
        <v>2108</v>
      </c>
      <c r="G1831" s="40"/>
      <c r="H1831" s="40" t="s">
        <v>5630</v>
      </c>
      <c r="I1831" s="40" t="s">
        <v>5630</v>
      </c>
      <c r="J1831" s="40" t="s">
        <v>965</v>
      </c>
      <c r="K1831" s="40" t="s">
        <v>16</v>
      </c>
      <c r="L1831" s="40" t="s">
        <v>4</v>
      </c>
      <c r="M1831" s="40" t="s">
        <v>5</v>
      </c>
      <c r="N1831" s="40">
        <v>6</v>
      </c>
      <c r="O1831" s="40" t="s">
        <v>2679</v>
      </c>
      <c r="P1831" s="40" t="s">
        <v>2680</v>
      </c>
      <c r="Q1831" s="40" t="s">
        <v>2681</v>
      </c>
      <c r="R1831" s="40" t="s">
        <v>2682</v>
      </c>
      <c r="S1831" s="40" t="s">
        <v>2683</v>
      </c>
      <c r="T1831" s="40" t="s">
        <v>2719</v>
      </c>
      <c r="U1831" s="40"/>
      <c r="V1831" s="40"/>
      <c r="W1831" s="40"/>
      <c r="X1831" s="40"/>
      <c r="Y1831" s="40"/>
      <c r="Z1831" s="40"/>
      <c r="AA1831" s="40"/>
      <c r="AB1831" s="40"/>
      <c r="AC1831" s="40"/>
      <c r="AD1831" s="40"/>
      <c r="AE1831" s="40"/>
      <c r="AF1831" s="40"/>
      <c r="AG1831" s="40"/>
      <c r="AH1831" s="40"/>
      <c r="AI1831" s="40"/>
      <c r="AJ1831" s="40"/>
      <c r="AK1831" s="40"/>
      <c r="AL1831" s="40"/>
      <c r="AM1831" s="40"/>
      <c r="AN1831" s="40"/>
      <c r="AO1831" s="40"/>
      <c r="AP1831" s="40"/>
      <c r="AQ1831" s="40"/>
      <c r="AR1831" s="40"/>
      <c r="AS1831" s="40"/>
      <c r="AT1831" s="40"/>
      <c r="AU1831" s="40"/>
      <c r="AV1831" s="40"/>
      <c r="AW1831" s="40"/>
      <c r="AX1831" s="40"/>
      <c r="AY1831" s="40"/>
      <c r="AZ1831" s="40"/>
      <c r="BA1831" s="40"/>
      <c r="BB1831" s="40"/>
      <c r="BC1831" s="40"/>
      <c r="BD1831" s="40"/>
      <c r="BE1831" s="40"/>
      <c r="BF1831" s="40"/>
      <c r="BG1831" s="40"/>
      <c r="BH1831" s="40"/>
      <c r="BI1831" s="40"/>
      <c r="BJ1831" s="40"/>
      <c r="BK1831" s="40"/>
      <c r="BL1831" s="40"/>
      <c r="BM1831" s="40"/>
      <c r="BN1831" s="40"/>
      <c r="BO1831" s="40"/>
      <c r="BP1831" s="40"/>
      <c r="BQ1831" s="40"/>
      <c r="BR1831" s="40"/>
      <c r="BS1831" s="40"/>
      <c r="BT1831" s="40"/>
      <c r="BU1831" s="40"/>
      <c r="BV1831" s="40"/>
      <c r="BW1831" s="40"/>
      <c r="BX1831" s="40"/>
      <c r="BY1831" s="40"/>
      <c r="BZ1831" s="40"/>
      <c r="CA1831" s="40"/>
      <c r="CB1831" s="40"/>
      <c r="CC1831" s="40"/>
      <c r="CD1831" s="40"/>
      <c r="CE1831" s="40"/>
      <c r="CF1831" s="40"/>
      <c r="CG1831" s="40"/>
      <c r="CH1831" s="40"/>
      <c r="CI1831" s="40"/>
      <c r="CJ1831" s="40"/>
      <c r="CK1831" s="40"/>
      <c r="CL1831" s="40"/>
      <c r="CM1831" s="40"/>
      <c r="CN1831" s="40"/>
      <c r="CO1831" s="40"/>
      <c r="CP1831" s="40"/>
      <c r="CQ1831" s="40"/>
      <c r="CR1831" s="40"/>
      <c r="CS1831" s="40"/>
      <c r="CT1831" s="40"/>
      <c r="CU1831" s="40"/>
    </row>
    <row r="1832" spans="1:99" x14ac:dyDescent="0.3">
      <c r="A1832" s="39" t="s">
        <v>7028</v>
      </c>
      <c r="B1832" s="40" t="s">
        <v>5631</v>
      </c>
      <c r="C1832" s="40"/>
      <c r="D1832" s="40" t="s">
        <v>1822</v>
      </c>
      <c r="E1832" s="40"/>
      <c r="F1832" s="40" t="s">
        <v>2108</v>
      </c>
      <c r="G1832" s="40"/>
      <c r="H1832" s="40" t="s">
        <v>5632</v>
      </c>
      <c r="I1832" s="40" t="s">
        <v>5632</v>
      </c>
      <c r="J1832" s="40" t="s">
        <v>965</v>
      </c>
      <c r="K1832" s="40" t="s">
        <v>16</v>
      </c>
      <c r="L1832" s="40" t="s">
        <v>10</v>
      </c>
      <c r="M1832" s="40" t="s">
        <v>11</v>
      </c>
      <c r="N1832" s="40"/>
      <c r="O1832" s="40"/>
      <c r="P1832" s="40"/>
      <c r="Q1832" s="40"/>
      <c r="R1832" s="40"/>
      <c r="S1832" s="40"/>
      <c r="T1832" s="40"/>
      <c r="U1832" s="40"/>
      <c r="V1832" s="40"/>
      <c r="W1832" s="40"/>
      <c r="X1832" s="40"/>
      <c r="Y1832" s="40"/>
      <c r="Z1832" s="40"/>
      <c r="AA1832" s="40"/>
      <c r="AB1832" s="40"/>
      <c r="AC1832" s="40"/>
      <c r="AD1832" s="40"/>
      <c r="AE1832" s="40"/>
      <c r="AF1832" s="40"/>
      <c r="AG1832" s="40"/>
      <c r="AH1832" s="40"/>
      <c r="AI1832" s="40"/>
      <c r="AJ1832" s="40"/>
      <c r="AK1832" s="40"/>
      <c r="AL1832" s="40"/>
      <c r="AM1832" s="40"/>
      <c r="AN1832" s="40"/>
      <c r="AO1832" s="40"/>
      <c r="AP1832" s="40"/>
      <c r="AQ1832" s="40"/>
      <c r="AR1832" s="40"/>
      <c r="AS1832" s="40"/>
      <c r="AT1832" s="40"/>
      <c r="AU1832" s="40"/>
      <c r="AV1832" s="40"/>
      <c r="AW1832" s="40"/>
      <c r="AX1832" s="40"/>
      <c r="AY1832" s="40"/>
      <c r="AZ1832" s="40"/>
      <c r="BA1832" s="40"/>
      <c r="BB1832" s="40"/>
      <c r="BC1832" s="40"/>
      <c r="BD1832" s="40"/>
      <c r="BE1832" s="40"/>
      <c r="BF1832" s="40"/>
      <c r="BG1832" s="40"/>
      <c r="BH1832" s="40"/>
      <c r="BI1832" s="40"/>
      <c r="BJ1832" s="40"/>
      <c r="BK1832" s="40"/>
      <c r="BL1832" s="40"/>
      <c r="BM1832" s="40"/>
      <c r="BN1832" s="40"/>
      <c r="BO1832" s="40"/>
      <c r="BP1832" s="40"/>
      <c r="BQ1832" s="40"/>
      <c r="BR1832" s="40"/>
      <c r="BS1832" s="40"/>
      <c r="BT1832" s="40"/>
      <c r="BU1832" s="40"/>
      <c r="BV1832" s="40"/>
      <c r="BW1832" s="40"/>
      <c r="BX1832" s="40"/>
      <c r="BY1832" s="40"/>
      <c r="BZ1832" s="40"/>
      <c r="CA1832" s="40"/>
      <c r="CB1832" s="40"/>
      <c r="CC1832" s="40"/>
      <c r="CD1832" s="40"/>
      <c r="CE1832" s="40"/>
      <c r="CF1832" s="40"/>
      <c r="CG1832" s="40"/>
      <c r="CH1832" s="40"/>
      <c r="CI1832" s="40"/>
      <c r="CJ1832" s="40"/>
      <c r="CK1832" s="40"/>
      <c r="CL1832" s="40"/>
      <c r="CM1832" s="40"/>
      <c r="CN1832" s="40"/>
      <c r="CO1832" s="40"/>
      <c r="CP1832" s="40"/>
      <c r="CQ1832" s="40"/>
      <c r="CR1832" s="40"/>
      <c r="CS1832" s="40"/>
      <c r="CT1832" s="40"/>
      <c r="CU1832" s="40"/>
    </row>
    <row r="1833" spans="1:99" x14ac:dyDescent="0.3">
      <c r="A1833" s="39" t="s">
        <v>7029</v>
      </c>
      <c r="B1833" s="40" t="s">
        <v>5633</v>
      </c>
      <c r="C1833" s="40"/>
      <c r="D1833" s="40" t="s">
        <v>1845</v>
      </c>
      <c r="E1833" s="40"/>
      <c r="F1833" s="40" t="s">
        <v>2108</v>
      </c>
      <c r="G1833" s="40"/>
      <c r="H1833" s="40" t="s">
        <v>5634</v>
      </c>
      <c r="I1833" s="40" t="s">
        <v>5634</v>
      </c>
      <c r="J1833" s="40" t="s">
        <v>965</v>
      </c>
      <c r="K1833" s="40" t="s">
        <v>16</v>
      </c>
      <c r="L1833" s="40" t="s">
        <v>4</v>
      </c>
      <c r="M1833" s="40" t="s">
        <v>5</v>
      </c>
      <c r="N1833" s="40">
        <v>6</v>
      </c>
      <c r="O1833" s="40" t="s">
        <v>2679</v>
      </c>
      <c r="P1833" s="40" t="s">
        <v>2680</v>
      </c>
      <c r="Q1833" s="40" t="s">
        <v>2681</v>
      </c>
      <c r="R1833" s="40" t="s">
        <v>2682</v>
      </c>
      <c r="S1833" s="40" t="s">
        <v>2683</v>
      </c>
      <c r="T1833" s="40" t="s">
        <v>2719</v>
      </c>
      <c r="U1833" s="40"/>
      <c r="V1833" s="40"/>
      <c r="W1833" s="40"/>
      <c r="X1833" s="40"/>
      <c r="Y1833" s="40"/>
      <c r="Z1833" s="40"/>
      <c r="AA1833" s="40"/>
      <c r="AB1833" s="40"/>
      <c r="AC1833" s="40"/>
      <c r="AD1833" s="40"/>
      <c r="AE1833" s="40"/>
      <c r="AF1833" s="40"/>
      <c r="AG1833" s="40"/>
      <c r="AH1833" s="40"/>
      <c r="AI1833" s="40"/>
      <c r="AJ1833" s="40"/>
      <c r="AK1833" s="40"/>
      <c r="AL1833" s="40"/>
      <c r="AM1833" s="40"/>
      <c r="AN1833" s="40"/>
      <c r="AO1833" s="40"/>
      <c r="AP1833" s="40"/>
      <c r="AQ1833" s="40"/>
      <c r="AR1833" s="40"/>
      <c r="AS1833" s="40"/>
      <c r="AT1833" s="40"/>
      <c r="AU1833" s="40"/>
      <c r="AV1833" s="40"/>
      <c r="AW1833" s="40"/>
      <c r="AX1833" s="40"/>
      <c r="AY1833" s="40"/>
      <c r="AZ1833" s="40"/>
      <c r="BA1833" s="40"/>
      <c r="BB1833" s="40"/>
      <c r="BC1833" s="40"/>
      <c r="BD1833" s="40"/>
      <c r="BE1833" s="40"/>
      <c r="BF1833" s="40"/>
      <c r="BG1833" s="40"/>
      <c r="BH1833" s="40"/>
      <c r="BI1833" s="40"/>
      <c r="BJ1833" s="40"/>
      <c r="BK1833" s="40"/>
      <c r="BL1833" s="40"/>
      <c r="BM1833" s="40"/>
      <c r="BN1833" s="40"/>
      <c r="BO1833" s="40"/>
      <c r="BP1833" s="40"/>
      <c r="BQ1833" s="40"/>
      <c r="BR1833" s="40"/>
      <c r="BS1833" s="40"/>
      <c r="BT1833" s="40"/>
      <c r="BU1833" s="40"/>
      <c r="BV1833" s="40"/>
      <c r="BW1833" s="40"/>
      <c r="BX1833" s="40"/>
      <c r="BY1833" s="40"/>
      <c r="BZ1833" s="40"/>
      <c r="CA1833" s="40"/>
      <c r="CB1833" s="40"/>
      <c r="CC1833" s="40"/>
      <c r="CD1833" s="40"/>
      <c r="CE1833" s="40"/>
      <c r="CF1833" s="40"/>
      <c r="CG1833" s="40"/>
      <c r="CH1833" s="40"/>
      <c r="CI1833" s="40"/>
      <c r="CJ1833" s="40"/>
      <c r="CK1833" s="40"/>
      <c r="CL1833" s="40"/>
      <c r="CM1833" s="40"/>
      <c r="CN1833" s="40"/>
      <c r="CO1833" s="40"/>
      <c r="CP1833" s="40"/>
      <c r="CQ1833" s="40"/>
      <c r="CR1833" s="40"/>
      <c r="CS1833" s="40"/>
      <c r="CT1833" s="40"/>
      <c r="CU1833" s="40"/>
    </row>
    <row r="1834" spans="1:99" x14ac:dyDescent="0.3">
      <c r="A1834" s="39" t="s">
        <v>7030</v>
      </c>
      <c r="B1834" s="40" t="s">
        <v>5635</v>
      </c>
      <c r="C1834" s="40"/>
      <c r="D1834" s="40" t="s">
        <v>1822</v>
      </c>
      <c r="E1834" s="40"/>
      <c r="F1834" s="40" t="s">
        <v>2108</v>
      </c>
      <c r="G1834" s="40"/>
      <c r="H1834" s="40" t="s">
        <v>5636</v>
      </c>
      <c r="I1834" s="40" t="s">
        <v>5636</v>
      </c>
      <c r="J1834" s="40" t="s">
        <v>965</v>
      </c>
      <c r="K1834" s="40" t="s">
        <v>16</v>
      </c>
      <c r="L1834" s="40" t="s">
        <v>10</v>
      </c>
      <c r="M1834" s="40" t="s">
        <v>11</v>
      </c>
      <c r="N1834" s="40"/>
      <c r="O1834" s="40"/>
      <c r="P1834" s="40"/>
      <c r="Q1834" s="40"/>
      <c r="R1834" s="40"/>
      <c r="S1834" s="40"/>
      <c r="T1834" s="40"/>
      <c r="U1834" s="40"/>
      <c r="V1834" s="40"/>
      <c r="W1834" s="40"/>
      <c r="X1834" s="40"/>
      <c r="Y1834" s="40"/>
      <c r="Z1834" s="40"/>
      <c r="AA1834" s="40"/>
      <c r="AB1834" s="40"/>
      <c r="AC1834" s="40"/>
      <c r="AD1834" s="40"/>
      <c r="AE1834" s="40"/>
      <c r="AF1834" s="40"/>
      <c r="AG1834" s="40"/>
      <c r="AH1834" s="40"/>
      <c r="AI1834" s="40"/>
      <c r="AJ1834" s="40"/>
      <c r="AK1834" s="40"/>
      <c r="AL1834" s="40"/>
      <c r="AM1834" s="40"/>
      <c r="AN1834" s="40"/>
      <c r="AO1834" s="40"/>
      <c r="AP1834" s="40"/>
      <c r="AQ1834" s="40"/>
      <c r="AR1834" s="40"/>
      <c r="AS1834" s="40"/>
      <c r="AT1834" s="40"/>
      <c r="AU1834" s="40"/>
      <c r="AV1834" s="40"/>
      <c r="AW1834" s="40"/>
      <c r="AX1834" s="40"/>
      <c r="AY1834" s="40"/>
      <c r="AZ1834" s="40"/>
      <c r="BA1834" s="40"/>
      <c r="BB1834" s="40"/>
      <c r="BC1834" s="40"/>
      <c r="BD1834" s="40"/>
      <c r="BE1834" s="40"/>
      <c r="BF1834" s="40"/>
      <c r="BG1834" s="40"/>
      <c r="BH1834" s="40"/>
      <c r="BI1834" s="40"/>
      <c r="BJ1834" s="40"/>
      <c r="BK1834" s="40"/>
      <c r="BL1834" s="40"/>
      <c r="BM1834" s="40"/>
      <c r="BN1834" s="40"/>
      <c r="BO1834" s="40"/>
      <c r="BP1834" s="40"/>
      <c r="BQ1834" s="40"/>
      <c r="BR1834" s="40"/>
      <c r="BS1834" s="40"/>
      <c r="BT1834" s="40"/>
      <c r="BU1834" s="40"/>
      <c r="BV1834" s="40"/>
      <c r="BW1834" s="40"/>
      <c r="BX1834" s="40"/>
      <c r="BY1834" s="40"/>
      <c r="BZ1834" s="40"/>
      <c r="CA1834" s="40"/>
      <c r="CB1834" s="40"/>
      <c r="CC1834" s="40"/>
      <c r="CD1834" s="40"/>
      <c r="CE1834" s="40"/>
      <c r="CF1834" s="40"/>
      <c r="CG1834" s="40"/>
      <c r="CH1834" s="40"/>
      <c r="CI1834" s="40"/>
      <c r="CJ1834" s="40"/>
      <c r="CK1834" s="40"/>
      <c r="CL1834" s="40"/>
      <c r="CM1834" s="40"/>
      <c r="CN1834" s="40"/>
      <c r="CO1834" s="40"/>
      <c r="CP1834" s="40"/>
      <c r="CQ1834" s="40"/>
      <c r="CR1834" s="40"/>
      <c r="CS1834" s="40"/>
      <c r="CT1834" s="40"/>
      <c r="CU1834" s="40"/>
    </row>
    <row r="1835" spans="1:99" x14ac:dyDescent="0.3">
      <c r="A1835" s="39" t="s">
        <v>7031</v>
      </c>
      <c r="B1835" s="40" t="s">
        <v>5637</v>
      </c>
      <c r="C1835" s="40"/>
      <c r="D1835" s="40" t="s">
        <v>1845</v>
      </c>
      <c r="E1835" s="40"/>
      <c r="F1835" s="40" t="s">
        <v>2108</v>
      </c>
      <c r="G1835" s="40"/>
      <c r="H1835" s="40" t="s">
        <v>5638</v>
      </c>
      <c r="I1835" s="40" t="s">
        <v>5638</v>
      </c>
      <c r="J1835" s="40" t="s">
        <v>965</v>
      </c>
      <c r="K1835" s="40" t="s">
        <v>16</v>
      </c>
      <c r="L1835" s="40" t="s">
        <v>4</v>
      </c>
      <c r="M1835" s="40" t="s">
        <v>5</v>
      </c>
      <c r="N1835" s="40">
        <v>6</v>
      </c>
      <c r="O1835" s="40" t="s">
        <v>2679</v>
      </c>
      <c r="P1835" s="40" t="s">
        <v>2680</v>
      </c>
      <c r="Q1835" s="40" t="s">
        <v>2681</v>
      </c>
      <c r="R1835" s="40" t="s">
        <v>2682</v>
      </c>
      <c r="S1835" s="40" t="s">
        <v>2683</v>
      </c>
      <c r="T1835" s="40" t="s">
        <v>2719</v>
      </c>
      <c r="U1835" s="40"/>
      <c r="V1835" s="40"/>
      <c r="W1835" s="40"/>
      <c r="X1835" s="40"/>
      <c r="Y1835" s="40"/>
      <c r="Z1835" s="40"/>
      <c r="AA1835" s="40"/>
      <c r="AB1835" s="40"/>
      <c r="AC1835" s="40"/>
      <c r="AD1835" s="40"/>
      <c r="AE1835" s="40"/>
      <c r="AF1835" s="40"/>
      <c r="AG1835" s="40"/>
      <c r="AH1835" s="40"/>
      <c r="AI1835" s="40"/>
      <c r="AJ1835" s="40"/>
      <c r="AK1835" s="40"/>
      <c r="AL1835" s="40"/>
      <c r="AM1835" s="40"/>
      <c r="AN1835" s="40"/>
      <c r="AO1835" s="40"/>
      <c r="AP1835" s="40"/>
      <c r="AQ1835" s="40"/>
      <c r="AR1835" s="40"/>
      <c r="AS1835" s="40"/>
      <c r="AT1835" s="40"/>
      <c r="AU1835" s="40"/>
      <c r="AV1835" s="40"/>
      <c r="AW1835" s="40"/>
      <c r="AX1835" s="40"/>
      <c r="AY1835" s="40"/>
      <c r="AZ1835" s="40"/>
      <c r="BA1835" s="40"/>
      <c r="BB1835" s="40"/>
      <c r="BC1835" s="40"/>
      <c r="BD1835" s="40"/>
      <c r="BE1835" s="40"/>
      <c r="BF1835" s="40"/>
      <c r="BG1835" s="40"/>
      <c r="BH1835" s="40"/>
      <c r="BI1835" s="40"/>
      <c r="BJ1835" s="40"/>
      <c r="BK1835" s="40"/>
      <c r="BL1835" s="40"/>
      <c r="BM1835" s="40"/>
      <c r="BN1835" s="40"/>
      <c r="BO1835" s="40"/>
      <c r="BP1835" s="40"/>
      <c r="BQ1835" s="40"/>
      <c r="BR1835" s="40"/>
      <c r="BS1835" s="40"/>
      <c r="BT1835" s="40"/>
      <c r="BU1835" s="40"/>
      <c r="BV1835" s="40"/>
      <c r="BW1835" s="40"/>
      <c r="BX1835" s="40"/>
      <c r="BY1835" s="40"/>
      <c r="BZ1835" s="40"/>
      <c r="CA1835" s="40"/>
      <c r="CB1835" s="40"/>
      <c r="CC1835" s="40"/>
      <c r="CD1835" s="40"/>
      <c r="CE1835" s="40"/>
      <c r="CF1835" s="40"/>
      <c r="CG1835" s="40"/>
      <c r="CH1835" s="40"/>
      <c r="CI1835" s="40"/>
      <c r="CJ1835" s="40"/>
      <c r="CK1835" s="40"/>
      <c r="CL1835" s="40"/>
      <c r="CM1835" s="40"/>
      <c r="CN1835" s="40"/>
      <c r="CO1835" s="40"/>
      <c r="CP1835" s="40"/>
      <c r="CQ1835" s="40"/>
      <c r="CR1835" s="40"/>
      <c r="CS1835" s="40"/>
      <c r="CT1835" s="40"/>
      <c r="CU1835" s="40"/>
    </row>
    <row r="1836" spans="1:99" x14ac:dyDescent="0.3">
      <c r="A1836" s="39" t="s">
        <v>7032</v>
      </c>
      <c r="B1836" s="40" t="s">
        <v>5639</v>
      </c>
      <c r="C1836" s="40"/>
      <c r="D1836" s="40" t="s">
        <v>1822</v>
      </c>
      <c r="E1836" s="40" t="s">
        <v>4472</v>
      </c>
      <c r="F1836" s="40" t="s">
        <v>2108</v>
      </c>
      <c r="G1836" s="40"/>
      <c r="H1836" s="40" t="s">
        <v>5640</v>
      </c>
      <c r="I1836" s="40" t="s">
        <v>5640</v>
      </c>
      <c r="J1836" s="40" t="s">
        <v>965</v>
      </c>
      <c r="K1836" s="40" t="s">
        <v>16</v>
      </c>
      <c r="L1836" s="40" t="s">
        <v>10</v>
      </c>
      <c r="M1836" s="40" t="s">
        <v>11</v>
      </c>
      <c r="N1836" s="40"/>
      <c r="O1836" s="40"/>
      <c r="P1836" s="40"/>
      <c r="Q1836" s="40"/>
      <c r="R1836" s="40"/>
      <c r="S1836" s="40"/>
      <c r="T1836" s="40"/>
      <c r="U1836" s="40"/>
      <c r="V1836" s="40"/>
      <c r="W1836" s="40"/>
      <c r="X1836" s="40"/>
      <c r="Y1836" s="40"/>
      <c r="Z1836" s="40"/>
      <c r="AA1836" s="40"/>
      <c r="AB1836" s="40"/>
      <c r="AC1836" s="40"/>
      <c r="AD1836" s="40"/>
      <c r="AE1836" s="40"/>
      <c r="AF1836" s="40"/>
      <c r="AG1836" s="40"/>
      <c r="AH1836" s="40"/>
      <c r="AI1836" s="40"/>
      <c r="AJ1836" s="40"/>
      <c r="AK1836" s="40"/>
      <c r="AL1836" s="40"/>
      <c r="AM1836" s="40"/>
      <c r="AN1836" s="40"/>
      <c r="AO1836" s="40"/>
      <c r="AP1836" s="40"/>
      <c r="AQ1836" s="40"/>
      <c r="AR1836" s="40"/>
      <c r="AS1836" s="40"/>
      <c r="AT1836" s="40"/>
      <c r="AU1836" s="40"/>
      <c r="AV1836" s="40"/>
      <c r="AW1836" s="40"/>
      <c r="AX1836" s="40"/>
      <c r="AY1836" s="40"/>
      <c r="AZ1836" s="40"/>
      <c r="BA1836" s="40"/>
      <c r="BB1836" s="40"/>
      <c r="BC1836" s="40"/>
      <c r="BD1836" s="40"/>
      <c r="BE1836" s="40"/>
      <c r="BF1836" s="40"/>
      <c r="BG1836" s="40"/>
      <c r="BH1836" s="40"/>
      <c r="BI1836" s="40"/>
      <c r="BJ1836" s="40"/>
      <c r="BK1836" s="40"/>
      <c r="BL1836" s="40"/>
      <c r="BM1836" s="40"/>
      <c r="BN1836" s="40"/>
      <c r="BO1836" s="40"/>
      <c r="BP1836" s="40"/>
      <c r="BQ1836" s="40"/>
      <c r="BR1836" s="40"/>
      <c r="BS1836" s="40"/>
      <c r="BT1836" s="40"/>
      <c r="BU1836" s="40"/>
      <c r="BV1836" s="40"/>
      <c r="BW1836" s="40"/>
      <c r="BX1836" s="40"/>
      <c r="BY1836" s="40"/>
      <c r="BZ1836" s="40"/>
      <c r="CA1836" s="40"/>
      <c r="CB1836" s="40"/>
      <c r="CC1836" s="40"/>
      <c r="CD1836" s="40"/>
      <c r="CE1836" s="40"/>
      <c r="CF1836" s="40"/>
      <c r="CG1836" s="40"/>
      <c r="CH1836" s="40"/>
      <c r="CI1836" s="40"/>
      <c r="CJ1836" s="40"/>
      <c r="CK1836" s="40"/>
      <c r="CL1836" s="40"/>
      <c r="CM1836" s="40"/>
      <c r="CN1836" s="40"/>
      <c r="CO1836" s="40"/>
      <c r="CP1836" s="40"/>
      <c r="CQ1836" s="40"/>
      <c r="CR1836" s="40"/>
      <c r="CS1836" s="40"/>
      <c r="CT1836" s="40"/>
      <c r="CU1836" s="40"/>
    </row>
    <row r="1837" spans="1:99" x14ac:dyDescent="0.3">
      <c r="A1837" s="39" t="s">
        <v>7033</v>
      </c>
      <c r="B1837" s="40" t="s">
        <v>5641</v>
      </c>
      <c r="C1837" s="40"/>
      <c r="D1837" s="40" t="s">
        <v>1845</v>
      </c>
      <c r="E1837" s="40" t="s">
        <v>4472</v>
      </c>
      <c r="F1837" s="40" t="s">
        <v>2108</v>
      </c>
      <c r="G1837" s="40"/>
      <c r="H1837" s="40" t="s">
        <v>5642</v>
      </c>
      <c r="I1837" s="40" t="s">
        <v>5642</v>
      </c>
      <c r="J1837" s="40" t="s">
        <v>965</v>
      </c>
      <c r="K1837" s="40" t="s">
        <v>16</v>
      </c>
      <c r="L1837" s="40" t="s">
        <v>4</v>
      </c>
      <c r="M1837" s="40" t="s">
        <v>5</v>
      </c>
      <c r="N1837" s="40">
        <v>6</v>
      </c>
      <c r="O1837" s="40" t="s">
        <v>2679</v>
      </c>
      <c r="P1837" s="40" t="s">
        <v>2680</v>
      </c>
      <c r="Q1837" s="40" t="s">
        <v>2681</v>
      </c>
      <c r="R1837" s="40" t="s">
        <v>2682</v>
      </c>
      <c r="S1837" s="40" t="s">
        <v>2683</v>
      </c>
      <c r="T1837" s="40" t="s">
        <v>2719</v>
      </c>
      <c r="U1837" s="40"/>
      <c r="V1837" s="40"/>
      <c r="W1837" s="40"/>
      <c r="X1837" s="40"/>
      <c r="Y1837" s="40"/>
      <c r="Z1837" s="40"/>
      <c r="AA1837" s="40"/>
      <c r="AB1837" s="40"/>
      <c r="AC1837" s="40"/>
      <c r="AD1837" s="40"/>
      <c r="AE1837" s="40"/>
      <c r="AF1837" s="40"/>
      <c r="AG1837" s="40"/>
      <c r="AH1837" s="40"/>
      <c r="AI1837" s="40"/>
      <c r="AJ1837" s="40"/>
      <c r="AK1837" s="40"/>
      <c r="AL1837" s="40"/>
      <c r="AM1837" s="40"/>
      <c r="AN1837" s="40"/>
      <c r="AO1837" s="40"/>
      <c r="AP1837" s="40"/>
      <c r="AQ1837" s="40"/>
      <c r="AR1837" s="40"/>
      <c r="AS1837" s="40"/>
      <c r="AT1837" s="40"/>
      <c r="AU1837" s="40"/>
      <c r="AV1837" s="40"/>
      <c r="AW1837" s="40"/>
      <c r="AX1837" s="40"/>
      <c r="AY1837" s="40"/>
      <c r="AZ1837" s="40"/>
      <c r="BA1837" s="40"/>
      <c r="BB1837" s="40"/>
      <c r="BC1837" s="40"/>
      <c r="BD1837" s="40"/>
      <c r="BE1837" s="40"/>
      <c r="BF1837" s="40"/>
      <c r="BG1837" s="40"/>
      <c r="BH1837" s="40"/>
      <c r="BI1837" s="40"/>
      <c r="BJ1837" s="40"/>
      <c r="BK1837" s="40"/>
      <c r="BL1837" s="40"/>
      <c r="BM1837" s="40"/>
      <c r="BN1837" s="40"/>
      <c r="BO1837" s="40"/>
      <c r="BP1837" s="40"/>
      <c r="BQ1837" s="40"/>
      <c r="BR1837" s="40"/>
      <c r="BS1837" s="40"/>
      <c r="BT1837" s="40"/>
      <c r="BU1837" s="40"/>
      <c r="BV1837" s="40"/>
      <c r="BW1837" s="40"/>
      <c r="BX1837" s="40"/>
      <c r="BY1837" s="40"/>
      <c r="BZ1837" s="40"/>
      <c r="CA1837" s="40"/>
      <c r="CB1837" s="40"/>
      <c r="CC1837" s="40"/>
      <c r="CD1837" s="40"/>
      <c r="CE1837" s="40"/>
      <c r="CF1837" s="40"/>
      <c r="CG1837" s="40"/>
      <c r="CH1837" s="40"/>
      <c r="CI1837" s="40"/>
      <c r="CJ1837" s="40"/>
      <c r="CK1837" s="40"/>
      <c r="CL1837" s="40"/>
      <c r="CM1837" s="40"/>
      <c r="CN1837" s="40"/>
      <c r="CO1837" s="40"/>
      <c r="CP1837" s="40"/>
      <c r="CQ1837" s="40"/>
      <c r="CR1837" s="40"/>
      <c r="CS1837" s="40"/>
      <c r="CT1837" s="40"/>
      <c r="CU1837" s="40"/>
    </row>
    <row r="1838" spans="1:99" x14ac:dyDescent="0.3">
      <c r="A1838" s="39" t="s">
        <v>7034</v>
      </c>
      <c r="B1838" s="40" t="s">
        <v>5643</v>
      </c>
      <c r="C1838" s="40"/>
      <c r="D1838" s="40" t="s">
        <v>1822</v>
      </c>
      <c r="E1838" s="40"/>
      <c r="F1838" s="40" t="s">
        <v>2108</v>
      </c>
      <c r="G1838" s="40"/>
      <c r="H1838" s="40" t="s">
        <v>5644</v>
      </c>
      <c r="I1838" s="40" t="s">
        <v>5644</v>
      </c>
      <c r="J1838" s="40" t="s">
        <v>965</v>
      </c>
      <c r="K1838" s="40" t="s">
        <v>16</v>
      </c>
      <c r="L1838" s="40" t="s">
        <v>10</v>
      </c>
      <c r="M1838" s="40" t="s">
        <v>11</v>
      </c>
      <c r="N1838" s="40"/>
      <c r="O1838" s="40"/>
      <c r="P1838" s="40"/>
      <c r="Q1838" s="40"/>
      <c r="R1838" s="40"/>
      <c r="S1838" s="40"/>
      <c r="T1838" s="40"/>
      <c r="U1838" s="40"/>
      <c r="V1838" s="40"/>
      <c r="W1838" s="40"/>
      <c r="X1838" s="40"/>
      <c r="Y1838" s="40"/>
      <c r="Z1838" s="40"/>
      <c r="AA1838" s="40"/>
      <c r="AB1838" s="40"/>
      <c r="AC1838" s="40"/>
      <c r="AD1838" s="40"/>
      <c r="AE1838" s="40"/>
      <c r="AF1838" s="40"/>
      <c r="AG1838" s="40"/>
      <c r="AH1838" s="40"/>
      <c r="AI1838" s="40"/>
      <c r="AJ1838" s="40"/>
      <c r="AK1838" s="40"/>
      <c r="AL1838" s="40"/>
      <c r="AM1838" s="40"/>
      <c r="AN1838" s="40"/>
      <c r="AO1838" s="40"/>
      <c r="AP1838" s="40"/>
      <c r="AQ1838" s="40"/>
      <c r="AR1838" s="40"/>
      <c r="AS1838" s="40"/>
      <c r="AT1838" s="40"/>
      <c r="AU1838" s="40"/>
      <c r="AV1838" s="40"/>
      <c r="AW1838" s="40"/>
      <c r="AX1838" s="40"/>
      <c r="AY1838" s="40"/>
      <c r="AZ1838" s="40"/>
      <c r="BA1838" s="40"/>
      <c r="BB1838" s="40"/>
      <c r="BC1838" s="40"/>
      <c r="BD1838" s="40"/>
      <c r="BE1838" s="40"/>
      <c r="BF1838" s="40"/>
      <c r="BG1838" s="40"/>
      <c r="BH1838" s="40"/>
      <c r="BI1838" s="40"/>
      <c r="BJ1838" s="40"/>
      <c r="BK1838" s="40"/>
      <c r="BL1838" s="40"/>
      <c r="BM1838" s="40"/>
      <c r="BN1838" s="40"/>
      <c r="BO1838" s="40"/>
      <c r="BP1838" s="40"/>
      <c r="BQ1838" s="40"/>
      <c r="BR1838" s="40"/>
      <c r="BS1838" s="40"/>
      <c r="BT1838" s="40"/>
      <c r="BU1838" s="40"/>
      <c r="BV1838" s="40"/>
      <c r="BW1838" s="40"/>
      <c r="BX1838" s="40"/>
      <c r="BY1838" s="40"/>
      <c r="BZ1838" s="40"/>
      <c r="CA1838" s="40"/>
      <c r="CB1838" s="40"/>
      <c r="CC1838" s="40"/>
      <c r="CD1838" s="40"/>
      <c r="CE1838" s="40"/>
      <c r="CF1838" s="40"/>
      <c r="CG1838" s="40"/>
      <c r="CH1838" s="40"/>
      <c r="CI1838" s="40"/>
      <c r="CJ1838" s="40"/>
      <c r="CK1838" s="40"/>
      <c r="CL1838" s="40"/>
      <c r="CM1838" s="40"/>
      <c r="CN1838" s="40"/>
      <c r="CO1838" s="40"/>
      <c r="CP1838" s="40"/>
      <c r="CQ1838" s="40"/>
      <c r="CR1838" s="40"/>
      <c r="CS1838" s="40"/>
      <c r="CT1838" s="40"/>
      <c r="CU1838" s="40"/>
    </row>
    <row r="1839" spans="1:99" x14ac:dyDescent="0.3">
      <c r="A1839" s="39" t="s">
        <v>7035</v>
      </c>
      <c r="B1839" s="40" t="s">
        <v>5645</v>
      </c>
      <c r="C1839" s="40"/>
      <c r="D1839" s="40" t="s">
        <v>1845</v>
      </c>
      <c r="E1839" s="40"/>
      <c r="F1839" s="40" t="s">
        <v>2108</v>
      </c>
      <c r="G1839" s="40"/>
      <c r="H1839" s="40" t="s">
        <v>5646</v>
      </c>
      <c r="I1839" s="40" t="s">
        <v>5646</v>
      </c>
      <c r="J1839" s="40" t="s">
        <v>965</v>
      </c>
      <c r="K1839" s="40" t="s">
        <v>16</v>
      </c>
      <c r="L1839" s="40" t="s">
        <v>4</v>
      </c>
      <c r="M1839" s="40" t="s">
        <v>5</v>
      </c>
      <c r="N1839" s="40">
        <v>6</v>
      </c>
      <c r="O1839" s="40" t="s">
        <v>2679</v>
      </c>
      <c r="P1839" s="40" t="s">
        <v>2680</v>
      </c>
      <c r="Q1839" s="40" t="s">
        <v>2681</v>
      </c>
      <c r="R1839" s="40" t="s">
        <v>2682</v>
      </c>
      <c r="S1839" s="40" t="s">
        <v>2683</v>
      </c>
      <c r="T1839" s="40" t="s">
        <v>2719</v>
      </c>
      <c r="U1839" s="40"/>
      <c r="V1839" s="40"/>
      <c r="W1839" s="40"/>
      <c r="X1839" s="40"/>
      <c r="Y1839" s="40"/>
      <c r="Z1839" s="40"/>
      <c r="AA1839" s="40"/>
      <c r="AB1839" s="40"/>
      <c r="AC1839" s="40"/>
      <c r="AD1839" s="40"/>
      <c r="AE1839" s="40"/>
      <c r="AF1839" s="40"/>
      <c r="AG1839" s="40"/>
      <c r="AH1839" s="40"/>
      <c r="AI1839" s="40"/>
      <c r="AJ1839" s="40"/>
      <c r="AK1839" s="40"/>
      <c r="AL1839" s="40"/>
      <c r="AM1839" s="40"/>
      <c r="AN1839" s="40"/>
      <c r="AO1839" s="40"/>
      <c r="AP1839" s="40"/>
      <c r="AQ1839" s="40"/>
      <c r="AR1839" s="40"/>
      <c r="AS1839" s="40"/>
      <c r="AT1839" s="40"/>
      <c r="AU1839" s="40"/>
      <c r="AV1839" s="40"/>
      <c r="AW1839" s="40"/>
      <c r="AX1839" s="40"/>
      <c r="AY1839" s="40"/>
      <c r="AZ1839" s="40"/>
      <c r="BA1839" s="40"/>
      <c r="BB1839" s="40"/>
      <c r="BC1839" s="40"/>
      <c r="BD1839" s="40"/>
      <c r="BE1839" s="40"/>
      <c r="BF1839" s="40"/>
      <c r="BG1839" s="40"/>
      <c r="BH1839" s="40"/>
      <c r="BI1839" s="40"/>
      <c r="BJ1839" s="40"/>
      <c r="BK1839" s="40"/>
      <c r="BL1839" s="40"/>
      <c r="BM1839" s="40"/>
      <c r="BN1839" s="40"/>
      <c r="BO1839" s="40"/>
      <c r="BP1839" s="40"/>
      <c r="BQ1839" s="40"/>
      <c r="BR1839" s="40"/>
      <c r="BS1839" s="40"/>
      <c r="BT1839" s="40"/>
      <c r="BU1839" s="40"/>
      <c r="BV1839" s="40"/>
      <c r="BW1839" s="40"/>
      <c r="BX1839" s="40"/>
      <c r="BY1839" s="40"/>
      <c r="BZ1839" s="40"/>
      <c r="CA1839" s="40"/>
      <c r="CB1839" s="40"/>
      <c r="CC1839" s="40"/>
      <c r="CD1839" s="40"/>
      <c r="CE1839" s="40"/>
      <c r="CF1839" s="40"/>
      <c r="CG1839" s="40"/>
      <c r="CH1839" s="40"/>
      <c r="CI1839" s="40"/>
      <c r="CJ1839" s="40"/>
      <c r="CK1839" s="40"/>
      <c r="CL1839" s="40"/>
      <c r="CM1839" s="40"/>
      <c r="CN1839" s="40"/>
      <c r="CO1839" s="40"/>
      <c r="CP1839" s="40"/>
      <c r="CQ1839" s="40"/>
      <c r="CR1839" s="40"/>
      <c r="CS1839" s="40"/>
      <c r="CT1839" s="40"/>
      <c r="CU1839" s="40"/>
    </row>
    <row r="1840" spans="1:99" x14ac:dyDescent="0.3">
      <c r="A1840" s="39" t="s">
        <v>7036</v>
      </c>
      <c r="B1840" s="40" t="s">
        <v>5647</v>
      </c>
      <c r="C1840" s="40"/>
      <c r="D1840" s="40" t="s">
        <v>1822</v>
      </c>
      <c r="E1840" s="40"/>
      <c r="F1840" s="40" t="s">
        <v>2108</v>
      </c>
      <c r="G1840" s="40"/>
      <c r="H1840" s="40" t="s">
        <v>5648</v>
      </c>
      <c r="I1840" s="40" t="s">
        <v>5648</v>
      </c>
      <c r="J1840" s="40" t="s">
        <v>965</v>
      </c>
      <c r="K1840" s="40" t="s">
        <v>16</v>
      </c>
      <c r="L1840" s="40" t="s">
        <v>10</v>
      </c>
      <c r="M1840" s="40" t="s">
        <v>11</v>
      </c>
      <c r="N1840" s="40"/>
      <c r="O1840" s="40"/>
      <c r="P1840" s="40"/>
      <c r="Q1840" s="40"/>
      <c r="R1840" s="40"/>
      <c r="S1840" s="40"/>
      <c r="T1840" s="40"/>
      <c r="U1840" s="40"/>
      <c r="V1840" s="40"/>
      <c r="W1840" s="40"/>
      <c r="X1840" s="40"/>
      <c r="Y1840" s="40"/>
      <c r="Z1840" s="40"/>
      <c r="AA1840" s="40"/>
      <c r="AB1840" s="40"/>
      <c r="AC1840" s="40"/>
      <c r="AD1840" s="40"/>
      <c r="AE1840" s="40"/>
      <c r="AF1840" s="40"/>
      <c r="AG1840" s="40"/>
      <c r="AH1840" s="40"/>
      <c r="AI1840" s="40"/>
      <c r="AJ1840" s="40"/>
      <c r="AK1840" s="40"/>
      <c r="AL1840" s="40"/>
      <c r="AM1840" s="40"/>
      <c r="AN1840" s="40"/>
      <c r="AO1840" s="40"/>
      <c r="AP1840" s="40"/>
      <c r="AQ1840" s="40"/>
      <c r="AR1840" s="40"/>
      <c r="AS1840" s="40"/>
      <c r="AT1840" s="40"/>
      <c r="AU1840" s="40"/>
      <c r="AV1840" s="40"/>
      <c r="AW1840" s="40"/>
      <c r="AX1840" s="40"/>
      <c r="AY1840" s="40"/>
      <c r="AZ1840" s="40"/>
      <c r="BA1840" s="40"/>
      <c r="BB1840" s="40"/>
      <c r="BC1840" s="40"/>
      <c r="BD1840" s="40"/>
      <c r="BE1840" s="40"/>
      <c r="BF1840" s="40"/>
      <c r="BG1840" s="40"/>
      <c r="BH1840" s="40"/>
      <c r="BI1840" s="40"/>
      <c r="BJ1840" s="40"/>
      <c r="BK1840" s="40"/>
      <c r="BL1840" s="40"/>
      <c r="BM1840" s="40"/>
      <c r="BN1840" s="40"/>
      <c r="BO1840" s="40"/>
      <c r="BP1840" s="40"/>
      <c r="BQ1840" s="40"/>
      <c r="BR1840" s="40"/>
      <c r="BS1840" s="40"/>
      <c r="BT1840" s="40"/>
      <c r="BU1840" s="40"/>
      <c r="BV1840" s="40"/>
      <c r="BW1840" s="40"/>
      <c r="BX1840" s="40"/>
      <c r="BY1840" s="40"/>
      <c r="BZ1840" s="40"/>
      <c r="CA1840" s="40"/>
      <c r="CB1840" s="40"/>
      <c r="CC1840" s="40"/>
      <c r="CD1840" s="40"/>
      <c r="CE1840" s="40"/>
      <c r="CF1840" s="40"/>
      <c r="CG1840" s="40"/>
      <c r="CH1840" s="40"/>
      <c r="CI1840" s="40"/>
      <c r="CJ1840" s="40"/>
      <c r="CK1840" s="40"/>
      <c r="CL1840" s="40"/>
      <c r="CM1840" s="40"/>
      <c r="CN1840" s="40"/>
      <c r="CO1840" s="40"/>
      <c r="CP1840" s="40"/>
      <c r="CQ1840" s="40"/>
      <c r="CR1840" s="40"/>
      <c r="CS1840" s="40"/>
      <c r="CT1840" s="40"/>
      <c r="CU1840" s="40"/>
    </row>
    <row r="1841" spans="1:99" x14ac:dyDescent="0.3">
      <c r="A1841" s="39" t="s">
        <v>7037</v>
      </c>
      <c r="B1841" s="40" t="s">
        <v>5649</v>
      </c>
      <c r="C1841" s="40"/>
      <c r="D1841" s="40" t="s">
        <v>1845</v>
      </c>
      <c r="E1841" s="40"/>
      <c r="F1841" s="40" t="s">
        <v>2108</v>
      </c>
      <c r="G1841" s="40"/>
      <c r="H1841" s="40" t="s">
        <v>5650</v>
      </c>
      <c r="I1841" s="40" t="s">
        <v>5650</v>
      </c>
      <c r="J1841" s="40" t="s">
        <v>965</v>
      </c>
      <c r="K1841" s="40" t="s">
        <v>16</v>
      </c>
      <c r="L1841" s="40" t="s">
        <v>4</v>
      </c>
      <c r="M1841" s="40" t="s">
        <v>5</v>
      </c>
      <c r="N1841" s="40">
        <v>6</v>
      </c>
      <c r="O1841" s="40" t="s">
        <v>2679</v>
      </c>
      <c r="P1841" s="40" t="s">
        <v>2680</v>
      </c>
      <c r="Q1841" s="40" t="s">
        <v>2681</v>
      </c>
      <c r="R1841" s="40" t="s">
        <v>2682</v>
      </c>
      <c r="S1841" s="40" t="s">
        <v>2683</v>
      </c>
      <c r="T1841" s="40" t="s">
        <v>2719</v>
      </c>
      <c r="U1841" s="40"/>
      <c r="V1841" s="40"/>
      <c r="W1841" s="40"/>
      <c r="X1841" s="40"/>
      <c r="Y1841" s="40"/>
      <c r="Z1841" s="40"/>
      <c r="AA1841" s="40"/>
      <c r="AB1841" s="40"/>
      <c r="AC1841" s="40"/>
      <c r="AD1841" s="40"/>
      <c r="AE1841" s="40"/>
      <c r="AF1841" s="40"/>
      <c r="AG1841" s="40"/>
      <c r="AH1841" s="40"/>
      <c r="AI1841" s="40"/>
      <c r="AJ1841" s="40"/>
      <c r="AK1841" s="40"/>
      <c r="AL1841" s="40"/>
      <c r="AM1841" s="40"/>
      <c r="AN1841" s="40"/>
      <c r="AO1841" s="40"/>
      <c r="AP1841" s="40"/>
      <c r="AQ1841" s="40"/>
      <c r="AR1841" s="40"/>
      <c r="AS1841" s="40"/>
      <c r="AT1841" s="40"/>
      <c r="AU1841" s="40"/>
      <c r="AV1841" s="40"/>
      <c r="AW1841" s="40"/>
      <c r="AX1841" s="40"/>
      <c r="AY1841" s="40"/>
      <c r="AZ1841" s="40"/>
      <c r="BA1841" s="40"/>
      <c r="BB1841" s="40"/>
      <c r="BC1841" s="40"/>
      <c r="BD1841" s="40"/>
      <c r="BE1841" s="40"/>
      <c r="BF1841" s="40"/>
      <c r="BG1841" s="40"/>
      <c r="BH1841" s="40"/>
      <c r="BI1841" s="40"/>
      <c r="BJ1841" s="40"/>
      <c r="BK1841" s="40"/>
      <c r="BL1841" s="40"/>
      <c r="BM1841" s="40"/>
      <c r="BN1841" s="40"/>
      <c r="BO1841" s="40"/>
      <c r="BP1841" s="40"/>
      <c r="BQ1841" s="40"/>
      <c r="BR1841" s="40"/>
      <c r="BS1841" s="40"/>
      <c r="BT1841" s="40"/>
      <c r="BU1841" s="40"/>
      <c r="BV1841" s="40"/>
      <c r="BW1841" s="40"/>
      <c r="BX1841" s="40"/>
      <c r="BY1841" s="40"/>
      <c r="BZ1841" s="40"/>
      <c r="CA1841" s="40"/>
      <c r="CB1841" s="40"/>
      <c r="CC1841" s="40"/>
      <c r="CD1841" s="40"/>
      <c r="CE1841" s="40"/>
      <c r="CF1841" s="40"/>
      <c r="CG1841" s="40"/>
      <c r="CH1841" s="40"/>
      <c r="CI1841" s="40"/>
      <c r="CJ1841" s="40"/>
      <c r="CK1841" s="40"/>
      <c r="CL1841" s="40"/>
      <c r="CM1841" s="40"/>
      <c r="CN1841" s="40"/>
      <c r="CO1841" s="40"/>
      <c r="CP1841" s="40"/>
      <c r="CQ1841" s="40"/>
      <c r="CR1841" s="40"/>
      <c r="CS1841" s="40"/>
      <c r="CT1841" s="40"/>
      <c r="CU1841" s="40"/>
    </row>
    <row r="1842" spans="1:99" x14ac:dyDescent="0.3">
      <c r="A1842" s="39" t="s">
        <v>7038</v>
      </c>
      <c r="B1842" s="40" t="s">
        <v>5651</v>
      </c>
      <c r="C1842" s="40"/>
      <c r="D1842" s="40" t="s">
        <v>1822</v>
      </c>
      <c r="E1842" s="40" t="s">
        <v>4472</v>
      </c>
      <c r="F1842" s="40" t="s">
        <v>2108</v>
      </c>
      <c r="G1842" s="40"/>
      <c r="H1842" s="40" t="s">
        <v>5652</v>
      </c>
      <c r="I1842" s="40" t="s">
        <v>5652</v>
      </c>
      <c r="J1842" s="40" t="s">
        <v>965</v>
      </c>
      <c r="K1842" s="40" t="s">
        <v>16</v>
      </c>
      <c r="L1842" s="40" t="s">
        <v>10</v>
      </c>
      <c r="M1842" s="40" t="s">
        <v>11</v>
      </c>
      <c r="N1842" s="40"/>
      <c r="O1842" s="40"/>
      <c r="P1842" s="40"/>
      <c r="Q1842" s="40"/>
      <c r="R1842" s="40"/>
      <c r="S1842" s="40"/>
      <c r="T1842" s="40"/>
      <c r="U1842" s="40"/>
      <c r="V1842" s="40"/>
      <c r="W1842" s="40"/>
      <c r="X1842" s="40"/>
      <c r="Y1842" s="40"/>
      <c r="Z1842" s="40"/>
      <c r="AA1842" s="40"/>
      <c r="AB1842" s="40"/>
      <c r="AC1842" s="40"/>
      <c r="AD1842" s="40"/>
      <c r="AE1842" s="40"/>
      <c r="AF1842" s="40"/>
      <c r="AG1842" s="40"/>
      <c r="AH1842" s="40"/>
      <c r="AI1842" s="40"/>
      <c r="AJ1842" s="40"/>
      <c r="AK1842" s="40"/>
      <c r="AL1842" s="40"/>
      <c r="AM1842" s="40"/>
      <c r="AN1842" s="40"/>
      <c r="AO1842" s="40"/>
      <c r="AP1842" s="40"/>
      <c r="AQ1842" s="40"/>
      <c r="AR1842" s="40"/>
      <c r="AS1842" s="40"/>
      <c r="AT1842" s="40"/>
      <c r="AU1842" s="40"/>
      <c r="AV1842" s="40"/>
      <c r="AW1842" s="40"/>
      <c r="AX1842" s="40"/>
      <c r="AY1842" s="40"/>
      <c r="AZ1842" s="40"/>
      <c r="BA1842" s="40"/>
      <c r="BB1842" s="40"/>
      <c r="BC1842" s="40"/>
      <c r="BD1842" s="40"/>
      <c r="BE1842" s="40"/>
      <c r="BF1842" s="40"/>
      <c r="BG1842" s="40"/>
      <c r="BH1842" s="40"/>
      <c r="BI1842" s="40"/>
      <c r="BJ1842" s="40"/>
      <c r="BK1842" s="40"/>
      <c r="BL1842" s="40"/>
      <c r="BM1842" s="40"/>
      <c r="BN1842" s="40"/>
      <c r="BO1842" s="40"/>
      <c r="BP1842" s="40"/>
      <c r="BQ1842" s="40"/>
      <c r="BR1842" s="40"/>
      <c r="BS1842" s="40"/>
      <c r="BT1842" s="40"/>
      <c r="BU1842" s="40"/>
      <c r="BV1842" s="40"/>
      <c r="BW1842" s="40"/>
      <c r="BX1842" s="40"/>
      <c r="BY1842" s="40"/>
      <c r="BZ1842" s="40"/>
      <c r="CA1842" s="40"/>
      <c r="CB1842" s="40"/>
      <c r="CC1842" s="40"/>
      <c r="CD1842" s="40"/>
      <c r="CE1842" s="40"/>
      <c r="CF1842" s="40"/>
      <c r="CG1842" s="40"/>
      <c r="CH1842" s="40"/>
      <c r="CI1842" s="40"/>
      <c r="CJ1842" s="40"/>
      <c r="CK1842" s="40"/>
      <c r="CL1842" s="40"/>
      <c r="CM1842" s="40"/>
      <c r="CN1842" s="40"/>
      <c r="CO1842" s="40"/>
      <c r="CP1842" s="40"/>
      <c r="CQ1842" s="40"/>
      <c r="CR1842" s="40"/>
      <c r="CS1842" s="40"/>
      <c r="CT1842" s="40"/>
      <c r="CU1842" s="40"/>
    </row>
    <row r="1843" spans="1:99" x14ac:dyDescent="0.3">
      <c r="A1843" s="39" t="s">
        <v>7039</v>
      </c>
      <c r="B1843" s="40" t="s">
        <v>5653</v>
      </c>
      <c r="C1843" s="40"/>
      <c r="D1843" s="40" t="s">
        <v>1845</v>
      </c>
      <c r="E1843" s="40" t="s">
        <v>4472</v>
      </c>
      <c r="F1843" s="40" t="s">
        <v>2108</v>
      </c>
      <c r="G1843" s="40"/>
      <c r="H1843" s="40" t="s">
        <v>5654</v>
      </c>
      <c r="I1843" s="40" t="s">
        <v>5654</v>
      </c>
      <c r="J1843" s="40" t="s">
        <v>965</v>
      </c>
      <c r="K1843" s="40" t="s">
        <v>16</v>
      </c>
      <c r="L1843" s="40" t="s">
        <v>4</v>
      </c>
      <c r="M1843" s="40" t="s">
        <v>5</v>
      </c>
      <c r="N1843" s="40">
        <v>6</v>
      </c>
      <c r="O1843" s="40" t="s">
        <v>2679</v>
      </c>
      <c r="P1843" s="40" t="s">
        <v>2680</v>
      </c>
      <c r="Q1843" s="40" t="s">
        <v>2681</v>
      </c>
      <c r="R1843" s="40" t="s">
        <v>2682</v>
      </c>
      <c r="S1843" s="40" t="s">
        <v>2683</v>
      </c>
      <c r="T1843" s="40" t="s">
        <v>2719</v>
      </c>
      <c r="U1843" s="40"/>
      <c r="V1843" s="40"/>
      <c r="W1843" s="40"/>
      <c r="X1843" s="40"/>
      <c r="Y1843" s="40"/>
      <c r="Z1843" s="40"/>
      <c r="AA1843" s="40"/>
      <c r="AB1843" s="40"/>
      <c r="AC1843" s="40"/>
      <c r="AD1843" s="40"/>
      <c r="AE1843" s="40"/>
      <c r="AF1843" s="40"/>
      <c r="AG1843" s="40"/>
      <c r="AH1843" s="40"/>
      <c r="AI1843" s="40"/>
      <c r="AJ1843" s="40"/>
      <c r="AK1843" s="40"/>
      <c r="AL1843" s="40"/>
      <c r="AM1843" s="40"/>
      <c r="AN1843" s="40"/>
      <c r="AO1843" s="40"/>
      <c r="AP1843" s="40"/>
      <c r="AQ1843" s="40"/>
      <c r="AR1843" s="40"/>
      <c r="AS1843" s="40"/>
      <c r="AT1843" s="40"/>
      <c r="AU1843" s="40"/>
      <c r="AV1843" s="40"/>
      <c r="AW1843" s="40"/>
      <c r="AX1843" s="40"/>
      <c r="AY1843" s="40"/>
      <c r="AZ1843" s="40"/>
      <c r="BA1843" s="40"/>
      <c r="BB1843" s="40"/>
      <c r="BC1843" s="40"/>
      <c r="BD1843" s="40"/>
      <c r="BE1843" s="40"/>
      <c r="BF1843" s="40"/>
      <c r="BG1843" s="40"/>
      <c r="BH1843" s="40"/>
      <c r="BI1843" s="40"/>
      <c r="BJ1843" s="40"/>
      <c r="BK1843" s="40"/>
      <c r="BL1843" s="40"/>
      <c r="BM1843" s="40"/>
      <c r="BN1843" s="40"/>
      <c r="BO1843" s="40"/>
      <c r="BP1843" s="40"/>
      <c r="BQ1843" s="40"/>
      <c r="BR1843" s="40"/>
      <c r="BS1843" s="40"/>
      <c r="BT1843" s="40"/>
      <c r="BU1843" s="40"/>
      <c r="BV1843" s="40"/>
      <c r="BW1843" s="40"/>
      <c r="BX1843" s="40"/>
      <c r="BY1843" s="40"/>
      <c r="BZ1843" s="40"/>
      <c r="CA1843" s="40"/>
      <c r="CB1843" s="40"/>
      <c r="CC1843" s="40"/>
      <c r="CD1843" s="40"/>
      <c r="CE1843" s="40"/>
      <c r="CF1843" s="40"/>
      <c r="CG1843" s="40"/>
      <c r="CH1843" s="40"/>
      <c r="CI1843" s="40"/>
      <c r="CJ1843" s="40"/>
      <c r="CK1843" s="40"/>
      <c r="CL1843" s="40"/>
      <c r="CM1843" s="40"/>
      <c r="CN1843" s="40"/>
      <c r="CO1843" s="40"/>
      <c r="CP1843" s="40"/>
      <c r="CQ1843" s="40"/>
      <c r="CR1843" s="40"/>
      <c r="CS1843" s="40"/>
      <c r="CT1843" s="40"/>
      <c r="CU1843" s="40"/>
    </row>
    <row r="1844" spans="1:99" x14ac:dyDescent="0.3">
      <c r="A1844" s="39" t="s">
        <v>7040</v>
      </c>
      <c r="B1844" s="40" t="s">
        <v>5655</v>
      </c>
      <c r="C1844" s="40"/>
      <c r="D1844" s="40" t="s">
        <v>1822</v>
      </c>
      <c r="E1844" s="40"/>
      <c r="F1844" s="40" t="s">
        <v>2108</v>
      </c>
      <c r="G1844" s="40"/>
      <c r="H1844" s="40" t="s">
        <v>5656</v>
      </c>
      <c r="I1844" s="40" t="s">
        <v>5656</v>
      </c>
      <c r="J1844" s="40" t="s">
        <v>965</v>
      </c>
      <c r="K1844" s="40" t="s">
        <v>16</v>
      </c>
      <c r="L1844" s="40" t="s">
        <v>10</v>
      </c>
      <c r="M1844" s="40" t="s">
        <v>11</v>
      </c>
      <c r="N1844" s="40"/>
      <c r="O1844" s="40"/>
      <c r="P1844" s="40"/>
      <c r="Q1844" s="40"/>
      <c r="R1844" s="40"/>
      <c r="S1844" s="40"/>
      <c r="T1844" s="40"/>
      <c r="U1844" s="40"/>
      <c r="V1844" s="40"/>
      <c r="W1844" s="40"/>
      <c r="X1844" s="40"/>
      <c r="Y1844" s="40"/>
      <c r="Z1844" s="40"/>
      <c r="AA1844" s="40"/>
      <c r="AB1844" s="40"/>
      <c r="AC1844" s="40"/>
      <c r="AD1844" s="40"/>
      <c r="AE1844" s="40"/>
      <c r="AF1844" s="40"/>
      <c r="AG1844" s="40"/>
      <c r="AH1844" s="40"/>
      <c r="AI1844" s="40"/>
      <c r="AJ1844" s="40"/>
      <c r="AK1844" s="40"/>
      <c r="AL1844" s="40"/>
      <c r="AM1844" s="40"/>
      <c r="AN1844" s="40"/>
      <c r="AO1844" s="40"/>
      <c r="AP1844" s="40"/>
      <c r="AQ1844" s="40"/>
      <c r="AR1844" s="40"/>
      <c r="AS1844" s="40"/>
      <c r="AT1844" s="40"/>
      <c r="AU1844" s="40"/>
      <c r="AV1844" s="40"/>
      <c r="AW1844" s="40"/>
      <c r="AX1844" s="40"/>
      <c r="AY1844" s="40"/>
      <c r="AZ1844" s="40"/>
      <c r="BA1844" s="40"/>
      <c r="BB1844" s="40"/>
      <c r="BC1844" s="40"/>
      <c r="BD1844" s="40"/>
      <c r="BE1844" s="40"/>
      <c r="BF1844" s="40"/>
      <c r="BG1844" s="40"/>
      <c r="BH1844" s="40"/>
      <c r="BI1844" s="40"/>
      <c r="BJ1844" s="40"/>
      <c r="BK1844" s="40"/>
      <c r="BL1844" s="40"/>
      <c r="BM1844" s="40"/>
      <c r="BN1844" s="40"/>
      <c r="BO1844" s="40"/>
      <c r="BP1844" s="40"/>
      <c r="BQ1844" s="40"/>
      <c r="BR1844" s="40"/>
      <c r="BS1844" s="40"/>
      <c r="BT1844" s="40"/>
      <c r="BU1844" s="40"/>
      <c r="BV1844" s="40"/>
      <c r="BW1844" s="40"/>
      <c r="BX1844" s="40"/>
      <c r="BY1844" s="40"/>
      <c r="BZ1844" s="40"/>
      <c r="CA1844" s="40"/>
      <c r="CB1844" s="40"/>
      <c r="CC1844" s="40"/>
      <c r="CD1844" s="40"/>
      <c r="CE1844" s="40"/>
      <c r="CF1844" s="40"/>
      <c r="CG1844" s="40"/>
      <c r="CH1844" s="40"/>
      <c r="CI1844" s="40"/>
      <c r="CJ1844" s="40"/>
      <c r="CK1844" s="40"/>
      <c r="CL1844" s="40"/>
      <c r="CM1844" s="40"/>
      <c r="CN1844" s="40"/>
      <c r="CO1844" s="40"/>
      <c r="CP1844" s="40"/>
      <c r="CQ1844" s="40"/>
      <c r="CR1844" s="40"/>
      <c r="CS1844" s="40"/>
      <c r="CT1844" s="40"/>
      <c r="CU1844" s="40"/>
    </row>
    <row r="1845" spans="1:99" x14ac:dyDescent="0.3">
      <c r="A1845" s="39" t="s">
        <v>7041</v>
      </c>
      <c r="B1845" s="40" t="s">
        <v>5657</v>
      </c>
      <c r="C1845" s="40"/>
      <c r="D1845" s="40" t="s">
        <v>1845</v>
      </c>
      <c r="E1845" s="40"/>
      <c r="F1845" s="40" t="s">
        <v>2108</v>
      </c>
      <c r="G1845" s="40"/>
      <c r="H1845" s="40" t="s">
        <v>5658</v>
      </c>
      <c r="I1845" s="40" t="s">
        <v>5658</v>
      </c>
      <c r="J1845" s="40" t="s">
        <v>965</v>
      </c>
      <c r="K1845" s="40" t="s">
        <v>16</v>
      </c>
      <c r="L1845" s="40" t="s">
        <v>4</v>
      </c>
      <c r="M1845" s="40" t="s">
        <v>5</v>
      </c>
      <c r="N1845" s="40">
        <v>6</v>
      </c>
      <c r="O1845" s="40" t="s">
        <v>2679</v>
      </c>
      <c r="P1845" s="40" t="s">
        <v>2680</v>
      </c>
      <c r="Q1845" s="40" t="s">
        <v>2681</v>
      </c>
      <c r="R1845" s="40" t="s">
        <v>2682</v>
      </c>
      <c r="S1845" s="40" t="s">
        <v>2683</v>
      </c>
      <c r="T1845" s="40" t="s">
        <v>2719</v>
      </c>
      <c r="U1845" s="40"/>
      <c r="V1845" s="40"/>
      <c r="W1845" s="40"/>
      <c r="X1845" s="40"/>
      <c r="Y1845" s="40"/>
      <c r="Z1845" s="40"/>
      <c r="AA1845" s="40"/>
      <c r="AB1845" s="40"/>
      <c r="AC1845" s="40"/>
      <c r="AD1845" s="40"/>
      <c r="AE1845" s="40"/>
      <c r="AF1845" s="40"/>
      <c r="AG1845" s="40"/>
      <c r="AH1845" s="40"/>
      <c r="AI1845" s="40"/>
      <c r="AJ1845" s="40"/>
      <c r="AK1845" s="40"/>
      <c r="AL1845" s="40"/>
      <c r="AM1845" s="40"/>
      <c r="AN1845" s="40"/>
      <c r="AO1845" s="40"/>
      <c r="AP1845" s="40"/>
      <c r="AQ1845" s="40"/>
      <c r="AR1845" s="40"/>
      <c r="AS1845" s="40"/>
      <c r="AT1845" s="40"/>
      <c r="AU1845" s="40"/>
      <c r="AV1845" s="40"/>
      <c r="AW1845" s="40"/>
      <c r="AX1845" s="40"/>
      <c r="AY1845" s="40"/>
      <c r="AZ1845" s="40"/>
      <c r="BA1845" s="40"/>
      <c r="BB1845" s="40"/>
      <c r="BC1845" s="40"/>
      <c r="BD1845" s="40"/>
      <c r="BE1845" s="40"/>
      <c r="BF1845" s="40"/>
      <c r="BG1845" s="40"/>
      <c r="BH1845" s="40"/>
      <c r="BI1845" s="40"/>
      <c r="BJ1845" s="40"/>
      <c r="BK1845" s="40"/>
      <c r="BL1845" s="40"/>
      <c r="BM1845" s="40"/>
      <c r="BN1845" s="40"/>
      <c r="BO1845" s="40"/>
      <c r="BP1845" s="40"/>
      <c r="BQ1845" s="40"/>
      <c r="BR1845" s="40"/>
      <c r="BS1845" s="40"/>
      <c r="BT1845" s="40"/>
      <c r="BU1845" s="40"/>
      <c r="BV1845" s="40"/>
      <c r="BW1845" s="40"/>
      <c r="BX1845" s="40"/>
      <c r="BY1845" s="40"/>
      <c r="BZ1845" s="40"/>
      <c r="CA1845" s="40"/>
      <c r="CB1845" s="40"/>
      <c r="CC1845" s="40"/>
      <c r="CD1845" s="40"/>
      <c r="CE1845" s="40"/>
      <c r="CF1845" s="40"/>
      <c r="CG1845" s="40"/>
      <c r="CH1845" s="40"/>
      <c r="CI1845" s="40"/>
      <c r="CJ1845" s="40"/>
      <c r="CK1845" s="40"/>
      <c r="CL1845" s="40"/>
      <c r="CM1845" s="40"/>
      <c r="CN1845" s="40"/>
      <c r="CO1845" s="40"/>
      <c r="CP1845" s="40"/>
      <c r="CQ1845" s="40"/>
      <c r="CR1845" s="40"/>
      <c r="CS1845" s="40"/>
      <c r="CT1845" s="40"/>
      <c r="CU1845" s="40"/>
    </row>
    <row r="1846" spans="1:99" x14ac:dyDescent="0.3">
      <c r="A1846" s="39"/>
      <c r="B1846" s="40" t="s">
        <v>5659</v>
      </c>
      <c r="C1846" s="40"/>
      <c r="D1846" s="40"/>
      <c r="E1846" s="40"/>
      <c r="F1846" s="40" t="s">
        <v>2108</v>
      </c>
      <c r="G1846" s="40"/>
      <c r="H1846" s="40" t="s">
        <v>5660</v>
      </c>
      <c r="I1846" s="40" t="s">
        <v>5660</v>
      </c>
      <c r="J1846" s="40" t="s">
        <v>965</v>
      </c>
      <c r="K1846" s="40" t="s">
        <v>16</v>
      </c>
      <c r="L1846" s="40" t="s">
        <v>30</v>
      </c>
      <c r="M1846" s="40" t="s">
        <v>31</v>
      </c>
      <c r="N1846" s="40"/>
      <c r="O1846" s="40"/>
      <c r="P1846" s="40"/>
      <c r="Q1846" s="40"/>
      <c r="R1846" s="40"/>
      <c r="S1846" s="40"/>
      <c r="T1846" s="40"/>
      <c r="U1846" s="40"/>
      <c r="V1846" s="40"/>
      <c r="W1846" s="40"/>
      <c r="X1846" s="40"/>
      <c r="Y1846" s="40"/>
      <c r="Z1846" s="40"/>
      <c r="AA1846" s="40"/>
      <c r="AB1846" s="40"/>
      <c r="AC1846" s="40"/>
      <c r="AD1846" s="40"/>
      <c r="AE1846" s="40"/>
      <c r="AF1846" s="40"/>
      <c r="AG1846" s="40"/>
      <c r="AH1846" s="40"/>
      <c r="AI1846" s="40"/>
      <c r="AJ1846" s="40"/>
      <c r="AK1846" s="40"/>
      <c r="AL1846" s="40"/>
      <c r="AM1846" s="40"/>
      <c r="AN1846" s="40"/>
      <c r="AO1846" s="40"/>
      <c r="AP1846" s="40"/>
      <c r="AQ1846" s="40"/>
      <c r="AR1846" s="40"/>
      <c r="AS1846" s="40"/>
      <c r="AT1846" s="40"/>
      <c r="AU1846" s="40"/>
      <c r="AV1846" s="40"/>
      <c r="AW1846" s="40"/>
      <c r="AX1846" s="40"/>
      <c r="AY1846" s="40"/>
      <c r="AZ1846" s="40"/>
      <c r="BA1846" s="40"/>
      <c r="BB1846" s="40"/>
      <c r="BC1846" s="40"/>
      <c r="BD1846" s="40"/>
      <c r="BE1846" s="40"/>
      <c r="BF1846" s="40"/>
      <c r="BG1846" s="40"/>
      <c r="BH1846" s="40"/>
      <c r="BI1846" s="40"/>
      <c r="BJ1846" s="40"/>
      <c r="BK1846" s="40"/>
      <c r="BL1846" s="40"/>
      <c r="BM1846" s="40"/>
      <c r="BN1846" s="40"/>
      <c r="BO1846" s="40"/>
      <c r="BP1846" s="40"/>
      <c r="BQ1846" s="40"/>
      <c r="BR1846" s="40"/>
      <c r="BS1846" s="40"/>
      <c r="BT1846" s="40"/>
      <c r="BU1846" s="40"/>
      <c r="BV1846" s="40"/>
      <c r="BW1846" s="40"/>
      <c r="BX1846" s="40"/>
      <c r="BY1846" s="40"/>
      <c r="BZ1846" s="40"/>
      <c r="CA1846" s="40"/>
      <c r="CB1846" s="40"/>
      <c r="CC1846" s="40"/>
      <c r="CD1846" s="40"/>
      <c r="CE1846" s="40"/>
      <c r="CF1846" s="40"/>
      <c r="CG1846" s="40"/>
      <c r="CH1846" s="40"/>
      <c r="CI1846" s="40"/>
      <c r="CJ1846" s="40"/>
      <c r="CK1846" s="40"/>
      <c r="CL1846" s="40"/>
      <c r="CM1846" s="40"/>
      <c r="CN1846" s="40"/>
      <c r="CO1846" s="40"/>
      <c r="CP1846" s="40"/>
      <c r="CQ1846" s="40"/>
      <c r="CR1846" s="40"/>
      <c r="CS1846" s="40"/>
      <c r="CT1846" s="40"/>
      <c r="CU1846" s="40"/>
    </row>
    <row r="1847" spans="1:99" x14ac:dyDescent="0.3">
      <c r="A1847" s="39" t="s">
        <v>7042</v>
      </c>
      <c r="B1847" s="40" t="s">
        <v>5661</v>
      </c>
      <c r="C1847" s="40"/>
      <c r="D1847" s="40" t="s">
        <v>1822</v>
      </c>
      <c r="E1847" s="40"/>
      <c r="F1847" s="40" t="s">
        <v>2108</v>
      </c>
      <c r="G1847" s="40"/>
      <c r="H1847" s="40" t="s">
        <v>5662</v>
      </c>
      <c r="I1847" s="40" t="s">
        <v>5662</v>
      </c>
      <c r="J1847" s="40" t="s">
        <v>965</v>
      </c>
      <c r="K1847" s="40" t="s">
        <v>16</v>
      </c>
      <c r="L1847" s="40" t="s">
        <v>10</v>
      </c>
      <c r="M1847" s="40" t="s">
        <v>11</v>
      </c>
      <c r="N1847" s="40"/>
      <c r="O1847" s="40"/>
      <c r="P1847" s="40"/>
      <c r="Q1847" s="40"/>
      <c r="R1847" s="40"/>
      <c r="S1847" s="40"/>
      <c r="T1847" s="40"/>
      <c r="U1847" s="40"/>
      <c r="V1847" s="40"/>
      <c r="W1847" s="40"/>
      <c r="X1847" s="40"/>
      <c r="Y1847" s="40"/>
      <c r="Z1847" s="40"/>
      <c r="AA1847" s="40"/>
      <c r="AB1847" s="40"/>
      <c r="AC1847" s="40"/>
      <c r="AD1847" s="40"/>
      <c r="AE1847" s="40"/>
      <c r="AF1847" s="40"/>
      <c r="AG1847" s="40"/>
      <c r="AH1847" s="40"/>
      <c r="AI1847" s="40"/>
      <c r="AJ1847" s="40"/>
      <c r="AK1847" s="40"/>
      <c r="AL1847" s="40"/>
      <c r="AM1847" s="40"/>
      <c r="AN1847" s="40"/>
      <c r="AO1847" s="40"/>
      <c r="AP1847" s="40"/>
      <c r="AQ1847" s="40"/>
      <c r="AR1847" s="40"/>
      <c r="AS1847" s="40"/>
      <c r="AT1847" s="40"/>
      <c r="AU1847" s="40"/>
      <c r="AV1847" s="40"/>
      <c r="AW1847" s="40"/>
      <c r="AX1847" s="40"/>
      <c r="AY1847" s="40"/>
      <c r="AZ1847" s="40"/>
      <c r="BA1847" s="40"/>
      <c r="BB1847" s="40"/>
      <c r="BC1847" s="40"/>
      <c r="BD1847" s="40"/>
      <c r="BE1847" s="40"/>
      <c r="BF1847" s="40"/>
      <c r="BG1847" s="40"/>
      <c r="BH1847" s="40"/>
      <c r="BI1847" s="40"/>
      <c r="BJ1847" s="40"/>
      <c r="BK1847" s="40"/>
      <c r="BL1847" s="40"/>
      <c r="BM1847" s="40"/>
      <c r="BN1847" s="40"/>
      <c r="BO1847" s="40"/>
      <c r="BP1847" s="40"/>
      <c r="BQ1847" s="40"/>
      <c r="BR1847" s="40"/>
      <c r="BS1847" s="40"/>
      <c r="BT1847" s="40"/>
      <c r="BU1847" s="40"/>
      <c r="BV1847" s="40"/>
      <c r="BW1847" s="40"/>
      <c r="BX1847" s="40"/>
      <c r="BY1847" s="40"/>
      <c r="BZ1847" s="40"/>
      <c r="CA1847" s="40"/>
      <c r="CB1847" s="40"/>
      <c r="CC1847" s="40"/>
      <c r="CD1847" s="40"/>
      <c r="CE1847" s="40"/>
      <c r="CF1847" s="40"/>
      <c r="CG1847" s="40"/>
      <c r="CH1847" s="40"/>
      <c r="CI1847" s="40"/>
      <c r="CJ1847" s="40"/>
      <c r="CK1847" s="40"/>
      <c r="CL1847" s="40"/>
      <c r="CM1847" s="40"/>
      <c r="CN1847" s="40"/>
      <c r="CO1847" s="40"/>
      <c r="CP1847" s="40"/>
      <c r="CQ1847" s="40"/>
      <c r="CR1847" s="40"/>
      <c r="CS1847" s="40"/>
      <c r="CT1847" s="40"/>
      <c r="CU1847" s="40"/>
    </row>
    <row r="1848" spans="1:99" x14ac:dyDescent="0.3">
      <c r="A1848" s="39" t="s">
        <v>7043</v>
      </c>
      <c r="B1848" s="40" t="s">
        <v>5663</v>
      </c>
      <c r="C1848" s="40"/>
      <c r="D1848" s="40" t="s">
        <v>1837</v>
      </c>
      <c r="E1848" s="40"/>
      <c r="F1848" s="40" t="s">
        <v>2108</v>
      </c>
      <c r="G1848" s="40"/>
      <c r="H1848" s="40" t="s">
        <v>5664</v>
      </c>
      <c r="I1848" s="40" t="s">
        <v>5664</v>
      </c>
      <c r="J1848" s="40" t="s">
        <v>965</v>
      </c>
      <c r="K1848" s="40" t="s">
        <v>16</v>
      </c>
      <c r="L1848" s="40" t="s">
        <v>4</v>
      </c>
      <c r="M1848" s="40" t="s">
        <v>5</v>
      </c>
      <c r="N1848" s="40">
        <v>2</v>
      </c>
      <c r="O1848" s="40" t="s">
        <v>2679</v>
      </c>
      <c r="P1848" s="40" t="s">
        <v>2680</v>
      </c>
      <c r="Q1848" s="40"/>
      <c r="R1848" s="40"/>
      <c r="S1848" s="40"/>
      <c r="T1848" s="40"/>
      <c r="U1848" s="40"/>
      <c r="V1848" s="40"/>
      <c r="W1848" s="40"/>
      <c r="X1848" s="40"/>
      <c r="Y1848" s="40"/>
      <c r="Z1848" s="40"/>
      <c r="AA1848" s="40"/>
      <c r="AB1848" s="40"/>
      <c r="AC1848" s="40"/>
      <c r="AD1848" s="40"/>
      <c r="AE1848" s="40"/>
      <c r="AF1848" s="40"/>
      <c r="AG1848" s="40"/>
      <c r="AH1848" s="40"/>
      <c r="AI1848" s="40"/>
      <c r="AJ1848" s="40"/>
      <c r="AK1848" s="40"/>
      <c r="AL1848" s="40"/>
      <c r="AM1848" s="40"/>
      <c r="AN1848" s="40"/>
      <c r="AO1848" s="40"/>
      <c r="AP1848" s="40"/>
      <c r="AQ1848" s="40"/>
      <c r="AR1848" s="40"/>
      <c r="AS1848" s="40"/>
      <c r="AT1848" s="40"/>
      <c r="AU1848" s="40"/>
      <c r="AV1848" s="40"/>
      <c r="AW1848" s="40"/>
      <c r="AX1848" s="40"/>
      <c r="AY1848" s="40"/>
      <c r="AZ1848" s="40"/>
      <c r="BA1848" s="40"/>
      <c r="BB1848" s="40"/>
      <c r="BC1848" s="40"/>
      <c r="BD1848" s="40"/>
      <c r="BE1848" s="40"/>
      <c r="BF1848" s="40"/>
      <c r="BG1848" s="40"/>
      <c r="BH1848" s="40"/>
      <c r="BI1848" s="40"/>
      <c r="BJ1848" s="40"/>
      <c r="BK1848" s="40"/>
      <c r="BL1848" s="40"/>
      <c r="BM1848" s="40"/>
      <c r="BN1848" s="40"/>
      <c r="BO1848" s="40"/>
      <c r="BP1848" s="40"/>
      <c r="BQ1848" s="40"/>
      <c r="BR1848" s="40"/>
      <c r="BS1848" s="40"/>
      <c r="BT1848" s="40"/>
      <c r="BU1848" s="40"/>
      <c r="BV1848" s="40"/>
      <c r="BW1848" s="40"/>
      <c r="BX1848" s="40"/>
      <c r="BY1848" s="40"/>
      <c r="BZ1848" s="40"/>
      <c r="CA1848" s="40"/>
      <c r="CB1848" s="40"/>
      <c r="CC1848" s="40"/>
      <c r="CD1848" s="40"/>
      <c r="CE1848" s="40"/>
      <c r="CF1848" s="40"/>
      <c r="CG1848" s="40"/>
      <c r="CH1848" s="40"/>
      <c r="CI1848" s="40"/>
      <c r="CJ1848" s="40"/>
      <c r="CK1848" s="40"/>
      <c r="CL1848" s="40"/>
      <c r="CM1848" s="40"/>
      <c r="CN1848" s="40"/>
      <c r="CO1848" s="40"/>
      <c r="CP1848" s="40"/>
      <c r="CQ1848" s="40"/>
      <c r="CR1848" s="40"/>
      <c r="CS1848" s="40"/>
      <c r="CT1848" s="40"/>
      <c r="CU1848" s="40"/>
    </row>
    <row r="1849" spans="1:99" x14ac:dyDescent="0.3">
      <c r="A1849" s="39" t="s">
        <v>7044</v>
      </c>
      <c r="B1849" s="40" t="s">
        <v>5665</v>
      </c>
      <c r="C1849" s="40"/>
      <c r="D1849" s="40" t="s">
        <v>1822</v>
      </c>
      <c r="E1849" s="40" t="s">
        <v>4472</v>
      </c>
      <c r="F1849" s="40" t="s">
        <v>2108</v>
      </c>
      <c r="G1849" s="40"/>
      <c r="H1849" s="40" t="s">
        <v>5666</v>
      </c>
      <c r="I1849" s="40" t="s">
        <v>5666</v>
      </c>
      <c r="J1849" s="40" t="s">
        <v>965</v>
      </c>
      <c r="K1849" s="40" t="s">
        <v>16</v>
      </c>
      <c r="L1849" s="40" t="s">
        <v>10</v>
      </c>
      <c r="M1849" s="40" t="s">
        <v>11</v>
      </c>
      <c r="N1849" s="40"/>
      <c r="O1849" s="40"/>
      <c r="P1849" s="40"/>
      <c r="Q1849" s="40"/>
      <c r="R1849" s="40"/>
      <c r="S1849" s="40"/>
      <c r="T1849" s="40"/>
      <c r="U1849" s="40"/>
      <c r="V1849" s="40"/>
      <c r="W1849" s="40"/>
      <c r="X1849" s="40"/>
      <c r="Y1849" s="40"/>
      <c r="Z1849" s="40"/>
      <c r="AA1849" s="40"/>
      <c r="AB1849" s="40"/>
      <c r="AC1849" s="40"/>
      <c r="AD1849" s="40"/>
      <c r="AE1849" s="40"/>
      <c r="AF1849" s="40"/>
      <c r="AG1849" s="40"/>
      <c r="AH1849" s="40"/>
      <c r="AI1849" s="40"/>
      <c r="AJ1849" s="40"/>
      <c r="AK1849" s="40"/>
      <c r="AL1849" s="40"/>
      <c r="AM1849" s="40"/>
      <c r="AN1849" s="40"/>
      <c r="AO1849" s="40"/>
      <c r="AP1849" s="40"/>
      <c r="AQ1849" s="40"/>
      <c r="AR1849" s="40"/>
      <c r="AS1849" s="40"/>
      <c r="AT1849" s="40"/>
      <c r="AU1849" s="40"/>
      <c r="AV1849" s="40"/>
      <c r="AW1849" s="40"/>
      <c r="AX1849" s="40"/>
      <c r="AY1849" s="40"/>
      <c r="AZ1849" s="40"/>
      <c r="BA1849" s="40"/>
      <c r="BB1849" s="40"/>
      <c r="BC1849" s="40"/>
      <c r="BD1849" s="40"/>
      <c r="BE1849" s="40"/>
      <c r="BF1849" s="40"/>
      <c r="BG1849" s="40"/>
      <c r="BH1849" s="40"/>
      <c r="BI1849" s="40"/>
      <c r="BJ1849" s="40"/>
      <c r="BK1849" s="40"/>
      <c r="BL1849" s="40"/>
      <c r="BM1849" s="40"/>
      <c r="BN1849" s="40"/>
      <c r="BO1849" s="40"/>
      <c r="BP1849" s="40"/>
      <c r="BQ1849" s="40"/>
      <c r="BR1849" s="40"/>
      <c r="BS1849" s="40"/>
      <c r="BT1849" s="40"/>
      <c r="BU1849" s="40"/>
      <c r="BV1849" s="40"/>
      <c r="BW1849" s="40"/>
      <c r="BX1849" s="40"/>
      <c r="BY1849" s="40"/>
      <c r="BZ1849" s="40"/>
      <c r="CA1849" s="40"/>
      <c r="CB1849" s="40"/>
      <c r="CC1849" s="40"/>
      <c r="CD1849" s="40"/>
      <c r="CE1849" s="40"/>
      <c r="CF1849" s="40"/>
      <c r="CG1849" s="40"/>
      <c r="CH1849" s="40"/>
      <c r="CI1849" s="40"/>
      <c r="CJ1849" s="40"/>
      <c r="CK1849" s="40"/>
      <c r="CL1849" s="40"/>
      <c r="CM1849" s="40"/>
      <c r="CN1849" s="40"/>
      <c r="CO1849" s="40"/>
      <c r="CP1849" s="40"/>
      <c r="CQ1849" s="40"/>
      <c r="CR1849" s="40"/>
      <c r="CS1849" s="40"/>
      <c r="CT1849" s="40"/>
      <c r="CU1849" s="40"/>
    </row>
    <row r="1850" spans="1:99" x14ac:dyDescent="0.3">
      <c r="A1850" s="39" t="s">
        <v>7045</v>
      </c>
      <c r="B1850" s="40" t="s">
        <v>5667</v>
      </c>
      <c r="C1850" s="40"/>
      <c r="D1850" s="40" t="s">
        <v>1837</v>
      </c>
      <c r="E1850" s="40" t="s">
        <v>4472</v>
      </c>
      <c r="F1850" s="40" t="s">
        <v>2108</v>
      </c>
      <c r="G1850" s="40"/>
      <c r="H1850" s="40" t="s">
        <v>5668</v>
      </c>
      <c r="I1850" s="40" t="s">
        <v>5668</v>
      </c>
      <c r="J1850" s="40" t="s">
        <v>965</v>
      </c>
      <c r="K1850" s="40" t="s">
        <v>16</v>
      </c>
      <c r="L1850" s="40" t="s">
        <v>4</v>
      </c>
      <c r="M1850" s="40" t="s">
        <v>5</v>
      </c>
      <c r="N1850" s="40">
        <v>2</v>
      </c>
      <c r="O1850" s="40" t="s">
        <v>2679</v>
      </c>
      <c r="P1850" s="40" t="s">
        <v>2680</v>
      </c>
      <c r="Q1850" s="40"/>
      <c r="R1850" s="40"/>
      <c r="S1850" s="40"/>
      <c r="T1850" s="40"/>
      <c r="U1850" s="40"/>
      <c r="V1850" s="40"/>
      <c r="W1850" s="40"/>
      <c r="X1850" s="40"/>
      <c r="Y1850" s="40"/>
      <c r="Z1850" s="40"/>
      <c r="AA1850" s="40"/>
      <c r="AB1850" s="40"/>
      <c r="AC1850" s="40"/>
      <c r="AD1850" s="40"/>
      <c r="AE1850" s="40"/>
      <c r="AF1850" s="40"/>
      <c r="AG1850" s="40"/>
      <c r="AH1850" s="40"/>
      <c r="AI1850" s="40"/>
      <c r="AJ1850" s="40"/>
      <c r="AK1850" s="40"/>
      <c r="AL1850" s="40"/>
      <c r="AM1850" s="40"/>
      <c r="AN1850" s="40"/>
      <c r="AO1850" s="40"/>
      <c r="AP1850" s="40"/>
      <c r="AQ1850" s="40"/>
      <c r="AR1850" s="40"/>
      <c r="AS1850" s="40"/>
      <c r="AT1850" s="40"/>
      <c r="AU1850" s="40"/>
      <c r="AV1850" s="40"/>
      <c r="AW1850" s="40"/>
      <c r="AX1850" s="40"/>
      <c r="AY1850" s="40"/>
      <c r="AZ1850" s="40"/>
      <c r="BA1850" s="40"/>
      <c r="BB1850" s="40"/>
      <c r="BC1850" s="40"/>
      <c r="BD1850" s="40"/>
      <c r="BE1850" s="40"/>
      <c r="BF1850" s="40"/>
      <c r="BG1850" s="40"/>
      <c r="BH1850" s="40"/>
      <c r="BI1850" s="40"/>
      <c r="BJ1850" s="40"/>
      <c r="BK1850" s="40"/>
      <c r="BL1850" s="40"/>
      <c r="BM1850" s="40"/>
      <c r="BN1850" s="40"/>
      <c r="BO1850" s="40"/>
      <c r="BP1850" s="40"/>
      <c r="BQ1850" s="40"/>
      <c r="BR1850" s="40"/>
      <c r="BS1850" s="40"/>
      <c r="BT1850" s="40"/>
      <c r="BU1850" s="40"/>
      <c r="BV1850" s="40"/>
      <c r="BW1850" s="40"/>
      <c r="BX1850" s="40"/>
      <c r="BY1850" s="40"/>
      <c r="BZ1850" s="40"/>
      <c r="CA1850" s="40"/>
      <c r="CB1850" s="40"/>
      <c r="CC1850" s="40"/>
      <c r="CD1850" s="40"/>
      <c r="CE1850" s="40"/>
      <c r="CF1850" s="40"/>
      <c r="CG1850" s="40"/>
      <c r="CH1850" s="40"/>
      <c r="CI1850" s="40"/>
      <c r="CJ1850" s="40"/>
      <c r="CK1850" s="40"/>
      <c r="CL1850" s="40"/>
      <c r="CM1850" s="40"/>
      <c r="CN1850" s="40"/>
      <c r="CO1850" s="40"/>
      <c r="CP1850" s="40"/>
      <c r="CQ1850" s="40"/>
      <c r="CR1850" s="40"/>
      <c r="CS1850" s="40"/>
      <c r="CT1850" s="40"/>
      <c r="CU1850" s="40"/>
    </row>
    <row r="1851" spans="1:99" x14ac:dyDescent="0.3">
      <c r="A1851" s="39" t="s">
        <v>7046</v>
      </c>
      <c r="B1851" s="40" t="s">
        <v>6054</v>
      </c>
      <c r="C1851" s="40"/>
      <c r="D1851" s="40" t="s">
        <v>1822</v>
      </c>
      <c r="E1851" s="40"/>
      <c r="F1851" s="40" t="s">
        <v>2108</v>
      </c>
      <c r="G1851" s="40"/>
      <c r="H1851" s="40" t="s">
        <v>5669</v>
      </c>
      <c r="I1851" s="40" t="s">
        <v>5669</v>
      </c>
      <c r="J1851" s="40" t="s">
        <v>965</v>
      </c>
      <c r="K1851" s="40" t="s">
        <v>16</v>
      </c>
      <c r="L1851" s="40" t="s">
        <v>10</v>
      </c>
      <c r="M1851" s="40" t="s">
        <v>11</v>
      </c>
      <c r="N1851" s="40"/>
      <c r="O1851" s="40"/>
      <c r="P1851" s="40"/>
      <c r="Q1851" s="40"/>
      <c r="R1851" s="40"/>
      <c r="S1851" s="40"/>
      <c r="T1851" s="40"/>
      <c r="U1851" s="40"/>
      <c r="V1851" s="40"/>
      <c r="W1851" s="40"/>
      <c r="X1851" s="40"/>
      <c r="Y1851" s="40"/>
      <c r="Z1851" s="40"/>
      <c r="AA1851" s="40"/>
      <c r="AB1851" s="40"/>
      <c r="AC1851" s="40"/>
      <c r="AD1851" s="40"/>
      <c r="AE1851" s="40"/>
      <c r="AF1851" s="40"/>
      <c r="AG1851" s="40"/>
      <c r="AH1851" s="40"/>
      <c r="AI1851" s="40"/>
      <c r="AJ1851" s="40"/>
      <c r="AK1851" s="40"/>
      <c r="AL1851" s="40"/>
      <c r="AM1851" s="40"/>
      <c r="AN1851" s="40"/>
      <c r="AO1851" s="40"/>
      <c r="AP1851" s="40"/>
      <c r="AQ1851" s="40"/>
      <c r="AR1851" s="40"/>
      <c r="AS1851" s="40"/>
      <c r="AT1851" s="40"/>
      <c r="AU1851" s="40"/>
      <c r="AV1851" s="40"/>
      <c r="AW1851" s="40"/>
      <c r="AX1851" s="40"/>
      <c r="AY1851" s="40"/>
      <c r="AZ1851" s="40"/>
      <c r="BA1851" s="40"/>
      <c r="BB1851" s="40"/>
      <c r="BC1851" s="40"/>
      <c r="BD1851" s="40"/>
      <c r="BE1851" s="40"/>
      <c r="BF1851" s="40"/>
      <c r="BG1851" s="40"/>
      <c r="BH1851" s="40"/>
      <c r="BI1851" s="40"/>
      <c r="BJ1851" s="40"/>
      <c r="BK1851" s="40"/>
      <c r="BL1851" s="40"/>
      <c r="BM1851" s="40"/>
      <c r="BN1851" s="40"/>
      <c r="BO1851" s="40"/>
      <c r="BP1851" s="40"/>
      <c r="BQ1851" s="40"/>
      <c r="BR1851" s="40"/>
      <c r="BS1851" s="40"/>
      <c r="BT1851" s="40"/>
      <c r="BU1851" s="40"/>
      <c r="BV1851" s="40"/>
      <c r="BW1851" s="40"/>
      <c r="BX1851" s="40"/>
      <c r="BY1851" s="40"/>
      <c r="BZ1851" s="40"/>
      <c r="CA1851" s="40"/>
      <c r="CB1851" s="40"/>
      <c r="CC1851" s="40"/>
      <c r="CD1851" s="40"/>
      <c r="CE1851" s="40"/>
      <c r="CF1851" s="40"/>
      <c r="CG1851" s="40"/>
      <c r="CH1851" s="40"/>
      <c r="CI1851" s="40"/>
      <c r="CJ1851" s="40"/>
      <c r="CK1851" s="40"/>
      <c r="CL1851" s="40"/>
      <c r="CM1851" s="40"/>
      <c r="CN1851" s="40"/>
      <c r="CO1851" s="40"/>
      <c r="CP1851" s="40"/>
      <c r="CQ1851" s="40"/>
      <c r="CR1851" s="40"/>
      <c r="CS1851" s="40"/>
      <c r="CT1851" s="40"/>
      <c r="CU1851" s="40"/>
    </row>
    <row r="1852" spans="1:99" x14ac:dyDescent="0.3">
      <c r="A1852" s="39" t="s">
        <v>7047</v>
      </c>
      <c r="B1852" s="40" t="s">
        <v>5670</v>
      </c>
      <c r="C1852" s="40"/>
      <c r="D1852" s="40" t="s">
        <v>1837</v>
      </c>
      <c r="E1852" s="40"/>
      <c r="F1852" s="40" t="s">
        <v>2108</v>
      </c>
      <c r="G1852" s="40"/>
      <c r="H1852" s="40" t="s">
        <v>5671</v>
      </c>
      <c r="I1852" s="40" t="s">
        <v>5671</v>
      </c>
      <c r="J1852" s="40" t="s">
        <v>965</v>
      </c>
      <c r="K1852" s="40" t="s">
        <v>16</v>
      </c>
      <c r="L1852" s="40" t="s">
        <v>4</v>
      </c>
      <c r="M1852" s="40" t="s">
        <v>5</v>
      </c>
      <c r="N1852" s="40">
        <v>2</v>
      </c>
      <c r="O1852" s="40" t="s">
        <v>2679</v>
      </c>
      <c r="P1852" s="40" t="s">
        <v>2680</v>
      </c>
      <c r="Q1852" s="40"/>
      <c r="R1852" s="40"/>
      <c r="S1852" s="40"/>
      <c r="T1852" s="40"/>
      <c r="U1852" s="40"/>
      <c r="V1852" s="40"/>
      <c r="W1852" s="40"/>
      <c r="X1852" s="40"/>
      <c r="Y1852" s="40"/>
      <c r="Z1852" s="40"/>
      <c r="AA1852" s="40"/>
      <c r="AB1852" s="40"/>
      <c r="AC1852" s="40"/>
      <c r="AD1852" s="40"/>
      <c r="AE1852" s="40"/>
      <c r="AF1852" s="40"/>
      <c r="AG1852" s="40"/>
      <c r="AH1852" s="40"/>
      <c r="AI1852" s="40"/>
      <c r="AJ1852" s="40"/>
      <c r="AK1852" s="40"/>
      <c r="AL1852" s="40"/>
      <c r="AM1852" s="40"/>
      <c r="AN1852" s="40"/>
      <c r="AO1852" s="40"/>
      <c r="AP1852" s="40"/>
      <c r="AQ1852" s="40"/>
      <c r="AR1852" s="40"/>
      <c r="AS1852" s="40"/>
      <c r="AT1852" s="40"/>
      <c r="AU1852" s="40"/>
      <c r="AV1852" s="40"/>
      <c r="AW1852" s="40"/>
      <c r="AX1852" s="40"/>
      <c r="AY1852" s="40"/>
      <c r="AZ1852" s="40"/>
      <c r="BA1852" s="40"/>
      <c r="BB1852" s="40"/>
      <c r="BC1852" s="40"/>
      <c r="BD1852" s="40"/>
      <c r="BE1852" s="40"/>
      <c r="BF1852" s="40"/>
      <c r="BG1852" s="40"/>
      <c r="BH1852" s="40"/>
      <c r="BI1852" s="40"/>
      <c r="BJ1852" s="40"/>
      <c r="BK1852" s="40"/>
      <c r="BL1852" s="40"/>
      <c r="BM1852" s="40"/>
      <c r="BN1852" s="40"/>
      <c r="BO1852" s="40"/>
      <c r="BP1852" s="40"/>
      <c r="BQ1852" s="40"/>
      <c r="BR1852" s="40"/>
      <c r="BS1852" s="40"/>
      <c r="BT1852" s="40"/>
      <c r="BU1852" s="40"/>
      <c r="BV1852" s="40"/>
      <c r="BW1852" s="40"/>
      <c r="BX1852" s="40"/>
      <c r="BY1852" s="40"/>
      <c r="BZ1852" s="40"/>
      <c r="CA1852" s="40"/>
      <c r="CB1852" s="40"/>
      <c r="CC1852" s="40"/>
      <c r="CD1852" s="40"/>
      <c r="CE1852" s="40"/>
      <c r="CF1852" s="40"/>
      <c r="CG1852" s="40"/>
      <c r="CH1852" s="40"/>
      <c r="CI1852" s="40"/>
      <c r="CJ1852" s="40"/>
      <c r="CK1852" s="40"/>
      <c r="CL1852" s="40"/>
      <c r="CM1852" s="40"/>
      <c r="CN1852" s="40"/>
      <c r="CO1852" s="40"/>
      <c r="CP1852" s="40"/>
      <c r="CQ1852" s="40"/>
      <c r="CR1852" s="40"/>
      <c r="CS1852" s="40"/>
      <c r="CT1852" s="40"/>
      <c r="CU1852" s="40"/>
    </row>
    <row r="1853" spans="1:99" x14ac:dyDescent="0.3">
      <c r="A1853" s="39" t="s">
        <v>7048</v>
      </c>
      <c r="B1853" s="40" t="s">
        <v>5672</v>
      </c>
      <c r="C1853" s="40"/>
      <c r="D1853" s="40" t="s">
        <v>1822</v>
      </c>
      <c r="E1853" s="40"/>
      <c r="F1853" s="40" t="s">
        <v>2108</v>
      </c>
      <c r="G1853" s="40"/>
      <c r="H1853" s="40" t="s">
        <v>5673</v>
      </c>
      <c r="I1853" s="40" t="s">
        <v>5673</v>
      </c>
      <c r="J1853" s="40" t="s">
        <v>965</v>
      </c>
      <c r="K1853" s="40" t="s">
        <v>16</v>
      </c>
      <c r="L1853" s="40" t="s">
        <v>10</v>
      </c>
      <c r="M1853" s="40" t="s">
        <v>11</v>
      </c>
      <c r="N1853" s="40"/>
      <c r="O1853" s="40"/>
      <c r="P1853" s="40"/>
      <c r="Q1853" s="40"/>
      <c r="R1853" s="40"/>
      <c r="S1853" s="40"/>
      <c r="T1853" s="40"/>
      <c r="U1853" s="40"/>
      <c r="V1853" s="40"/>
      <c r="W1853" s="40"/>
      <c r="X1853" s="40"/>
      <c r="Y1853" s="40"/>
      <c r="Z1853" s="40"/>
      <c r="AA1853" s="40"/>
      <c r="AB1853" s="40"/>
      <c r="AC1853" s="40"/>
      <c r="AD1853" s="40"/>
      <c r="AE1853" s="40"/>
      <c r="AF1853" s="40"/>
      <c r="AG1853" s="40"/>
      <c r="AH1853" s="40"/>
      <c r="AI1853" s="40"/>
      <c r="AJ1853" s="40"/>
      <c r="AK1853" s="40"/>
      <c r="AL1853" s="40"/>
      <c r="AM1853" s="40"/>
      <c r="AN1853" s="40"/>
      <c r="AO1853" s="40"/>
      <c r="AP1853" s="40"/>
      <c r="AQ1853" s="40"/>
      <c r="AR1853" s="40"/>
      <c r="AS1853" s="40"/>
      <c r="AT1853" s="40"/>
      <c r="AU1853" s="40"/>
      <c r="AV1853" s="40"/>
      <c r="AW1853" s="40"/>
      <c r="AX1853" s="40"/>
      <c r="AY1853" s="40"/>
      <c r="AZ1853" s="40"/>
      <c r="BA1853" s="40"/>
      <c r="BB1853" s="40"/>
      <c r="BC1853" s="40"/>
      <c r="BD1853" s="40"/>
      <c r="BE1853" s="40"/>
      <c r="BF1853" s="40"/>
      <c r="BG1853" s="40"/>
      <c r="BH1853" s="40"/>
      <c r="BI1853" s="40"/>
      <c r="BJ1853" s="40"/>
      <c r="BK1853" s="40"/>
      <c r="BL1853" s="40"/>
      <c r="BM1853" s="40"/>
      <c r="BN1853" s="40"/>
      <c r="BO1853" s="40"/>
      <c r="BP1853" s="40"/>
      <c r="BQ1853" s="40"/>
      <c r="BR1853" s="40"/>
      <c r="BS1853" s="40"/>
      <c r="BT1853" s="40"/>
      <c r="BU1853" s="40"/>
      <c r="BV1853" s="40"/>
      <c r="BW1853" s="40"/>
      <c r="BX1853" s="40"/>
      <c r="BY1853" s="40"/>
      <c r="BZ1853" s="40"/>
      <c r="CA1853" s="40"/>
      <c r="CB1853" s="40"/>
      <c r="CC1853" s="40"/>
      <c r="CD1853" s="40"/>
      <c r="CE1853" s="40"/>
      <c r="CF1853" s="40"/>
      <c r="CG1853" s="40"/>
      <c r="CH1853" s="40"/>
      <c r="CI1853" s="40"/>
      <c r="CJ1853" s="40"/>
      <c r="CK1853" s="40"/>
      <c r="CL1853" s="40"/>
      <c r="CM1853" s="40"/>
      <c r="CN1853" s="40"/>
      <c r="CO1853" s="40"/>
      <c r="CP1853" s="40"/>
      <c r="CQ1853" s="40"/>
      <c r="CR1853" s="40"/>
      <c r="CS1853" s="40"/>
      <c r="CT1853" s="40"/>
      <c r="CU1853" s="40"/>
    </row>
    <row r="1854" spans="1:99" x14ac:dyDescent="0.3">
      <c r="A1854" s="39" t="s">
        <v>7049</v>
      </c>
      <c r="B1854" s="40" t="s">
        <v>5674</v>
      </c>
      <c r="C1854" s="40"/>
      <c r="D1854" s="40" t="s">
        <v>1837</v>
      </c>
      <c r="E1854" s="40"/>
      <c r="F1854" s="40" t="s">
        <v>2108</v>
      </c>
      <c r="G1854" s="40"/>
      <c r="H1854" s="40" t="s">
        <v>5675</v>
      </c>
      <c r="I1854" s="40" t="s">
        <v>5675</v>
      </c>
      <c r="J1854" s="40" t="s">
        <v>965</v>
      </c>
      <c r="K1854" s="40" t="s">
        <v>16</v>
      </c>
      <c r="L1854" s="40" t="s">
        <v>4</v>
      </c>
      <c r="M1854" s="40" t="s">
        <v>5</v>
      </c>
      <c r="N1854" s="40">
        <v>2</v>
      </c>
      <c r="O1854" s="40" t="s">
        <v>2679</v>
      </c>
      <c r="P1854" s="40" t="s">
        <v>2680</v>
      </c>
      <c r="Q1854" s="40"/>
      <c r="R1854" s="40"/>
      <c r="S1854" s="40"/>
      <c r="T1854" s="40"/>
      <c r="U1854" s="40"/>
      <c r="V1854" s="40"/>
      <c r="W1854" s="40"/>
      <c r="X1854" s="40"/>
      <c r="Y1854" s="40"/>
      <c r="Z1854" s="40"/>
      <c r="AA1854" s="40"/>
      <c r="AB1854" s="40"/>
      <c r="AC1854" s="40"/>
      <c r="AD1854" s="40"/>
      <c r="AE1854" s="40"/>
      <c r="AF1854" s="40"/>
      <c r="AG1854" s="40"/>
      <c r="AH1854" s="40"/>
      <c r="AI1854" s="40"/>
      <c r="AJ1854" s="40"/>
      <c r="AK1854" s="40"/>
      <c r="AL1854" s="40"/>
      <c r="AM1854" s="40"/>
      <c r="AN1854" s="40"/>
      <c r="AO1854" s="40"/>
      <c r="AP1854" s="40"/>
      <c r="AQ1854" s="40"/>
      <c r="AR1854" s="40"/>
      <c r="AS1854" s="40"/>
      <c r="AT1854" s="40"/>
      <c r="AU1854" s="40"/>
      <c r="AV1854" s="40"/>
      <c r="AW1854" s="40"/>
      <c r="AX1854" s="40"/>
      <c r="AY1854" s="40"/>
      <c r="AZ1854" s="40"/>
      <c r="BA1854" s="40"/>
      <c r="BB1854" s="40"/>
      <c r="BC1854" s="40"/>
      <c r="BD1854" s="40"/>
      <c r="BE1854" s="40"/>
      <c r="BF1854" s="40"/>
      <c r="BG1854" s="40"/>
      <c r="BH1854" s="40"/>
      <c r="BI1854" s="40"/>
      <c r="BJ1854" s="40"/>
      <c r="BK1854" s="40"/>
      <c r="BL1854" s="40"/>
      <c r="BM1854" s="40"/>
      <c r="BN1854" s="40"/>
      <c r="BO1854" s="40"/>
      <c r="BP1854" s="40"/>
      <c r="BQ1854" s="40"/>
      <c r="BR1854" s="40"/>
      <c r="BS1854" s="40"/>
      <c r="BT1854" s="40"/>
      <c r="BU1854" s="40"/>
      <c r="BV1854" s="40"/>
      <c r="BW1854" s="40"/>
      <c r="BX1854" s="40"/>
      <c r="BY1854" s="40"/>
      <c r="BZ1854" s="40"/>
      <c r="CA1854" s="40"/>
      <c r="CB1854" s="40"/>
      <c r="CC1854" s="40"/>
      <c r="CD1854" s="40"/>
      <c r="CE1854" s="40"/>
      <c r="CF1854" s="40"/>
      <c r="CG1854" s="40"/>
      <c r="CH1854" s="40"/>
      <c r="CI1854" s="40"/>
      <c r="CJ1854" s="40"/>
      <c r="CK1854" s="40"/>
      <c r="CL1854" s="40"/>
      <c r="CM1854" s="40"/>
      <c r="CN1854" s="40"/>
      <c r="CO1854" s="40"/>
      <c r="CP1854" s="40"/>
      <c r="CQ1854" s="40"/>
      <c r="CR1854" s="40"/>
      <c r="CS1854" s="40"/>
      <c r="CT1854" s="40"/>
      <c r="CU1854" s="40"/>
    </row>
    <row r="1855" spans="1:99" x14ac:dyDescent="0.3">
      <c r="A1855" s="39" t="s">
        <v>7050</v>
      </c>
      <c r="B1855" s="40" t="s">
        <v>5676</v>
      </c>
      <c r="C1855" s="40"/>
      <c r="D1855" s="40" t="s">
        <v>1822</v>
      </c>
      <c r="E1855" s="40" t="s">
        <v>4472</v>
      </c>
      <c r="F1855" s="40" t="s">
        <v>2108</v>
      </c>
      <c r="G1855" s="40"/>
      <c r="H1855" s="40" t="s">
        <v>5677</v>
      </c>
      <c r="I1855" s="40" t="s">
        <v>5677</v>
      </c>
      <c r="J1855" s="40" t="s">
        <v>965</v>
      </c>
      <c r="K1855" s="40" t="s">
        <v>16</v>
      </c>
      <c r="L1855" s="40" t="s">
        <v>10</v>
      </c>
      <c r="M1855" s="40" t="s">
        <v>11</v>
      </c>
      <c r="N1855" s="40"/>
      <c r="O1855" s="40"/>
      <c r="P1855" s="40"/>
      <c r="Q1855" s="40"/>
      <c r="R1855" s="40"/>
      <c r="S1855" s="40"/>
      <c r="T1855" s="40"/>
      <c r="U1855" s="40"/>
      <c r="V1855" s="40"/>
      <c r="W1855" s="40"/>
      <c r="X1855" s="40"/>
      <c r="Y1855" s="40"/>
      <c r="Z1855" s="40"/>
      <c r="AA1855" s="40"/>
      <c r="AB1855" s="40"/>
      <c r="AC1855" s="40"/>
      <c r="AD1855" s="40"/>
      <c r="AE1855" s="40"/>
      <c r="AF1855" s="40"/>
      <c r="AG1855" s="40"/>
      <c r="AH1855" s="40"/>
      <c r="AI1855" s="40"/>
      <c r="AJ1855" s="40"/>
      <c r="AK1855" s="40"/>
      <c r="AL1855" s="40"/>
      <c r="AM1855" s="40"/>
      <c r="AN1855" s="40"/>
      <c r="AO1855" s="40"/>
      <c r="AP1855" s="40"/>
      <c r="AQ1855" s="40"/>
      <c r="AR1855" s="40"/>
      <c r="AS1855" s="40"/>
      <c r="AT1855" s="40"/>
      <c r="AU1855" s="40"/>
      <c r="AV1855" s="40"/>
      <c r="AW1855" s="40"/>
      <c r="AX1855" s="40"/>
      <c r="AY1855" s="40"/>
      <c r="AZ1855" s="40"/>
      <c r="BA1855" s="40"/>
      <c r="BB1855" s="40"/>
      <c r="BC1855" s="40"/>
      <c r="BD1855" s="40"/>
      <c r="BE1855" s="40"/>
      <c r="BF1855" s="40"/>
      <c r="BG1855" s="40"/>
      <c r="BH1855" s="40"/>
      <c r="BI1855" s="40"/>
      <c r="BJ1855" s="40"/>
      <c r="BK1855" s="40"/>
      <c r="BL1855" s="40"/>
      <c r="BM1855" s="40"/>
      <c r="BN1855" s="40"/>
      <c r="BO1855" s="40"/>
      <c r="BP1855" s="40"/>
      <c r="BQ1855" s="40"/>
      <c r="BR1855" s="40"/>
      <c r="BS1855" s="40"/>
      <c r="BT1855" s="40"/>
      <c r="BU1855" s="40"/>
      <c r="BV1855" s="40"/>
      <c r="BW1855" s="40"/>
      <c r="BX1855" s="40"/>
      <c r="BY1855" s="40"/>
      <c r="BZ1855" s="40"/>
      <c r="CA1855" s="40"/>
      <c r="CB1855" s="40"/>
      <c r="CC1855" s="40"/>
      <c r="CD1855" s="40"/>
      <c r="CE1855" s="40"/>
      <c r="CF1855" s="40"/>
      <c r="CG1855" s="40"/>
      <c r="CH1855" s="40"/>
      <c r="CI1855" s="40"/>
      <c r="CJ1855" s="40"/>
      <c r="CK1855" s="40"/>
      <c r="CL1855" s="40"/>
      <c r="CM1855" s="40"/>
      <c r="CN1855" s="40"/>
      <c r="CO1855" s="40"/>
      <c r="CP1855" s="40"/>
      <c r="CQ1855" s="40"/>
      <c r="CR1855" s="40"/>
      <c r="CS1855" s="40"/>
      <c r="CT1855" s="40"/>
      <c r="CU1855" s="40"/>
    </row>
    <row r="1856" spans="1:99" x14ac:dyDescent="0.3">
      <c r="A1856" s="39" t="s">
        <v>7051</v>
      </c>
      <c r="B1856" s="40" t="s">
        <v>5678</v>
      </c>
      <c r="C1856" s="40"/>
      <c r="D1856" s="40" t="s">
        <v>1837</v>
      </c>
      <c r="E1856" s="40" t="s">
        <v>4472</v>
      </c>
      <c r="F1856" s="40" t="s">
        <v>2108</v>
      </c>
      <c r="G1856" s="40"/>
      <c r="H1856" s="40" t="s">
        <v>5679</v>
      </c>
      <c r="I1856" s="40" t="s">
        <v>5679</v>
      </c>
      <c r="J1856" s="40" t="s">
        <v>965</v>
      </c>
      <c r="K1856" s="40" t="s">
        <v>16</v>
      </c>
      <c r="L1856" s="40" t="s">
        <v>4</v>
      </c>
      <c r="M1856" s="40" t="s">
        <v>5</v>
      </c>
      <c r="N1856" s="40">
        <v>2</v>
      </c>
      <c r="O1856" s="40" t="s">
        <v>2679</v>
      </c>
      <c r="P1856" s="40" t="s">
        <v>2680</v>
      </c>
      <c r="Q1856" s="40"/>
      <c r="R1856" s="40"/>
      <c r="S1856" s="40"/>
      <c r="T1856" s="40"/>
      <c r="U1856" s="40"/>
      <c r="V1856" s="40"/>
      <c r="W1856" s="40"/>
      <c r="X1856" s="40"/>
      <c r="Y1856" s="40"/>
      <c r="Z1856" s="40"/>
      <c r="AA1856" s="40"/>
      <c r="AB1856" s="40"/>
      <c r="AC1856" s="40"/>
      <c r="AD1856" s="40"/>
      <c r="AE1856" s="40"/>
      <c r="AF1856" s="40"/>
      <c r="AG1856" s="40"/>
      <c r="AH1856" s="40"/>
      <c r="AI1856" s="40"/>
      <c r="AJ1856" s="40"/>
      <c r="AK1856" s="40"/>
      <c r="AL1856" s="40"/>
      <c r="AM1856" s="40"/>
      <c r="AN1856" s="40"/>
      <c r="AO1856" s="40"/>
      <c r="AP1856" s="40"/>
      <c r="AQ1856" s="40"/>
      <c r="AR1856" s="40"/>
      <c r="AS1856" s="40"/>
      <c r="AT1856" s="40"/>
      <c r="AU1856" s="40"/>
      <c r="AV1856" s="40"/>
      <c r="AW1856" s="40"/>
      <c r="AX1856" s="40"/>
      <c r="AY1856" s="40"/>
      <c r="AZ1856" s="40"/>
      <c r="BA1856" s="40"/>
      <c r="BB1856" s="40"/>
      <c r="BC1856" s="40"/>
      <c r="BD1856" s="40"/>
      <c r="BE1856" s="40"/>
      <c r="BF1856" s="40"/>
      <c r="BG1856" s="40"/>
      <c r="BH1856" s="40"/>
      <c r="BI1856" s="40"/>
      <c r="BJ1856" s="40"/>
      <c r="BK1856" s="40"/>
      <c r="BL1856" s="40"/>
      <c r="BM1856" s="40"/>
      <c r="BN1856" s="40"/>
      <c r="BO1856" s="40"/>
      <c r="BP1856" s="40"/>
      <c r="BQ1856" s="40"/>
      <c r="BR1856" s="40"/>
      <c r="BS1856" s="40"/>
      <c r="BT1856" s="40"/>
      <c r="BU1856" s="40"/>
      <c r="BV1856" s="40"/>
      <c r="BW1856" s="40"/>
      <c r="BX1856" s="40"/>
      <c r="BY1856" s="40"/>
      <c r="BZ1856" s="40"/>
      <c r="CA1856" s="40"/>
      <c r="CB1856" s="40"/>
      <c r="CC1856" s="40"/>
      <c r="CD1856" s="40"/>
      <c r="CE1856" s="40"/>
      <c r="CF1856" s="40"/>
      <c r="CG1856" s="40"/>
      <c r="CH1856" s="40"/>
      <c r="CI1856" s="40"/>
      <c r="CJ1856" s="40"/>
      <c r="CK1856" s="40"/>
      <c r="CL1856" s="40"/>
      <c r="CM1856" s="40"/>
      <c r="CN1856" s="40"/>
      <c r="CO1856" s="40"/>
      <c r="CP1856" s="40"/>
      <c r="CQ1856" s="40"/>
      <c r="CR1856" s="40"/>
      <c r="CS1856" s="40"/>
      <c r="CT1856" s="40"/>
      <c r="CU1856" s="40"/>
    </row>
    <row r="1857" spans="1:99" x14ac:dyDescent="0.3">
      <c r="A1857" s="39" t="s">
        <v>7052</v>
      </c>
      <c r="B1857" s="40" t="s">
        <v>5680</v>
      </c>
      <c r="C1857" s="40"/>
      <c r="D1857" s="40" t="s">
        <v>1822</v>
      </c>
      <c r="E1857" s="40"/>
      <c r="F1857" s="40" t="s">
        <v>2108</v>
      </c>
      <c r="G1857" s="40"/>
      <c r="H1857" s="40" t="s">
        <v>5681</v>
      </c>
      <c r="I1857" s="40" t="s">
        <v>5681</v>
      </c>
      <c r="J1857" s="40" t="s">
        <v>965</v>
      </c>
      <c r="K1857" s="40" t="s">
        <v>16</v>
      </c>
      <c r="L1857" s="40" t="s">
        <v>10</v>
      </c>
      <c r="M1857" s="40" t="s">
        <v>11</v>
      </c>
      <c r="N1857" s="40"/>
      <c r="O1857" s="40"/>
      <c r="P1857" s="40"/>
      <c r="Q1857" s="40"/>
      <c r="R1857" s="40"/>
      <c r="S1857" s="40"/>
      <c r="T1857" s="40"/>
      <c r="U1857" s="40"/>
      <c r="V1857" s="40"/>
      <c r="W1857" s="40"/>
      <c r="X1857" s="40"/>
      <c r="Y1857" s="40"/>
      <c r="Z1857" s="40"/>
      <c r="AA1857" s="40"/>
      <c r="AB1857" s="40"/>
      <c r="AC1857" s="40"/>
      <c r="AD1857" s="40"/>
      <c r="AE1857" s="40"/>
      <c r="AF1857" s="40"/>
      <c r="AG1857" s="40"/>
      <c r="AH1857" s="40"/>
      <c r="AI1857" s="40"/>
      <c r="AJ1857" s="40"/>
      <c r="AK1857" s="40"/>
      <c r="AL1857" s="40"/>
      <c r="AM1857" s="40"/>
      <c r="AN1857" s="40"/>
      <c r="AO1857" s="40"/>
      <c r="AP1857" s="40"/>
      <c r="AQ1857" s="40"/>
      <c r="AR1857" s="40"/>
      <c r="AS1857" s="40"/>
      <c r="AT1857" s="40"/>
      <c r="AU1857" s="40"/>
      <c r="AV1857" s="40"/>
      <c r="AW1857" s="40"/>
      <c r="AX1857" s="40"/>
      <c r="AY1857" s="40"/>
      <c r="AZ1857" s="40"/>
      <c r="BA1857" s="40"/>
      <c r="BB1857" s="40"/>
      <c r="BC1857" s="40"/>
      <c r="BD1857" s="40"/>
      <c r="BE1857" s="40"/>
      <c r="BF1857" s="40"/>
      <c r="BG1857" s="40"/>
      <c r="BH1857" s="40"/>
      <c r="BI1857" s="40"/>
      <c r="BJ1857" s="40"/>
      <c r="BK1857" s="40"/>
      <c r="BL1857" s="40"/>
      <c r="BM1857" s="40"/>
      <c r="BN1857" s="40"/>
      <c r="BO1857" s="40"/>
      <c r="BP1857" s="40"/>
      <c r="BQ1857" s="40"/>
      <c r="BR1857" s="40"/>
      <c r="BS1857" s="40"/>
      <c r="BT1857" s="40"/>
      <c r="BU1857" s="40"/>
      <c r="BV1857" s="40"/>
      <c r="BW1857" s="40"/>
      <c r="BX1857" s="40"/>
      <c r="BY1857" s="40"/>
      <c r="BZ1857" s="40"/>
      <c r="CA1857" s="40"/>
      <c r="CB1857" s="40"/>
      <c r="CC1857" s="40"/>
      <c r="CD1857" s="40"/>
      <c r="CE1857" s="40"/>
      <c r="CF1857" s="40"/>
      <c r="CG1857" s="40"/>
      <c r="CH1857" s="40"/>
      <c r="CI1857" s="40"/>
      <c r="CJ1857" s="40"/>
      <c r="CK1857" s="40"/>
      <c r="CL1857" s="40"/>
      <c r="CM1857" s="40"/>
      <c r="CN1857" s="40"/>
      <c r="CO1857" s="40"/>
      <c r="CP1857" s="40"/>
      <c r="CQ1857" s="40"/>
      <c r="CR1857" s="40"/>
      <c r="CS1857" s="40"/>
      <c r="CT1857" s="40"/>
      <c r="CU1857" s="40"/>
    </row>
    <row r="1858" spans="1:99" x14ac:dyDescent="0.3">
      <c r="A1858" s="39" t="s">
        <v>7053</v>
      </c>
      <c r="B1858" s="40" t="s">
        <v>5682</v>
      </c>
      <c r="C1858" s="40"/>
      <c r="D1858" s="40" t="s">
        <v>1837</v>
      </c>
      <c r="E1858" s="40"/>
      <c r="F1858" s="40" t="s">
        <v>2108</v>
      </c>
      <c r="G1858" s="40"/>
      <c r="H1858" s="40" t="s">
        <v>5683</v>
      </c>
      <c r="I1858" s="40" t="s">
        <v>5683</v>
      </c>
      <c r="J1858" s="40" t="s">
        <v>965</v>
      </c>
      <c r="K1858" s="40" t="s">
        <v>16</v>
      </c>
      <c r="L1858" s="40" t="s">
        <v>4</v>
      </c>
      <c r="M1858" s="40" t="s">
        <v>5</v>
      </c>
      <c r="N1858" s="40">
        <v>2</v>
      </c>
      <c r="O1858" s="40" t="s">
        <v>2679</v>
      </c>
      <c r="P1858" s="40" t="s">
        <v>2680</v>
      </c>
      <c r="Q1858" s="40"/>
      <c r="R1858" s="40"/>
      <c r="S1858" s="40"/>
      <c r="T1858" s="40"/>
      <c r="U1858" s="40"/>
      <c r="V1858" s="40"/>
      <c r="W1858" s="40"/>
      <c r="X1858" s="40"/>
      <c r="Y1858" s="40"/>
      <c r="Z1858" s="40"/>
      <c r="AA1858" s="40"/>
      <c r="AB1858" s="40"/>
      <c r="AC1858" s="40"/>
      <c r="AD1858" s="40"/>
      <c r="AE1858" s="40"/>
      <c r="AF1858" s="40"/>
      <c r="AG1858" s="40"/>
      <c r="AH1858" s="40"/>
      <c r="AI1858" s="40"/>
      <c r="AJ1858" s="40"/>
      <c r="AK1858" s="40"/>
      <c r="AL1858" s="40"/>
      <c r="AM1858" s="40"/>
      <c r="AN1858" s="40"/>
      <c r="AO1858" s="40"/>
      <c r="AP1858" s="40"/>
      <c r="AQ1858" s="40"/>
      <c r="AR1858" s="40"/>
      <c r="AS1858" s="40"/>
      <c r="AT1858" s="40"/>
      <c r="AU1858" s="40"/>
      <c r="AV1858" s="40"/>
      <c r="AW1858" s="40"/>
      <c r="AX1858" s="40"/>
      <c r="AY1858" s="40"/>
      <c r="AZ1858" s="40"/>
      <c r="BA1858" s="40"/>
      <c r="BB1858" s="40"/>
      <c r="BC1858" s="40"/>
      <c r="BD1858" s="40"/>
      <c r="BE1858" s="40"/>
      <c r="BF1858" s="40"/>
      <c r="BG1858" s="40"/>
      <c r="BH1858" s="40"/>
      <c r="BI1858" s="40"/>
      <c r="BJ1858" s="40"/>
      <c r="BK1858" s="40"/>
      <c r="BL1858" s="40"/>
      <c r="BM1858" s="40"/>
      <c r="BN1858" s="40"/>
      <c r="BO1858" s="40"/>
      <c r="BP1858" s="40"/>
      <c r="BQ1858" s="40"/>
      <c r="BR1858" s="40"/>
      <c r="BS1858" s="40"/>
      <c r="BT1858" s="40"/>
      <c r="BU1858" s="40"/>
      <c r="BV1858" s="40"/>
      <c r="BW1858" s="40"/>
      <c r="BX1858" s="40"/>
      <c r="BY1858" s="40"/>
      <c r="BZ1858" s="40"/>
      <c r="CA1858" s="40"/>
      <c r="CB1858" s="40"/>
      <c r="CC1858" s="40"/>
      <c r="CD1858" s="40"/>
      <c r="CE1858" s="40"/>
      <c r="CF1858" s="40"/>
      <c r="CG1858" s="40"/>
      <c r="CH1858" s="40"/>
      <c r="CI1858" s="40"/>
      <c r="CJ1858" s="40"/>
      <c r="CK1858" s="40"/>
      <c r="CL1858" s="40"/>
      <c r="CM1858" s="40"/>
      <c r="CN1858" s="40"/>
      <c r="CO1858" s="40"/>
      <c r="CP1858" s="40"/>
      <c r="CQ1858" s="40"/>
      <c r="CR1858" s="40"/>
      <c r="CS1858" s="40"/>
      <c r="CT1858" s="40"/>
      <c r="CU1858" s="40"/>
    </row>
    <row r="1859" spans="1:99" x14ac:dyDescent="0.3">
      <c r="A1859" s="39" t="s">
        <v>7054</v>
      </c>
      <c r="B1859" s="40" t="s">
        <v>5684</v>
      </c>
      <c r="C1859" s="40"/>
      <c r="D1859" s="40" t="s">
        <v>1822</v>
      </c>
      <c r="E1859" s="40"/>
      <c r="F1859" s="40" t="s">
        <v>2108</v>
      </c>
      <c r="G1859" s="40"/>
      <c r="H1859" s="40" t="s">
        <v>5685</v>
      </c>
      <c r="I1859" s="40" t="s">
        <v>5685</v>
      </c>
      <c r="J1859" s="40" t="s">
        <v>965</v>
      </c>
      <c r="K1859" s="40" t="s">
        <v>16</v>
      </c>
      <c r="L1859" s="40" t="s">
        <v>10</v>
      </c>
      <c r="M1859" s="40" t="s">
        <v>11</v>
      </c>
      <c r="N1859" s="40"/>
      <c r="O1859" s="40"/>
      <c r="P1859" s="40"/>
      <c r="Q1859" s="40"/>
      <c r="R1859" s="40"/>
      <c r="S1859" s="40"/>
      <c r="T1859" s="40"/>
      <c r="U1859" s="40"/>
      <c r="V1859" s="40"/>
      <c r="W1859" s="40"/>
      <c r="X1859" s="40"/>
      <c r="Y1859" s="40"/>
      <c r="Z1859" s="40"/>
      <c r="AA1859" s="40"/>
      <c r="AB1859" s="40"/>
      <c r="AC1859" s="40"/>
      <c r="AD1859" s="40"/>
      <c r="AE1859" s="40"/>
      <c r="AF1859" s="40"/>
      <c r="AG1859" s="40"/>
      <c r="AH1859" s="40"/>
      <c r="AI1859" s="40"/>
      <c r="AJ1859" s="40"/>
      <c r="AK1859" s="40"/>
      <c r="AL1859" s="40"/>
      <c r="AM1859" s="40"/>
      <c r="AN1859" s="40"/>
      <c r="AO1859" s="40"/>
      <c r="AP1859" s="40"/>
      <c r="AQ1859" s="40"/>
      <c r="AR1859" s="40"/>
      <c r="AS1859" s="40"/>
      <c r="AT1859" s="40"/>
      <c r="AU1859" s="40"/>
      <c r="AV1859" s="40"/>
      <c r="AW1859" s="40"/>
      <c r="AX1859" s="40"/>
      <c r="AY1859" s="40"/>
      <c r="AZ1859" s="40"/>
      <c r="BA1859" s="40"/>
      <c r="BB1859" s="40"/>
      <c r="BC1859" s="40"/>
      <c r="BD1859" s="40"/>
      <c r="BE1859" s="40"/>
      <c r="BF1859" s="40"/>
      <c r="BG1859" s="40"/>
      <c r="BH1859" s="40"/>
      <c r="BI1859" s="40"/>
      <c r="BJ1859" s="40"/>
      <c r="BK1859" s="40"/>
      <c r="BL1859" s="40"/>
      <c r="BM1859" s="40"/>
      <c r="BN1859" s="40"/>
      <c r="BO1859" s="40"/>
      <c r="BP1859" s="40"/>
      <c r="BQ1859" s="40"/>
      <c r="BR1859" s="40"/>
      <c r="BS1859" s="40"/>
      <c r="BT1859" s="40"/>
      <c r="BU1859" s="40"/>
      <c r="BV1859" s="40"/>
      <c r="BW1859" s="40"/>
      <c r="BX1859" s="40"/>
      <c r="BY1859" s="40"/>
      <c r="BZ1859" s="40"/>
      <c r="CA1859" s="40"/>
      <c r="CB1859" s="40"/>
      <c r="CC1859" s="40"/>
      <c r="CD1859" s="40"/>
      <c r="CE1859" s="40"/>
      <c r="CF1859" s="40"/>
      <c r="CG1859" s="40"/>
      <c r="CH1859" s="40"/>
      <c r="CI1859" s="40"/>
      <c r="CJ1859" s="40"/>
      <c r="CK1859" s="40"/>
      <c r="CL1859" s="40"/>
      <c r="CM1859" s="40"/>
      <c r="CN1859" s="40"/>
      <c r="CO1859" s="40"/>
      <c r="CP1859" s="40"/>
      <c r="CQ1859" s="40"/>
      <c r="CR1859" s="40"/>
      <c r="CS1859" s="40"/>
      <c r="CT1859" s="40"/>
      <c r="CU1859" s="40"/>
    </row>
    <row r="1860" spans="1:99" x14ac:dyDescent="0.3">
      <c r="A1860" s="39" t="s">
        <v>7055</v>
      </c>
      <c r="B1860" s="40" t="s">
        <v>5686</v>
      </c>
      <c r="C1860" s="40"/>
      <c r="D1860" s="40" t="s">
        <v>1845</v>
      </c>
      <c r="E1860" s="40"/>
      <c r="F1860" s="40" t="s">
        <v>2108</v>
      </c>
      <c r="G1860" s="40"/>
      <c r="H1860" s="40" t="s">
        <v>5687</v>
      </c>
      <c r="I1860" s="40" t="s">
        <v>5687</v>
      </c>
      <c r="J1860" s="40" t="s">
        <v>965</v>
      </c>
      <c r="K1860" s="40" t="s">
        <v>16</v>
      </c>
      <c r="L1860" s="40" t="s">
        <v>4</v>
      </c>
      <c r="M1860" s="40" t="s">
        <v>5</v>
      </c>
      <c r="N1860" s="40">
        <v>6</v>
      </c>
      <c r="O1860" s="40" t="s">
        <v>2679</v>
      </c>
      <c r="P1860" s="40" t="s">
        <v>2680</v>
      </c>
      <c r="Q1860" s="40" t="s">
        <v>2681</v>
      </c>
      <c r="R1860" s="40" t="s">
        <v>2682</v>
      </c>
      <c r="S1860" s="40" t="s">
        <v>2683</v>
      </c>
      <c r="T1860" s="40" t="s">
        <v>2719</v>
      </c>
      <c r="U1860" s="40"/>
      <c r="V1860" s="40"/>
      <c r="W1860" s="40"/>
      <c r="X1860" s="40"/>
      <c r="Y1860" s="40"/>
      <c r="Z1860" s="40"/>
      <c r="AA1860" s="40"/>
      <c r="AB1860" s="40"/>
      <c r="AC1860" s="40"/>
      <c r="AD1860" s="40"/>
      <c r="AE1860" s="40"/>
      <c r="AF1860" s="40"/>
      <c r="AG1860" s="40"/>
      <c r="AH1860" s="40"/>
      <c r="AI1860" s="40"/>
      <c r="AJ1860" s="40"/>
      <c r="AK1860" s="40"/>
      <c r="AL1860" s="40"/>
      <c r="AM1860" s="40"/>
      <c r="AN1860" s="40"/>
      <c r="AO1860" s="40"/>
      <c r="AP1860" s="40"/>
      <c r="AQ1860" s="40"/>
      <c r="AR1860" s="40"/>
      <c r="AS1860" s="40"/>
      <c r="AT1860" s="40"/>
      <c r="AU1860" s="40"/>
      <c r="AV1860" s="40"/>
      <c r="AW1860" s="40"/>
      <c r="AX1860" s="40"/>
      <c r="AY1860" s="40"/>
      <c r="AZ1860" s="40"/>
      <c r="BA1860" s="40"/>
      <c r="BB1860" s="40"/>
      <c r="BC1860" s="40"/>
      <c r="BD1860" s="40"/>
      <c r="BE1860" s="40"/>
      <c r="BF1860" s="40"/>
      <c r="BG1860" s="40"/>
      <c r="BH1860" s="40"/>
      <c r="BI1860" s="40"/>
      <c r="BJ1860" s="40"/>
      <c r="BK1860" s="40"/>
      <c r="BL1860" s="40"/>
      <c r="BM1860" s="40"/>
      <c r="BN1860" s="40"/>
      <c r="BO1860" s="40"/>
      <c r="BP1860" s="40"/>
      <c r="BQ1860" s="40"/>
      <c r="BR1860" s="40"/>
      <c r="BS1860" s="40"/>
      <c r="BT1860" s="40"/>
      <c r="BU1860" s="40"/>
      <c r="BV1860" s="40"/>
      <c r="BW1860" s="40"/>
      <c r="BX1860" s="40"/>
      <c r="BY1860" s="40"/>
      <c r="BZ1860" s="40"/>
      <c r="CA1860" s="40"/>
      <c r="CB1860" s="40"/>
      <c r="CC1860" s="40"/>
      <c r="CD1860" s="40"/>
      <c r="CE1860" s="40"/>
      <c r="CF1860" s="40"/>
      <c r="CG1860" s="40"/>
      <c r="CH1860" s="40"/>
      <c r="CI1860" s="40"/>
      <c r="CJ1860" s="40"/>
      <c r="CK1860" s="40"/>
      <c r="CL1860" s="40"/>
      <c r="CM1860" s="40"/>
      <c r="CN1860" s="40"/>
      <c r="CO1860" s="40"/>
      <c r="CP1860" s="40"/>
      <c r="CQ1860" s="40"/>
      <c r="CR1860" s="40"/>
      <c r="CS1860" s="40"/>
      <c r="CT1860" s="40"/>
      <c r="CU1860" s="40"/>
    </row>
    <row r="1861" spans="1:99" x14ac:dyDescent="0.3">
      <c r="A1861" s="39" t="s">
        <v>7056</v>
      </c>
      <c r="B1861" s="40" t="s">
        <v>5688</v>
      </c>
      <c r="C1861" s="40"/>
      <c r="D1861" s="40" t="s">
        <v>1822</v>
      </c>
      <c r="E1861" s="40" t="s">
        <v>4472</v>
      </c>
      <c r="F1861" s="40" t="s">
        <v>2108</v>
      </c>
      <c r="G1861" s="40"/>
      <c r="H1861" s="40" t="s">
        <v>5689</v>
      </c>
      <c r="I1861" s="40" t="s">
        <v>5689</v>
      </c>
      <c r="J1861" s="40" t="s">
        <v>965</v>
      </c>
      <c r="K1861" s="40" t="s">
        <v>16</v>
      </c>
      <c r="L1861" s="40" t="s">
        <v>10</v>
      </c>
      <c r="M1861" s="40" t="s">
        <v>11</v>
      </c>
      <c r="N1861" s="40"/>
      <c r="O1861" s="40"/>
      <c r="P1861" s="40"/>
      <c r="Q1861" s="40"/>
      <c r="R1861" s="40"/>
      <c r="S1861" s="40"/>
      <c r="T1861" s="40"/>
      <c r="U1861" s="40"/>
      <c r="V1861" s="40"/>
      <c r="W1861" s="40"/>
      <c r="X1861" s="40"/>
      <c r="Y1861" s="40"/>
      <c r="Z1861" s="40"/>
      <c r="AA1861" s="40"/>
      <c r="AB1861" s="40"/>
      <c r="AC1861" s="40"/>
      <c r="AD1861" s="40"/>
      <c r="AE1861" s="40"/>
      <c r="AF1861" s="40"/>
      <c r="AG1861" s="40"/>
      <c r="AH1861" s="40"/>
      <c r="AI1861" s="40"/>
      <c r="AJ1861" s="40"/>
      <c r="AK1861" s="40"/>
      <c r="AL1861" s="40"/>
      <c r="AM1861" s="40"/>
      <c r="AN1861" s="40"/>
      <c r="AO1861" s="40"/>
      <c r="AP1861" s="40"/>
      <c r="AQ1861" s="40"/>
      <c r="AR1861" s="40"/>
      <c r="AS1861" s="40"/>
      <c r="AT1861" s="40"/>
      <c r="AU1861" s="40"/>
      <c r="AV1861" s="40"/>
      <c r="AW1861" s="40"/>
      <c r="AX1861" s="40"/>
      <c r="AY1861" s="40"/>
      <c r="AZ1861" s="40"/>
      <c r="BA1861" s="40"/>
      <c r="BB1861" s="40"/>
      <c r="BC1861" s="40"/>
      <c r="BD1861" s="40"/>
      <c r="BE1861" s="40"/>
      <c r="BF1861" s="40"/>
      <c r="BG1861" s="40"/>
      <c r="BH1861" s="40"/>
      <c r="BI1861" s="40"/>
      <c r="BJ1861" s="40"/>
      <c r="BK1861" s="40"/>
      <c r="BL1861" s="40"/>
      <c r="BM1861" s="40"/>
      <c r="BN1861" s="40"/>
      <c r="BO1861" s="40"/>
      <c r="BP1861" s="40"/>
      <c r="BQ1861" s="40"/>
      <c r="BR1861" s="40"/>
      <c r="BS1861" s="40"/>
      <c r="BT1861" s="40"/>
      <c r="BU1861" s="40"/>
      <c r="BV1861" s="40"/>
      <c r="BW1861" s="40"/>
      <c r="BX1861" s="40"/>
      <c r="BY1861" s="40"/>
      <c r="BZ1861" s="40"/>
      <c r="CA1861" s="40"/>
      <c r="CB1861" s="40"/>
      <c r="CC1861" s="40"/>
      <c r="CD1861" s="40"/>
      <c r="CE1861" s="40"/>
      <c r="CF1861" s="40"/>
      <c r="CG1861" s="40"/>
      <c r="CH1861" s="40"/>
      <c r="CI1861" s="40"/>
      <c r="CJ1861" s="40"/>
      <c r="CK1861" s="40"/>
      <c r="CL1861" s="40"/>
      <c r="CM1861" s="40"/>
      <c r="CN1861" s="40"/>
      <c r="CO1861" s="40"/>
      <c r="CP1861" s="40"/>
      <c r="CQ1861" s="40"/>
      <c r="CR1861" s="40"/>
      <c r="CS1861" s="40"/>
      <c r="CT1861" s="40"/>
      <c r="CU1861" s="40"/>
    </row>
    <row r="1862" spans="1:99" x14ac:dyDescent="0.3">
      <c r="A1862" s="39" t="s">
        <v>7057</v>
      </c>
      <c r="B1862" s="40" t="s">
        <v>5690</v>
      </c>
      <c r="C1862" s="40"/>
      <c r="D1862" s="40" t="s">
        <v>1845</v>
      </c>
      <c r="E1862" s="40" t="s">
        <v>4472</v>
      </c>
      <c r="F1862" s="40" t="s">
        <v>2108</v>
      </c>
      <c r="G1862" s="40"/>
      <c r="H1862" s="40" t="s">
        <v>5691</v>
      </c>
      <c r="I1862" s="40" t="s">
        <v>5691</v>
      </c>
      <c r="J1862" s="40" t="s">
        <v>965</v>
      </c>
      <c r="K1862" s="40" t="s">
        <v>16</v>
      </c>
      <c r="L1862" s="40" t="s">
        <v>4</v>
      </c>
      <c r="M1862" s="40" t="s">
        <v>5</v>
      </c>
      <c r="N1862" s="40">
        <v>6</v>
      </c>
      <c r="O1862" s="40" t="s">
        <v>2679</v>
      </c>
      <c r="P1862" s="40" t="s">
        <v>2680</v>
      </c>
      <c r="Q1862" s="40" t="s">
        <v>2681</v>
      </c>
      <c r="R1862" s="40" t="s">
        <v>2682</v>
      </c>
      <c r="S1862" s="40" t="s">
        <v>2683</v>
      </c>
      <c r="T1862" s="40" t="s">
        <v>2719</v>
      </c>
      <c r="U1862" s="40"/>
      <c r="V1862" s="40"/>
      <c r="W1862" s="40"/>
      <c r="X1862" s="40"/>
      <c r="Y1862" s="40"/>
      <c r="Z1862" s="40"/>
      <c r="AA1862" s="40"/>
      <c r="AB1862" s="40"/>
      <c r="AC1862" s="40"/>
      <c r="AD1862" s="40"/>
      <c r="AE1862" s="40"/>
      <c r="AF1862" s="40"/>
      <c r="AG1862" s="40"/>
      <c r="AH1862" s="40"/>
      <c r="AI1862" s="40"/>
      <c r="AJ1862" s="40"/>
      <c r="AK1862" s="40"/>
      <c r="AL1862" s="40"/>
      <c r="AM1862" s="40"/>
      <c r="AN1862" s="40"/>
      <c r="AO1862" s="40"/>
      <c r="AP1862" s="40"/>
      <c r="AQ1862" s="40"/>
      <c r="AR1862" s="40"/>
      <c r="AS1862" s="40"/>
      <c r="AT1862" s="40"/>
      <c r="AU1862" s="40"/>
      <c r="AV1862" s="40"/>
      <c r="AW1862" s="40"/>
      <c r="AX1862" s="40"/>
      <c r="AY1862" s="40"/>
      <c r="AZ1862" s="40"/>
      <c r="BA1862" s="40"/>
      <c r="BB1862" s="40"/>
      <c r="BC1862" s="40"/>
      <c r="BD1862" s="40"/>
      <c r="BE1862" s="40"/>
      <c r="BF1862" s="40"/>
      <c r="BG1862" s="40"/>
      <c r="BH1862" s="40"/>
      <c r="BI1862" s="40"/>
      <c r="BJ1862" s="40"/>
      <c r="BK1862" s="40"/>
      <c r="BL1862" s="40"/>
      <c r="BM1862" s="40"/>
      <c r="BN1862" s="40"/>
      <c r="BO1862" s="40"/>
      <c r="BP1862" s="40"/>
      <c r="BQ1862" s="40"/>
      <c r="BR1862" s="40"/>
      <c r="BS1862" s="40"/>
      <c r="BT1862" s="40"/>
      <c r="BU1862" s="40"/>
      <c r="BV1862" s="40"/>
      <c r="BW1862" s="40"/>
      <c r="BX1862" s="40"/>
      <c r="BY1862" s="40"/>
      <c r="BZ1862" s="40"/>
      <c r="CA1862" s="40"/>
      <c r="CB1862" s="40"/>
      <c r="CC1862" s="40"/>
      <c r="CD1862" s="40"/>
      <c r="CE1862" s="40"/>
      <c r="CF1862" s="40"/>
      <c r="CG1862" s="40"/>
      <c r="CH1862" s="40"/>
      <c r="CI1862" s="40"/>
      <c r="CJ1862" s="40"/>
      <c r="CK1862" s="40"/>
      <c r="CL1862" s="40"/>
      <c r="CM1862" s="40"/>
      <c r="CN1862" s="40"/>
      <c r="CO1862" s="40"/>
      <c r="CP1862" s="40"/>
      <c r="CQ1862" s="40"/>
      <c r="CR1862" s="40"/>
      <c r="CS1862" s="40"/>
      <c r="CT1862" s="40"/>
      <c r="CU1862" s="40"/>
    </row>
    <row r="1863" spans="1:99" x14ac:dyDescent="0.3">
      <c r="A1863" s="39" t="s">
        <v>7058</v>
      </c>
      <c r="B1863" s="40" t="s">
        <v>5692</v>
      </c>
      <c r="C1863" s="40"/>
      <c r="D1863" s="40" t="s">
        <v>1822</v>
      </c>
      <c r="E1863" s="40"/>
      <c r="F1863" s="40" t="s">
        <v>2108</v>
      </c>
      <c r="G1863" s="40"/>
      <c r="H1863" s="40" t="s">
        <v>5693</v>
      </c>
      <c r="I1863" s="40" t="s">
        <v>5693</v>
      </c>
      <c r="J1863" s="40" t="s">
        <v>965</v>
      </c>
      <c r="K1863" s="40" t="s">
        <v>16</v>
      </c>
      <c r="L1863" s="40" t="s">
        <v>10</v>
      </c>
      <c r="M1863" s="40" t="s">
        <v>11</v>
      </c>
      <c r="N1863" s="40"/>
      <c r="O1863" s="40"/>
      <c r="P1863" s="40"/>
      <c r="Q1863" s="40"/>
      <c r="R1863" s="40"/>
      <c r="S1863" s="40"/>
      <c r="T1863" s="40"/>
      <c r="U1863" s="40"/>
      <c r="V1863" s="40"/>
      <c r="W1863" s="40"/>
      <c r="X1863" s="40"/>
      <c r="Y1863" s="40"/>
      <c r="Z1863" s="40"/>
      <c r="AA1863" s="40"/>
      <c r="AB1863" s="40"/>
      <c r="AC1863" s="40"/>
      <c r="AD1863" s="40"/>
      <c r="AE1863" s="40"/>
      <c r="AF1863" s="40"/>
      <c r="AG1863" s="40"/>
      <c r="AH1863" s="40"/>
      <c r="AI1863" s="40"/>
      <c r="AJ1863" s="40"/>
      <c r="AK1863" s="40"/>
      <c r="AL1863" s="40"/>
      <c r="AM1863" s="40"/>
      <c r="AN1863" s="40"/>
      <c r="AO1863" s="40"/>
      <c r="AP1863" s="40"/>
      <c r="AQ1863" s="40"/>
      <c r="AR1863" s="40"/>
      <c r="AS1863" s="40"/>
      <c r="AT1863" s="40"/>
      <c r="AU1863" s="40"/>
      <c r="AV1863" s="40"/>
      <c r="AW1863" s="40"/>
      <c r="AX1863" s="40"/>
      <c r="AY1863" s="40"/>
      <c r="AZ1863" s="40"/>
      <c r="BA1863" s="40"/>
      <c r="BB1863" s="40"/>
      <c r="BC1863" s="40"/>
      <c r="BD1863" s="40"/>
      <c r="BE1863" s="40"/>
      <c r="BF1863" s="40"/>
      <c r="BG1863" s="40"/>
      <c r="BH1863" s="40"/>
      <c r="BI1863" s="40"/>
      <c r="BJ1863" s="40"/>
      <c r="BK1863" s="40"/>
      <c r="BL1863" s="40"/>
      <c r="BM1863" s="40"/>
      <c r="BN1863" s="40"/>
      <c r="BO1863" s="40"/>
      <c r="BP1863" s="40"/>
      <c r="BQ1863" s="40"/>
      <c r="BR1863" s="40"/>
      <c r="BS1863" s="40"/>
      <c r="BT1863" s="40"/>
      <c r="BU1863" s="40"/>
      <c r="BV1863" s="40"/>
      <c r="BW1863" s="40"/>
      <c r="BX1863" s="40"/>
      <c r="BY1863" s="40"/>
      <c r="BZ1863" s="40"/>
      <c r="CA1863" s="40"/>
      <c r="CB1863" s="40"/>
      <c r="CC1863" s="40"/>
      <c r="CD1863" s="40"/>
      <c r="CE1863" s="40"/>
      <c r="CF1863" s="40"/>
      <c r="CG1863" s="40"/>
      <c r="CH1863" s="40"/>
      <c r="CI1863" s="40"/>
      <c r="CJ1863" s="40"/>
      <c r="CK1863" s="40"/>
      <c r="CL1863" s="40"/>
      <c r="CM1863" s="40"/>
      <c r="CN1863" s="40"/>
      <c r="CO1863" s="40"/>
      <c r="CP1863" s="40"/>
      <c r="CQ1863" s="40"/>
      <c r="CR1863" s="40"/>
      <c r="CS1863" s="40"/>
      <c r="CT1863" s="40"/>
      <c r="CU1863" s="40"/>
    </row>
    <row r="1864" spans="1:99" x14ac:dyDescent="0.3">
      <c r="A1864" s="39" t="s">
        <v>7059</v>
      </c>
      <c r="B1864" s="40" t="s">
        <v>5694</v>
      </c>
      <c r="C1864" s="40"/>
      <c r="D1864" s="40" t="s">
        <v>1845</v>
      </c>
      <c r="E1864" s="40"/>
      <c r="F1864" s="40" t="s">
        <v>2108</v>
      </c>
      <c r="G1864" s="40"/>
      <c r="H1864" s="40" t="s">
        <v>5695</v>
      </c>
      <c r="I1864" s="40" t="s">
        <v>5695</v>
      </c>
      <c r="J1864" s="40" t="s">
        <v>965</v>
      </c>
      <c r="K1864" s="40" t="s">
        <v>16</v>
      </c>
      <c r="L1864" s="40" t="s">
        <v>4</v>
      </c>
      <c r="M1864" s="40" t="s">
        <v>5</v>
      </c>
      <c r="N1864" s="40">
        <v>6</v>
      </c>
      <c r="O1864" s="40" t="s">
        <v>2679</v>
      </c>
      <c r="P1864" s="40" t="s">
        <v>2680</v>
      </c>
      <c r="Q1864" s="40" t="s">
        <v>2681</v>
      </c>
      <c r="R1864" s="40" t="s">
        <v>2682</v>
      </c>
      <c r="S1864" s="40" t="s">
        <v>2683</v>
      </c>
      <c r="T1864" s="40" t="s">
        <v>2719</v>
      </c>
      <c r="U1864" s="40"/>
      <c r="V1864" s="40"/>
      <c r="W1864" s="40"/>
      <c r="X1864" s="40"/>
      <c r="Y1864" s="40"/>
      <c r="Z1864" s="40"/>
      <c r="AA1864" s="40"/>
      <c r="AB1864" s="40"/>
      <c r="AC1864" s="40"/>
      <c r="AD1864" s="40"/>
      <c r="AE1864" s="40"/>
      <c r="AF1864" s="40"/>
      <c r="AG1864" s="40"/>
      <c r="AH1864" s="40"/>
      <c r="AI1864" s="40"/>
      <c r="AJ1864" s="40"/>
      <c r="AK1864" s="40"/>
      <c r="AL1864" s="40"/>
      <c r="AM1864" s="40"/>
      <c r="AN1864" s="40"/>
      <c r="AO1864" s="40"/>
      <c r="AP1864" s="40"/>
      <c r="AQ1864" s="40"/>
      <c r="AR1864" s="40"/>
      <c r="AS1864" s="40"/>
      <c r="AT1864" s="40"/>
      <c r="AU1864" s="40"/>
      <c r="AV1864" s="40"/>
      <c r="AW1864" s="40"/>
      <c r="AX1864" s="40"/>
      <c r="AY1864" s="40"/>
      <c r="AZ1864" s="40"/>
      <c r="BA1864" s="40"/>
      <c r="BB1864" s="40"/>
      <c r="BC1864" s="40"/>
      <c r="BD1864" s="40"/>
      <c r="BE1864" s="40"/>
      <c r="BF1864" s="40"/>
      <c r="BG1864" s="40"/>
      <c r="BH1864" s="40"/>
      <c r="BI1864" s="40"/>
      <c r="BJ1864" s="40"/>
      <c r="BK1864" s="40"/>
      <c r="BL1864" s="40"/>
      <c r="BM1864" s="40"/>
      <c r="BN1864" s="40"/>
      <c r="BO1864" s="40"/>
      <c r="BP1864" s="40"/>
      <c r="BQ1864" s="40"/>
      <c r="BR1864" s="40"/>
      <c r="BS1864" s="40"/>
      <c r="BT1864" s="40"/>
      <c r="BU1864" s="40"/>
      <c r="BV1864" s="40"/>
      <c r="BW1864" s="40"/>
      <c r="BX1864" s="40"/>
      <c r="BY1864" s="40"/>
      <c r="BZ1864" s="40"/>
      <c r="CA1864" s="40"/>
      <c r="CB1864" s="40"/>
      <c r="CC1864" s="40"/>
      <c r="CD1864" s="40"/>
      <c r="CE1864" s="40"/>
      <c r="CF1864" s="40"/>
      <c r="CG1864" s="40"/>
      <c r="CH1864" s="40"/>
      <c r="CI1864" s="40"/>
      <c r="CJ1864" s="40"/>
      <c r="CK1864" s="40"/>
      <c r="CL1864" s="40"/>
      <c r="CM1864" s="40"/>
      <c r="CN1864" s="40"/>
      <c r="CO1864" s="40"/>
      <c r="CP1864" s="40"/>
      <c r="CQ1864" s="40"/>
      <c r="CR1864" s="40"/>
      <c r="CS1864" s="40"/>
      <c r="CT1864" s="40"/>
      <c r="CU1864" s="40"/>
    </row>
    <row r="1865" spans="1:99" x14ac:dyDescent="0.3">
      <c r="A1865" s="39" t="s">
        <v>7060</v>
      </c>
      <c r="B1865" s="40" t="s">
        <v>5696</v>
      </c>
      <c r="C1865" s="40"/>
      <c r="D1865" s="40" t="s">
        <v>1822</v>
      </c>
      <c r="E1865" s="40"/>
      <c r="F1865" s="40" t="s">
        <v>2108</v>
      </c>
      <c r="G1865" s="40"/>
      <c r="H1865" s="40" t="s">
        <v>5697</v>
      </c>
      <c r="I1865" s="40" t="s">
        <v>5697</v>
      </c>
      <c r="J1865" s="40" t="s">
        <v>965</v>
      </c>
      <c r="K1865" s="40" t="s">
        <v>16</v>
      </c>
      <c r="L1865" s="40" t="s">
        <v>10</v>
      </c>
      <c r="M1865" s="40" t="s">
        <v>11</v>
      </c>
      <c r="N1865" s="40"/>
      <c r="O1865" s="40"/>
      <c r="P1865" s="40"/>
      <c r="Q1865" s="40"/>
      <c r="R1865" s="40"/>
      <c r="S1865" s="40"/>
      <c r="T1865" s="40"/>
      <c r="U1865" s="40"/>
      <c r="V1865" s="40"/>
      <c r="W1865" s="40"/>
      <c r="X1865" s="40"/>
      <c r="Y1865" s="40"/>
      <c r="Z1865" s="40"/>
      <c r="AA1865" s="40"/>
      <c r="AB1865" s="40"/>
      <c r="AC1865" s="40"/>
      <c r="AD1865" s="40"/>
      <c r="AE1865" s="40"/>
      <c r="AF1865" s="40"/>
      <c r="AG1865" s="40"/>
      <c r="AH1865" s="40"/>
      <c r="AI1865" s="40"/>
      <c r="AJ1865" s="40"/>
      <c r="AK1865" s="40"/>
      <c r="AL1865" s="40"/>
      <c r="AM1865" s="40"/>
      <c r="AN1865" s="40"/>
      <c r="AO1865" s="40"/>
      <c r="AP1865" s="40"/>
      <c r="AQ1865" s="40"/>
      <c r="AR1865" s="40"/>
      <c r="AS1865" s="40"/>
      <c r="AT1865" s="40"/>
      <c r="AU1865" s="40"/>
      <c r="AV1865" s="40"/>
      <c r="AW1865" s="40"/>
      <c r="AX1865" s="40"/>
      <c r="AY1865" s="40"/>
      <c r="AZ1865" s="40"/>
      <c r="BA1865" s="40"/>
      <c r="BB1865" s="40"/>
      <c r="BC1865" s="40"/>
      <c r="BD1865" s="40"/>
      <c r="BE1865" s="40"/>
      <c r="BF1865" s="40"/>
      <c r="BG1865" s="40"/>
      <c r="BH1865" s="40"/>
      <c r="BI1865" s="40"/>
      <c r="BJ1865" s="40"/>
      <c r="BK1865" s="40"/>
      <c r="BL1865" s="40"/>
      <c r="BM1865" s="40"/>
      <c r="BN1865" s="40"/>
      <c r="BO1865" s="40"/>
      <c r="BP1865" s="40"/>
      <c r="BQ1865" s="40"/>
      <c r="BR1865" s="40"/>
      <c r="BS1865" s="40"/>
      <c r="BT1865" s="40"/>
      <c r="BU1865" s="40"/>
      <c r="BV1865" s="40"/>
      <c r="BW1865" s="40"/>
      <c r="BX1865" s="40"/>
      <c r="BY1865" s="40"/>
      <c r="BZ1865" s="40"/>
      <c r="CA1865" s="40"/>
      <c r="CB1865" s="40"/>
      <c r="CC1865" s="40"/>
      <c r="CD1865" s="40"/>
      <c r="CE1865" s="40"/>
      <c r="CF1865" s="40"/>
      <c r="CG1865" s="40"/>
      <c r="CH1865" s="40"/>
      <c r="CI1865" s="40"/>
      <c r="CJ1865" s="40"/>
      <c r="CK1865" s="40"/>
      <c r="CL1865" s="40"/>
      <c r="CM1865" s="40"/>
      <c r="CN1865" s="40"/>
      <c r="CO1865" s="40"/>
      <c r="CP1865" s="40"/>
      <c r="CQ1865" s="40"/>
      <c r="CR1865" s="40"/>
      <c r="CS1865" s="40"/>
      <c r="CT1865" s="40"/>
      <c r="CU1865" s="40"/>
    </row>
    <row r="1866" spans="1:99" x14ac:dyDescent="0.3">
      <c r="A1866" s="39" t="s">
        <v>7061</v>
      </c>
      <c r="B1866" s="40" t="s">
        <v>5698</v>
      </c>
      <c r="C1866" s="40"/>
      <c r="D1866" s="40" t="s">
        <v>1845</v>
      </c>
      <c r="E1866" s="40"/>
      <c r="F1866" s="40" t="s">
        <v>2108</v>
      </c>
      <c r="G1866" s="40"/>
      <c r="H1866" s="40" t="s">
        <v>5699</v>
      </c>
      <c r="I1866" s="40" t="s">
        <v>5699</v>
      </c>
      <c r="J1866" s="40" t="s">
        <v>965</v>
      </c>
      <c r="K1866" s="40" t="s">
        <v>16</v>
      </c>
      <c r="L1866" s="40" t="s">
        <v>4</v>
      </c>
      <c r="M1866" s="40" t="s">
        <v>5</v>
      </c>
      <c r="N1866" s="40">
        <v>6</v>
      </c>
      <c r="O1866" s="40" t="s">
        <v>2679</v>
      </c>
      <c r="P1866" s="40" t="s">
        <v>2680</v>
      </c>
      <c r="Q1866" s="40" t="s">
        <v>2681</v>
      </c>
      <c r="R1866" s="40" t="s">
        <v>2682</v>
      </c>
      <c r="S1866" s="40" t="s">
        <v>2683</v>
      </c>
      <c r="T1866" s="40" t="s">
        <v>2719</v>
      </c>
      <c r="U1866" s="40"/>
      <c r="V1866" s="40"/>
      <c r="W1866" s="40"/>
      <c r="X1866" s="40"/>
      <c r="Y1866" s="40"/>
      <c r="Z1866" s="40"/>
      <c r="AA1866" s="40"/>
      <c r="AB1866" s="40"/>
      <c r="AC1866" s="40"/>
      <c r="AD1866" s="40"/>
      <c r="AE1866" s="40"/>
      <c r="AF1866" s="40"/>
      <c r="AG1866" s="40"/>
      <c r="AH1866" s="40"/>
      <c r="AI1866" s="40"/>
      <c r="AJ1866" s="40"/>
      <c r="AK1866" s="40"/>
      <c r="AL1866" s="40"/>
      <c r="AM1866" s="40"/>
      <c r="AN1866" s="40"/>
      <c r="AO1866" s="40"/>
      <c r="AP1866" s="40"/>
      <c r="AQ1866" s="40"/>
      <c r="AR1866" s="40"/>
      <c r="AS1866" s="40"/>
      <c r="AT1866" s="40"/>
      <c r="AU1866" s="40"/>
      <c r="AV1866" s="40"/>
      <c r="AW1866" s="40"/>
      <c r="AX1866" s="40"/>
      <c r="AY1866" s="40"/>
      <c r="AZ1866" s="40"/>
      <c r="BA1866" s="40"/>
      <c r="BB1866" s="40"/>
      <c r="BC1866" s="40"/>
      <c r="BD1866" s="40"/>
      <c r="BE1866" s="40"/>
      <c r="BF1866" s="40"/>
      <c r="BG1866" s="40"/>
      <c r="BH1866" s="40"/>
      <c r="BI1866" s="40"/>
      <c r="BJ1866" s="40"/>
      <c r="BK1866" s="40"/>
      <c r="BL1866" s="40"/>
      <c r="BM1866" s="40"/>
      <c r="BN1866" s="40"/>
      <c r="BO1866" s="40"/>
      <c r="BP1866" s="40"/>
      <c r="BQ1866" s="40"/>
      <c r="BR1866" s="40"/>
      <c r="BS1866" s="40"/>
      <c r="BT1866" s="40"/>
      <c r="BU1866" s="40"/>
      <c r="BV1866" s="40"/>
      <c r="BW1866" s="40"/>
      <c r="BX1866" s="40"/>
      <c r="BY1866" s="40"/>
      <c r="BZ1866" s="40"/>
      <c r="CA1866" s="40"/>
      <c r="CB1866" s="40"/>
      <c r="CC1866" s="40"/>
      <c r="CD1866" s="40"/>
      <c r="CE1866" s="40"/>
      <c r="CF1866" s="40"/>
      <c r="CG1866" s="40"/>
      <c r="CH1866" s="40"/>
      <c r="CI1866" s="40"/>
      <c r="CJ1866" s="40"/>
      <c r="CK1866" s="40"/>
      <c r="CL1866" s="40"/>
      <c r="CM1866" s="40"/>
      <c r="CN1866" s="40"/>
      <c r="CO1866" s="40"/>
      <c r="CP1866" s="40"/>
      <c r="CQ1866" s="40"/>
      <c r="CR1866" s="40"/>
      <c r="CS1866" s="40"/>
      <c r="CT1866" s="40"/>
      <c r="CU1866" s="40"/>
    </row>
    <row r="1867" spans="1:99" x14ac:dyDescent="0.3">
      <c r="A1867" s="39" t="s">
        <v>7062</v>
      </c>
      <c r="B1867" s="40" t="s">
        <v>5700</v>
      </c>
      <c r="C1867" s="40"/>
      <c r="D1867" s="40" t="s">
        <v>1822</v>
      </c>
      <c r="E1867" s="40" t="s">
        <v>4472</v>
      </c>
      <c r="F1867" s="40" t="s">
        <v>2108</v>
      </c>
      <c r="G1867" s="40"/>
      <c r="H1867" s="40" t="s">
        <v>5701</v>
      </c>
      <c r="I1867" s="40" t="s">
        <v>5701</v>
      </c>
      <c r="J1867" s="40" t="s">
        <v>965</v>
      </c>
      <c r="K1867" s="40" t="s">
        <v>16</v>
      </c>
      <c r="L1867" s="40" t="s">
        <v>10</v>
      </c>
      <c r="M1867" s="40" t="s">
        <v>11</v>
      </c>
      <c r="N1867" s="40"/>
      <c r="O1867" s="40"/>
      <c r="P1867" s="40"/>
      <c r="Q1867" s="40"/>
      <c r="R1867" s="40"/>
      <c r="S1867" s="40"/>
      <c r="T1867" s="40"/>
      <c r="U1867" s="40"/>
      <c r="V1867" s="40"/>
      <c r="W1867" s="40"/>
      <c r="X1867" s="40"/>
      <c r="Y1867" s="40"/>
      <c r="Z1867" s="40"/>
      <c r="AA1867" s="40"/>
      <c r="AB1867" s="40"/>
      <c r="AC1867" s="40"/>
      <c r="AD1867" s="40"/>
      <c r="AE1867" s="40"/>
      <c r="AF1867" s="40"/>
      <c r="AG1867" s="40"/>
      <c r="AH1867" s="40"/>
      <c r="AI1867" s="40"/>
      <c r="AJ1867" s="40"/>
      <c r="AK1867" s="40"/>
      <c r="AL1867" s="40"/>
      <c r="AM1867" s="40"/>
      <c r="AN1867" s="40"/>
      <c r="AO1867" s="40"/>
      <c r="AP1867" s="40"/>
      <c r="AQ1867" s="40"/>
      <c r="AR1867" s="40"/>
      <c r="AS1867" s="40"/>
      <c r="AT1867" s="40"/>
      <c r="AU1867" s="40"/>
      <c r="AV1867" s="40"/>
      <c r="AW1867" s="40"/>
      <c r="AX1867" s="40"/>
      <c r="AY1867" s="40"/>
      <c r="AZ1867" s="40"/>
      <c r="BA1867" s="40"/>
      <c r="BB1867" s="40"/>
      <c r="BC1867" s="40"/>
      <c r="BD1867" s="40"/>
      <c r="BE1867" s="40"/>
      <c r="BF1867" s="40"/>
      <c r="BG1867" s="40"/>
      <c r="BH1867" s="40"/>
      <c r="BI1867" s="40"/>
      <c r="BJ1867" s="40"/>
      <c r="BK1867" s="40"/>
      <c r="BL1867" s="40"/>
      <c r="BM1867" s="40"/>
      <c r="BN1867" s="40"/>
      <c r="BO1867" s="40"/>
      <c r="BP1867" s="40"/>
      <c r="BQ1867" s="40"/>
      <c r="BR1867" s="40"/>
      <c r="BS1867" s="40"/>
      <c r="BT1867" s="40"/>
      <c r="BU1867" s="40"/>
      <c r="BV1867" s="40"/>
      <c r="BW1867" s="40"/>
      <c r="BX1867" s="40"/>
      <c r="BY1867" s="40"/>
      <c r="BZ1867" s="40"/>
      <c r="CA1867" s="40"/>
      <c r="CB1867" s="40"/>
      <c r="CC1867" s="40"/>
      <c r="CD1867" s="40"/>
      <c r="CE1867" s="40"/>
      <c r="CF1867" s="40"/>
      <c r="CG1867" s="40"/>
      <c r="CH1867" s="40"/>
      <c r="CI1867" s="40"/>
      <c r="CJ1867" s="40"/>
      <c r="CK1867" s="40"/>
      <c r="CL1867" s="40"/>
      <c r="CM1867" s="40"/>
      <c r="CN1867" s="40"/>
      <c r="CO1867" s="40"/>
      <c r="CP1867" s="40"/>
      <c r="CQ1867" s="40"/>
      <c r="CR1867" s="40"/>
      <c r="CS1867" s="40"/>
      <c r="CT1867" s="40"/>
      <c r="CU1867" s="40"/>
    </row>
    <row r="1868" spans="1:99" x14ac:dyDescent="0.3">
      <c r="A1868" s="39" t="s">
        <v>7063</v>
      </c>
      <c r="B1868" s="40" t="s">
        <v>5702</v>
      </c>
      <c r="C1868" s="40"/>
      <c r="D1868" s="40" t="s">
        <v>1845</v>
      </c>
      <c r="E1868" s="40" t="s">
        <v>4472</v>
      </c>
      <c r="F1868" s="40" t="s">
        <v>2108</v>
      </c>
      <c r="G1868" s="40"/>
      <c r="H1868" s="40" t="s">
        <v>5703</v>
      </c>
      <c r="I1868" s="40" t="s">
        <v>5703</v>
      </c>
      <c r="J1868" s="40" t="s">
        <v>965</v>
      </c>
      <c r="K1868" s="40" t="s">
        <v>16</v>
      </c>
      <c r="L1868" s="40" t="s">
        <v>4</v>
      </c>
      <c r="M1868" s="40" t="s">
        <v>5</v>
      </c>
      <c r="N1868" s="40">
        <v>6</v>
      </c>
      <c r="O1868" s="40" t="s">
        <v>2679</v>
      </c>
      <c r="P1868" s="40" t="s">
        <v>2680</v>
      </c>
      <c r="Q1868" s="40" t="s">
        <v>2681</v>
      </c>
      <c r="R1868" s="40" t="s">
        <v>2682</v>
      </c>
      <c r="S1868" s="40" t="s">
        <v>2683</v>
      </c>
      <c r="T1868" s="40" t="s">
        <v>2719</v>
      </c>
      <c r="U1868" s="40"/>
      <c r="V1868" s="40"/>
      <c r="W1868" s="40"/>
      <c r="X1868" s="40"/>
      <c r="Y1868" s="40"/>
      <c r="Z1868" s="40"/>
      <c r="AA1868" s="40"/>
      <c r="AB1868" s="40"/>
      <c r="AC1868" s="40"/>
      <c r="AD1868" s="40"/>
      <c r="AE1868" s="40"/>
      <c r="AF1868" s="40"/>
      <c r="AG1868" s="40"/>
      <c r="AH1868" s="40"/>
      <c r="AI1868" s="40"/>
      <c r="AJ1868" s="40"/>
      <c r="AK1868" s="40"/>
      <c r="AL1868" s="40"/>
      <c r="AM1868" s="40"/>
      <c r="AN1868" s="40"/>
      <c r="AO1868" s="40"/>
      <c r="AP1868" s="40"/>
      <c r="AQ1868" s="40"/>
      <c r="AR1868" s="40"/>
      <c r="AS1868" s="40"/>
      <c r="AT1868" s="40"/>
      <c r="AU1868" s="40"/>
      <c r="AV1868" s="40"/>
      <c r="AW1868" s="40"/>
      <c r="AX1868" s="40"/>
      <c r="AY1868" s="40"/>
      <c r="AZ1868" s="40"/>
      <c r="BA1868" s="40"/>
      <c r="BB1868" s="40"/>
      <c r="BC1868" s="40"/>
      <c r="BD1868" s="40"/>
      <c r="BE1868" s="40"/>
      <c r="BF1868" s="40"/>
      <c r="BG1868" s="40"/>
      <c r="BH1868" s="40"/>
      <c r="BI1868" s="40"/>
      <c r="BJ1868" s="40"/>
      <c r="BK1868" s="40"/>
      <c r="BL1868" s="40"/>
      <c r="BM1868" s="40"/>
      <c r="BN1868" s="40"/>
      <c r="BO1868" s="40"/>
      <c r="BP1868" s="40"/>
      <c r="BQ1868" s="40"/>
      <c r="BR1868" s="40"/>
      <c r="BS1868" s="40"/>
      <c r="BT1868" s="40"/>
      <c r="BU1868" s="40"/>
      <c r="BV1868" s="40"/>
      <c r="BW1868" s="40"/>
      <c r="BX1868" s="40"/>
      <c r="BY1868" s="40"/>
      <c r="BZ1868" s="40"/>
      <c r="CA1868" s="40"/>
      <c r="CB1868" s="40"/>
      <c r="CC1868" s="40"/>
      <c r="CD1868" s="40"/>
      <c r="CE1868" s="40"/>
      <c r="CF1868" s="40"/>
      <c r="CG1868" s="40"/>
      <c r="CH1868" s="40"/>
      <c r="CI1868" s="40"/>
      <c r="CJ1868" s="40"/>
      <c r="CK1868" s="40"/>
      <c r="CL1868" s="40"/>
      <c r="CM1868" s="40"/>
      <c r="CN1868" s="40"/>
      <c r="CO1868" s="40"/>
      <c r="CP1868" s="40"/>
      <c r="CQ1868" s="40"/>
      <c r="CR1868" s="40"/>
      <c r="CS1868" s="40"/>
      <c r="CT1868" s="40"/>
      <c r="CU1868" s="40"/>
    </row>
    <row r="1869" spans="1:99" x14ac:dyDescent="0.3">
      <c r="A1869" s="39" t="s">
        <v>7064</v>
      </c>
      <c r="B1869" s="40" t="s">
        <v>5704</v>
      </c>
      <c r="C1869" s="40"/>
      <c r="D1869" s="40" t="s">
        <v>1822</v>
      </c>
      <c r="E1869" s="40"/>
      <c r="F1869" s="40" t="s">
        <v>2108</v>
      </c>
      <c r="G1869" s="40"/>
      <c r="H1869" s="40" t="s">
        <v>5705</v>
      </c>
      <c r="I1869" s="40" t="s">
        <v>5705</v>
      </c>
      <c r="J1869" s="40" t="s">
        <v>965</v>
      </c>
      <c r="K1869" s="40" t="s">
        <v>16</v>
      </c>
      <c r="L1869" s="40" t="s">
        <v>10</v>
      </c>
      <c r="M1869" s="40" t="s">
        <v>11</v>
      </c>
      <c r="N1869" s="40"/>
      <c r="O1869" s="40"/>
      <c r="P1869" s="40"/>
      <c r="Q1869" s="40"/>
      <c r="R1869" s="40"/>
      <c r="S1869" s="40"/>
      <c r="T1869" s="40"/>
      <c r="U1869" s="40"/>
      <c r="V1869" s="40"/>
      <c r="W1869" s="40"/>
      <c r="X1869" s="40"/>
      <c r="Y1869" s="40"/>
      <c r="Z1869" s="40"/>
      <c r="AA1869" s="40"/>
      <c r="AB1869" s="40"/>
      <c r="AC1869" s="40"/>
      <c r="AD1869" s="40"/>
      <c r="AE1869" s="40"/>
      <c r="AF1869" s="40"/>
      <c r="AG1869" s="40"/>
      <c r="AH1869" s="40"/>
      <c r="AI1869" s="40"/>
      <c r="AJ1869" s="40"/>
      <c r="AK1869" s="40"/>
      <c r="AL1869" s="40"/>
      <c r="AM1869" s="40"/>
      <c r="AN1869" s="40"/>
      <c r="AO1869" s="40"/>
      <c r="AP1869" s="40"/>
      <c r="AQ1869" s="40"/>
      <c r="AR1869" s="40"/>
      <c r="AS1869" s="40"/>
      <c r="AT1869" s="40"/>
      <c r="AU1869" s="40"/>
      <c r="AV1869" s="40"/>
      <c r="AW1869" s="40"/>
      <c r="AX1869" s="40"/>
      <c r="AY1869" s="40"/>
      <c r="AZ1869" s="40"/>
      <c r="BA1869" s="40"/>
      <c r="BB1869" s="40"/>
      <c r="BC1869" s="40"/>
      <c r="BD1869" s="40"/>
      <c r="BE1869" s="40"/>
      <c r="BF1869" s="40"/>
      <c r="BG1869" s="40"/>
      <c r="BH1869" s="40"/>
      <c r="BI1869" s="40"/>
      <c r="BJ1869" s="40"/>
      <c r="BK1869" s="40"/>
      <c r="BL1869" s="40"/>
      <c r="BM1869" s="40"/>
      <c r="BN1869" s="40"/>
      <c r="BO1869" s="40"/>
      <c r="BP1869" s="40"/>
      <c r="BQ1869" s="40"/>
      <c r="BR1869" s="40"/>
      <c r="BS1869" s="40"/>
      <c r="BT1869" s="40"/>
      <c r="BU1869" s="40"/>
      <c r="BV1869" s="40"/>
      <c r="BW1869" s="40"/>
      <c r="BX1869" s="40"/>
      <c r="BY1869" s="40"/>
      <c r="BZ1869" s="40"/>
      <c r="CA1869" s="40"/>
      <c r="CB1869" s="40"/>
      <c r="CC1869" s="40"/>
      <c r="CD1869" s="40"/>
      <c r="CE1869" s="40"/>
      <c r="CF1869" s="40"/>
      <c r="CG1869" s="40"/>
      <c r="CH1869" s="40"/>
      <c r="CI1869" s="40"/>
      <c r="CJ1869" s="40"/>
      <c r="CK1869" s="40"/>
      <c r="CL1869" s="40"/>
      <c r="CM1869" s="40"/>
      <c r="CN1869" s="40"/>
      <c r="CO1869" s="40"/>
      <c r="CP1869" s="40"/>
      <c r="CQ1869" s="40"/>
      <c r="CR1869" s="40"/>
      <c r="CS1869" s="40"/>
      <c r="CT1869" s="40"/>
      <c r="CU1869" s="40"/>
    </row>
    <row r="1870" spans="1:99" x14ac:dyDescent="0.3">
      <c r="A1870" s="39" t="s">
        <v>7065</v>
      </c>
      <c r="B1870" s="40" t="s">
        <v>5706</v>
      </c>
      <c r="C1870" s="40"/>
      <c r="D1870" s="40" t="s">
        <v>1845</v>
      </c>
      <c r="E1870" s="40"/>
      <c r="F1870" s="40" t="s">
        <v>2108</v>
      </c>
      <c r="G1870" s="40"/>
      <c r="H1870" s="40" t="s">
        <v>5707</v>
      </c>
      <c r="I1870" s="40" t="s">
        <v>5707</v>
      </c>
      <c r="J1870" s="40" t="s">
        <v>965</v>
      </c>
      <c r="K1870" s="40" t="s">
        <v>16</v>
      </c>
      <c r="L1870" s="40" t="s">
        <v>4</v>
      </c>
      <c r="M1870" s="40" t="s">
        <v>5</v>
      </c>
      <c r="N1870" s="40">
        <v>6</v>
      </c>
      <c r="O1870" s="40" t="s">
        <v>2679</v>
      </c>
      <c r="P1870" s="40" t="s">
        <v>2680</v>
      </c>
      <c r="Q1870" s="40" t="s">
        <v>2681</v>
      </c>
      <c r="R1870" s="40" t="s">
        <v>2682</v>
      </c>
      <c r="S1870" s="40" t="s">
        <v>2683</v>
      </c>
      <c r="T1870" s="40" t="s">
        <v>2719</v>
      </c>
      <c r="U1870" s="40"/>
      <c r="V1870" s="40"/>
      <c r="W1870" s="40"/>
      <c r="X1870" s="40"/>
      <c r="Y1870" s="40"/>
      <c r="Z1870" s="40"/>
      <c r="AA1870" s="40"/>
      <c r="AB1870" s="40"/>
      <c r="AC1870" s="40"/>
      <c r="AD1870" s="40"/>
      <c r="AE1870" s="40"/>
      <c r="AF1870" s="40"/>
      <c r="AG1870" s="40"/>
      <c r="AH1870" s="40"/>
      <c r="AI1870" s="40"/>
      <c r="AJ1870" s="40"/>
      <c r="AK1870" s="40"/>
      <c r="AL1870" s="40"/>
      <c r="AM1870" s="40"/>
      <c r="AN1870" s="40"/>
      <c r="AO1870" s="40"/>
      <c r="AP1870" s="40"/>
      <c r="AQ1870" s="40"/>
      <c r="AR1870" s="40"/>
      <c r="AS1870" s="40"/>
      <c r="AT1870" s="40"/>
      <c r="AU1870" s="40"/>
      <c r="AV1870" s="40"/>
      <c r="AW1870" s="40"/>
      <c r="AX1870" s="40"/>
      <c r="AY1870" s="40"/>
      <c r="AZ1870" s="40"/>
      <c r="BA1870" s="40"/>
      <c r="BB1870" s="40"/>
      <c r="BC1870" s="40"/>
      <c r="BD1870" s="40"/>
      <c r="BE1870" s="40"/>
      <c r="BF1870" s="40"/>
      <c r="BG1870" s="40"/>
      <c r="BH1870" s="40"/>
      <c r="BI1870" s="40"/>
      <c r="BJ1870" s="40"/>
      <c r="BK1870" s="40"/>
      <c r="BL1870" s="40"/>
      <c r="BM1870" s="40"/>
      <c r="BN1870" s="40"/>
      <c r="BO1870" s="40"/>
      <c r="BP1870" s="40"/>
      <c r="BQ1870" s="40"/>
      <c r="BR1870" s="40"/>
      <c r="BS1870" s="40"/>
      <c r="BT1870" s="40"/>
      <c r="BU1870" s="40"/>
      <c r="BV1870" s="40"/>
      <c r="BW1870" s="40"/>
      <c r="BX1870" s="40"/>
      <c r="BY1870" s="40"/>
      <c r="BZ1870" s="40"/>
      <c r="CA1870" s="40"/>
      <c r="CB1870" s="40"/>
      <c r="CC1870" s="40"/>
      <c r="CD1870" s="40"/>
      <c r="CE1870" s="40"/>
      <c r="CF1870" s="40"/>
      <c r="CG1870" s="40"/>
      <c r="CH1870" s="40"/>
      <c r="CI1870" s="40"/>
      <c r="CJ1870" s="40"/>
      <c r="CK1870" s="40"/>
      <c r="CL1870" s="40"/>
      <c r="CM1870" s="40"/>
      <c r="CN1870" s="40"/>
      <c r="CO1870" s="40"/>
      <c r="CP1870" s="40"/>
      <c r="CQ1870" s="40"/>
      <c r="CR1870" s="40"/>
      <c r="CS1870" s="40"/>
      <c r="CT1870" s="40"/>
      <c r="CU1870" s="40"/>
    </row>
    <row r="1871" spans="1:99" x14ac:dyDescent="0.3">
      <c r="A1871" s="39" t="s">
        <v>7066</v>
      </c>
      <c r="B1871" s="40" t="s">
        <v>5708</v>
      </c>
      <c r="C1871" s="40"/>
      <c r="D1871" s="40" t="s">
        <v>1822</v>
      </c>
      <c r="E1871" s="40"/>
      <c r="F1871" s="40" t="s">
        <v>2108</v>
      </c>
      <c r="G1871" s="40"/>
      <c r="H1871" s="40" t="s">
        <v>5709</v>
      </c>
      <c r="I1871" s="40" t="s">
        <v>5709</v>
      </c>
      <c r="J1871" s="40" t="s">
        <v>965</v>
      </c>
      <c r="K1871" s="40" t="s">
        <v>16</v>
      </c>
      <c r="L1871" s="40" t="s">
        <v>10</v>
      </c>
      <c r="M1871" s="40" t="s">
        <v>11</v>
      </c>
      <c r="N1871" s="40"/>
      <c r="O1871" s="40"/>
      <c r="P1871" s="40"/>
      <c r="Q1871" s="40"/>
      <c r="R1871" s="40"/>
      <c r="S1871" s="40"/>
      <c r="T1871" s="40"/>
      <c r="U1871" s="40"/>
      <c r="V1871" s="40"/>
      <c r="W1871" s="40"/>
      <c r="X1871" s="40"/>
      <c r="Y1871" s="40"/>
      <c r="Z1871" s="40"/>
      <c r="AA1871" s="40"/>
      <c r="AB1871" s="40"/>
      <c r="AC1871" s="40"/>
      <c r="AD1871" s="40"/>
      <c r="AE1871" s="40"/>
      <c r="AF1871" s="40"/>
      <c r="AG1871" s="40"/>
      <c r="AH1871" s="40"/>
      <c r="AI1871" s="40"/>
      <c r="AJ1871" s="40"/>
      <c r="AK1871" s="40"/>
      <c r="AL1871" s="40"/>
      <c r="AM1871" s="40"/>
      <c r="AN1871" s="40"/>
      <c r="AO1871" s="40"/>
      <c r="AP1871" s="40"/>
      <c r="AQ1871" s="40"/>
      <c r="AR1871" s="40"/>
      <c r="AS1871" s="40"/>
      <c r="AT1871" s="40"/>
      <c r="AU1871" s="40"/>
      <c r="AV1871" s="40"/>
      <c r="AW1871" s="40"/>
      <c r="AX1871" s="40"/>
      <c r="AY1871" s="40"/>
      <c r="AZ1871" s="40"/>
      <c r="BA1871" s="40"/>
      <c r="BB1871" s="40"/>
      <c r="BC1871" s="40"/>
      <c r="BD1871" s="40"/>
      <c r="BE1871" s="40"/>
      <c r="BF1871" s="40"/>
      <c r="BG1871" s="40"/>
      <c r="BH1871" s="40"/>
      <c r="BI1871" s="40"/>
      <c r="BJ1871" s="40"/>
      <c r="BK1871" s="40"/>
      <c r="BL1871" s="40"/>
      <c r="BM1871" s="40"/>
      <c r="BN1871" s="40"/>
      <c r="BO1871" s="40"/>
      <c r="BP1871" s="40"/>
      <c r="BQ1871" s="40"/>
      <c r="BR1871" s="40"/>
      <c r="BS1871" s="40"/>
      <c r="BT1871" s="40"/>
      <c r="BU1871" s="40"/>
      <c r="BV1871" s="40"/>
      <c r="BW1871" s="40"/>
      <c r="BX1871" s="40"/>
      <c r="BY1871" s="40"/>
      <c r="BZ1871" s="40"/>
      <c r="CA1871" s="40"/>
      <c r="CB1871" s="40"/>
      <c r="CC1871" s="40"/>
      <c r="CD1871" s="40"/>
      <c r="CE1871" s="40"/>
      <c r="CF1871" s="40"/>
      <c r="CG1871" s="40"/>
      <c r="CH1871" s="40"/>
      <c r="CI1871" s="40"/>
      <c r="CJ1871" s="40"/>
      <c r="CK1871" s="40"/>
      <c r="CL1871" s="40"/>
      <c r="CM1871" s="40"/>
      <c r="CN1871" s="40"/>
      <c r="CO1871" s="40"/>
      <c r="CP1871" s="40"/>
      <c r="CQ1871" s="40"/>
      <c r="CR1871" s="40"/>
      <c r="CS1871" s="40"/>
      <c r="CT1871" s="40"/>
      <c r="CU1871" s="40"/>
    </row>
    <row r="1872" spans="1:99" x14ac:dyDescent="0.3">
      <c r="A1872" s="39" t="s">
        <v>7067</v>
      </c>
      <c r="B1872" s="40" t="s">
        <v>5710</v>
      </c>
      <c r="C1872" s="40"/>
      <c r="D1872" s="40" t="s">
        <v>1845</v>
      </c>
      <c r="E1872" s="40"/>
      <c r="F1872" s="40" t="s">
        <v>2108</v>
      </c>
      <c r="G1872" s="40"/>
      <c r="H1872" s="40" t="s">
        <v>5711</v>
      </c>
      <c r="I1872" s="40" t="s">
        <v>5711</v>
      </c>
      <c r="J1872" s="40" t="s">
        <v>965</v>
      </c>
      <c r="K1872" s="40" t="s">
        <v>16</v>
      </c>
      <c r="L1872" s="40" t="s">
        <v>4</v>
      </c>
      <c r="M1872" s="40" t="s">
        <v>5</v>
      </c>
      <c r="N1872" s="40">
        <v>6</v>
      </c>
      <c r="O1872" s="40" t="s">
        <v>2679</v>
      </c>
      <c r="P1872" s="40" t="s">
        <v>2680</v>
      </c>
      <c r="Q1872" s="40" t="s">
        <v>2681</v>
      </c>
      <c r="R1872" s="40" t="s">
        <v>2682</v>
      </c>
      <c r="S1872" s="40" t="s">
        <v>2683</v>
      </c>
      <c r="T1872" s="40" t="s">
        <v>2719</v>
      </c>
      <c r="U1872" s="40"/>
      <c r="V1872" s="40"/>
      <c r="W1872" s="40"/>
      <c r="X1872" s="40"/>
      <c r="Y1872" s="40"/>
      <c r="Z1872" s="40"/>
      <c r="AA1872" s="40"/>
      <c r="AB1872" s="40"/>
      <c r="AC1872" s="40"/>
      <c r="AD1872" s="40"/>
      <c r="AE1872" s="40"/>
      <c r="AF1872" s="40"/>
      <c r="AG1872" s="40"/>
      <c r="AH1872" s="40"/>
      <c r="AI1872" s="40"/>
      <c r="AJ1872" s="40"/>
      <c r="AK1872" s="40"/>
      <c r="AL1872" s="40"/>
      <c r="AM1872" s="40"/>
      <c r="AN1872" s="40"/>
      <c r="AO1872" s="40"/>
      <c r="AP1872" s="40"/>
      <c r="AQ1872" s="40"/>
      <c r="AR1872" s="40"/>
      <c r="AS1872" s="40"/>
      <c r="AT1872" s="40"/>
      <c r="AU1872" s="40"/>
      <c r="AV1872" s="40"/>
      <c r="AW1872" s="40"/>
      <c r="AX1872" s="40"/>
      <c r="AY1872" s="40"/>
      <c r="AZ1872" s="40"/>
      <c r="BA1872" s="40"/>
      <c r="BB1872" s="40"/>
      <c r="BC1872" s="40"/>
      <c r="BD1872" s="40"/>
      <c r="BE1872" s="40"/>
      <c r="BF1872" s="40"/>
      <c r="BG1872" s="40"/>
      <c r="BH1872" s="40"/>
      <c r="BI1872" s="40"/>
      <c r="BJ1872" s="40"/>
      <c r="BK1872" s="40"/>
      <c r="BL1872" s="40"/>
      <c r="BM1872" s="40"/>
      <c r="BN1872" s="40"/>
      <c r="BO1872" s="40"/>
      <c r="BP1872" s="40"/>
      <c r="BQ1872" s="40"/>
      <c r="BR1872" s="40"/>
      <c r="BS1872" s="40"/>
      <c r="BT1872" s="40"/>
      <c r="BU1872" s="40"/>
      <c r="BV1872" s="40"/>
      <c r="BW1872" s="40"/>
      <c r="BX1872" s="40"/>
      <c r="BY1872" s="40"/>
      <c r="BZ1872" s="40"/>
      <c r="CA1872" s="40"/>
      <c r="CB1872" s="40"/>
      <c r="CC1872" s="40"/>
      <c r="CD1872" s="40"/>
      <c r="CE1872" s="40"/>
      <c r="CF1872" s="40"/>
      <c r="CG1872" s="40"/>
      <c r="CH1872" s="40"/>
      <c r="CI1872" s="40"/>
      <c r="CJ1872" s="40"/>
      <c r="CK1872" s="40"/>
      <c r="CL1872" s="40"/>
      <c r="CM1872" s="40"/>
      <c r="CN1872" s="40"/>
      <c r="CO1872" s="40"/>
      <c r="CP1872" s="40"/>
      <c r="CQ1872" s="40"/>
      <c r="CR1872" s="40"/>
      <c r="CS1872" s="40"/>
      <c r="CT1872" s="40"/>
      <c r="CU1872" s="40"/>
    </row>
    <row r="1873" spans="1:99" x14ac:dyDescent="0.3">
      <c r="A1873" s="39" t="s">
        <v>7068</v>
      </c>
      <c r="B1873" s="40" t="s">
        <v>5712</v>
      </c>
      <c r="C1873" s="40"/>
      <c r="D1873" s="40" t="s">
        <v>1822</v>
      </c>
      <c r="E1873" s="40" t="s">
        <v>4472</v>
      </c>
      <c r="F1873" s="40" t="s">
        <v>2108</v>
      </c>
      <c r="G1873" s="40"/>
      <c r="H1873" s="40" t="s">
        <v>5713</v>
      </c>
      <c r="I1873" s="40" t="s">
        <v>5713</v>
      </c>
      <c r="J1873" s="40" t="s">
        <v>965</v>
      </c>
      <c r="K1873" s="40" t="s">
        <v>16</v>
      </c>
      <c r="L1873" s="40" t="s">
        <v>10</v>
      </c>
      <c r="M1873" s="40" t="s">
        <v>11</v>
      </c>
      <c r="N1873" s="40"/>
      <c r="O1873" s="40"/>
      <c r="P1873" s="40"/>
      <c r="Q1873" s="40"/>
      <c r="R1873" s="40"/>
      <c r="S1873" s="40"/>
      <c r="T1873" s="40"/>
      <c r="U1873" s="40"/>
      <c r="V1873" s="40"/>
      <c r="W1873" s="40"/>
      <c r="X1873" s="40"/>
      <c r="Y1873" s="40"/>
      <c r="Z1873" s="40"/>
      <c r="AA1873" s="40"/>
      <c r="AB1873" s="40"/>
      <c r="AC1873" s="40"/>
      <c r="AD1873" s="40"/>
      <c r="AE1873" s="40"/>
      <c r="AF1873" s="40"/>
      <c r="AG1873" s="40"/>
      <c r="AH1873" s="40"/>
      <c r="AI1873" s="40"/>
      <c r="AJ1873" s="40"/>
      <c r="AK1873" s="40"/>
      <c r="AL1873" s="40"/>
      <c r="AM1873" s="40"/>
      <c r="AN1873" s="40"/>
      <c r="AO1873" s="40"/>
      <c r="AP1873" s="40"/>
      <c r="AQ1873" s="40"/>
      <c r="AR1873" s="40"/>
      <c r="AS1873" s="40"/>
      <c r="AT1873" s="40"/>
      <c r="AU1873" s="40"/>
      <c r="AV1873" s="40"/>
      <c r="AW1873" s="40"/>
      <c r="AX1873" s="40"/>
      <c r="AY1873" s="40"/>
      <c r="AZ1873" s="40"/>
      <c r="BA1873" s="40"/>
      <c r="BB1873" s="40"/>
      <c r="BC1873" s="40"/>
      <c r="BD1873" s="40"/>
      <c r="BE1873" s="40"/>
      <c r="BF1873" s="40"/>
      <c r="BG1873" s="40"/>
      <c r="BH1873" s="40"/>
      <c r="BI1873" s="40"/>
      <c r="BJ1873" s="40"/>
      <c r="BK1873" s="40"/>
      <c r="BL1873" s="40"/>
      <c r="BM1873" s="40"/>
      <c r="BN1873" s="40"/>
      <c r="BO1873" s="40"/>
      <c r="BP1873" s="40"/>
      <c r="BQ1873" s="40"/>
      <c r="BR1873" s="40"/>
      <c r="BS1873" s="40"/>
      <c r="BT1873" s="40"/>
      <c r="BU1873" s="40"/>
      <c r="BV1873" s="40"/>
      <c r="BW1873" s="40"/>
      <c r="BX1873" s="40"/>
      <c r="BY1873" s="40"/>
      <c r="BZ1873" s="40"/>
      <c r="CA1873" s="40"/>
      <c r="CB1873" s="40"/>
      <c r="CC1873" s="40"/>
      <c r="CD1873" s="40"/>
      <c r="CE1873" s="40"/>
      <c r="CF1873" s="40"/>
      <c r="CG1873" s="40"/>
      <c r="CH1873" s="40"/>
      <c r="CI1873" s="40"/>
      <c r="CJ1873" s="40"/>
      <c r="CK1873" s="40"/>
      <c r="CL1873" s="40"/>
      <c r="CM1873" s="40"/>
      <c r="CN1873" s="40"/>
      <c r="CO1873" s="40"/>
      <c r="CP1873" s="40"/>
      <c r="CQ1873" s="40"/>
      <c r="CR1873" s="40"/>
      <c r="CS1873" s="40"/>
      <c r="CT1873" s="40"/>
      <c r="CU1873" s="40"/>
    </row>
    <row r="1874" spans="1:99" x14ac:dyDescent="0.3">
      <c r="A1874" s="39" t="s">
        <v>7069</v>
      </c>
      <c r="B1874" s="40" t="s">
        <v>5714</v>
      </c>
      <c r="C1874" s="40"/>
      <c r="D1874" s="40" t="s">
        <v>1845</v>
      </c>
      <c r="E1874" s="40" t="s">
        <v>4472</v>
      </c>
      <c r="F1874" s="40" t="s">
        <v>2108</v>
      </c>
      <c r="G1874" s="40"/>
      <c r="H1874" s="40" t="s">
        <v>5715</v>
      </c>
      <c r="I1874" s="40" t="s">
        <v>5715</v>
      </c>
      <c r="J1874" s="40" t="s">
        <v>965</v>
      </c>
      <c r="K1874" s="40" t="s">
        <v>16</v>
      </c>
      <c r="L1874" s="40" t="s">
        <v>4</v>
      </c>
      <c r="M1874" s="40" t="s">
        <v>5</v>
      </c>
      <c r="N1874" s="40">
        <v>6</v>
      </c>
      <c r="O1874" s="40" t="s">
        <v>2679</v>
      </c>
      <c r="P1874" s="40" t="s">
        <v>2680</v>
      </c>
      <c r="Q1874" s="40" t="s">
        <v>2681</v>
      </c>
      <c r="R1874" s="40" t="s">
        <v>2682</v>
      </c>
      <c r="S1874" s="40" t="s">
        <v>2683</v>
      </c>
      <c r="T1874" s="40" t="s">
        <v>2719</v>
      </c>
      <c r="U1874" s="40"/>
      <c r="V1874" s="40"/>
      <c r="W1874" s="40"/>
      <c r="X1874" s="40"/>
      <c r="Y1874" s="40"/>
      <c r="Z1874" s="40"/>
      <c r="AA1874" s="40"/>
      <c r="AB1874" s="40"/>
      <c r="AC1874" s="40"/>
      <c r="AD1874" s="40"/>
      <c r="AE1874" s="40"/>
      <c r="AF1874" s="40"/>
      <c r="AG1874" s="40"/>
      <c r="AH1874" s="40"/>
      <c r="AI1874" s="40"/>
      <c r="AJ1874" s="40"/>
      <c r="AK1874" s="40"/>
      <c r="AL1874" s="40"/>
      <c r="AM1874" s="40"/>
      <c r="AN1874" s="40"/>
      <c r="AO1874" s="40"/>
      <c r="AP1874" s="40"/>
      <c r="AQ1874" s="40"/>
      <c r="AR1874" s="40"/>
      <c r="AS1874" s="40"/>
      <c r="AT1874" s="40"/>
      <c r="AU1874" s="40"/>
      <c r="AV1874" s="40"/>
      <c r="AW1874" s="40"/>
      <c r="AX1874" s="40"/>
      <c r="AY1874" s="40"/>
      <c r="AZ1874" s="40"/>
      <c r="BA1874" s="40"/>
      <c r="BB1874" s="40"/>
      <c r="BC1874" s="40"/>
      <c r="BD1874" s="40"/>
      <c r="BE1874" s="40"/>
      <c r="BF1874" s="40"/>
      <c r="BG1874" s="40"/>
      <c r="BH1874" s="40"/>
      <c r="BI1874" s="40"/>
      <c r="BJ1874" s="40"/>
      <c r="BK1874" s="40"/>
      <c r="BL1874" s="40"/>
      <c r="BM1874" s="40"/>
      <c r="BN1874" s="40"/>
      <c r="BO1874" s="40"/>
      <c r="BP1874" s="40"/>
      <c r="BQ1874" s="40"/>
      <c r="BR1874" s="40"/>
      <c r="BS1874" s="40"/>
      <c r="BT1874" s="40"/>
      <c r="BU1874" s="40"/>
      <c r="BV1874" s="40"/>
      <c r="BW1874" s="40"/>
      <c r="BX1874" s="40"/>
      <c r="BY1874" s="40"/>
      <c r="BZ1874" s="40"/>
      <c r="CA1874" s="40"/>
      <c r="CB1874" s="40"/>
      <c r="CC1874" s="40"/>
      <c r="CD1874" s="40"/>
      <c r="CE1874" s="40"/>
      <c r="CF1874" s="40"/>
      <c r="CG1874" s="40"/>
      <c r="CH1874" s="40"/>
      <c r="CI1874" s="40"/>
      <c r="CJ1874" s="40"/>
      <c r="CK1874" s="40"/>
      <c r="CL1874" s="40"/>
      <c r="CM1874" s="40"/>
      <c r="CN1874" s="40"/>
      <c r="CO1874" s="40"/>
      <c r="CP1874" s="40"/>
      <c r="CQ1874" s="40"/>
      <c r="CR1874" s="40"/>
      <c r="CS1874" s="40"/>
      <c r="CT1874" s="40"/>
      <c r="CU1874" s="40"/>
    </row>
    <row r="1875" spans="1:99" x14ac:dyDescent="0.3">
      <c r="A1875" s="39" t="s">
        <v>7070</v>
      </c>
      <c r="B1875" s="40" t="s">
        <v>5716</v>
      </c>
      <c r="C1875" s="40"/>
      <c r="D1875" s="40" t="s">
        <v>1822</v>
      </c>
      <c r="E1875" s="40"/>
      <c r="F1875" s="40" t="s">
        <v>2108</v>
      </c>
      <c r="G1875" s="40"/>
      <c r="H1875" s="40" t="s">
        <v>5717</v>
      </c>
      <c r="I1875" s="40" t="s">
        <v>5717</v>
      </c>
      <c r="J1875" s="40" t="s">
        <v>965</v>
      </c>
      <c r="K1875" s="40" t="s">
        <v>16</v>
      </c>
      <c r="L1875" s="40" t="s">
        <v>10</v>
      </c>
      <c r="M1875" s="40" t="s">
        <v>11</v>
      </c>
      <c r="N1875" s="40"/>
      <c r="O1875" s="40"/>
      <c r="P1875" s="40"/>
      <c r="Q1875" s="40"/>
      <c r="R1875" s="40"/>
      <c r="S1875" s="40"/>
      <c r="T1875" s="40"/>
      <c r="U1875" s="40"/>
      <c r="V1875" s="40"/>
      <c r="W1875" s="40"/>
      <c r="X1875" s="40"/>
      <c r="Y1875" s="40"/>
      <c r="Z1875" s="40"/>
      <c r="AA1875" s="40"/>
      <c r="AB1875" s="40"/>
      <c r="AC1875" s="40"/>
      <c r="AD1875" s="40"/>
      <c r="AE1875" s="40"/>
      <c r="AF1875" s="40"/>
      <c r="AG1875" s="40"/>
      <c r="AH1875" s="40"/>
      <c r="AI1875" s="40"/>
      <c r="AJ1875" s="40"/>
      <c r="AK1875" s="40"/>
      <c r="AL1875" s="40"/>
      <c r="AM1875" s="40"/>
      <c r="AN1875" s="40"/>
      <c r="AO1875" s="40"/>
      <c r="AP1875" s="40"/>
      <c r="AQ1875" s="40"/>
      <c r="AR1875" s="40"/>
      <c r="AS1875" s="40"/>
      <c r="AT1875" s="40"/>
      <c r="AU1875" s="40"/>
      <c r="AV1875" s="40"/>
      <c r="AW1875" s="40"/>
      <c r="AX1875" s="40"/>
      <c r="AY1875" s="40"/>
      <c r="AZ1875" s="40"/>
      <c r="BA1875" s="40"/>
      <c r="BB1875" s="40"/>
      <c r="BC1875" s="40"/>
      <c r="BD1875" s="40"/>
      <c r="BE1875" s="40"/>
      <c r="BF1875" s="40"/>
      <c r="BG1875" s="40"/>
      <c r="BH1875" s="40"/>
      <c r="BI1875" s="40"/>
      <c r="BJ1875" s="40"/>
      <c r="BK1875" s="40"/>
      <c r="BL1875" s="40"/>
      <c r="BM1875" s="40"/>
      <c r="BN1875" s="40"/>
      <c r="BO1875" s="40"/>
      <c r="BP1875" s="40"/>
      <c r="BQ1875" s="40"/>
      <c r="BR1875" s="40"/>
      <c r="BS1875" s="40"/>
      <c r="BT1875" s="40"/>
      <c r="BU1875" s="40"/>
      <c r="BV1875" s="40"/>
      <c r="BW1875" s="40"/>
      <c r="BX1875" s="40"/>
      <c r="BY1875" s="40"/>
      <c r="BZ1875" s="40"/>
      <c r="CA1875" s="40"/>
      <c r="CB1875" s="40"/>
      <c r="CC1875" s="40"/>
      <c r="CD1875" s="40"/>
      <c r="CE1875" s="40"/>
      <c r="CF1875" s="40"/>
      <c r="CG1875" s="40"/>
      <c r="CH1875" s="40"/>
      <c r="CI1875" s="40"/>
      <c r="CJ1875" s="40"/>
      <c r="CK1875" s="40"/>
      <c r="CL1875" s="40"/>
      <c r="CM1875" s="40"/>
      <c r="CN1875" s="40"/>
      <c r="CO1875" s="40"/>
      <c r="CP1875" s="40"/>
      <c r="CQ1875" s="40"/>
      <c r="CR1875" s="40"/>
      <c r="CS1875" s="40"/>
      <c r="CT1875" s="40"/>
      <c r="CU1875" s="40"/>
    </row>
    <row r="1876" spans="1:99" x14ac:dyDescent="0.3">
      <c r="A1876" s="39" t="s">
        <v>7071</v>
      </c>
      <c r="B1876" s="40" t="s">
        <v>5718</v>
      </c>
      <c r="C1876" s="40"/>
      <c r="D1876" s="40" t="s">
        <v>1845</v>
      </c>
      <c r="E1876" s="40"/>
      <c r="F1876" s="40" t="s">
        <v>2108</v>
      </c>
      <c r="G1876" s="40"/>
      <c r="H1876" s="40" t="s">
        <v>5719</v>
      </c>
      <c r="I1876" s="40" t="s">
        <v>5719</v>
      </c>
      <c r="J1876" s="40" t="s">
        <v>965</v>
      </c>
      <c r="K1876" s="40" t="s">
        <v>16</v>
      </c>
      <c r="L1876" s="40" t="s">
        <v>4</v>
      </c>
      <c r="M1876" s="40" t="s">
        <v>5</v>
      </c>
      <c r="N1876" s="40">
        <v>6</v>
      </c>
      <c r="O1876" s="40" t="s">
        <v>2679</v>
      </c>
      <c r="P1876" s="40" t="s">
        <v>2680</v>
      </c>
      <c r="Q1876" s="40" t="s">
        <v>2681</v>
      </c>
      <c r="R1876" s="40" t="s">
        <v>2682</v>
      </c>
      <c r="S1876" s="40" t="s">
        <v>2683</v>
      </c>
      <c r="T1876" s="40" t="s">
        <v>2719</v>
      </c>
      <c r="U1876" s="40"/>
      <c r="V1876" s="40"/>
      <c r="W1876" s="40"/>
      <c r="X1876" s="40"/>
      <c r="Y1876" s="40"/>
      <c r="Z1876" s="40"/>
      <c r="AA1876" s="40"/>
      <c r="AB1876" s="40"/>
      <c r="AC1876" s="40"/>
      <c r="AD1876" s="40"/>
      <c r="AE1876" s="40"/>
      <c r="AF1876" s="40"/>
      <c r="AG1876" s="40"/>
      <c r="AH1876" s="40"/>
      <c r="AI1876" s="40"/>
      <c r="AJ1876" s="40"/>
      <c r="AK1876" s="40"/>
      <c r="AL1876" s="40"/>
      <c r="AM1876" s="40"/>
      <c r="AN1876" s="40"/>
      <c r="AO1876" s="40"/>
      <c r="AP1876" s="40"/>
      <c r="AQ1876" s="40"/>
      <c r="AR1876" s="40"/>
      <c r="AS1876" s="40"/>
      <c r="AT1876" s="40"/>
      <c r="AU1876" s="40"/>
      <c r="AV1876" s="40"/>
      <c r="AW1876" s="40"/>
      <c r="AX1876" s="40"/>
      <c r="AY1876" s="40"/>
      <c r="AZ1876" s="40"/>
      <c r="BA1876" s="40"/>
      <c r="BB1876" s="40"/>
      <c r="BC1876" s="40"/>
      <c r="BD1876" s="40"/>
      <c r="BE1876" s="40"/>
      <c r="BF1876" s="40"/>
      <c r="BG1876" s="40"/>
      <c r="BH1876" s="40"/>
      <c r="BI1876" s="40"/>
      <c r="BJ1876" s="40"/>
      <c r="BK1876" s="40"/>
      <c r="BL1876" s="40"/>
      <c r="BM1876" s="40"/>
      <c r="BN1876" s="40"/>
      <c r="BO1876" s="40"/>
      <c r="BP1876" s="40"/>
      <c r="BQ1876" s="40"/>
      <c r="BR1876" s="40"/>
      <c r="BS1876" s="40"/>
      <c r="BT1876" s="40"/>
      <c r="BU1876" s="40"/>
      <c r="BV1876" s="40"/>
      <c r="BW1876" s="40"/>
      <c r="BX1876" s="40"/>
      <c r="BY1876" s="40"/>
      <c r="BZ1876" s="40"/>
      <c r="CA1876" s="40"/>
      <c r="CB1876" s="40"/>
      <c r="CC1876" s="40"/>
      <c r="CD1876" s="40"/>
      <c r="CE1876" s="40"/>
      <c r="CF1876" s="40"/>
      <c r="CG1876" s="40"/>
      <c r="CH1876" s="40"/>
      <c r="CI1876" s="40"/>
      <c r="CJ1876" s="40"/>
      <c r="CK1876" s="40"/>
      <c r="CL1876" s="40"/>
      <c r="CM1876" s="40"/>
      <c r="CN1876" s="40"/>
      <c r="CO1876" s="40"/>
      <c r="CP1876" s="40"/>
      <c r="CQ1876" s="40"/>
      <c r="CR1876" s="40"/>
      <c r="CS1876" s="40"/>
      <c r="CT1876" s="40"/>
      <c r="CU1876" s="40"/>
    </row>
    <row r="1877" spans="1:99" x14ac:dyDescent="0.3">
      <c r="A1877" s="39" t="s">
        <v>7072</v>
      </c>
      <c r="B1877" s="40" t="s">
        <v>5720</v>
      </c>
      <c r="C1877" s="40"/>
      <c r="D1877" s="40" t="s">
        <v>1822</v>
      </c>
      <c r="E1877" s="40"/>
      <c r="F1877" s="40" t="s">
        <v>2108</v>
      </c>
      <c r="G1877" s="40"/>
      <c r="H1877" s="40" t="s">
        <v>5721</v>
      </c>
      <c r="I1877" s="40" t="s">
        <v>5721</v>
      </c>
      <c r="J1877" s="40" t="s">
        <v>965</v>
      </c>
      <c r="K1877" s="40" t="s">
        <v>16</v>
      </c>
      <c r="L1877" s="40" t="s">
        <v>10</v>
      </c>
      <c r="M1877" s="40" t="s">
        <v>11</v>
      </c>
      <c r="N1877" s="40"/>
      <c r="O1877" s="40"/>
      <c r="P1877" s="40"/>
      <c r="Q1877" s="40"/>
      <c r="R1877" s="40"/>
      <c r="S1877" s="40"/>
      <c r="T1877" s="40"/>
      <c r="U1877" s="40"/>
      <c r="V1877" s="40"/>
      <c r="W1877" s="40"/>
      <c r="X1877" s="40"/>
      <c r="Y1877" s="40"/>
      <c r="Z1877" s="40"/>
      <c r="AA1877" s="40"/>
      <c r="AB1877" s="40"/>
      <c r="AC1877" s="40"/>
      <c r="AD1877" s="40"/>
      <c r="AE1877" s="40"/>
      <c r="AF1877" s="40"/>
      <c r="AG1877" s="40"/>
      <c r="AH1877" s="40"/>
      <c r="AI1877" s="40"/>
      <c r="AJ1877" s="40"/>
      <c r="AK1877" s="40"/>
      <c r="AL1877" s="40"/>
      <c r="AM1877" s="40"/>
      <c r="AN1877" s="40"/>
      <c r="AO1877" s="40"/>
      <c r="AP1877" s="40"/>
      <c r="AQ1877" s="40"/>
      <c r="AR1877" s="40"/>
      <c r="AS1877" s="40"/>
      <c r="AT1877" s="40"/>
      <c r="AU1877" s="40"/>
      <c r="AV1877" s="40"/>
      <c r="AW1877" s="40"/>
      <c r="AX1877" s="40"/>
      <c r="AY1877" s="40"/>
      <c r="AZ1877" s="40"/>
      <c r="BA1877" s="40"/>
      <c r="BB1877" s="40"/>
      <c r="BC1877" s="40"/>
      <c r="BD1877" s="40"/>
      <c r="BE1877" s="40"/>
      <c r="BF1877" s="40"/>
      <c r="BG1877" s="40"/>
      <c r="BH1877" s="40"/>
      <c r="BI1877" s="40"/>
      <c r="BJ1877" s="40"/>
      <c r="BK1877" s="40"/>
      <c r="BL1877" s="40"/>
      <c r="BM1877" s="40"/>
      <c r="BN1877" s="40"/>
      <c r="BO1877" s="40"/>
      <c r="BP1877" s="40"/>
      <c r="BQ1877" s="40"/>
      <c r="BR1877" s="40"/>
      <c r="BS1877" s="40"/>
      <c r="BT1877" s="40"/>
      <c r="BU1877" s="40"/>
      <c r="BV1877" s="40"/>
      <c r="BW1877" s="40"/>
      <c r="BX1877" s="40"/>
      <c r="BY1877" s="40"/>
      <c r="BZ1877" s="40"/>
      <c r="CA1877" s="40"/>
      <c r="CB1877" s="40"/>
      <c r="CC1877" s="40"/>
      <c r="CD1877" s="40"/>
      <c r="CE1877" s="40"/>
      <c r="CF1877" s="40"/>
      <c r="CG1877" s="40"/>
      <c r="CH1877" s="40"/>
      <c r="CI1877" s="40"/>
      <c r="CJ1877" s="40"/>
      <c r="CK1877" s="40"/>
      <c r="CL1877" s="40"/>
      <c r="CM1877" s="40"/>
      <c r="CN1877" s="40"/>
      <c r="CO1877" s="40"/>
      <c r="CP1877" s="40"/>
      <c r="CQ1877" s="40"/>
      <c r="CR1877" s="40"/>
      <c r="CS1877" s="40"/>
      <c r="CT1877" s="40"/>
      <c r="CU1877" s="40"/>
    </row>
    <row r="1878" spans="1:99" x14ac:dyDescent="0.3">
      <c r="A1878" s="39" t="s">
        <v>7073</v>
      </c>
      <c r="B1878" s="40" t="s">
        <v>5722</v>
      </c>
      <c r="C1878" s="40"/>
      <c r="D1878" s="40" t="s">
        <v>1845</v>
      </c>
      <c r="E1878" s="40"/>
      <c r="F1878" s="40" t="s">
        <v>2108</v>
      </c>
      <c r="G1878" s="40"/>
      <c r="H1878" s="40" t="s">
        <v>5723</v>
      </c>
      <c r="I1878" s="40" t="s">
        <v>5723</v>
      </c>
      <c r="J1878" s="40" t="s">
        <v>965</v>
      </c>
      <c r="K1878" s="40" t="s">
        <v>16</v>
      </c>
      <c r="L1878" s="40" t="s">
        <v>4</v>
      </c>
      <c r="M1878" s="40" t="s">
        <v>5</v>
      </c>
      <c r="N1878" s="40">
        <v>6</v>
      </c>
      <c r="O1878" s="40" t="s">
        <v>2679</v>
      </c>
      <c r="P1878" s="40" t="s">
        <v>2680</v>
      </c>
      <c r="Q1878" s="40" t="s">
        <v>2681</v>
      </c>
      <c r="R1878" s="40" t="s">
        <v>2682</v>
      </c>
      <c r="S1878" s="40" t="s">
        <v>2683</v>
      </c>
      <c r="T1878" s="40" t="s">
        <v>2719</v>
      </c>
      <c r="U1878" s="40"/>
      <c r="V1878" s="40"/>
      <c r="W1878" s="40"/>
      <c r="X1878" s="40"/>
      <c r="Y1878" s="40"/>
      <c r="Z1878" s="40"/>
      <c r="AA1878" s="40"/>
      <c r="AB1878" s="40"/>
      <c r="AC1878" s="40"/>
      <c r="AD1878" s="40"/>
      <c r="AE1878" s="40"/>
      <c r="AF1878" s="40"/>
      <c r="AG1878" s="40"/>
      <c r="AH1878" s="40"/>
      <c r="AI1878" s="40"/>
      <c r="AJ1878" s="40"/>
      <c r="AK1878" s="40"/>
      <c r="AL1878" s="40"/>
      <c r="AM1878" s="40"/>
      <c r="AN1878" s="40"/>
      <c r="AO1878" s="40"/>
      <c r="AP1878" s="40"/>
      <c r="AQ1878" s="40"/>
      <c r="AR1878" s="40"/>
      <c r="AS1878" s="40"/>
      <c r="AT1878" s="40"/>
      <c r="AU1878" s="40"/>
      <c r="AV1878" s="40"/>
      <c r="AW1878" s="40"/>
      <c r="AX1878" s="40"/>
      <c r="AY1878" s="40"/>
      <c r="AZ1878" s="40"/>
      <c r="BA1878" s="40"/>
      <c r="BB1878" s="40"/>
      <c r="BC1878" s="40"/>
      <c r="BD1878" s="40"/>
      <c r="BE1878" s="40"/>
      <c r="BF1878" s="40"/>
      <c r="BG1878" s="40"/>
      <c r="BH1878" s="40"/>
      <c r="BI1878" s="40"/>
      <c r="BJ1878" s="40"/>
      <c r="BK1878" s="40"/>
      <c r="BL1878" s="40"/>
      <c r="BM1878" s="40"/>
      <c r="BN1878" s="40"/>
      <c r="BO1878" s="40"/>
      <c r="BP1878" s="40"/>
      <c r="BQ1878" s="40"/>
      <c r="BR1878" s="40"/>
      <c r="BS1878" s="40"/>
      <c r="BT1878" s="40"/>
      <c r="BU1878" s="40"/>
      <c r="BV1878" s="40"/>
      <c r="BW1878" s="40"/>
      <c r="BX1878" s="40"/>
      <c r="BY1878" s="40"/>
      <c r="BZ1878" s="40"/>
      <c r="CA1878" s="40"/>
      <c r="CB1878" s="40"/>
      <c r="CC1878" s="40"/>
      <c r="CD1878" s="40"/>
      <c r="CE1878" s="40"/>
      <c r="CF1878" s="40"/>
      <c r="CG1878" s="40"/>
      <c r="CH1878" s="40"/>
      <c r="CI1878" s="40"/>
      <c r="CJ1878" s="40"/>
      <c r="CK1878" s="40"/>
      <c r="CL1878" s="40"/>
      <c r="CM1878" s="40"/>
      <c r="CN1878" s="40"/>
      <c r="CO1878" s="40"/>
      <c r="CP1878" s="40"/>
      <c r="CQ1878" s="40"/>
      <c r="CR1878" s="40"/>
      <c r="CS1878" s="40"/>
      <c r="CT1878" s="40"/>
      <c r="CU1878" s="40"/>
    </row>
    <row r="1879" spans="1:99" x14ac:dyDescent="0.3">
      <c r="A1879" s="39" t="s">
        <v>7074</v>
      </c>
      <c r="B1879" s="40" t="s">
        <v>5724</v>
      </c>
      <c r="C1879" s="40"/>
      <c r="D1879" s="40" t="s">
        <v>1822</v>
      </c>
      <c r="E1879" s="40" t="s">
        <v>4472</v>
      </c>
      <c r="F1879" s="40" t="s">
        <v>2108</v>
      </c>
      <c r="G1879" s="40"/>
      <c r="H1879" s="40" t="s">
        <v>5725</v>
      </c>
      <c r="I1879" s="40" t="s">
        <v>5725</v>
      </c>
      <c r="J1879" s="40" t="s">
        <v>965</v>
      </c>
      <c r="K1879" s="40" t="s">
        <v>16</v>
      </c>
      <c r="L1879" s="40" t="s">
        <v>10</v>
      </c>
      <c r="M1879" s="40" t="s">
        <v>11</v>
      </c>
      <c r="N1879" s="40"/>
      <c r="O1879" s="40"/>
      <c r="P1879" s="40"/>
      <c r="Q1879" s="40"/>
      <c r="R1879" s="40"/>
      <c r="S1879" s="40"/>
      <c r="T1879" s="40"/>
      <c r="U1879" s="40"/>
      <c r="V1879" s="40"/>
      <c r="W1879" s="40"/>
      <c r="X1879" s="40"/>
      <c r="Y1879" s="40"/>
      <c r="Z1879" s="40"/>
      <c r="AA1879" s="40"/>
      <c r="AB1879" s="40"/>
      <c r="AC1879" s="40"/>
      <c r="AD1879" s="40"/>
      <c r="AE1879" s="40"/>
      <c r="AF1879" s="40"/>
      <c r="AG1879" s="40"/>
      <c r="AH1879" s="40"/>
      <c r="AI1879" s="40"/>
      <c r="AJ1879" s="40"/>
      <c r="AK1879" s="40"/>
      <c r="AL1879" s="40"/>
      <c r="AM1879" s="40"/>
      <c r="AN1879" s="40"/>
      <c r="AO1879" s="40"/>
      <c r="AP1879" s="40"/>
      <c r="AQ1879" s="40"/>
      <c r="AR1879" s="40"/>
      <c r="AS1879" s="40"/>
      <c r="AT1879" s="40"/>
      <c r="AU1879" s="40"/>
      <c r="AV1879" s="40"/>
      <c r="AW1879" s="40"/>
      <c r="AX1879" s="40"/>
      <c r="AY1879" s="40"/>
      <c r="AZ1879" s="40"/>
      <c r="BA1879" s="40"/>
      <c r="BB1879" s="40"/>
      <c r="BC1879" s="40"/>
      <c r="BD1879" s="40"/>
      <c r="BE1879" s="40"/>
      <c r="BF1879" s="40"/>
      <c r="BG1879" s="40"/>
      <c r="BH1879" s="40"/>
      <c r="BI1879" s="40"/>
      <c r="BJ1879" s="40"/>
      <c r="BK1879" s="40"/>
      <c r="BL1879" s="40"/>
      <c r="BM1879" s="40"/>
      <c r="BN1879" s="40"/>
      <c r="BO1879" s="40"/>
      <c r="BP1879" s="40"/>
      <c r="BQ1879" s="40"/>
      <c r="BR1879" s="40"/>
      <c r="BS1879" s="40"/>
      <c r="BT1879" s="40"/>
      <c r="BU1879" s="40"/>
      <c r="BV1879" s="40"/>
      <c r="BW1879" s="40"/>
      <c r="BX1879" s="40"/>
      <c r="BY1879" s="40"/>
      <c r="BZ1879" s="40"/>
      <c r="CA1879" s="40"/>
      <c r="CB1879" s="40"/>
      <c r="CC1879" s="40"/>
      <c r="CD1879" s="40"/>
      <c r="CE1879" s="40"/>
      <c r="CF1879" s="40"/>
      <c r="CG1879" s="40"/>
      <c r="CH1879" s="40"/>
      <c r="CI1879" s="40"/>
      <c r="CJ1879" s="40"/>
      <c r="CK1879" s="40"/>
      <c r="CL1879" s="40"/>
      <c r="CM1879" s="40"/>
      <c r="CN1879" s="40"/>
      <c r="CO1879" s="40"/>
      <c r="CP1879" s="40"/>
      <c r="CQ1879" s="40"/>
      <c r="CR1879" s="40"/>
      <c r="CS1879" s="40"/>
      <c r="CT1879" s="40"/>
      <c r="CU1879" s="40"/>
    </row>
    <row r="1880" spans="1:99" x14ac:dyDescent="0.3">
      <c r="A1880" s="39" t="s">
        <v>7075</v>
      </c>
      <c r="B1880" s="40" t="s">
        <v>5726</v>
      </c>
      <c r="C1880" s="40"/>
      <c r="D1880" s="40" t="s">
        <v>1845</v>
      </c>
      <c r="E1880" s="40" t="s">
        <v>4472</v>
      </c>
      <c r="F1880" s="40" t="s">
        <v>2108</v>
      </c>
      <c r="G1880" s="40"/>
      <c r="H1880" s="40" t="s">
        <v>5727</v>
      </c>
      <c r="I1880" s="40" t="s">
        <v>5727</v>
      </c>
      <c r="J1880" s="40" t="s">
        <v>965</v>
      </c>
      <c r="K1880" s="40" t="s">
        <v>16</v>
      </c>
      <c r="L1880" s="40" t="s">
        <v>4</v>
      </c>
      <c r="M1880" s="40" t="s">
        <v>5</v>
      </c>
      <c r="N1880" s="40">
        <v>6</v>
      </c>
      <c r="O1880" s="40" t="s">
        <v>2679</v>
      </c>
      <c r="P1880" s="40" t="s">
        <v>2680</v>
      </c>
      <c r="Q1880" s="40" t="s">
        <v>2681</v>
      </c>
      <c r="R1880" s="40" t="s">
        <v>2682</v>
      </c>
      <c r="S1880" s="40" t="s">
        <v>2683</v>
      </c>
      <c r="T1880" s="40" t="s">
        <v>2719</v>
      </c>
      <c r="U1880" s="40"/>
      <c r="V1880" s="40"/>
      <c r="W1880" s="40"/>
      <c r="X1880" s="40"/>
      <c r="Y1880" s="40"/>
      <c r="Z1880" s="40"/>
      <c r="AA1880" s="40"/>
      <c r="AB1880" s="40"/>
      <c r="AC1880" s="40"/>
      <c r="AD1880" s="40"/>
      <c r="AE1880" s="40"/>
      <c r="AF1880" s="40"/>
      <c r="AG1880" s="40"/>
      <c r="AH1880" s="40"/>
      <c r="AI1880" s="40"/>
      <c r="AJ1880" s="40"/>
      <c r="AK1880" s="40"/>
      <c r="AL1880" s="40"/>
      <c r="AM1880" s="40"/>
      <c r="AN1880" s="40"/>
      <c r="AO1880" s="40"/>
      <c r="AP1880" s="40"/>
      <c r="AQ1880" s="40"/>
      <c r="AR1880" s="40"/>
      <c r="AS1880" s="40"/>
      <c r="AT1880" s="40"/>
      <c r="AU1880" s="40"/>
      <c r="AV1880" s="40"/>
      <c r="AW1880" s="40"/>
      <c r="AX1880" s="40"/>
      <c r="AY1880" s="40"/>
      <c r="AZ1880" s="40"/>
      <c r="BA1880" s="40"/>
      <c r="BB1880" s="40"/>
      <c r="BC1880" s="40"/>
      <c r="BD1880" s="40"/>
      <c r="BE1880" s="40"/>
      <c r="BF1880" s="40"/>
      <c r="BG1880" s="40"/>
      <c r="BH1880" s="40"/>
      <c r="BI1880" s="40"/>
      <c r="BJ1880" s="40"/>
      <c r="BK1880" s="40"/>
      <c r="BL1880" s="40"/>
      <c r="BM1880" s="40"/>
      <c r="BN1880" s="40"/>
      <c r="BO1880" s="40"/>
      <c r="BP1880" s="40"/>
      <c r="BQ1880" s="40"/>
      <c r="BR1880" s="40"/>
      <c r="BS1880" s="40"/>
      <c r="BT1880" s="40"/>
      <c r="BU1880" s="40"/>
      <c r="BV1880" s="40"/>
      <c r="BW1880" s="40"/>
      <c r="BX1880" s="40"/>
      <c r="BY1880" s="40"/>
      <c r="BZ1880" s="40"/>
      <c r="CA1880" s="40"/>
      <c r="CB1880" s="40"/>
      <c r="CC1880" s="40"/>
      <c r="CD1880" s="40"/>
      <c r="CE1880" s="40"/>
      <c r="CF1880" s="40"/>
      <c r="CG1880" s="40"/>
      <c r="CH1880" s="40"/>
      <c r="CI1880" s="40"/>
      <c r="CJ1880" s="40"/>
      <c r="CK1880" s="40"/>
      <c r="CL1880" s="40"/>
      <c r="CM1880" s="40"/>
      <c r="CN1880" s="40"/>
      <c r="CO1880" s="40"/>
      <c r="CP1880" s="40"/>
      <c r="CQ1880" s="40"/>
      <c r="CR1880" s="40"/>
      <c r="CS1880" s="40"/>
      <c r="CT1880" s="40"/>
      <c r="CU1880" s="40"/>
    </row>
    <row r="1881" spans="1:99" x14ac:dyDescent="0.3">
      <c r="A1881" s="39" t="s">
        <v>7076</v>
      </c>
      <c r="B1881" s="40" t="s">
        <v>5728</v>
      </c>
      <c r="C1881" s="40"/>
      <c r="D1881" s="40" t="s">
        <v>1822</v>
      </c>
      <c r="E1881" s="40"/>
      <c r="F1881" s="40" t="s">
        <v>2108</v>
      </c>
      <c r="G1881" s="40"/>
      <c r="H1881" s="40" t="s">
        <v>5729</v>
      </c>
      <c r="I1881" s="40" t="s">
        <v>5729</v>
      </c>
      <c r="J1881" s="40" t="s">
        <v>965</v>
      </c>
      <c r="K1881" s="40" t="s">
        <v>16</v>
      </c>
      <c r="L1881" s="40" t="s">
        <v>10</v>
      </c>
      <c r="M1881" s="40" t="s">
        <v>11</v>
      </c>
      <c r="N1881" s="40"/>
      <c r="O1881" s="40"/>
      <c r="P1881" s="40"/>
      <c r="Q1881" s="40"/>
      <c r="R1881" s="40"/>
      <c r="S1881" s="40"/>
      <c r="T1881" s="40"/>
      <c r="U1881" s="40"/>
      <c r="V1881" s="40"/>
      <c r="W1881" s="40"/>
      <c r="X1881" s="40"/>
      <c r="Y1881" s="40"/>
      <c r="Z1881" s="40"/>
      <c r="AA1881" s="40"/>
      <c r="AB1881" s="40"/>
      <c r="AC1881" s="40"/>
      <c r="AD1881" s="40"/>
      <c r="AE1881" s="40"/>
      <c r="AF1881" s="40"/>
      <c r="AG1881" s="40"/>
      <c r="AH1881" s="40"/>
      <c r="AI1881" s="40"/>
      <c r="AJ1881" s="40"/>
      <c r="AK1881" s="40"/>
      <c r="AL1881" s="40"/>
      <c r="AM1881" s="40"/>
      <c r="AN1881" s="40"/>
      <c r="AO1881" s="40"/>
      <c r="AP1881" s="40"/>
      <c r="AQ1881" s="40"/>
      <c r="AR1881" s="40"/>
      <c r="AS1881" s="40"/>
      <c r="AT1881" s="40"/>
      <c r="AU1881" s="40"/>
      <c r="AV1881" s="40"/>
      <c r="AW1881" s="40"/>
      <c r="AX1881" s="40"/>
      <c r="AY1881" s="40"/>
      <c r="AZ1881" s="40"/>
      <c r="BA1881" s="40"/>
      <c r="BB1881" s="40"/>
      <c r="BC1881" s="40"/>
      <c r="BD1881" s="40"/>
      <c r="BE1881" s="40"/>
      <c r="BF1881" s="40"/>
      <c r="BG1881" s="40"/>
      <c r="BH1881" s="40"/>
      <c r="BI1881" s="40"/>
      <c r="BJ1881" s="40"/>
      <c r="BK1881" s="40"/>
      <c r="BL1881" s="40"/>
      <c r="BM1881" s="40"/>
      <c r="BN1881" s="40"/>
      <c r="BO1881" s="40"/>
      <c r="BP1881" s="40"/>
      <c r="BQ1881" s="40"/>
      <c r="BR1881" s="40"/>
      <c r="BS1881" s="40"/>
      <c r="BT1881" s="40"/>
      <c r="BU1881" s="40"/>
      <c r="BV1881" s="40"/>
      <c r="BW1881" s="40"/>
      <c r="BX1881" s="40"/>
      <c r="BY1881" s="40"/>
      <c r="BZ1881" s="40"/>
      <c r="CA1881" s="40"/>
      <c r="CB1881" s="40"/>
      <c r="CC1881" s="40"/>
      <c r="CD1881" s="40"/>
      <c r="CE1881" s="40"/>
      <c r="CF1881" s="40"/>
      <c r="CG1881" s="40"/>
      <c r="CH1881" s="40"/>
      <c r="CI1881" s="40"/>
      <c r="CJ1881" s="40"/>
      <c r="CK1881" s="40"/>
      <c r="CL1881" s="40"/>
      <c r="CM1881" s="40"/>
      <c r="CN1881" s="40"/>
      <c r="CO1881" s="40"/>
      <c r="CP1881" s="40"/>
      <c r="CQ1881" s="40"/>
      <c r="CR1881" s="40"/>
      <c r="CS1881" s="40"/>
      <c r="CT1881" s="40"/>
      <c r="CU1881" s="40"/>
    </row>
    <row r="1882" spans="1:99" x14ac:dyDescent="0.3">
      <c r="A1882" s="39" t="s">
        <v>7077</v>
      </c>
      <c r="B1882" s="40" t="s">
        <v>5730</v>
      </c>
      <c r="C1882" s="40"/>
      <c r="D1882" s="40" t="s">
        <v>1845</v>
      </c>
      <c r="E1882" s="40"/>
      <c r="F1882" s="40" t="s">
        <v>2108</v>
      </c>
      <c r="G1882" s="40"/>
      <c r="H1882" s="40" t="s">
        <v>5731</v>
      </c>
      <c r="I1882" s="40" t="s">
        <v>5731</v>
      </c>
      <c r="J1882" s="40" t="s">
        <v>965</v>
      </c>
      <c r="K1882" s="40" t="s">
        <v>16</v>
      </c>
      <c r="L1882" s="40" t="s">
        <v>4</v>
      </c>
      <c r="M1882" s="40" t="s">
        <v>5</v>
      </c>
      <c r="N1882" s="40">
        <v>6</v>
      </c>
      <c r="O1882" s="40" t="s">
        <v>2679</v>
      </c>
      <c r="P1882" s="40" t="s">
        <v>2680</v>
      </c>
      <c r="Q1882" s="40" t="s">
        <v>2681</v>
      </c>
      <c r="R1882" s="40" t="s">
        <v>2682</v>
      </c>
      <c r="S1882" s="40" t="s">
        <v>2683</v>
      </c>
      <c r="T1882" s="40" t="s">
        <v>2719</v>
      </c>
      <c r="U1882" s="40"/>
      <c r="V1882" s="40"/>
      <c r="W1882" s="40"/>
      <c r="X1882" s="40"/>
      <c r="Y1882" s="40"/>
      <c r="Z1882" s="40"/>
      <c r="AA1882" s="40"/>
      <c r="AB1882" s="40"/>
      <c r="AC1882" s="40"/>
      <c r="AD1882" s="40"/>
      <c r="AE1882" s="40"/>
      <c r="AF1882" s="40"/>
      <c r="AG1882" s="40"/>
      <c r="AH1882" s="40"/>
      <c r="AI1882" s="40"/>
      <c r="AJ1882" s="40"/>
      <c r="AK1882" s="40"/>
      <c r="AL1882" s="40"/>
      <c r="AM1882" s="40"/>
      <c r="AN1882" s="40"/>
      <c r="AO1882" s="40"/>
      <c r="AP1882" s="40"/>
      <c r="AQ1882" s="40"/>
      <c r="AR1882" s="40"/>
      <c r="AS1882" s="40"/>
      <c r="AT1882" s="40"/>
      <c r="AU1882" s="40"/>
      <c r="AV1882" s="40"/>
      <c r="AW1882" s="40"/>
      <c r="AX1882" s="40"/>
      <c r="AY1882" s="40"/>
      <c r="AZ1882" s="40"/>
      <c r="BA1882" s="40"/>
      <c r="BB1882" s="40"/>
      <c r="BC1882" s="40"/>
      <c r="BD1882" s="40"/>
      <c r="BE1882" s="40"/>
      <c r="BF1882" s="40"/>
      <c r="BG1882" s="40"/>
      <c r="BH1882" s="40"/>
      <c r="BI1882" s="40"/>
      <c r="BJ1882" s="40"/>
      <c r="BK1882" s="40"/>
      <c r="BL1882" s="40"/>
      <c r="BM1882" s="40"/>
      <c r="BN1882" s="40"/>
      <c r="BO1882" s="40"/>
      <c r="BP1882" s="40"/>
      <c r="BQ1882" s="40"/>
      <c r="BR1882" s="40"/>
      <c r="BS1882" s="40"/>
      <c r="BT1882" s="40"/>
      <c r="BU1882" s="40"/>
      <c r="BV1882" s="40"/>
      <c r="BW1882" s="40"/>
      <c r="BX1882" s="40"/>
      <c r="BY1882" s="40"/>
      <c r="BZ1882" s="40"/>
      <c r="CA1882" s="40"/>
      <c r="CB1882" s="40"/>
      <c r="CC1882" s="40"/>
      <c r="CD1882" s="40"/>
      <c r="CE1882" s="40"/>
      <c r="CF1882" s="40"/>
      <c r="CG1882" s="40"/>
      <c r="CH1882" s="40"/>
      <c r="CI1882" s="40"/>
      <c r="CJ1882" s="40"/>
      <c r="CK1882" s="40"/>
      <c r="CL1882" s="40"/>
      <c r="CM1882" s="40"/>
      <c r="CN1882" s="40"/>
      <c r="CO1882" s="40"/>
      <c r="CP1882" s="40"/>
      <c r="CQ1882" s="40"/>
      <c r="CR1882" s="40"/>
      <c r="CS1882" s="40"/>
      <c r="CT1882" s="40"/>
      <c r="CU1882" s="40"/>
    </row>
    <row r="1883" spans="1:99" x14ac:dyDescent="0.3">
      <c r="A1883" s="39"/>
      <c r="B1883" s="40" t="s">
        <v>5732</v>
      </c>
      <c r="C1883" s="40" t="s">
        <v>4958</v>
      </c>
      <c r="D1883" s="40"/>
      <c r="E1883" s="40"/>
      <c r="F1883" s="40" t="s">
        <v>2108</v>
      </c>
      <c r="G1883" s="40"/>
      <c r="H1883" s="40" t="s">
        <v>5733</v>
      </c>
      <c r="I1883" s="40" t="s">
        <v>5733</v>
      </c>
      <c r="J1883" s="40" t="s">
        <v>965</v>
      </c>
      <c r="K1883" s="40" t="s">
        <v>16</v>
      </c>
      <c r="L1883" s="40" t="s">
        <v>30</v>
      </c>
      <c r="M1883" s="40" t="s">
        <v>31</v>
      </c>
      <c r="N1883" s="40"/>
      <c r="O1883" s="40"/>
      <c r="P1883" s="40"/>
      <c r="Q1883" s="40"/>
      <c r="R1883" s="40"/>
      <c r="S1883" s="40"/>
      <c r="T1883" s="40"/>
      <c r="U1883" s="40"/>
      <c r="V1883" s="40"/>
      <c r="W1883" s="40"/>
      <c r="X1883" s="40"/>
      <c r="Y1883" s="40"/>
      <c r="Z1883" s="40"/>
      <c r="AA1883" s="40"/>
      <c r="AB1883" s="40"/>
      <c r="AC1883" s="40"/>
      <c r="AD1883" s="40"/>
      <c r="AE1883" s="40"/>
      <c r="AF1883" s="40"/>
      <c r="AG1883" s="40"/>
      <c r="AH1883" s="40"/>
      <c r="AI1883" s="40"/>
      <c r="AJ1883" s="40"/>
      <c r="AK1883" s="40"/>
      <c r="AL1883" s="40"/>
      <c r="AM1883" s="40"/>
      <c r="AN1883" s="40"/>
      <c r="AO1883" s="40"/>
      <c r="AP1883" s="40"/>
      <c r="AQ1883" s="40"/>
      <c r="AR1883" s="40"/>
      <c r="AS1883" s="40"/>
      <c r="AT1883" s="40"/>
      <c r="AU1883" s="40"/>
      <c r="AV1883" s="40"/>
      <c r="AW1883" s="40"/>
      <c r="AX1883" s="40"/>
      <c r="AY1883" s="40"/>
      <c r="AZ1883" s="40"/>
      <c r="BA1883" s="40"/>
      <c r="BB1883" s="40"/>
      <c r="BC1883" s="40"/>
      <c r="BD1883" s="40"/>
      <c r="BE1883" s="40"/>
      <c r="BF1883" s="40"/>
      <c r="BG1883" s="40"/>
      <c r="BH1883" s="40"/>
      <c r="BI1883" s="40"/>
      <c r="BJ1883" s="40"/>
      <c r="BK1883" s="40"/>
      <c r="BL1883" s="40"/>
      <c r="BM1883" s="40"/>
      <c r="BN1883" s="40"/>
      <c r="BO1883" s="40"/>
      <c r="BP1883" s="40"/>
      <c r="BQ1883" s="40"/>
      <c r="BR1883" s="40"/>
      <c r="BS1883" s="40"/>
      <c r="BT1883" s="40"/>
      <c r="BU1883" s="40"/>
      <c r="BV1883" s="40"/>
      <c r="BW1883" s="40"/>
      <c r="BX1883" s="40"/>
      <c r="BY1883" s="40"/>
      <c r="BZ1883" s="40"/>
      <c r="CA1883" s="40"/>
      <c r="CB1883" s="40"/>
      <c r="CC1883" s="40"/>
      <c r="CD1883" s="40"/>
      <c r="CE1883" s="40"/>
      <c r="CF1883" s="40"/>
      <c r="CG1883" s="40"/>
      <c r="CH1883" s="40"/>
      <c r="CI1883" s="40"/>
      <c r="CJ1883" s="40"/>
      <c r="CK1883" s="40"/>
      <c r="CL1883" s="40"/>
      <c r="CM1883" s="40"/>
      <c r="CN1883" s="40"/>
      <c r="CO1883" s="40"/>
      <c r="CP1883" s="40"/>
      <c r="CQ1883" s="40"/>
      <c r="CR1883" s="40"/>
      <c r="CS1883" s="40"/>
      <c r="CT1883" s="40"/>
      <c r="CU1883" s="40"/>
    </row>
    <row r="1884" spans="1:99" x14ac:dyDescent="0.3">
      <c r="A1884" s="39" t="s">
        <v>5922</v>
      </c>
      <c r="B1884" s="40" t="s">
        <v>1659</v>
      </c>
      <c r="C1884" s="40"/>
      <c r="D1884" s="40" t="s">
        <v>1813</v>
      </c>
      <c r="E1884" s="40" t="s">
        <v>4472</v>
      </c>
      <c r="F1884" s="40" t="s">
        <v>2108</v>
      </c>
      <c r="G1884" s="40"/>
      <c r="H1884" s="40" t="s">
        <v>967</v>
      </c>
      <c r="I1884" s="40" t="s">
        <v>967</v>
      </c>
      <c r="J1884" s="40"/>
      <c r="K1884" s="40"/>
      <c r="L1884" s="40" t="s">
        <v>4</v>
      </c>
      <c r="M1884" s="40" t="s">
        <v>14</v>
      </c>
      <c r="N1884" s="40">
        <v>2</v>
      </c>
      <c r="O1884" s="40" t="s">
        <v>16</v>
      </c>
      <c r="P1884" s="40" t="s">
        <v>114</v>
      </c>
      <c r="Q1884" s="40"/>
      <c r="R1884" s="40"/>
      <c r="S1884" s="40"/>
      <c r="T1884" s="40"/>
      <c r="U1884" s="40"/>
      <c r="V1884" s="40"/>
      <c r="W1884" s="40"/>
      <c r="X1884" s="40"/>
      <c r="Y1884" s="40"/>
      <c r="Z1884" s="40"/>
      <c r="AA1884" s="40"/>
      <c r="AB1884" s="40"/>
      <c r="AC1884" s="40"/>
      <c r="AD1884" s="40"/>
      <c r="AE1884" s="40"/>
      <c r="AF1884" s="40"/>
      <c r="AG1884" s="40"/>
      <c r="AH1884" s="40"/>
      <c r="AI1884" s="40"/>
      <c r="AJ1884" s="40"/>
      <c r="AK1884" s="40"/>
      <c r="AL1884" s="40"/>
      <c r="AM1884" s="40"/>
      <c r="AN1884" s="40"/>
      <c r="AO1884" s="40"/>
      <c r="AP1884" s="40"/>
      <c r="AQ1884" s="40"/>
      <c r="AR1884" s="40"/>
      <c r="AS1884" s="40"/>
      <c r="AT1884" s="40"/>
      <c r="AU1884" s="40"/>
      <c r="AV1884" s="40"/>
      <c r="AW1884" s="40"/>
      <c r="AX1884" s="40"/>
      <c r="AY1884" s="40"/>
      <c r="AZ1884" s="40"/>
      <c r="BA1884" s="40"/>
      <c r="BB1884" s="40"/>
      <c r="BC1884" s="40"/>
      <c r="BD1884" s="40"/>
      <c r="BE1884" s="40"/>
      <c r="BF1884" s="40"/>
      <c r="BG1884" s="40"/>
      <c r="BH1884" s="40"/>
      <c r="BI1884" s="40"/>
      <c r="BJ1884" s="40"/>
      <c r="BK1884" s="40"/>
      <c r="BL1884" s="40"/>
      <c r="BM1884" s="40"/>
      <c r="BN1884" s="40"/>
      <c r="BO1884" s="40"/>
      <c r="BP1884" s="40"/>
      <c r="BQ1884" s="40"/>
      <c r="BR1884" s="40"/>
      <c r="BS1884" s="40"/>
      <c r="BT1884" s="40"/>
      <c r="BU1884" s="40"/>
      <c r="BV1884" s="40"/>
      <c r="BW1884" s="40"/>
      <c r="BX1884" s="40"/>
      <c r="BY1884" s="40"/>
      <c r="BZ1884" s="40"/>
      <c r="CA1884" s="40"/>
      <c r="CB1884" s="40"/>
      <c r="CC1884" s="40"/>
      <c r="CD1884" s="40"/>
      <c r="CE1884" s="40"/>
      <c r="CF1884" s="40"/>
      <c r="CG1884" s="40"/>
      <c r="CH1884" s="40"/>
      <c r="CI1884" s="40"/>
      <c r="CJ1884" s="40"/>
      <c r="CK1884" s="40"/>
      <c r="CL1884" s="40"/>
      <c r="CM1884" s="40"/>
      <c r="CN1884" s="40"/>
      <c r="CO1884" s="40"/>
      <c r="CP1884" s="40"/>
      <c r="CQ1884" s="40"/>
      <c r="CR1884" s="40"/>
      <c r="CS1884" s="40"/>
      <c r="CT1884" s="40"/>
      <c r="CU1884" s="40"/>
    </row>
    <row r="1885" spans="1:99" x14ac:dyDescent="0.3">
      <c r="A1885" s="39" t="s">
        <v>5923</v>
      </c>
      <c r="B1885" s="40" t="s">
        <v>1660</v>
      </c>
      <c r="C1885" s="40"/>
      <c r="D1885" s="40"/>
      <c r="E1885" s="40"/>
      <c r="F1885" s="40" t="s">
        <v>2108</v>
      </c>
      <c r="G1885" s="40"/>
      <c r="H1885" s="40" t="s">
        <v>968</v>
      </c>
      <c r="I1885" s="40" t="s">
        <v>968</v>
      </c>
      <c r="J1885" s="40" t="s">
        <v>967</v>
      </c>
      <c r="K1885" s="40" t="s">
        <v>16</v>
      </c>
      <c r="L1885" s="40" t="s">
        <v>10</v>
      </c>
      <c r="M1885" s="40" t="s">
        <v>47</v>
      </c>
      <c r="N1885" s="40"/>
      <c r="O1885" s="40"/>
      <c r="P1885" s="40"/>
      <c r="Q1885" s="40"/>
      <c r="R1885" s="40"/>
      <c r="S1885" s="40"/>
      <c r="T1885" s="40"/>
      <c r="U1885" s="40"/>
      <c r="V1885" s="40"/>
      <c r="W1885" s="40"/>
      <c r="X1885" s="40"/>
      <c r="Y1885" s="40"/>
      <c r="Z1885" s="40"/>
      <c r="AA1885" s="40"/>
      <c r="AB1885" s="40"/>
      <c r="AC1885" s="40"/>
      <c r="AD1885" s="40"/>
      <c r="AE1885" s="40"/>
      <c r="AF1885" s="40"/>
      <c r="AG1885" s="40"/>
      <c r="AH1885" s="40"/>
      <c r="AI1885" s="40"/>
      <c r="AJ1885" s="40"/>
      <c r="AK1885" s="40"/>
      <c r="AL1885" s="40"/>
      <c r="AM1885" s="40"/>
      <c r="AN1885" s="40"/>
      <c r="AO1885" s="40"/>
      <c r="AP1885" s="40"/>
      <c r="AQ1885" s="40"/>
      <c r="AR1885" s="40"/>
      <c r="AS1885" s="40"/>
      <c r="AT1885" s="40"/>
      <c r="AU1885" s="40"/>
      <c r="AV1885" s="40"/>
      <c r="AW1885" s="40"/>
      <c r="AX1885" s="40"/>
      <c r="AY1885" s="40"/>
      <c r="AZ1885" s="40"/>
      <c r="BA1885" s="40"/>
      <c r="BB1885" s="40"/>
      <c r="BC1885" s="40"/>
      <c r="BD1885" s="40"/>
      <c r="BE1885" s="40"/>
      <c r="BF1885" s="40"/>
      <c r="BG1885" s="40"/>
      <c r="BH1885" s="40"/>
      <c r="BI1885" s="40"/>
      <c r="BJ1885" s="40"/>
      <c r="BK1885" s="40"/>
      <c r="BL1885" s="40"/>
      <c r="BM1885" s="40"/>
      <c r="BN1885" s="40"/>
      <c r="BO1885" s="40"/>
      <c r="BP1885" s="40"/>
      <c r="BQ1885" s="40"/>
      <c r="BR1885" s="40"/>
      <c r="BS1885" s="40"/>
      <c r="BT1885" s="40"/>
      <c r="BU1885" s="40"/>
      <c r="BV1885" s="40"/>
      <c r="BW1885" s="40"/>
      <c r="BX1885" s="40"/>
      <c r="BY1885" s="40"/>
      <c r="BZ1885" s="40"/>
      <c r="CA1885" s="40"/>
      <c r="CB1885" s="40"/>
      <c r="CC1885" s="40"/>
      <c r="CD1885" s="40"/>
      <c r="CE1885" s="40"/>
      <c r="CF1885" s="40"/>
      <c r="CG1885" s="40"/>
      <c r="CH1885" s="40"/>
      <c r="CI1885" s="40"/>
      <c r="CJ1885" s="40"/>
      <c r="CK1885" s="40"/>
      <c r="CL1885" s="40"/>
      <c r="CM1885" s="40"/>
      <c r="CN1885" s="40"/>
      <c r="CO1885" s="40"/>
      <c r="CP1885" s="40"/>
      <c r="CQ1885" s="40"/>
      <c r="CR1885" s="40"/>
      <c r="CS1885" s="40"/>
      <c r="CT1885" s="40"/>
      <c r="CU1885" s="40"/>
    </row>
    <row r="1886" spans="1:99" x14ac:dyDescent="0.3">
      <c r="A1886" s="39"/>
      <c r="B1886" s="40" t="s">
        <v>1661</v>
      </c>
      <c r="C1886" s="40"/>
      <c r="D1886" s="40"/>
      <c r="E1886" s="40"/>
      <c r="F1886" s="40" t="s">
        <v>2108</v>
      </c>
      <c r="G1886" s="40"/>
      <c r="H1886" s="40" t="s">
        <v>969</v>
      </c>
      <c r="I1886" s="40" t="s">
        <v>969</v>
      </c>
      <c r="J1886" s="40" t="s">
        <v>967</v>
      </c>
      <c r="K1886" s="40" t="s">
        <v>16</v>
      </c>
      <c r="L1886" s="40" t="s">
        <v>30</v>
      </c>
      <c r="M1886" s="40" t="s">
        <v>31</v>
      </c>
      <c r="N1886" s="40"/>
      <c r="O1886" s="40"/>
      <c r="P1886" s="40"/>
      <c r="Q1886" s="40"/>
      <c r="R1886" s="40"/>
      <c r="S1886" s="40"/>
      <c r="T1886" s="40"/>
      <c r="U1886" s="40"/>
      <c r="V1886" s="40"/>
      <c r="W1886" s="40"/>
      <c r="X1886" s="40"/>
      <c r="Y1886" s="40"/>
      <c r="Z1886" s="40"/>
      <c r="AA1886" s="40"/>
      <c r="AB1886" s="40"/>
      <c r="AC1886" s="40"/>
      <c r="AD1886" s="40"/>
      <c r="AE1886" s="40"/>
      <c r="AF1886" s="40"/>
      <c r="AG1886" s="40"/>
      <c r="AH1886" s="40"/>
      <c r="AI1886" s="40"/>
      <c r="AJ1886" s="40"/>
      <c r="AK1886" s="40"/>
      <c r="AL1886" s="40"/>
      <c r="AM1886" s="40"/>
      <c r="AN1886" s="40"/>
      <c r="AO1886" s="40"/>
      <c r="AP1886" s="40"/>
      <c r="AQ1886" s="40"/>
      <c r="AR1886" s="40"/>
      <c r="AS1886" s="40"/>
      <c r="AT1886" s="40"/>
      <c r="AU1886" s="40"/>
      <c r="AV1886" s="40"/>
      <c r="AW1886" s="40"/>
      <c r="AX1886" s="40"/>
      <c r="AY1886" s="40"/>
      <c r="AZ1886" s="40"/>
      <c r="BA1886" s="40"/>
      <c r="BB1886" s="40"/>
      <c r="BC1886" s="40"/>
      <c r="BD1886" s="40"/>
      <c r="BE1886" s="40"/>
      <c r="BF1886" s="40"/>
      <c r="BG1886" s="40"/>
      <c r="BH1886" s="40"/>
      <c r="BI1886" s="40"/>
      <c r="BJ1886" s="40"/>
      <c r="BK1886" s="40"/>
      <c r="BL1886" s="40"/>
      <c r="BM1886" s="40"/>
      <c r="BN1886" s="40"/>
      <c r="BO1886" s="40"/>
      <c r="BP1886" s="40"/>
      <c r="BQ1886" s="40"/>
      <c r="BR1886" s="40"/>
      <c r="BS1886" s="40"/>
      <c r="BT1886" s="40"/>
      <c r="BU1886" s="40"/>
      <c r="BV1886" s="40"/>
      <c r="BW1886" s="40"/>
      <c r="BX1886" s="40"/>
      <c r="BY1886" s="40"/>
      <c r="BZ1886" s="40"/>
      <c r="CA1886" s="40"/>
      <c r="CB1886" s="40"/>
      <c r="CC1886" s="40"/>
      <c r="CD1886" s="40"/>
      <c r="CE1886" s="40"/>
      <c r="CF1886" s="40"/>
      <c r="CG1886" s="40"/>
      <c r="CH1886" s="40"/>
      <c r="CI1886" s="40"/>
      <c r="CJ1886" s="40"/>
      <c r="CK1886" s="40"/>
      <c r="CL1886" s="40"/>
      <c r="CM1886" s="40"/>
      <c r="CN1886" s="40"/>
      <c r="CO1886" s="40"/>
      <c r="CP1886" s="40"/>
      <c r="CQ1886" s="40"/>
      <c r="CR1886" s="40"/>
      <c r="CS1886" s="40"/>
      <c r="CT1886" s="40"/>
      <c r="CU1886" s="40"/>
    </row>
    <row r="1887" spans="1:99" x14ac:dyDescent="0.3">
      <c r="A1887" s="39" t="s">
        <v>7078</v>
      </c>
      <c r="B1887" s="40" t="s">
        <v>6055</v>
      </c>
      <c r="C1887" s="40"/>
      <c r="D1887" s="40" t="s">
        <v>1815</v>
      </c>
      <c r="E1887" s="40"/>
      <c r="F1887" s="40" t="s">
        <v>2108</v>
      </c>
      <c r="G1887" s="40"/>
      <c r="H1887" s="40" t="s">
        <v>970</v>
      </c>
      <c r="I1887" s="40" t="s">
        <v>970</v>
      </c>
      <c r="J1887" s="40" t="s">
        <v>967</v>
      </c>
      <c r="K1887" s="40" t="s">
        <v>16</v>
      </c>
      <c r="L1887" s="40" t="s">
        <v>10</v>
      </c>
      <c r="M1887" s="40" t="s">
        <v>11</v>
      </c>
      <c r="N1887" s="40"/>
      <c r="O1887" s="40"/>
      <c r="P1887" s="40"/>
      <c r="Q1887" s="40"/>
      <c r="R1887" s="40"/>
      <c r="S1887" s="40"/>
      <c r="T1887" s="40"/>
      <c r="U1887" s="40"/>
      <c r="V1887" s="40"/>
      <c r="W1887" s="40"/>
      <c r="X1887" s="40"/>
      <c r="Y1887" s="40"/>
      <c r="Z1887" s="40"/>
      <c r="AA1887" s="40"/>
      <c r="AB1887" s="40"/>
      <c r="AC1887" s="40"/>
      <c r="AD1887" s="40"/>
      <c r="AE1887" s="40"/>
      <c r="AF1887" s="40"/>
      <c r="AG1887" s="40"/>
      <c r="AH1887" s="40"/>
      <c r="AI1887" s="40"/>
      <c r="AJ1887" s="40"/>
      <c r="AK1887" s="40"/>
      <c r="AL1887" s="40"/>
      <c r="AM1887" s="40"/>
      <c r="AN1887" s="40"/>
      <c r="AO1887" s="40"/>
      <c r="AP1887" s="40"/>
      <c r="AQ1887" s="40"/>
      <c r="AR1887" s="40"/>
      <c r="AS1887" s="40"/>
      <c r="AT1887" s="40"/>
      <c r="AU1887" s="40"/>
      <c r="AV1887" s="40"/>
      <c r="AW1887" s="40"/>
      <c r="AX1887" s="40"/>
      <c r="AY1887" s="40"/>
      <c r="AZ1887" s="40"/>
      <c r="BA1887" s="40"/>
      <c r="BB1887" s="40"/>
      <c r="BC1887" s="40"/>
      <c r="BD1887" s="40"/>
      <c r="BE1887" s="40"/>
      <c r="BF1887" s="40"/>
      <c r="BG1887" s="40"/>
      <c r="BH1887" s="40"/>
      <c r="BI1887" s="40"/>
      <c r="BJ1887" s="40"/>
      <c r="BK1887" s="40"/>
      <c r="BL1887" s="40"/>
      <c r="BM1887" s="40"/>
      <c r="BN1887" s="40"/>
      <c r="BO1887" s="40"/>
      <c r="BP1887" s="40"/>
      <c r="BQ1887" s="40"/>
      <c r="BR1887" s="40"/>
      <c r="BS1887" s="40"/>
      <c r="BT1887" s="40"/>
      <c r="BU1887" s="40"/>
      <c r="BV1887" s="40"/>
      <c r="BW1887" s="40"/>
      <c r="BX1887" s="40"/>
      <c r="BY1887" s="40"/>
      <c r="BZ1887" s="40"/>
      <c r="CA1887" s="40"/>
      <c r="CB1887" s="40"/>
      <c r="CC1887" s="40"/>
      <c r="CD1887" s="40"/>
      <c r="CE1887" s="40"/>
      <c r="CF1887" s="40"/>
      <c r="CG1887" s="40"/>
      <c r="CH1887" s="40"/>
      <c r="CI1887" s="40"/>
      <c r="CJ1887" s="40"/>
      <c r="CK1887" s="40"/>
      <c r="CL1887" s="40"/>
      <c r="CM1887" s="40"/>
      <c r="CN1887" s="40"/>
      <c r="CO1887" s="40"/>
      <c r="CP1887" s="40"/>
      <c r="CQ1887" s="40"/>
      <c r="CR1887" s="40"/>
      <c r="CS1887" s="40"/>
      <c r="CT1887" s="40"/>
      <c r="CU1887" s="40"/>
    </row>
    <row r="1888" spans="1:99" x14ac:dyDescent="0.3">
      <c r="A1888" s="39" t="s">
        <v>7079</v>
      </c>
      <c r="B1888" s="40" t="s">
        <v>6056</v>
      </c>
      <c r="C1888" s="40"/>
      <c r="D1888" s="40"/>
      <c r="E1888" s="40"/>
      <c r="F1888" s="40" t="s">
        <v>2108</v>
      </c>
      <c r="G1888" s="40"/>
      <c r="H1888" s="40" t="s">
        <v>971</v>
      </c>
      <c r="I1888" s="40" t="s">
        <v>971</v>
      </c>
      <c r="J1888" s="40" t="s">
        <v>967</v>
      </c>
      <c r="K1888" s="40" t="s">
        <v>16</v>
      </c>
      <c r="L1888" s="40" t="s">
        <v>10</v>
      </c>
      <c r="M1888" s="40" t="s">
        <v>11</v>
      </c>
      <c r="N1888" s="40"/>
      <c r="O1888" s="40"/>
      <c r="P1888" s="40"/>
      <c r="Q1888" s="40"/>
      <c r="R1888" s="40"/>
      <c r="S1888" s="40"/>
      <c r="T1888" s="40"/>
      <c r="U1888" s="40"/>
      <c r="V1888" s="40"/>
      <c r="W1888" s="40"/>
      <c r="X1888" s="40"/>
      <c r="Y1888" s="40"/>
      <c r="Z1888" s="40"/>
      <c r="AA1888" s="40"/>
      <c r="AB1888" s="40"/>
      <c r="AC1888" s="40"/>
      <c r="AD1888" s="40"/>
      <c r="AE1888" s="40"/>
      <c r="AF1888" s="40"/>
      <c r="AG1888" s="40"/>
      <c r="AH1888" s="40"/>
      <c r="AI1888" s="40"/>
      <c r="AJ1888" s="40"/>
      <c r="AK1888" s="40"/>
      <c r="AL1888" s="40"/>
      <c r="AM1888" s="40"/>
      <c r="AN1888" s="40"/>
      <c r="AO1888" s="40"/>
      <c r="AP1888" s="40"/>
      <c r="AQ1888" s="40"/>
      <c r="AR1888" s="40"/>
      <c r="AS1888" s="40"/>
      <c r="AT1888" s="40"/>
      <c r="AU1888" s="40"/>
      <c r="AV1888" s="40"/>
      <c r="AW1888" s="40"/>
      <c r="AX1888" s="40"/>
      <c r="AY1888" s="40"/>
      <c r="AZ1888" s="40"/>
      <c r="BA1888" s="40"/>
      <c r="BB1888" s="40"/>
      <c r="BC1888" s="40"/>
      <c r="BD1888" s="40"/>
      <c r="BE1888" s="40"/>
      <c r="BF1888" s="40"/>
      <c r="BG1888" s="40"/>
      <c r="BH1888" s="40"/>
      <c r="BI1888" s="40"/>
      <c r="BJ1888" s="40"/>
      <c r="BK1888" s="40"/>
      <c r="BL1888" s="40"/>
      <c r="BM1888" s="40"/>
      <c r="BN1888" s="40"/>
      <c r="BO1888" s="40"/>
      <c r="BP1888" s="40"/>
      <c r="BQ1888" s="40"/>
      <c r="BR1888" s="40"/>
      <c r="BS1888" s="40"/>
      <c r="BT1888" s="40"/>
      <c r="BU1888" s="40"/>
      <c r="BV1888" s="40"/>
      <c r="BW1888" s="40"/>
      <c r="BX1888" s="40"/>
      <c r="BY1888" s="40"/>
      <c r="BZ1888" s="40"/>
      <c r="CA1888" s="40"/>
      <c r="CB1888" s="40"/>
      <c r="CC1888" s="40"/>
      <c r="CD1888" s="40"/>
      <c r="CE1888" s="40"/>
      <c r="CF1888" s="40"/>
      <c r="CG1888" s="40"/>
      <c r="CH1888" s="40"/>
      <c r="CI1888" s="40"/>
      <c r="CJ1888" s="40"/>
      <c r="CK1888" s="40"/>
      <c r="CL1888" s="40"/>
      <c r="CM1888" s="40"/>
      <c r="CN1888" s="40"/>
      <c r="CO1888" s="40"/>
      <c r="CP1888" s="40"/>
      <c r="CQ1888" s="40"/>
      <c r="CR1888" s="40"/>
      <c r="CS1888" s="40"/>
      <c r="CT1888" s="40"/>
      <c r="CU1888" s="40"/>
    </row>
    <row r="1889" spans="1:99" x14ac:dyDescent="0.3">
      <c r="A1889" s="39" t="s">
        <v>7080</v>
      </c>
      <c r="B1889" s="40" t="s">
        <v>6057</v>
      </c>
      <c r="C1889" s="40"/>
      <c r="D1889" s="40" t="s">
        <v>1815</v>
      </c>
      <c r="E1889" s="40"/>
      <c r="F1889" s="40" t="s">
        <v>2108</v>
      </c>
      <c r="G1889" s="40"/>
      <c r="H1889" s="40" t="s">
        <v>972</v>
      </c>
      <c r="I1889" s="40" t="s">
        <v>972</v>
      </c>
      <c r="J1889" s="40" t="s">
        <v>967</v>
      </c>
      <c r="K1889" s="40" t="s">
        <v>16</v>
      </c>
      <c r="L1889" s="40" t="s">
        <v>10</v>
      </c>
      <c r="M1889" s="40" t="s">
        <v>11</v>
      </c>
      <c r="N1889" s="40"/>
      <c r="O1889" s="40"/>
      <c r="P1889" s="40"/>
      <c r="Q1889" s="40"/>
      <c r="R1889" s="40"/>
      <c r="S1889" s="40"/>
      <c r="T1889" s="40"/>
      <c r="U1889" s="40"/>
      <c r="V1889" s="40"/>
      <c r="W1889" s="40"/>
      <c r="X1889" s="40"/>
      <c r="Y1889" s="40"/>
      <c r="Z1889" s="40"/>
      <c r="AA1889" s="40"/>
      <c r="AB1889" s="40"/>
      <c r="AC1889" s="40"/>
      <c r="AD1889" s="40"/>
      <c r="AE1889" s="40"/>
      <c r="AF1889" s="40"/>
      <c r="AG1889" s="40"/>
      <c r="AH1889" s="40"/>
      <c r="AI1889" s="40"/>
      <c r="AJ1889" s="40"/>
      <c r="AK1889" s="40"/>
      <c r="AL1889" s="40"/>
      <c r="AM1889" s="40"/>
      <c r="AN1889" s="40"/>
      <c r="AO1889" s="40"/>
      <c r="AP1889" s="40"/>
      <c r="AQ1889" s="40"/>
      <c r="AR1889" s="40"/>
      <c r="AS1889" s="40"/>
      <c r="AT1889" s="40"/>
      <c r="AU1889" s="40"/>
      <c r="AV1889" s="40"/>
      <c r="AW1889" s="40"/>
      <c r="AX1889" s="40"/>
      <c r="AY1889" s="40"/>
      <c r="AZ1889" s="40"/>
      <c r="BA1889" s="40"/>
      <c r="BB1889" s="40"/>
      <c r="BC1889" s="40"/>
      <c r="BD1889" s="40"/>
      <c r="BE1889" s="40"/>
      <c r="BF1889" s="40"/>
      <c r="BG1889" s="40"/>
      <c r="BH1889" s="40"/>
      <c r="BI1889" s="40"/>
      <c r="BJ1889" s="40"/>
      <c r="BK1889" s="40"/>
      <c r="BL1889" s="40"/>
      <c r="BM1889" s="40"/>
      <c r="BN1889" s="40"/>
      <c r="BO1889" s="40"/>
      <c r="BP1889" s="40"/>
      <c r="BQ1889" s="40"/>
      <c r="BR1889" s="40"/>
      <c r="BS1889" s="40"/>
      <c r="BT1889" s="40"/>
      <c r="BU1889" s="40"/>
      <c r="BV1889" s="40"/>
      <c r="BW1889" s="40"/>
      <c r="BX1889" s="40"/>
      <c r="BY1889" s="40"/>
      <c r="BZ1889" s="40"/>
      <c r="CA1889" s="40"/>
      <c r="CB1889" s="40"/>
      <c r="CC1889" s="40"/>
      <c r="CD1889" s="40"/>
      <c r="CE1889" s="40"/>
      <c r="CF1889" s="40"/>
      <c r="CG1889" s="40"/>
      <c r="CH1889" s="40"/>
      <c r="CI1889" s="40"/>
      <c r="CJ1889" s="40"/>
      <c r="CK1889" s="40"/>
      <c r="CL1889" s="40"/>
      <c r="CM1889" s="40"/>
      <c r="CN1889" s="40"/>
      <c r="CO1889" s="40"/>
      <c r="CP1889" s="40"/>
      <c r="CQ1889" s="40"/>
      <c r="CR1889" s="40"/>
      <c r="CS1889" s="40"/>
      <c r="CT1889" s="40"/>
      <c r="CU1889" s="40"/>
    </row>
    <row r="1890" spans="1:99" x14ac:dyDescent="0.3">
      <c r="A1890" s="39"/>
      <c r="B1890" s="40" t="s">
        <v>1662</v>
      </c>
      <c r="C1890" s="40"/>
      <c r="D1890" s="40"/>
      <c r="E1890" s="40"/>
      <c r="F1890" s="40" t="s">
        <v>2108</v>
      </c>
      <c r="G1890" s="40"/>
      <c r="H1890" s="40" t="s">
        <v>973</v>
      </c>
      <c r="I1890" s="40" t="s">
        <v>973</v>
      </c>
      <c r="J1890" s="40"/>
      <c r="K1890" s="40"/>
      <c r="L1890" s="40" t="s">
        <v>30</v>
      </c>
      <c r="M1890" s="40" t="s">
        <v>31</v>
      </c>
      <c r="N1890" s="40"/>
      <c r="O1890" s="40"/>
      <c r="P1890" s="40"/>
      <c r="Q1890" s="40"/>
      <c r="R1890" s="40"/>
      <c r="S1890" s="40"/>
      <c r="T1890" s="40"/>
      <c r="U1890" s="40"/>
      <c r="V1890" s="40"/>
      <c r="W1890" s="40"/>
      <c r="X1890" s="40"/>
      <c r="Y1890" s="40"/>
      <c r="Z1890" s="40"/>
      <c r="AA1890" s="40"/>
      <c r="AB1890" s="40"/>
      <c r="AC1890" s="40"/>
      <c r="AD1890" s="40"/>
      <c r="AE1890" s="40"/>
      <c r="AF1890" s="40"/>
      <c r="AG1890" s="40"/>
      <c r="AH1890" s="40"/>
      <c r="AI1890" s="40"/>
      <c r="AJ1890" s="40"/>
      <c r="AK1890" s="40"/>
      <c r="AL1890" s="40"/>
      <c r="AM1890" s="40"/>
      <c r="AN1890" s="40"/>
      <c r="AO1890" s="40"/>
      <c r="AP1890" s="40"/>
      <c r="AQ1890" s="40"/>
      <c r="AR1890" s="40"/>
      <c r="AS1890" s="40"/>
      <c r="AT1890" s="40"/>
      <c r="AU1890" s="40"/>
      <c r="AV1890" s="40"/>
      <c r="AW1890" s="40"/>
      <c r="AX1890" s="40"/>
      <c r="AY1890" s="40"/>
      <c r="AZ1890" s="40"/>
      <c r="BA1890" s="40"/>
      <c r="BB1890" s="40"/>
      <c r="BC1890" s="40"/>
      <c r="BD1890" s="40"/>
      <c r="BE1890" s="40"/>
      <c r="BF1890" s="40"/>
      <c r="BG1890" s="40"/>
      <c r="BH1890" s="40"/>
      <c r="BI1890" s="40"/>
      <c r="BJ1890" s="40"/>
      <c r="BK1890" s="40"/>
      <c r="BL1890" s="40"/>
      <c r="BM1890" s="40"/>
      <c r="BN1890" s="40"/>
      <c r="BO1890" s="40"/>
      <c r="BP1890" s="40"/>
      <c r="BQ1890" s="40"/>
      <c r="BR1890" s="40"/>
      <c r="BS1890" s="40"/>
      <c r="BT1890" s="40"/>
      <c r="BU1890" s="40"/>
      <c r="BV1890" s="40"/>
      <c r="BW1890" s="40"/>
      <c r="BX1890" s="40"/>
      <c r="BY1890" s="40"/>
      <c r="BZ1890" s="40"/>
      <c r="CA1890" s="40"/>
      <c r="CB1890" s="40"/>
      <c r="CC1890" s="40"/>
      <c r="CD1890" s="40"/>
      <c r="CE1890" s="40"/>
      <c r="CF1890" s="40"/>
      <c r="CG1890" s="40"/>
      <c r="CH1890" s="40"/>
      <c r="CI1890" s="40"/>
      <c r="CJ1890" s="40"/>
      <c r="CK1890" s="40"/>
      <c r="CL1890" s="40"/>
      <c r="CM1890" s="40"/>
      <c r="CN1890" s="40"/>
      <c r="CO1890" s="40"/>
      <c r="CP1890" s="40"/>
      <c r="CQ1890" s="40"/>
      <c r="CR1890" s="40"/>
      <c r="CS1890" s="40"/>
      <c r="CT1890" s="40"/>
      <c r="CU1890" s="40"/>
    </row>
    <row r="1891" spans="1:99" x14ac:dyDescent="0.3">
      <c r="A1891" s="39" t="s">
        <v>5924</v>
      </c>
      <c r="B1891" s="40" t="s">
        <v>6058</v>
      </c>
      <c r="C1891" s="40"/>
      <c r="D1891" s="40" t="s">
        <v>1822</v>
      </c>
      <c r="E1891" s="40"/>
      <c r="F1891" s="40" t="s">
        <v>2108</v>
      </c>
      <c r="G1891" s="40"/>
      <c r="H1891" s="40" t="s">
        <v>974</v>
      </c>
      <c r="I1891" s="40" t="s">
        <v>974</v>
      </c>
      <c r="J1891" s="40"/>
      <c r="K1891" s="40"/>
      <c r="L1891" s="40" t="s">
        <v>10</v>
      </c>
      <c r="M1891" s="40" t="s">
        <v>11</v>
      </c>
      <c r="N1891" s="40"/>
      <c r="O1891" s="40"/>
      <c r="P1891" s="40"/>
      <c r="Q1891" s="40"/>
      <c r="R1891" s="40"/>
      <c r="S1891" s="40"/>
      <c r="T1891" s="40"/>
      <c r="U1891" s="40"/>
      <c r="V1891" s="40"/>
      <c r="W1891" s="40"/>
      <c r="X1891" s="40"/>
      <c r="Y1891" s="40"/>
      <c r="Z1891" s="40"/>
      <c r="AA1891" s="40"/>
      <c r="AB1891" s="40"/>
      <c r="AC1891" s="40"/>
      <c r="AD1891" s="40"/>
      <c r="AE1891" s="40"/>
      <c r="AF1891" s="40"/>
      <c r="AG1891" s="40"/>
      <c r="AH1891" s="40"/>
      <c r="AI1891" s="40"/>
      <c r="AJ1891" s="40"/>
      <c r="AK1891" s="40"/>
      <c r="AL1891" s="40"/>
      <c r="AM1891" s="40"/>
      <c r="AN1891" s="40"/>
      <c r="AO1891" s="40"/>
      <c r="AP1891" s="40"/>
      <c r="AQ1891" s="40"/>
      <c r="AR1891" s="40"/>
      <c r="AS1891" s="40"/>
      <c r="AT1891" s="40"/>
      <c r="AU1891" s="40"/>
      <c r="AV1891" s="40"/>
      <c r="AW1891" s="40"/>
      <c r="AX1891" s="40"/>
      <c r="AY1891" s="40"/>
      <c r="AZ1891" s="40"/>
      <c r="BA1891" s="40"/>
      <c r="BB1891" s="40"/>
      <c r="BC1891" s="40"/>
      <c r="BD1891" s="40"/>
      <c r="BE1891" s="40"/>
      <c r="BF1891" s="40"/>
      <c r="BG1891" s="40"/>
      <c r="BH1891" s="40"/>
      <c r="BI1891" s="40"/>
      <c r="BJ1891" s="40"/>
      <c r="BK1891" s="40"/>
      <c r="BL1891" s="40"/>
      <c r="BM1891" s="40"/>
      <c r="BN1891" s="40"/>
      <c r="BO1891" s="40"/>
      <c r="BP1891" s="40"/>
      <c r="BQ1891" s="40"/>
      <c r="BR1891" s="40"/>
      <c r="BS1891" s="40"/>
      <c r="BT1891" s="40"/>
      <c r="BU1891" s="40"/>
      <c r="BV1891" s="40"/>
      <c r="BW1891" s="40"/>
      <c r="BX1891" s="40"/>
      <c r="BY1891" s="40"/>
      <c r="BZ1891" s="40"/>
      <c r="CA1891" s="40"/>
      <c r="CB1891" s="40"/>
      <c r="CC1891" s="40"/>
      <c r="CD1891" s="40"/>
      <c r="CE1891" s="40"/>
      <c r="CF1891" s="40"/>
      <c r="CG1891" s="40"/>
      <c r="CH1891" s="40"/>
      <c r="CI1891" s="40"/>
      <c r="CJ1891" s="40"/>
      <c r="CK1891" s="40"/>
      <c r="CL1891" s="40"/>
      <c r="CM1891" s="40"/>
      <c r="CN1891" s="40"/>
      <c r="CO1891" s="40"/>
      <c r="CP1891" s="40"/>
      <c r="CQ1891" s="40"/>
      <c r="CR1891" s="40"/>
      <c r="CS1891" s="40"/>
      <c r="CT1891" s="40"/>
      <c r="CU1891" s="40"/>
    </row>
    <row r="1892" spans="1:99" x14ac:dyDescent="0.3">
      <c r="A1892" s="39" t="s">
        <v>6068</v>
      </c>
      <c r="B1892" s="40" t="s">
        <v>7081</v>
      </c>
      <c r="C1892" s="40"/>
      <c r="D1892" s="40" t="s">
        <v>1822</v>
      </c>
      <c r="E1892" s="40"/>
      <c r="F1892" s="40" t="s">
        <v>2108</v>
      </c>
      <c r="G1892" s="40"/>
      <c r="H1892" s="40" t="s">
        <v>7082</v>
      </c>
      <c r="I1892" s="40" t="s">
        <v>7082</v>
      </c>
      <c r="J1892" s="40"/>
      <c r="K1892" s="40"/>
      <c r="L1892" s="40" t="s">
        <v>10</v>
      </c>
      <c r="M1892" s="40" t="s">
        <v>11</v>
      </c>
      <c r="N1892" s="40"/>
      <c r="O1892" s="40"/>
      <c r="P1892" s="40"/>
      <c r="Q1892" s="40"/>
      <c r="R1892" s="40"/>
      <c r="S1892" s="40"/>
      <c r="T1892" s="40"/>
      <c r="U1892" s="40"/>
      <c r="V1892" s="40"/>
      <c r="W1892" s="40"/>
      <c r="X1892" s="40"/>
      <c r="Y1892" s="40"/>
      <c r="Z1892" s="40"/>
      <c r="AA1892" s="40"/>
      <c r="AB1892" s="40"/>
      <c r="AC1892" s="40"/>
      <c r="AD1892" s="40"/>
      <c r="AE1892" s="40"/>
      <c r="AF1892" s="40"/>
      <c r="AG1892" s="40"/>
      <c r="AH1892" s="40"/>
      <c r="AI1892" s="40"/>
      <c r="AJ1892" s="40"/>
      <c r="AK1892" s="40"/>
      <c r="AL1892" s="40"/>
      <c r="AM1892" s="40"/>
      <c r="AN1892" s="40"/>
      <c r="AO1892" s="40"/>
      <c r="AP1892" s="40"/>
      <c r="AQ1892" s="40"/>
      <c r="AR1892" s="40"/>
      <c r="AS1892" s="40"/>
      <c r="AT1892" s="40"/>
      <c r="AU1892" s="40"/>
      <c r="AV1892" s="40"/>
      <c r="AW1892" s="40"/>
      <c r="AX1892" s="40"/>
      <c r="AY1892" s="40"/>
      <c r="AZ1892" s="40"/>
      <c r="BA1892" s="40"/>
      <c r="BB1892" s="40"/>
      <c r="BC1892" s="40"/>
      <c r="BD1892" s="40"/>
      <c r="BE1892" s="40"/>
      <c r="BF1892" s="40"/>
      <c r="BG1892" s="40"/>
      <c r="BH1892" s="40"/>
      <c r="BI1892" s="40"/>
      <c r="BJ1892" s="40"/>
      <c r="BK1892" s="40"/>
      <c r="BL1892" s="40"/>
      <c r="BM1892" s="40"/>
      <c r="BN1892" s="40"/>
      <c r="BO1892" s="40"/>
      <c r="BP1892" s="40"/>
      <c r="BQ1892" s="40"/>
      <c r="BR1892" s="40"/>
      <c r="BS1892" s="40"/>
      <c r="BT1892" s="40"/>
      <c r="BU1892" s="40"/>
      <c r="BV1892" s="40"/>
      <c r="BW1892" s="40"/>
      <c r="BX1892" s="40"/>
      <c r="BY1892" s="40"/>
      <c r="BZ1892" s="40"/>
      <c r="CA1892" s="40"/>
      <c r="CB1892" s="40"/>
      <c r="CC1892" s="40"/>
      <c r="CD1892" s="40"/>
      <c r="CE1892" s="40"/>
      <c r="CF1892" s="40"/>
      <c r="CG1892" s="40"/>
      <c r="CH1892" s="40"/>
      <c r="CI1892" s="40"/>
      <c r="CJ1892" s="40"/>
      <c r="CK1892" s="40"/>
      <c r="CL1892" s="40"/>
      <c r="CM1892" s="40"/>
      <c r="CN1892" s="40"/>
      <c r="CO1892" s="40"/>
      <c r="CP1892" s="40"/>
      <c r="CQ1892" s="40"/>
      <c r="CR1892" s="40"/>
      <c r="CS1892" s="40"/>
      <c r="CT1892" s="40"/>
      <c r="CU1892" s="40"/>
    </row>
    <row r="1893" spans="1:99" x14ac:dyDescent="0.3">
      <c r="A1893" s="39" t="s">
        <v>6069</v>
      </c>
      <c r="B1893" s="40" t="s">
        <v>6059</v>
      </c>
      <c r="C1893" s="40"/>
      <c r="D1893" s="40" t="s">
        <v>1822</v>
      </c>
      <c r="E1893" s="40"/>
      <c r="F1893" s="40" t="s">
        <v>2108</v>
      </c>
      <c r="G1893" s="40"/>
      <c r="H1893" s="40" t="s">
        <v>975</v>
      </c>
      <c r="I1893" s="40" t="s">
        <v>975</v>
      </c>
      <c r="J1893" s="40"/>
      <c r="K1893" s="40"/>
      <c r="L1893" s="40" t="s">
        <v>10</v>
      </c>
      <c r="M1893" s="40" t="s">
        <v>11</v>
      </c>
      <c r="N1893" s="40"/>
      <c r="O1893" s="40"/>
      <c r="P1893" s="40"/>
      <c r="Q1893" s="40"/>
      <c r="R1893" s="40"/>
      <c r="S1893" s="40"/>
      <c r="T1893" s="40"/>
      <c r="U1893" s="40"/>
      <c r="V1893" s="40"/>
      <c r="W1893" s="40"/>
      <c r="X1893" s="40"/>
      <c r="Y1893" s="40"/>
      <c r="Z1893" s="40"/>
      <c r="AA1893" s="40"/>
      <c r="AB1893" s="40"/>
      <c r="AC1893" s="40"/>
      <c r="AD1893" s="40"/>
      <c r="AE1893" s="40"/>
      <c r="AF1893" s="40"/>
      <c r="AG1893" s="40"/>
      <c r="AH1893" s="40"/>
      <c r="AI1893" s="40"/>
      <c r="AJ1893" s="40"/>
      <c r="AK1893" s="40"/>
      <c r="AL1893" s="40"/>
      <c r="AM1893" s="40"/>
      <c r="AN1893" s="40"/>
      <c r="AO1893" s="40"/>
      <c r="AP1893" s="40"/>
      <c r="AQ1893" s="40"/>
      <c r="AR1893" s="40"/>
      <c r="AS1893" s="40"/>
      <c r="AT1893" s="40"/>
      <c r="AU1893" s="40"/>
      <c r="AV1893" s="40"/>
      <c r="AW1893" s="40"/>
      <c r="AX1893" s="40"/>
      <c r="AY1893" s="40"/>
      <c r="AZ1893" s="40"/>
      <c r="BA1893" s="40"/>
      <c r="BB1893" s="40"/>
      <c r="BC1893" s="40"/>
      <c r="BD1893" s="40"/>
      <c r="BE1893" s="40"/>
      <c r="BF1893" s="40"/>
      <c r="BG1893" s="40"/>
      <c r="BH1893" s="40"/>
      <c r="BI1893" s="40"/>
      <c r="BJ1893" s="40"/>
      <c r="BK1893" s="40"/>
      <c r="BL1893" s="40"/>
      <c r="BM1893" s="40"/>
      <c r="BN1893" s="40"/>
      <c r="BO1893" s="40"/>
      <c r="BP1893" s="40"/>
      <c r="BQ1893" s="40"/>
      <c r="BR1893" s="40"/>
      <c r="BS1893" s="40"/>
      <c r="BT1893" s="40"/>
      <c r="BU1893" s="40"/>
      <c r="BV1893" s="40"/>
      <c r="BW1893" s="40"/>
      <c r="BX1893" s="40"/>
      <c r="BY1893" s="40"/>
      <c r="BZ1893" s="40"/>
      <c r="CA1893" s="40"/>
      <c r="CB1893" s="40"/>
      <c r="CC1893" s="40"/>
      <c r="CD1893" s="40"/>
      <c r="CE1893" s="40"/>
      <c r="CF1893" s="40"/>
      <c r="CG1893" s="40"/>
      <c r="CH1893" s="40"/>
      <c r="CI1893" s="40"/>
      <c r="CJ1893" s="40"/>
      <c r="CK1893" s="40"/>
      <c r="CL1893" s="40"/>
      <c r="CM1893" s="40"/>
      <c r="CN1893" s="40"/>
      <c r="CO1893" s="40"/>
      <c r="CP1893" s="40"/>
      <c r="CQ1893" s="40"/>
      <c r="CR1893" s="40"/>
      <c r="CS1893" s="40"/>
      <c r="CT1893" s="40"/>
      <c r="CU1893" s="40"/>
    </row>
    <row r="1894" spans="1:99" x14ac:dyDescent="0.3">
      <c r="A1894" s="39" t="s">
        <v>6070</v>
      </c>
      <c r="B1894" s="40" t="s">
        <v>6060</v>
      </c>
      <c r="C1894" s="40"/>
      <c r="D1894" s="40" t="s">
        <v>1822</v>
      </c>
      <c r="E1894" s="40"/>
      <c r="F1894" s="40" t="s">
        <v>2108</v>
      </c>
      <c r="G1894" s="40"/>
      <c r="H1894" s="40" t="s">
        <v>976</v>
      </c>
      <c r="I1894" s="40" t="s">
        <v>976</v>
      </c>
      <c r="J1894" s="40"/>
      <c r="K1894" s="40"/>
      <c r="L1894" s="40" t="s">
        <v>10</v>
      </c>
      <c r="M1894" s="40" t="s">
        <v>11</v>
      </c>
      <c r="N1894" s="40"/>
      <c r="O1894" s="40"/>
      <c r="P1894" s="40"/>
      <c r="Q1894" s="40"/>
      <c r="R1894" s="40"/>
      <c r="S1894" s="40"/>
      <c r="T1894" s="40"/>
      <c r="U1894" s="40"/>
      <c r="V1894" s="40"/>
      <c r="W1894" s="40"/>
      <c r="X1894" s="40"/>
      <c r="Y1894" s="40"/>
      <c r="Z1894" s="40"/>
      <c r="AA1894" s="40"/>
      <c r="AB1894" s="40"/>
      <c r="AC1894" s="40"/>
      <c r="AD1894" s="40"/>
      <c r="AE1894" s="40"/>
      <c r="AF1894" s="40"/>
      <c r="AG1894" s="40"/>
      <c r="AH1894" s="40"/>
      <c r="AI1894" s="40"/>
      <c r="AJ1894" s="40"/>
      <c r="AK1894" s="40"/>
      <c r="AL1894" s="40"/>
      <c r="AM1894" s="40"/>
      <c r="AN1894" s="40"/>
      <c r="AO1894" s="40"/>
      <c r="AP1894" s="40"/>
      <c r="AQ1894" s="40"/>
      <c r="AR1894" s="40"/>
      <c r="AS1894" s="40"/>
      <c r="AT1894" s="40"/>
      <c r="AU1894" s="40"/>
      <c r="AV1894" s="40"/>
      <c r="AW1894" s="40"/>
      <c r="AX1894" s="40"/>
      <c r="AY1894" s="40"/>
      <c r="AZ1894" s="40"/>
      <c r="BA1894" s="40"/>
      <c r="BB1894" s="40"/>
      <c r="BC1894" s="40"/>
      <c r="BD1894" s="40"/>
      <c r="BE1894" s="40"/>
      <c r="BF1894" s="40"/>
      <c r="BG1894" s="40"/>
      <c r="BH1894" s="40"/>
      <c r="BI1894" s="40"/>
      <c r="BJ1894" s="40"/>
      <c r="BK1894" s="40"/>
      <c r="BL1894" s="40"/>
      <c r="BM1894" s="40"/>
      <c r="BN1894" s="40"/>
      <c r="BO1894" s="40"/>
      <c r="BP1894" s="40"/>
      <c r="BQ1894" s="40"/>
      <c r="BR1894" s="40"/>
      <c r="BS1894" s="40"/>
      <c r="BT1894" s="40"/>
      <c r="BU1894" s="40"/>
      <c r="BV1894" s="40"/>
      <c r="BW1894" s="40"/>
      <c r="BX1894" s="40"/>
      <c r="BY1894" s="40"/>
      <c r="BZ1894" s="40"/>
      <c r="CA1894" s="40"/>
      <c r="CB1894" s="40"/>
      <c r="CC1894" s="40"/>
      <c r="CD1894" s="40"/>
      <c r="CE1894" s="40"/>
      <c r="CF1894" s="40"/>
      <c r="CG1894" s="40"/>
      <c r="CH1894" s="40"/>
      <c r="CI1894" s="40"/>
      <c r="CJ1894" s="40"/>
      <c r="CK1894" s="40"/>
      <c r="CL1894" s="40"/>
      <c r="CM1894" s="40"/>
      <c r="CN1894" s="40"/>
      <c r="CO1894" s="40"/>
      <c r="CP1894" s="40"/>
      <c r="CQ1894" s="40"/>
      <c r="CR1894" s="40"/>
      <c r="CS1894" s="40"/>
      <c r="CT1894" s="40"/>
      <c r="CU1894" s="40"/>
    </row>
    <row r="1895" spans="1:99" x14ac:dyDescent="0.3">
      <c r="A1895" s="39" t="s">
        <v>6071</v>
      </c>
      <c r="B1895" s="40" t="s">
        <v>6061</v>
      </c>
      <c r="C1895" s="40"/>
      <c r="D1895" s="40" t="s">
        <v>1822</v>
      </c>
      <c r="E1895" s="40"/>
      <c r="F1895" s="40" t="s">
        <v>2108</v>
      </c>
      <c r="G1895" s="40"/>
      <c r="H1895" s="40" t="s">
        <v>977</v>
      </c>
      <c r="I1895" s="40" t="s">
        <v>977</v>
      </c>
      <c r="J1895" s="40"/>
      <c r="K1895" s="40"/>
      <c r="L1895" s="40" t="s">
        <v>10</v>
      </c>
      <c r="M1895" s="40" t="s">
        <v>11</v>
      </c>
      <c r="N1895" s="40"/>
      <c r="O1895" s="40"/>
      <c r="P1895" s="40"/>
      <c r="Q1895" s="40"/>
      <c r="R1895" s="40"/>
      <c r="S1895" s="40"/>
      <c r="T1895" s="40"/>
      <c r="U1895" s="40"/>
      <c r="V1895" s="40"/>
      <c r="W1895" s="40"/>
      <c r="X1895" s="40"/>
      <c r="Y1895" s="40"/>
      <c r="Z1895" s="40"/>
      <c r="AA1895" s="40"/>
      <c r="AB1895" s="40"/>
      <c r="AC1895" s="40"/>
      <c r="AD1895" s="40"/>
      <c r="AE1895" s="40"/>
      <c r="AF1895" s="40"/>
      <c r="AG1895" s="40"/>
      <c r="AH1895" s="40"/>
      <c r="AI1895" s="40"/>
      <c r="AJ1895" s="40"/>
      <c r="AK1895" s="40"/>
      <c r="AL1895" s="40"/>
      <c r="AM1895" s="40"/>
      <c r="AN1895" s="40"/>
      <c r="AO1895" s="40"/>
      <c r="AP1895" s="40"/>
      <c r="AQ1895" s="40"/>
      <c r="AR1895" s="40"/>
      <c r="AS1895" s="40"/>
      <c r="AT1895" s="40"/>
      <c r="AU1895" s="40"/>
      <c r="AV1895" s="40"/>
      <c r="AW1895" s="40"/>
      <c r="AX1895" s="40"/>
      <c r="AY1895" s="40"/>
      <c r="AZ1895" s="40"/>
      <c r="BA1895" s="40"/>
      <c r="BB1895" s="40"/>
      <c r="BC1895" s="40"/>
      <c r="BD1895" s="40"/>
      <c r="BE1895" s="40"/>
      <c r="BF1895" s="40"/>
      <c r="BG1895" s="40"/>
      <c r="BH1895" s="40"/>
      <c r="BI1895" s="40"/>
      <c r="BJ1895" s="40"/>
      <c r="BK1895" s="40"/>
      <c r="BL1895" s="40"/>
      <c r="BM1895" s="40"/>
      <c r="BN1895" s="40"/>
      <c r="BO1895" s="40"/>
      <c r="BP1895" s="40"/>
      <c r="BQ1895" s="40"/>
      <c r="BR1895" s="40"/>
      <c r="BS1895" s="40"/>
      <c r="BT1895" s="40"/>
      <c r="BU1895" s="40"/>
      <c r="BV1895" s="40"/>
      <c r="BW1895" s="40"/>
      <c r="BX1895" s="40"/>
      <c r="BY1895" s="40"/>
      <c r="BZ1895" s="40"/>
      <c r="CA1895" s="40"/>
      <c r="CB1895" s="40"/>
      <c r="CC1895" s="40"/>
      <c r="CD1895" s="40"/>
      <c r="CE1895" s="40"/>
      <c r="CF1895" s="40"/>
      <c r="CG1895" s="40"/>
      <c r="CH1895" s="40"/>
      <c r="CI1895" s="40"/>
      <c r="CJ1895" s="40"/>
      <c r="CK1895" s="40"/>
      <c r="CL1895" s="40"/>
      <c r="CM1895" s="40"/>
      <c r="CN1895" s="40"/>
      <c r="CO1895" s="40"/>
      <c r="CP1895" s="40"/>
      <c r="CQ1895" s="40"/>
      <c r="CR1895" s="40"/>
      <c r="CS1895" s="40"/>
      <c r="CT1895" s="40"/>
      <c r="CU1895" s="40"/>
    </row>
    <row r="1896" spans="1:99" x14ac:dyDescent="0.3">
      <c r="A1896" s="39" t="s">
        <v>6072</v>
      </c>
      <c r="B1896" s="40" t="s">
        <v>6062</v>
      </c>
      <c r="C1896" s="40"/>
      <c r="D1896" s="40" t="s">
        <v>1822</v>
      </c>
      <c r="E1896" s="40"/>
      <c r="F1896" s="40" t="s">
        <v>2108</v>
      </c>
      <c r="G1896" s="40"/>
      <c r="H1896" s="40" t="s">
        <v>978</v>
      </c>
      <c r="I1896" s="40" t="s">
        <v>978</v>
      </c>
      <c r="J1896" s="40"/>
      <c r="K1896" s="40"/>
      <c r="L1896" s="40" t="s">
        <v>10</v>
      </c>
      <c r="M1896" s="40" t="s">
        <v>11</v>
      </c>
      <c r="N1896" s="40"/>
      <c r="O1896" s="40"/>
      <c r="P1896" s="40"/>
      <c r="Q1896" s="40"/>
      <c r="R1896" s="40"/>
      <c r="S1896" s="40"/>
      <c r="T1896" s="40"/>
      <c r="U1896" s="40"/>
      <c r="V1896" s="40"/>
      <c r="W1896" s="40"/>
      <c r="X1896" s="40"/>
      <c r="Y1896" s="40"/>
      <c r="Z1896" s="40"/>
      <c r="AA1896" s="40"/>
      <c r="AB1896" s="40"/>
      <c r="AC1896" s="40"/>
      <c r="AD1896" s="40"/>
      <c r="AE1896" s="40"/>
      <c r="AF1896" s="40"/>
      <c r="AG1896" s="40"/>
      <c r="AH1896" s="40"/>
      <c r="AI1896" s="40"/>
      <c r="AJ1896" s="40"/>
      <c r="AK1896" s="40"/>
      <c r="AL1896" s="40"/>
      <c r="AM1896" s="40"/>
      <c r="AN1896" s="40"/>
      <c r="AO1896" s="40"/>
      <c r="AP1896" s="40"/>
      <c r="AQ1896" s="40"/>
      <c r="AR1896" s="40"/>
      <c r="AS1896" s="40"/>
      <c r="AT1896" s="40"/>
      <c r="AU1896" s="40"/>
      <c r="AV1896" s="40"/>
      <c r="AW1896" s="40"/>
      <c r="AX1896" s="40"/>
      <c r="AY1896" s="40"/>
      <c r="AZ1896" s="40"/>
      <c r="BA1896" s="40"/>
      <c r="BB1896" s="40"/>
      <c r="BC1896" s="40"/>
      <c r="BD1896" s="40"/>
      <c r="BE1896" s="40"/>
      <c r="BF1896" s="40"/>
      <c r="BG1896" s="40"/>
      <c r="BH1896" s="40"/>
      <c r="BI1896" s="40"/>
      <c r="BJ1896" s="40"/>
      <c r="BK1896" s="40"/>
      <c r="BL1896" s="40"/>
      <c r="BM1896" s="40"/>
      <c r="BN1896" s="40"/>
      <c r="BO1896" s="40"/>
      <c r="BP1896" s="40"/>
      <c r="BQ1896" s="40"/>
      <c r="BR1896" s="40"/>
      <c r="BS1896" s="40"/>
      <c r="BT1896" s="40"/>
      <c r="BU1896" s="40"/>
      <c r="BV1896" s="40"/>
      <c r="BW1896" s="40"/>
      <c r="BX1896" s="40"/>
      <c r="BY1896" s="40"/>
      <c r="BZ1896" s="40"/>
      <c r="CA1896" s="40"/>
      <c r="CB1896" s="40"/>
      <c r="CC1896" s="40"/>
      <c r="CD1896" s="40"/>
      <c r="CE1896" s="40"/>
      <c r="CF1896" s="40"/>
      <c r="CG1896" s="40"/>
      <c r="CH1896" s="40"/>
      <c r="CI1896" s="40"/>
      <c r="CJ1896" s="40"/>
      <c r="CK1896" s="40"/>
      <c r="CL1896" s="40"/>
      <c r="CM1896" s="40"/>
      <c r="CN1896" s="40"/>
      <c r="CO1896" s="40"/>
      <c r="CP1896" s="40"/>
      <c r="CQ1896" s="40"/>
      <c r="CR1896" s="40"/>
      <c r="CS1896" s="40"/>
      <c r="CT1896" s="40"/>
      <c r="CU1896" s="40"/>
    </row>
    <row r="1897" spans="1:99" x14ac:dyDescent="0.3">
      <c r="A1897" s="39" t="s">
        <v>6073</v>
      </c>
      <c r="B1897" s="40" t="s">
        <v>6063</v>
      </c>
      <c r="C1897" s="40"/>
      <c r="D1897" s="40" t="s">
        <v>1822</v>
      </c>
      <c r="E1897" s="40"/>
      <c r="F1897" s="40" t="s">
        <v>2108</v>
      </c>
      <c r="G1897" s="40"/>
      <c r="H1897" s="40" t="s">
        <v>979</v>
      </c>
      <c r="I1897" s="40" t="s">
        <v>979</v>
      </c>
      <c r="J1897" s="40"/>
      <c r="K1897" s="40"/>
      <c r="L1897" s="40" t="s">
        <v>10</v>
      </c>
      <c r="M1897" s="40" t="s">
        <v>11</v>
      </c>
      <c r="N1897" s="40"/>
      <c r="O1897" s="40"/>
      <c r="P1897" s="40"/>
      <c r="Q1897" s="40"/>
      <c r="R1897" s="40"/>
      <c r="S1897" s="40"/>
      <c r="T1897" s="40"/>
      <c r="U1897" s="40"/>
      <c r="V1897" s="40"/>
      <c r="W1897" s="40"/>
      <c r="X1897" s="40"/>
      <c r="Y1897" s="40"/>
      <c r="Z1897" s="40"/>
      <c r="AA1897" s="40"/>
      <c r="AB1897" s="40"/>
      <c r="AC1897" s="40"/>
      <c r="AD1897" s="40"/>
      <c r="AE1897" s="40"/>
      <c r="AF1897" s="40"/>
      <c r="AG1897" s="40"/>
      <c r="AH1897" s="40"/>
      <c r="AI1897" s="40"/>
      <c r="AJ1897" s="40"/>
      <c r="AK1897" s="40"/>
      <c r="AL1897" s="40"/>
      <c r="AM1897" s="40"/>
      <c r="AN1897" s="40"/>
      <c r="AO1897" s="40"/>
      <c r="AP1897" s="40"/>
      <c r="AQ1897" s="40"/>
      <c r="AR1897" s="40"/>
      <c r="AS1897" s="40"/>
      <c r="AT1897" s="40"/>
      <c r="AU1897" s="40"/>
      <c r="AV1897" s="40"/>
      <c r="AW1897" s="40"/>
      <c r="AX1897" s="40"/>
      <c r="AY1897" s="40"/>
      <c r="AZ1897" s="40"/>
      <c r="BA1897" s="40"/>
      <c r="BB1897" s="40"/>
      <c r="BC1897" s="40"/>
      <c r="BD1897" s="40"/>
      <c r="BE1897" s="40"/>
      <c r="BF1897" s="40"/>
      <c r="BG1897" s="40"/>
      <c r="BH1897" s="40"/>
      <c r="BI1897" s="40"/>
      <c r="BJ1897" s="40"/>
      <c r="BK1897" s="40"/>
      <c r="BL1897" s="40"/>
      <c r="BM1897" s="40"/>
      <c r="BN1897" s="40"/>
      <c r="BO1897" s="40"/>
      <c r="BP1897" s="40"/>
      <c r="BQ1897" s="40"/>
      <c r="BR1897" s="40"/>
      <c r="BS1897" s="40"/>
      <c r="BT1897" s="40"/>
      <c r="BU1897" s="40"/>
      <c r="BV1897" s="40"/>
      <c r="BW1897" s="40"/>
      <c r="BX1897" s="40"/>
      <c r="BY1897" s="40"/>
      <c r="BZ1897" s="40"/>
      <c r="CA1897" s="40"/>
      <c r="CB1897" s="40"/>
      <c r="CC1897" s="40"/>
      <c r="CD1897" s="40"/>
      <c r="CE1897" s="40"/>
      <c r="CF1897" s="40"/>
      <c r="CG1897" s="40"/>
      <c r="CH1897" s="40"/>
      <c r="CI1897" s="40"/>
      <c r="CJ1897" s="40"/>
      <c r="CK1897" s="40"/>
      <c r="CL1897" s="40"/>
      <c r="CM1897" s="40"/>
      <c r="CN1897" s="40"/>
      <c r="CO1897" s="40"/>
      <c r="CP1897" s="40"/>
      <c r="CQ1897" s="40"/>
      <c r="CR1897" s="40"/>
      <c r="CS1897" s="40"/>
      <c r="CT1897" s="40"/>
      <c r="CU1897" s="40"/>
    </row>
    <row r="1898" spans="1:99" x14ac:dyDescent="0.3">
      <c r="A1898" s="39" t="s">
        <v>7083</v>
      </c>
      <c r="B1898" s="40" t="s">
        <v>6064</v>
      </c>
      <c r="C1898" s="40"/>
      <c r="D1898" s="40" t="s">
        <v>1822</v>
      </c>
      <c r="E1898" s="40"/>
      <c r="F1898" s="40" t="s">
        <v>2108</v>
      </c>
      <c r="G1898" s="40"/>
      <c r="H1898" s="40" t="s">
        <v>980</v>
      </c>
      <c r="I1898" s="40" t="s">
        <v>980</v>
      </c>
      <c r="J1898" s="40"/>
      <c r="K1898" s="40"/>
      <c r="L1898" s="40" t="s">
        <v>10</v>
      </c>
      <c r="M1898" s="40" t="s">
        <v>11</v>
      </c>
      <c r="N1898" s="40"/>
      <c r="O1898" s="40"/>
      <c r="P1898" s="40"/>
      <c r="Q1898" s="40"/>
      <c r="R1898" s="40"/>
      <c r="S1898" s="40"/>
      <c r="T1898" s="40"/>
      <c r="U1898" s="40"/>
      <c r="V1898" s="40"/>
      <c r="W1898" s="40"/>
      <c r="X1898" s="40"/>
      <c r="Y1898" s="40"/>
      <c r="Z1898" s="40"/>
      <c r="AA1898" s="40"/>
      <c r="AB1898" s="40"/>
      <c r="AC1898" s="40"/>
      <c r="AD1898" s="40"/>
      <c r="AE1898" s="40"/>
      <c r="AF1898" s="40"/>
      <c r="AG1898" s="40"/>
      <c r="AH1898" s="40"/>
      <c r="AI1898" s="40"/>
      <c r="AJ1898" s="40"/>
      <c r="AK1898" s="40"/>
      <c r="AL1898" s="40"/>
      <c r="AM1898" s="40"/>
      <c r="AN1898" s="40"/>
      <c r="AO1898" s="40"/>
      <c r="AP1898" s="40"/>
      <c r="AQ1898" s="40"/>
      <c r="AR1898" s="40"/>
      <c r="AS1898" s="40"/>
      <c r="AT1898" s="40"/>
      <c r="AU1898" s="40"/>
      <c r="AV1898" s="40"/>
      <c r="AW1898" s="40"/>
      <c r="AX1898" s="40"/>
      <c r="AY1898" s="40"/>
      <c r="AZ1898" s="40"/>
      <c r="BA1898" s="40"/>
      <c r="BB1898" s="40"/>
      <c r="BC1898" s="40"/>
      <c r="BD1898" s="40"/>
      <c r="BE1898" s="40"/>
      <c r="BF1898" s="40"/>
      <c r="BG1898" s="40"/>
      <c r="BH1898" s="40"/>
      <c r="BI1898" s="40"/>
      <c r="BJ1898" s="40"/>
      <c r="BK1898" s="40"/>
      <c r="BL1898" s="40"/>
      <c r="BM1898" s="40"/>
      <c r="BN1898" s="40"/>
      <c r="BO1898" s="40"/>
      <c r="BP1898" s="40"/>
      <c r="BQ1898" s="40"/>
      <c r="BR1898" s="40"/>
      <c r="BS1898" s="40"/>
      <c r="BT1898" s="40"/>
      <c r="BU1898" s="40"/>
      <c r="BV1898" s="40"/>
      <c r="BW1898" s="40"/>
      <c r="BX1898" s="40"/>
      <c r="BY1898" s="40"/>
      <c r="BZ1898" s="40"/>
      <c r="CA1898" s="40"/>
      <c r="CB1898" s="40"/>
      <c r="CC1898" s="40"/>
      <c r="CD1898" s="40"/>
      <c r="CE1898" s="40"/>
      <c r="CF1898" s="40"/>
      <c r="CG1898" s="40"/>
      <c r="CH1898" s="40"/>
      <c r="CI1898" s="40"/>
      <c r="CJ1898" s="40"/>
      <c r="CK1898" s="40"/>
      <c r="CL1898" s="40"/>
      <c r="CM1898" s="40"/>
      <c r="CN1898" s="40"/>
      <c r="CO1898" s="40"/>
      <c r="CP1898" s="40"/>
      <c r="CQ1898" s="40"/>
      <c r="CR1898" s="40"/>
      <c r="CS1898" s="40"/>
      <c r="CT1898" s="40"/>
      <c r="CU1898" s="40"/>
    </row>
    <row r="1899" spans="1:99" x14ac:dyDescent="0.3">
      <c r="A1899" s="39" t="s">
        <v>6074</v>
      </c>
      <c r="B1899" s="40" t="s">
        <v>6065</v>
      </c>
      <c r="C1899" s="40"/>
      <c r="D1899" s="40" t="s">
        <v>1822</v>
      </c>
      <c r="E1899" s="40"/>
      <c r="F1899" s="40" t="s">
        <v>2108</v>
      </c>
      <c r="G1899" s="40"/>
      <c r="H1899" s="40" t="s">
        <v>981</v>
      </c>
      <c r="I1899" s="40" t="s">
        <v>981</v>
      </c>
      <c r="J1899" s="40"/>
      <c r="K1899" s="40"/>
      <c r="L1899" s="40" t="s">
        <v>10</v>
      </c>
      <c r="M1899" s="40" t="s">
        <v>11</v>
      </c>
      <c r="N1899" s="40"/>
      <c r="O1899" s="40"/>
      <c r="P1899" s="40"/>
      <c r="Q1899" s="40"/>
      <c r="R1899" s="40"/>
      <c r="S1899" s="40"/>
      <c r="T1899" s="40"/>
      <c r="U1899" s="40"/>
      <c r="V1899" s="40"/>
      <c r="W1899" s="40"/>
      <c r="X1899" s="40"/>
      <c r="Y1899" s="40"/>
      <c r="Z1899" s="40"/>
      <c r="AA1899" s="40"/>
      <c r="AB1899" s="40"/>
      <c r="AC1899" s="40"/>
      <c r="AD1899" s="40"/>
      <c r="AE1899" s="40"/>
      <c r="AF1899" s="40"/>
      <c r="AG1899" s="40"/>
      <c r="AH1899" s="40"/>
      <c r="AI1899" s="40"/>
      <c r="AJ1899" s="40"/>
      <c r="AK1899" s="40"/>
      <c r="AL1899" s="40"/>
      <c r="AM1899" s="40"/>
      <c r="AN1899" s="40"/>
      <c r="AO1899" s="40"/>
      <c r="AP1899" s="40"/>
      <c r="AQ1899" s="40"/>
      <c r="AR1899" s="40"/>
      <c r="AS1899" s="40"/>
      <c r="AT1899" s="40"/>
      <c r="AU1899" s="40"/>
      <c r="AV1899" s="40"/>
      <c r="AW1899" s="40"/>
      <c r="AX1899" s="40"/>
      <c r="AY1899" s="40"/>
      <c r="AZ1899" s="40"/>
      <c r="BA1899" s="40"/>
      <c r="BB1899" s="40"/>
      <c r="BC1899" s="40"/>
      <c r="BD1899" s="40"/>
      <c r="BE1899" s="40"/>
      <c r="BF1899" s="40"/>
      <c r="BG1899" s="40"/>
      <c r="BH1899" s="40"/>
      <c r="BI1899" s="40"/>
      <c r="BJ1899" s="40"/>
      <c r="BK1899" s="40"/>
      <c r="BL1899" s="40"/>
      <c r="BM1899" s="40"/>
      <c r="BN1899" s="40"/>
      <c r="BO1899" s="40"/>
      <c r="BP1899" s="40"/>
      <c r="BQ1899" s="40"/>
      <c r="BR1899" s="40"/>
      <c r="BS1899" s="40"/>
      <c r="BT1899" s="40"/>
      <c r="BU1899" s="40"/>
      <c r="BV1899" s="40"/>
      <c r="BW1899" s="40"/>
      <c r="BX1899" s="40"/>
      <c r="BY1899" s="40"/>
      <c r="BZ1899" s="40"/>
      <c r="CA1899" s="40"/>
      <c r="CB1899" s="40"/>
      <c r="CC1899" s="40"/>
      <c r="CD1899" s="40"/>
      <c r="CE1899" s="40"/>
      <c r="CF1899" s="40"/>
      <c r="CG1899" s="40"/>
      <c r="CH1899" s="40"/>
      <c r="CI1899" s="40"/>
      <c r="CJ1899" s="40"/>
      <c r="CK1899" s="40"/>
      <c r="CL1899" s="40"/>
      <c r="CM1899" s="40"/>
      <c r="CN1899" s="40"/>
      <c r="CO1899" s="40"/>
      <c r="CP1899" s="40"/>
      <c r="CQ1899" s="40"/>
      <c r="CR1899" s="40"/>
      <c r="CS1899" s="40"/>
      <c r="CT1899" s="40"/>
      <c r="CU1899" s="40"/>
    </row>
    <row r="1900" spans="1:99" x14ac:dyDescent="0.3">
      <c r="A1900" s="39" t="s">
        <v>6076</v>
      </c>
      <c r="B1900" s="40" t="s">
        <v>6066</v>
      </c>
      <c r="C1900" s="40"/>
      <c r="D1900" s="40" t="s">
        <v>1822</v>
      </c>
      <c r="E1900" s="40"/>
      <c r="F1900" s="40" t="s">
        <v>2108</v>
      </c>
      <c r="G1900" s="40"/>
      <c r="H1900" s="40" t="s">
        <v>982</v>
      </c>
      <c r="I1900" s="40" t="s">
        <v>982</v>
      </c>
      <c r="J1900" s="40"/>
      <c r="K1900" s="40"/>
      <c r="L1900" s="40" t="s">
        <v>10</v>
      </c>
      <c r="M1900" s="40" t="s">
        <v>11</v>
      </c>
      <c r="N1900" s="40"/>
      <c r="O1900" s="40"/>
      <c r="P1900" s="40"/>
      <c r="Q1900" s="40"/>
      <c r="R1900" s="40"/>
      <c r="S1900" s="40"/>
      <c r="T1900" s="40"/>
      <c r="U1900" s="40"/>
      <c r="V1900" s="40"/>
      <c r="W1900" s="40"/>
      <c r="X1900" s="40"/>
      <c r="Y1900" s="40"/>
      <c r="Z1900" s="40"/>
      <c r="AA1900" s="40"/>
      <c r="AB1900" s="40"/>
      <c r="AC1900" s="40"/>
      <c r="AD1900" s="40"/>
      <c r="AE1900" s="40"/>
      <c r="AF1900" s="40"/>
      <c r="AG1900" s="40"/>
      <c r="AH1900" s="40"/>
      <c r="AI1900" s="40"/>
      <c r="AJ1900" s="40"/>
      <c r="AK1900" s="40"/>
      <c r="AL1900" s="40"/>
      <c r="AM1900" s="40"/>
      <c r="AN1900" s="40"/>
      <c r="AO1900" s="40"/>
      <c r="AP1900" s="40"/>
      <c r="AQ1900" s="40"/>
      <c r="AR1900" s="40"/>
      <c r="AS1900" s="40"/>
      <c r="AT1900" s="40"/>
      <c r="AU1900" s="40"/>
      <c r="AV1900" s="40"/>
      <c r="AW1900" s="40"/>
      <c r="AX1900" s="40"/>
      <c r="AY1900" s="40"/>
      <c r="AZ1900" s="40"/>
      <c r="BA1900" s="40"/>
      <c r="BB1900" s="40"/>
      <c r="BC1900" s="40"/>
      <c r="BD1900" s="40"/>
      <c r="BE1900" s="40"/>
      <c r="BF1900" s="40"/>
      <c r="BG1900" s="40"/>
      <c r="BH1900" s="40"/>
      <c r="BI1900" s="40"/>
      <c r="BJ1900" s="40"/>
      <c r="BK1900" s="40"/>
      <c r="BL1900" s="40"/>
      <c r="BM1900" s="40"/>
      <c r="BN1900" s="40"/>
      <c r="BO1900" s="40"/>
      <c r="BP1900" s="40"/>
      <c r="BQ1900" s="40"/>
      <c r="BR1900" s="40"/>
      <c r="BS1900" s="40"/>
      <c r="BT1900" s="40"/>
      <c r="BU1900" s="40"/>
      <c r="BV1900" s="40"/>
      <c r="BW1900" s="40"/>
      <c r="BX1900" s="40"/>
      <c r="BY1900" s="40"/>
      <c r="BZ1900" s="40"/>
      <c r="CA1900" s="40"/>
      <c r="CB1900" s="40"/>
      <c r="CC1900" s="40"/>
      <c r="CD1900" s="40"/>
      <c r="CE1900" s="40"/>
      <c r="CF1900" s="40"/>
      <c r="CG1900" s="40"/>
      <c r="CH1900" s="40"/>
      <c r="CI1900" s="40"/>
      <c r="CJ1900" s="40"/>
      <c r="CK1900" s="40"/>
      <c r="CL1900" s="40"/>
      <c r="CM1900" s="40"/>
      <c r="CN1900" s="40"/>
      <c r="CO1900" s="40"/>
      <c r="CP1900" s="40"/>
      <c r="CQ1900" s="40"/>
      <c r="CR1900" s="40"/>
      <c r="CS1900" s="40"/>
      <c r="CT1900" s="40"/>
      <c r="CU1900" s="40"/>
    </row>
    <row r="1901" spans="1:99" x14ac:dyDescent="0.3">
      <c r="A1901" s="39" t="s">
        <v>6077</v>
      </c>
      <c r="B1901" s="40" t="s">
        <v>6067</v>
      </c>
      <c r="C1901" s="40"/>
      <c r="D1901" s="40" t="s">
        <v>1822</v>
      </c>
      <c r="E1901" s="40"/>
      <c r="F1901" s="40" t="s">
        <v>2108</v>
      </c>
      <c r="G1901" s="40"/>
      <c r="H1901" s="40" t="s">
        <v>983</v>
      </c>
      <c r="I1901" s="40" t="s">
        <v>983</v>
      </c>
      <c r="J1901" s="40"/>
      <c r="K1901" s="40"/>
      <c r="L1901" s="40" t="s">
        <v>10</v>
      </c>
      <c r="M1901" s="40" t="s">
        <v>11</v>
      </c>
      <c r="N1901" s="40"/>
      <c r="O1901" s="40"/>
      <c r="P1901" s="40"/>
      <c r="Q1901" s="40"/>
      <c r="R1901" s="40"/>
      <c r="S1901" s="40"/>
      <c r="T1901" s="40"/>
      <c r="U1901" s="40"/>
      <c r="V1901" s="40"/>
      <c r="W1901" s="40"/>
      <c r="X1901" s="40"/>
      <c r="Y1901" s="40"/>
      <c r="Z1901" s="40"/>
      <c r="AA1901" s="40"/>
      <c r="AB1901" s="40"/>
      <c r="AC1901" s="40"/>
      <c r="AD1901" s="40"/>
      <c r="AE1901" s="40"/>
      <c r="AF1901" s="40"/>
      <c r="AG1901" s="40"/>
      <c r="AH1901" s="40"/>
      <c r="AI1901" s="40"/>
      <c r="AJ1901" s="40"/>
      <c r="AK1901" s="40"/>
      <c r="AL1901" s="40"/>
      <c r="AM1901" s="40"/>
      <c r="AN1901" s="40"/>
      <c r="AO1901" s="40"/>
      <c r="AP1901" s="40"/>
      <c r="AQ1901" s="40"/>
      <c r="AR1901" s="40"/>
      <c r="AS1901" s="40"/>
      <c r="AT1901" s="40"/>
      <c r="AU1901" s="40"/>
      <c r="AV1901" s="40"/>
      <c r="AW1901" s="40"/>
      <c r="AX1901" s="40"/>
      <c r="AY1901" s="40"/>
      <c r="AZ1901" s="40"/>
      <c r="BA1901" s="40"/>
      <c r="BB1901" s="40"/>
      <c r="BC1901" s="40"/>
      <c r="BD1901" s="40"/>
      <c r="BE1901" s="40"/>
      <c r="BF1901" s="40"/>
      <c r="BG1901" s="40"/>
      <c r="BH1901" s="40"/>
      <c r="BI1901" s="40"/>
      <c r="BJ1901" s="40"/>
      <c r="BK1901" s="40"/>
      <c r="BL1901" s="40"/>
      <c r="BM1901" s="40"/>
      <c r="BN1901" s="40"/>
      <c r="BO1901" s="40"/>
      <c r="BP1901" s="40"/>
      <c r="BQ1901" s="40"/>
      <c r="BR1901" s="40"/>
      <c r="BS1901" s="40"/>
      <c r="BT1901" s="40"/>
      <c r="BU1901" s="40"/>
      <c r="BV1901" s="40"/>
      <c r="BW1901" s="40"/>
      <c r="BX1901" s="40"/>
      <c r="BY1901" s="40"/>
      <c r="BZ1901" s="40"/>
      <c r="CA1901" s="40"/>
      <c r="CB1901" s="40"/>
      <c r="CC1901" s="40"/>
      <c r="CD1901" s="40"/>
      <c r="CE1901" s="40"/>
      <c r="CF1901" s="40"/>
      <c r="CG1901" s="40"/>
      <c r="CH1901" s="40"/>
      <c r="CI1901" s="40"/>
      <c r="CJ1901" s="40"/>
      <c r="CK1901" s="40"/>
      <c r="CL1901" s="40"/>
      <c r="CM1901" s="40"/>
      <c r="CN1901" s="40"/>
      <c r="CO1901" s="40"/>
      <c r="CP1901" s="40"/>
      <c r="CQ1901" s="40"/>
      <c r="CR1901" s="40"/>
      <c r="CS1901" s="40"/>
      <c r="CT1901" s="40"/>
      <c r="CU1901" s="40"/>
    </row>
    <row r="1902" spans="1:99" x14ac:dyDescent="0.3">
      <c r="A1902" s="39" t="s">
        <v>6079</v>
      </c>
      <c r="B1902" s="40" t="s">
        <v>5734</v>
      </c>
      <c r="C1902" s="40"/>
      <c r="D1902" s="40" t="s">
        <v>1822</v>
      </c>
      <c r="E1902" s="40"/>
      <c r="F1902" s="40" t="s">
        <v>2108</v>
      </c>
      <c r="G1902" s="40"/>
      <c r="H1902" s="40" t="s">
        <v>5735</v>
      </c>
      <c r="I1902" s="40" t="s">
        <v>5735</v>
      </c>
      <c r="J1902" s="40"/>
      <c r="K1902" s="40"/>
      <c r="L1902" s="40" t="s">
        <v>10</v>
      </c>
      <c r="M1902" s="40" t="s">
        <v>11</v>
      </c>
      <c r="N1902" s="40"/>
      <c r="O1902" s="40"/>
      <c r="P1902" s="40"/>
      <c r="Q1902" s="40"/>
      <c r="R1902" s="40"/>
      <c r="S1902" s="40"/>
      <c r="T1902" s="40"/>
      <c r="U1902" s="40"/>
      <c r="V1902" s="40"/>
      <c r="W1902" s="40"/>
      <c r="X1902" s="40"/>
      <c r="Y1902" s="40"/>
      <c r="Z1902" s="40"/>
      <c r="AA1902" s="40"/>
      <c r="AB1902" s="40"/>
      <c r="AC1902" s="40"/>
      <c r="AD1902" s="40"/>
      <c r="AE1902" s="40"/>
      <c r="AF1902" s="40"/>
      <c r="AG1902" s="40"/>
      <c r="AH1902" s="40"/>
      <c r="AI1902" s="40"/>
      <c r="AJ1902" s="40"/>
      <c r="AK1902" s="40"/>
      <c r="AL1902" s="40"/>
      <c r="AM1902" s="40"/>
      <c r="AN1902" s="40"/>
      <c r="AO1902" s="40"/>
      <c r="AP1902" s="40"/>
      <c r="AQ1902" s="40"/>
      <c r="AR1902" s="40"/>
      <c r="AS1902" s="40"/>
      <c r="AT1902" s="40"/>
      <c r="AU1902" s="40"/>
      <c r="AV1902" s="40"/>
      <c r="AW1902" s="40"/>
      <c r="AX1902" s="40"/>
      <c r="AY1902" s="40"/>
      <c r="AZ1902" s="40"/>
      <c r="BA1902" s="40"/>
      <c r="BB1902" s="40"/>
      <c r="BC1902" s="40"/>
      <c r="BD1902" s="40"/>
      <c r="BE1902" s="40"/>
      <c r="BF1902" s="40"/>
      <c r="BG1902" s="40"/>
      <c r="BH1902" s="40"/>
      <c r="BI1902" s="40"/>
      <c r="BJ1902" s="40"/>
      <c r="BK1902" s="40"/>
      <c r="BL1902" s="40"/>
      <c r="BM1902" s="40"/>
      <c r="BN1902" s="40"/>
      <c r="BO1902" s="40"/>
      <c r="BP1902" s="40"/>
      <c r="BQ1902" s="40"/>
      <c r="BR1902" s="40"/>
      <c r="BS1902" s="40"/>
      <c r="BT1902" s="40"/>
      <c r="BU1902" s="40"/>
      <c r="BV1902" s="40"/>
      <c r="BW1902" s="40"/>
      <c r="BX1902" s="40"/>
      <c r="BY1902" s="40"/>
      <c r="BZ1902" s="40"/>
      <c r="CA1902" s="40"/>
      <c r="CB1902" s="40"/>
      <c r="CC1902" s="40"/>
      <c r="CD1902" s="40"/>
      <c r="CE1902" s="40"/>
      <c r="CF1902" s="40"/>
      <c r="CG1902" s="40"/>
      <c r="CH1902" s="40"/>
      <c r="CI1902" s="40"/>
      <c r="CJ1902" s="40"/>
      <c r="CK1902" s="40"/>
      <c r="CL1902" s="40"/>
      <c r="CM1902" s="40"/>
      <c r="CN1902" s="40"/>
      <c r="CO1902" s="40"/>
      <c r="CP1902" s="40"/>
      <c r="CQ1902" s="40"/>
      <c r="CR1902" s="40"/>
      <c r="CS1902" s="40"/>
      <c r="CT1902" s="40"/>
      <c r="CU1902" s="40"/>
    </row>
    <row r="1903" spans="1:99" x14ac:dyDescent="0.3">
      <c r="A1903" s="39" t="s">
        <v>6080</v>
      </c>
      <c r="B1903" s="40" t="s">
        <v>5736</v>
      </c>
      <c r="C1903" s="40"/>
      <c r="D1903" s="40" t="s">
        <v>1822</v>
      </c>
      <c r="E1903" s="40"/>
      <c r="F1903" s="40" t="s">
        <v>2108</v>
      </c>
      <c r="G1903" s="40"/>
      <c r="H1903" s="40" t="s">
        <v>5737</v>
      </c>
      <c r="I1903" s="40" t="s">
        <v>5737</v>
      </c>
      <c r="J1903" s="40"/>
      <c r="K1903" s="40"/>
      <c r="L1903" s="40" t="s">
        <v>10</v>
      </c>
      <c r="M1903" s="40" t="s">
        <v>11</v>
      </c>
      <c r="N1903" s="40"/>
      <c r="O1903" s="40"/>
      <c r="P1903" s="40"/>
      <c r="Q1903" s="40"/>
      <c r="R1903" s="40"/>
      <c r="S1903" s="40"/>
      <c r="T1903" s="40"/>
      <c r="U1903" s="40"/>
      <c r="V1903" s="40"/>
      <c r="W1903" s="40"/>
      <c r="X1903" s="40"/>
      <c r="Y1903" s="40"/>
      <c r="Z1903" s="40"/>
      <c r="AA1903" s="40"/>
      <c r="AB1903" s="40"/>
      <c r="AC1903" s="40"/>
      <c r="AD1903" s="40"/>
      <c r="AE1903" s="40"/>
      <c r="AF1903" s="40"/>
      <c r="AG1903" s="40"/>
      <c r="AH1903" s="40"/>
      <c r="AI1903" s="40"/>
      <c r="AJ1903" s="40"/>
      <c r="AK1903" s="40"/>
      <c r="AL1903" s="40"/>
      <c r="AM1903" s="40"/>
      <c r="AN1903" s="40"/>
      <c r="AO1903" s="40"/>
      <c r="AP1903" s="40"/>
      <c r="AQ1903" s="40"/>
      <c r="AR1903" s="40"/>
      <c r="AS1903" s="40"/>
      <c r="AT1903" s="40"/>
      <c r="AU1903" s="40"/>
      <c r="AV1903" s="40"/>
      <c r="AW1903" s="40"/>
      <c r="AX1903" s="40"/>
      <c r="AY1903" s="40"/>
      <c r="AZ1903" s="40"/>
      <c r="BA1903" s="40"/>
      <c r="BB1903" s="40"/>
      <c r="BC1903" s="40"/>
      <c r="BD1903" s="40"/>
      <c r="BE1903" s="40"/>
      <c r="BF1903" s="40"/>
      <c r="BG1903" s="40"/>
      <c r="BH1903" s="40"/>
      <c r="BI1903" s="40"/>
      <c r="BJ1903" s="40"/>
      <c r="BK1903" s="40"/>
      <c r="BL1903" s="40"/>
      <c r="BM1903" s="40"/>
      <c r="BN1903" s="40"/>
      <c r="BO1903" s="40"/>
      <c r="BP1903" s="40"/>
      <c r="BQ1903" s="40"/>
      <c r="BR1903" s="40"/>
      <c r="BS1903" s="40"/>
      <c r="BT1903" s="40"/>
      <c r="BU1903" s="40"/>
      <c r="BV1903" s="40"/>
      <c r="BW1903" s="40"/>
      <c r="BX1903" s="40"/>
      <c r="BY1903" s="40"/>
      <c r="BZ1903" s="40"/>
      <c r="CA1903" s="40"/>
      <c r="CB1903" s="40"/>
      <c r="CC1903" s="40"/>
      <c r="CD1903" s="40"/>
      <c r="CE1903" s="40"/>
      <c r="CF1903" s="40"/>
      <c r="CG1903" s="40"/>
      <c r="CH1903" s="40"/>
      <c r="CI1903" s="40"/>
      <c r="CJ1903" s="40"/>
      <c r="CK1903" s="40"/>
      <c r="CL1903" s="40"/>
      <c r="CM1903" s="40"/>
      <c r="CN1903" s="40"/>
      <c r="CO1903" s="40"/>
      <c r="CP1903" s="40"/>
      <c r="CQ1903" s="40"/>
      <c r="CR1903" s="40"/>
      <c r="CS1903" s="40"/>
      <c r="CT1903" s="40"/>
      <c r="CU1903" s="40"/>
    </row>
    <row r="1904" spans="1:99" x14ac:dyDescent="0.3">
      <c r="A1904" s="39" t="s">
        <v>6082</v>
      </c>
      <c r="B1904" s="40" t="s">
        <v>5738</v>
      </c>
      <c r="C1904" s="40"/>
      <c r="D1904" s="40" t="s">
        <v>1822</v>
      </c>
      <c r="E1904" s="40"/>
      <c r="F1904" s="40" t="s">
        <v>2108</v>
      </c>
      <c r="G1904" s="40"/>
      <c r="H1904" s="40" t="s">
        <v>5739</v>
      </c>
      <c r="I1904" s="40" t="s">
        <v>5739</v>
      </c>
      <c r="J1904" s="40"/>
      <c r="K1904" s="40"/>
      <c r="L1904" s="40" t="s">
        <v>10</v>
      </c>
      <c r="M1904" s="40" t="s">
        <v>11</v>
      </c>
      <c r="N1904" s="40"/>
      <c r="O1904" s="40"/>
      <c r="P1904" s="40"/>
      <c r="Q1904" s="40"/>
      <c r="R1904" s="40"/>
      <c r="S1904" s="40"/>
      <c r="T1904" s="40"/>
      <c r="U1904" s="40"/>
      <c r="V1904" s="40"/>
      <c r="W1904" s="40"/>
      <c r="X1904" s="40"/>
      <c r="Y1904" s="40"/>
      <c r="Z1904" s="40"/>
      <c r="AA1904" s="40"/>
      <c r="AB1904" s="40"/>
      <c r="AC1904" s="40"/>
      <c r="AD1904" s="40"/>
      <c r="AE1904" s="40"/>
      <c r="AF1904" s="40"/>
      <c r="AG1904" s="40"/>
      <c r="AH1904" s="40"/>
      <c r="AI1904" s="40"/>
      <c r="AJ1904" s="40"/>
      <c r="AK1904" s="40"/>
      <c r="AL1904" s="40"/>
      <c r="AM1904" s="40"/>
      <c r="AN1904" s="40"/>
      <c r="AO1904" s="40"/>
      <c r="AP1904" s="40"/>
      <c r="AQ1904" s="40"/>
      <c r="AR1904" s="40"/>
      <c r="AS1904" s="40"/>
      <c r="AT1904" s="40"/>
      <c r="AU1904" s="40"/>
      <c r="AV1904" s="40"/>
      <c r="AW1904" s="40"/>
      <c r="AX1904" s="40"/>
      <c r="AY1904" s="40"/>
      <c r="AZ1904" s="40"/>
      <c r="BA1904" s="40"/>
      <c r="BB1904" s="40"/>
      <c r="BC1904" s="40"/>
      <c r="BD1904" s="40"/>
      <c r="BE1904" s="40"/>
      <c r="BF1904" s="40"/>
      <c r="BG1904" s="40"/>
      <c r="BH1904" s="40"/>
      <c r="BI1904" s="40"/>
      <c r="BJ1904" s="40"/>
      <c r="BK1904" s="40"/>
      <c r="BL1904" s="40"/>
      <c r="BM1904" s="40"/>
      <c r="BN1904" s="40"/>
      <c r="BO1904" s="40"/>
      <c r="BP1904" s="40"/>
      <c r="BQ1904" s="40"/>
      <c r="BR1904" s="40"/>
      <c r="BS1904" s="40"/>
      <c r="BT1904" s="40"/>
      <c r="BU1904" s="40"/>
      <c r="BV1904" s="40"/>
      <c r="BW1904" s="40"/>
      <c r="BX1904" s="40"/>
      <c r="BY1904" s="40"/>
      <c r="BZ1904" s="40"/>
      <c r="CA1904" s="40"/>
      <c r="CB1904" s="40"/>
      <c r="CC1904" s="40"/>
      <c r="CD1904" s="40"/>
      <c r="CE1904" s="40"/>
      <c r="CF1904" s="40"/>
      <c r="CG1904" s="40"/>
      <c r="CH1904" s="40"/>
      <c r="CI1904" s="40"/>
      <c r="CJ1904" s="40"/>
      <c r="CK1904" s="40"/>
      <c r="CL1904" s="40"/>
      <c r="CM1904" s="40"/>
      <c r="CN1904" s="40"/>
      <c r="CO1904" s="40"/>
      <c r="CP1904" s="40"/>
      <c r="CQ1904" s="40"/>
      <c r="CR1904" s="40"/>
      <c r="CS1904" s="40"/>
      <c r="CT1904" s="40"/>
      <c r="CU1904" s="40"/>
    </row>
    <row r="1905" spans="1:99" x14ac:dyDescent="0.3">
      <c r="A1905" s="39" t="s">
        <v>6083</v>
      </c>
      <c r="B1905" s="40" t="s">
        <v>5740</v>
      </c>
      <c r="C1905" s="40"/>
      <c r="D1905" s="40" t="s">
        <v>1822</v>
      </c>
      <c r="E1905" s="40"/>
      <c r="F1905" s="40" t="s">
        <v>2108</v>
      </c>
      <c r="G1905" s="40"/>
      <c r="H1905" s="40" t="s">
        <v>5741</v>
      </c>
      <c r="I1905" s="40" t="s">
        <v>5741</v>
      </c>
      <c r="J1905" s="40"/>
      <c r="K1905" s="40"/>
      <c r="L1905" s="40" t="s">
        <v>10</v>
      </c>
      <c r="M1905" s="40" t="s">
        <v>11</v>
      </c>
      <c r="N1905" s="40"/>
      <c r="O1905" s="40"/>
      <c r="P1905" s="40"/>
      <c r="Q1905" s="40"/>
      <c r="R1905" s="40"/>
      <c r="S1905" s="40"/>
      <c r="T1905" s="40"/>
      <c r="U1905" s="40"/>
      <c r="V1905" s="40"/>
      <c r="W1905" s="40"/>
      <c r="X1905" s="40"/>
      <c r="Y1905" s="40"/>
      <c r="Z1905" s="40"/>
      <c r="AA1905" s="40"/>
      <c r="AB1905" s="40"/>
      <c r="AC1905" s="40"/>
      <c r="AD1905" s="40"/>
      <c r="AE1905" s="40"/>
      <c r="AF1905" s="40"/>
      <c r="AG1905" s="40"/>
      <c r="AH1905" s="40"/>
      <c r="AI1905" s="40"/>
      <c r="AJ1905" s="40"/>
      <c r="AK1905" s="40"/>
      <c r="AL1905" s="40"/>
      <c r="AM1905" s="40"/>
      <c r="AN1905" s="40"/>
      <c r="AO1905" s="40"/>
      <c r="AP1905" s="40"/>
      <c r="AQ1905" s="40"/>
      <c r="AR1905" s="40"/>
      <c r="AS1905" s="40"/>
      <c r="AT1905" s="40"/>
      <c r="AU1905" s="40"/>
      <c r="AV1905" s="40"/>
      <c r="AW1905" s="40"/>
      <c r="AX1905" s="40"/>
      <c r="AY1905" s="40"/>
      <c r="AZ1905" s="40"/>
      <c r="BA1905" s="40"/>
      <c r="BB1905" s="40"/>
      <c r="BC1905" s="40"/>
      <c r="BD1905" s="40"/>
      <c r="BE1905" s="40"/>
      <c r="BF1905" s="40"/>
      <c r="BG1905" s="40"/>
      <c r="BH1905" s="40"/>
      <c r="BI1905" s="40"/>
      <c r="BJ1905" s="40"/>
      <c r="BK1905" s="40"/>
      <c r="BL1905" s="40"/>
      <c r="BM1905" s="40"/>
      <c r="BN1905" s="40"/>
      <c r="BO1905" s="40"/>
      <c r="BP1905" s="40"/>
      <c r="BQ1905" s="40"/>
      <c r="BR1905" s="40"/>
      <c r="BS1905" s="40"/>
      <c r="BT1905" s="40"/>
      <c r="BU1905" s="40"/>
      <c r="BV1905" s="40"/>
      <c r="BW1905" s="40"/>
      <c r="BX1905" s="40"/>
      <c r="BY1905" s="40"/>
      <c r="BZ1905" s="40"/>
      <c r="CA1905" s="40"/>
      <c r="CB1905" s="40"/>
      <c r="CC1905" s="40"/>
      <c r="CD1905" s="40"/>
      <c r="CE1905" s="40"/>
      <c r="CF1905" s="40"/>
      <c r="CG1905" s="40"/>
      <c r="CH1905" s="40"/>
      <c r="CI1905" s="40"/>
      <c r="CJ1905" s="40"/>
      <c r="CK1905" s="40"/>
      <c r="CL1905" s="40"/>
      <c r="CM1905" s="40"/>
      <c r="CN1905" s="40"/>
      <c r="CO1905" s="40"/>
      <c r="CP1905" s="40"/>
      <c r="CQ1905" s="40"/>
      <c r="CR1905" s="40"/>
      <c r="CS1905" s="40"/>
      <c r="CT1905" s="40"/>
      <c r="CU1905" s="40"/>
    </row>
    <row r="1906" spans="1:99" x14ac:dyDescent="0.3">
      <c r="A1906" s="39" t="s">
        <v>6085</v>
      </c>
      <c r="B1906" s="40" t="s">
        <v>5742</v>
      </c>
      <c r="C1906" s="40"/>
      <c r="D1906" s="40" t="s">
        <v>1822</v>
      </c>
      <c r="E1906" s="40"/>
      <c r="F1906" s="40" t="s">
        <v>2108</v>
      </c>
      <c r="G1906" s="40"/>
      <c r="H1906" s="40" t="s">
        <v>5743</v>
      </c>
      <c r="I1906" s="40" t="s">
        <v>5743</v>
      </c>
      <c r="J1906" s="40"/>
      <c r="K1906" s="40"/>
      <c r="L1906" s="40" t="s">
        <v>10</v>
      </c>
      <c r="M1906" s="40" t="s">
        <v>11</v>
      </c>
      <c r="N1906" s="40"/>
      <c r="O1906" s="40"/>
      <c r="P1906" s="40"/>
      <c r="Q1906" s="40"/>
      <c r="R1906" s="40"/>
      <c r="S1906" s="40"/>
      <c r="T1906" s="40"/>
      <c r="U1906" s="40"/>
      <c r="V1906" s="40"/>
      <c r="W1906" s="40"/>
      <c r="X1906" s="40"/>
      <c r="Y1906" s="40"/>
      <c r="Z1906" s="40"/>
      <c r="AA1906" s="40"/>
      <c r="AB1906" s="40"/>
      <c r="AC1906" s="40"/>
      <c r="AD1906" s="40"/>
      <c r="AE1906" s="40"/>
      <c r="AF1906" s="40"/>
      <c r="AG1906" s="40"/>
      <c r="AH1906" s="40"/>
      <c r="AI1906" s="40"/>
      <c r="AJ1906" s="40"/>
      <c r="AK1906" s="40"/>
      <c r="AL1906" s="40"/>
      <c r="AM1906" s="40"/>
      <c r="AN1906" s="40"/>
      <c r="AO1906" s="40"/>
      <c r="AP1906" s="40"/>
      <c r="AQ1906" s="40"/>
      <c r="AR1906" s="40"/>
      <c r="AS1906" s="40"/>
      <c r="AT1906" s="40"/>
      <c r="AU1906" s="40"/>
      <c r="AV1906" s="40"/>
      <c r="AW1906" s="40"/>
      <c r="AX1906" s="40"/>
      <c r="AY1906" s="40"/>
      <c r="AZ1906" s="40"/>
      <c r="BA1906" s="40"/>
      <c r="BB1906" s="40"/>
      <c r="BC1906" s="40"/>
      <c r="BD1906" s="40"/>
      <c r="BE1906" s="40"/>
      <c r="BF1906" s="40"/>
      <c r="BG1906" s="40"/>
      <c r="BH1906" s="40"/>
      <c r="BI1906" s="40"/>
      <c r="BJ1906" s="40"/>
      <c r="BK1906" s="40"/>
      <c r="BL1906" s="40"/>
      <c r="BM1906" s="40"/>
      <c r="BN1906" s="40"/>
      <c r="BO1906" s="40"/>
      <c r="BP1906" s="40"/>
      <c r="BQ1906" s="40"/>
      <c r="BR1906" s="40"/>
      <c r="BS1906" s="40"/>
      <c r="BT1906" s="40"/>
      <c r="BU1906" s="40"/>
      <c r="BV1906" s="40"/>
      <c r="BW1906" s="40"/>
      <c r="BX1906" s="40"/>
      <c r="BY1906" s="40"/>
      <c r="BZ1906" s="40"/>
      <c r="CA1906" s="40"/>
      <c r="CB1906" s="40"/>
      <c r="CC1906" s="40"/>
      <c r="CD1906" s="40"/>
      <c r="CE1906" s="40"/>
      <c r="CF1906" s="40"/>
      <c r="CG1906" s="40"/>
      <c r="CH1906" s="40"/>
      <c r="CI1906" s="40"/>
      <c r="CJ1906" s="40"/>
      <c r="CK1906" s="40"/>
      <c r="CL1906" s="40"/>
      <c r="CM1906" s="40"/>
      <c r="CN1906" s="40"/>
      <c r="CO1906" s="40"/>
      <c r="CP1906" s="40"/>
      <c r="CQ1906" s="40"/>
      <c r="CR1906" s="40"/>
      <c r="CS1906" s="40"/>
      <c r="CT1906" s="40"/>
      <c r="CU1906" s="40"/>
    </row>
    <row r="1907" spans="1:99" x14ac:dyDescent="0.3">
      <c r="A1907" s="39" t="s">
        <v>6298</v>
      </c>
      <c r="B1907" s="40" t="s">
        <v>5744</v>
      </c>
      <c r="C1907" s="40"/>
      <c r="D1907" s="40" t="s">
        <v>1822</v>
      </c>
      <c r="E1907" s="40"/>
      <c r="F1907" s="40" t="s">
        <v>2108</v>
      </c>
      <c r="G1907" s="40"/>
      <c r="H1907" s="40" t="s">
        <v>5745</v>
      </c>
      <c r="I1907" s="40" t="s">
        <v>5745</v>
      </c>
      <c r="J1907" s="40"/>
      <c r="K1907" s="40"/>
      <c r="L1907" s="40" t="s">
        <v>10</v>
      </c>
      <c r="M1907" s="40" t="s">
        <v>11</v>
      </c>
      <c r="N1907" s="40"/>
      <c r="O1907" s="40"/>
      <c r="P1907" s="40"/>
      <c r="Q1907" s="40"/>
      <c r="R1907" s="40"/>
      <c r="S1907" s="40"/>
      <c r="T1907" s="40"/>
      <c r="U1907" s="40"/>
      <c r="V1907" s="40"/>
      <c r="W1907" s="40"/>
      <c r="X1907" s="40"/>
      <c r="Y1907" s="40"/>
      <c r="Z1907" s="40"/>
      <c r="AA1907" s="40"/>
      <c r="AB1907" s="40"/>
      <c r="AC1907" s="40"/>
      <c r="AD1907" s="40"/>
      <c r="AE1907" s="40"/>
      <c r="AF1907" s="40"/>
      <c r="AG1907" s="40"/>
      <c r="AH1907" s="40"/>
      <c r="AI1907" s="40"/>
      <c r="AJ1907" s="40"/>
      <c r="AK1907" s="40"/>
      <c r="AL1907" s="40"/>
      <c r="AM1907" s="40"/>
      <c r="AN1907" s="40"/>
      <c r="AO1907" s="40"/>
      <c r="AP1907" s="40"/>
      <c r="AQ1907" s="40"/>
      <c r="AR1907" s="40"/>
      <c r="AS1907" s="40"/>
      <c r="AT1907" s="40"/>
      <c r="AU1907" s="40"/>
      <c r="AV1907" s="40"/>
      <c r="AW1907" s="40"/>
      <c r="AX1907" s="40"/>
      <c r="AY1907" s="40"/>
      <c r="AZ1907" s="40"/>
      <c r="BA1907" s="40"/>
      <c r="BB1907" s="40"/>
      <c r="BC1907" s="40"/>
      <c r="BD1907" s="40"/>
      <c r="BE1907" s="40"/>
      <c r="BF1907" s="40"/>
      <c r="BG1907" s="40"/>
      <c r="BH1907" s="40"/>
      <c r="BI1907" s="40"/>
      <c r="BJ1907" s="40"/>
      <c r="BK1907" s="40"/>
      <c r="BL1907" s="40"/>
      <c r="BM1907" s="40"/>
      <c r="BN1907" s="40"/>
      <c r="BO1907" s="40"/>
      <c r="BP1907" s="40"/>
      <c r="BQ1907" s="40"/>
      <c r="BR1907" s="40"/>
      <c r="BS1907" s="40"/>
      <c r="BT1907" s="40"/>
      <c r="BU1907" s="40"/>
      <c r="BV1907" s="40"/>
      <c r="BW1907" s="40"/>
      <c r="BX1907" s="40"/>
      <c r="BY1907" s="40"/>
      <c r="BZ1907" s="40"/>
      <c r="CA1907" s="40"/>
      <c r="CB1907" s="40"/>
      <c r="CC1907" s="40"/>
      <c r="CD1907" s="40"/>
      <c r="CE1907" s="40"/>
      <c r="CF1907" s="40"/>
      <c r="CG1907" s="40"/>
      <c r="CH1907" s="40"/>
      <c r="CI1907" s="40"/>
      <c r="CJ1907" s="40"/>
      <c r="CK1907" s="40"/>
      <c r="CL1907" s="40"/>
      <c r="CM1907" s="40"/>
      <c r="CN1907" s="40"/>
      <c r="CO1907" s="40"/>
      <c r="CP1907" s="40"/>
      <c r="CQ1907" s="40"/>
      <c r="CR1907" s="40"/>
      <c r="CS1907" s="40"/>
      <c r="CT1907" s="40"/>
      <c r="CU1907" s="40"/>
    </row>
    <row r="1908" spans="1:99" x14ac:dyDescent="0.3">
      <c r="A1908" s="39" t="s">
        <v>6299</v>
      </c>
      <c r="B1908" s="40" t="s">
        <v>5746</v>
      </c>
      <c r="C1908" s="40"/>
      <c r="D1908" s="40" t="s">
        <v>1822</v>
      </c>
      <c r="E1908" s="40"/>
      <c r="F1908" s="40" t="s">
        <v>2108</v>
      </c>
      <c r="G1908" s="40"/>
      <c r="H1908" s="40" t="s">
        <v>5747</v>
      </c>
      <c r="I1908" s="40" t="s">
        <v>5747</v>
      </c>
      <c r="J1908" s="40"/>
      <c r="K1908" s="40"/>
      <c r="L1908" s="40" t="s">
        <v>10</v>
      </c>
      <c r="M1908" s="40" t="s">
        <v>11</v>
      </c>
      <c r="N1908" s="40"/>
      <c r="O1908" s="40"/>
      <c r="P1908" s="40"/>
      <c r="Q1908" s="40"/>
      <c r="R1908" s="40"/>
      <c r="S1908" s="40"/>
      <c r="T1908" s="40"/>
      <c r="U1908" s="40"/>
      <c r="V1908" s="40"/>
      <c r="W1908" s="40"/>
      <c r="X1908" s="40"/>
      <c r="Y1908" s="40"/>
      <c r="Z1908" s="40"/>
      <c r="AA1908" s="40"/>
      <c r="AB1908" s="40"/>
      <c r="AC1908" s="40"/>
      <c r="AD1908" s="40"/>
      <c r="AE1908" s="40"/>
      <c r="AF1908" s="40"/>
      <c r="AG1908" s="40"/>
      <c r="AH1908" s="40"/>
      <c r="AI1908" s="40"/>
      <c r="AJ1908" s="40"/>
      <c r="AK1908" s="40"/>
      <c r="AL1908" s="40"/>
      <c r="AM1908" s="40"/>
      <c r="AN1908" s="40"/>
      <c r="AO1908" s="40"/>
      <c r="AP1908" s="40"/>
      <c r="AQ1908" s="40"/>
      <c r="AR1908" s="40"/>
      <c r="AS1908" s="40"/>
      <c r="AT1908" s="40"/>
      <c r="AU1908" s="40"/>
      <c r="AV1908" s="40"/>
      <c r="AW1908" s="40"/>
      <c r="AX1908" s="40"/>
      <c r="AY1908" s="40"/>
      <c r="AZ1908" s="40"/>
      <c r="BA1908" s="40"/>
      <c r="BB1908" s="40"/>
      <c r="BC1908" s="40"/>
      <c r="BD1908" s="40"/>
      <c r="BE1908" s="40"/>
      <c r="BF1908" s="40"/>
      <c r="BG1908" s="40"/>
      <c r="BH1908" s="40"/>
      <c r="BI1908" s="40"/>
      <c r="BJ1908" s="40"/>
      <c r="BK1908" s="40"/>
      <c r="BL1908" s="40"/>
      <c r="BM1908" s="40"/>
      <c r="BN1908" s="40"/>
      <c r="BO1908" s="40"/>
      <c r="BP1908" s="40"/>
      <c r="BQ1908" s="40"/>
      <c r="BR1908" s="40"/>
      <c r="BS1908" s="40"/>
      <c r="BT1908" s="40"/>
      <c r="BU1908" s="40"/>
      <c r="BV1908" s="40"/>
      <c r="BW1908" s="40"/>
      <c r="BX1908" s="40"/>
      <c r="BY1908" s="40"/>
      <c r="BZ1908" s="40"/>
      <c r="CA1908" s="40"/>
      <c r="CB1908" s="40"/>
      <c r="CC1908" s="40"/>
      <c r="CD1908" s="40"/>
      <c r="CE1908" s="40"/>
      <c r="CF1908" s="40"/>
      <c r="CG1908" s="40"/>
      <c r="CH1908" s="40"/>
      <c r="CI1908" s="40"/>
      <c r="CJ1908" s="40"/>
      <c r="CK1908" s="40"/>
      <c r="CL1908" s="40"/>
      <c r="CM1908" s="40"/>
      <c r="CN1908" s="40"/>
      <c r="CO1908" s="40"/>
      <c r="CP1908" s="40"/>
      <c r="CQ1908" s="40"/>
      <c r="CR1908" s="40"/>
      <c r="CS1908" s="40"/>
      <c r="CT1908" s="40"/>
      <c r="CU1908" s="40"/>
    </row>
    <row r="1909" spans="1:99" x14ac:dyDescent="0.3">
      <c r="A1909" s="39" t="s">
        <v>6300</v>
      </c>
      <c r="B1909" s="40" t="s">
        <v>5748</v>
      </c>
      <c r="C1909" s="40"/>
      <c r="D1909" s="40" t="s">
        <v>1822</v>
      </c>
      <c r="E1909" s="40"/>
      <c r="F1909" s="40" t="s">
        <v>2108</v>
      </c>
      <c r="G1909" s="40"/>
      <c r="H1909" s="40" t="s">
        <v>5749</v>
      </c>
      <c r="I1909" s="40" t="s">
        <v>5749</v>
      </c>
      <c r="J1909" s="40"/>
      <c r="K1909" s="40"/>
      <c r="L1909" s="40" t="s">
        <v>10</v>
      </c>
      <c r="M1909" s="40" t="s">
        <v>11</v>
      </c>
      <c r="N1909" s="40"/>
      <c r="O1909" s="40"/>
      <c r="P1909" s="40"/>
      <c r="Q1909" s="40"/>
      <c r="R1909" s="40"/>
      <c r="S1909" s="40"/>
      <c r="T1909" s="40"/>
      <c r="U1909" s="40"/>
      <c r="V1909" s="40"/>
      <c r="W1909" s="40"/>
      <c r="X1909" s="40"/>
      <c r="Y1909" s="40"/>
      <c r="Z1909" s="40"/>
      <c r="AA1909" s="40"/>
      <c r="AB1909" s="40"/>
      <c r="AC1909" s="40"/>
      <c r="AD1909" s="40"/>
      <c r="AE1909" s="40"/>
      <c r="AF1909" s="40"/>
      <c r="AG1909" s="40"/>
      <c r="AH1909" s="40"/>
      <c r="AI1909" s="40"/>
      <c r="AJ1909" s="40"/>
      <c r="AK1909" s="40"/>
      <c r="AL1909" s="40"/>
      <c r="AM1909" s="40"/>
      <c r="AN1909" s="40"/>
      <c r="AO1909" s="40"/>
      <c r="AP1909" s="40"/>
      <c r="AQ1909" s="40"/>
      <c r="AR1909" s="40"/>
      <c r="AS1909" s="40"/>
      <c r="AT1909" s="40"/>
      <c r="AU1909" s="40"/>
      <c r="AV1909" s="40"/>
      <c r="AW1909" s="40"/>
      <c r="AX1909" s="40"/>
      <c r="AY1909" s="40"/>
      <c r="AZ1909" s="40"/>
      <c r="BA1909" s="40"/>
      <c r="BB1909" s="40"/>
      <c r="BC1909" s="40"/>
      <c r="BD1909" s="40"/>
      <c r="BE1909" s="40"/>
      <c r="BF1909" s="40"/>
      <c r="BG1909" s="40"/>
      <c r="BH1909" s="40"/>
      <c r="BI1909" s="40"/>
      <c r="BJ1909" s="40"/>
      <c r="BK1909" s="40"/>
      <c r="BL1909" s="40"/>
      <c r="BM1909" s="40"/>
      <c r="BN1909" s="40"/>
      <c r="BO1909" s="40"/>
      <c r="BP1909" s="40"/>
      <c r="BQ1909" s="40"/>
      <c r="BR1909" s="40"/>
      <c r="BS1909" s="40"/>
      <c r="BT1909" s="40"/>
      <c r="BU1909" s="40"/>
      <c r="BV1909" s="40"/>
      <c r="BW1909" s="40"/>
      <c r="BX1909" s="40"/>
      <c r="BY1909" s="40"/>
      <c r="BZ1909" s="40"/>
      <c r="CA1909" s="40"/>
      <c r="CB1909" s="40"/>
      <c r="CC1909" s="40"/>
      <c r="CD1909" s="40"/>
      <c r="CE1909" s="40"/>
      <c r="CF1909" s="40"/>
      <c r="CG1909" s="40"/>
      <c r="CH1909" s="40"/>
      <c r="CI1909" s="40"/>
      <c r="CJ1909" s="40"/>
      <c r="CK1909" s="40"/>
      <c r="CL1909" s="40"/>
      <c r="CM1909" s="40"/>
      <c r="CN1909" s="40"/>
      <c r="CO1909" s="40"/>
      <c r="CP1909" s="40"/>
      <c r="CQ1909" s="40"/>
      <c r="CR1909" s="40"/>
      <c r="CS1909" s="40"/>
      <c r="CT1909" s="40"/>
      <c r="CU1909" s="40"/>
    </row>
    <row r="1910" spans="1:99" x14ac:dyDescent="0.3">
      <c r="A1910" s="39" t="s">
        <v>6301</v>
      </c>
      <c r="B1910" s="40" t="s">
        <v>5750</v>
      </c>
      <c r="C1910" s="40"/>
      <c r="D1910" s="40" t="s">
        <v>1822</v>
      </c>
      <c r="E1910" s="40"/>
      <c r="F1910" s="40" t="s">
        <v>2108</v>
      </c>
      <c r="G1910" s="40"/>
      <c r="H1910" s="40" t="s">
        <v>5751</v>
      </c>
      <c r="I1910" s="40" t="s">
        <v>5751</v>
      </c>
      <c r="J1910" s="40"/>
      <c r="K1910" s="40"/>
      <c r="L1910" s="40" t="s">
        <v>10</v>
      </c>
      <c r="M1910" s="40" t="s">
        <v>11</v>
      </c>
      <c r="N1910" s="40"/>
      <c r="O1910" s="40"/>
      <c r="P1910" s="40"/>
      <c r="Q1910" s="40"/>
      <c r="R1910" s="40"/>
      <c r="S1910" s="40"/>
      <c r="T1910" s="40"/>
      <c r="U1910" s="40"/>
      <c r="V1910" s="40"/>
      <c r="W1910" s="40"/>
      <c r="X1910" s="40"/>
      <c r="Y1910" s="40"/>
      <c r="Z1910" s="40"/>
      <c r="AA1910" s="40"/>
      <c r="AB1910" s="40"/>
      <c r="AC1910" s="40"/>
      <c r="AD1910" s="40"/>
      <c r="AE1910" s="40"/>
      <c r="AF1910" s="40"/>
      <c r="AG1910" s="40"/>
      <c r="AH1910" s="40"/>
      <c r="AI1910" s="40"/>
      <c r="AJ1910" s="40"/>
      <c r="AK1910" s="40"/>
      <c r="AL1910" s="40"/>
      <c r="AM1910" s="40"/>
      <c r="AN1910" s="40"/>
      <c r="AO1910" s="40"/>
      <c r="AP1910" s="40"/>
      <c r="AQ1910" s="40"/>
      <c r="AR1910" s="40"/>
      <c r="AS1910" s="40"/>
      <c r="AT1910" s="40"/>
      <c r="AU1910" s="40"/>
      <c r="AV1910" s="40"/>
      <c r="AW1910" s="40"/>
      <c r="AX1910" s="40"/>
      <c r="AY1910" s="40"/>
      <c r="AZ1910" s="40"/>
      <c r="BA1910" s="40"/>
      <c r="BB1910" s="40"/>
      <c r="BC1910" s="40"/>
      <c r="BD1910" s="40"/>
      <c r="BE1910" s="40"/>
      <c r="BF1910" s="40"/>
      <c r="BG1910" s="40"/>
      <c r="BH1910" s="40"/>
      <c r="BI1910" s="40"/>
      <c r="BJ1910" s="40"/>
      <c r="BK1910" s="40"/>
      <c r="BL1910" s="40"/>
      <c r="BM1910" s="40"/>
      <c r="BN1910" s="40"/>
      <c r="BO1910" s="40"/>
      <c r="BP1910" s="40"/>
      <c r="BQ1910" s="40"/>
      <c r="BR1910" s="40"/>
      <c r="BS1910" s="40"/>
      <c r="BT1910" s="40"/>
      <c r="BU1910" s="40"/>
      <c r="BV1910" s="40"/>
      <c r="BW1910" s="40"/>
      <c r="BX1910" s="40"/>
      <c r="BY1910" s="40"/>
      <c r="BZ1910" s="40"/>
      <c r="CA1910" s="40"/>
      <c r="CB1910" s="40"/>
      <c r="CC1910" s="40"/>
      <c r="CD1910" s="40"/>
      <c r="CE1910" s="40"/>
      <c r="CF1910" s="40"/>
      <c r="CG1910" s="40"/>
      <c r="CH1910" s="40"/>
      <c r="CI1910" s="40"/>
      <c r="CJ1910" s="40"/>
      <c r="CK1910" s="40"/>
      <c r="CL1910" s="40"/>
      <c r="CM1910" s="40"/>
      <c r="CN1910" s="40"/>
      <c r="CO1910" s="40"/>
      <c r="CP1910" s="40"/>
      <c r="CQ1910" s="40"/>
      <c r="CR1910" s="40"/>
      <c r="CS1910" s="40"/>
      <c r="CT1910" s="40"/>
      <c r="CU1910" s="40"/>
    </row>
    <row r="1911" spans="1:99" x14ac:dyDescent="0.3">
      <c r="A1911" s="39" t="s">
        <v>6302</v>
      </c>
      <c r="B1911" s="40" t="s">
        <v>5752</v>
      </c>
      <c r="C1911" s="40"/>
      <c r="D1911" s="40" t="s">
        <v>1822</v>
      </c>
      <c r="E1911" s="40"/>
      <c r="F1911" s="40" t="s">
        <v>2108</v>
      </c>
      <c r="G1911" s="40"/>
      <c r="H1911" s="40" t="s">
        <v>5753</v>
      </c>
      <c r="I1911" s="40" t="s">
        <v>5753</v>
      </c>
      <c r="J1911" s="40"/>
      <c r="K1911" s="40"/>
      <c r="L1911" s="40" t="s">
        <v>10</v>
      </c>
      <c r="M1911" s="40" t="s">
        <v>11</v>
      </c>
      <c r="N1911" s="40"/>
      <c r="O1911" s="40"/>
      <c r="P1911" s="40"/>
      <c r="Q1911" s="40"/>
      <c r="R1911" s="40"/>
      <c r="S1911" s="40"/>
      <c r="T1911" s="40"/>
      <c r="U1911" s="40"/>
      <c r="V1911" s="40"/>
      <c r="W1911" s="40"/>
      <c r="X1911" s="40"/>
      <c r="Y1911" s="40"/>
      <c r="Z1911" s="40"/>
      <c r="AA1911" s="40"/>
      <c r="AB1911" s="40"/>
      <c r="AC1911" s="40"/>
      <c r="AD1911" s="40"/>
      <c r="AE1911" s="40"/>
      <c r="AF1911" s="40"/>
      <c r="AG1911" s="40"/>
      <c r="AH1911" s="40"/>
      <c r="AI1911" s="40"/>
      <c r="AJ1911" s="40"/>
      <c r="AK1911" s="40"/>
      <c r="AL1911" s="40"/>
      <c r="AM1911" s="40"/>
      <c r="AN1911" s="40"/>
      <c r="AO1911" s="40"/>
      <c r="AP1911" s="40"/>
      <c r="AQ1911" s="40"/>
      <c r="AR1911" s="40"/>
      <c r="AS1911" s="40"/>
      <c r="AT1911" s="40"/>
      <c r="AU1911" s="40"/>
      <c r="AV1911" s="40"/>
      <c r="AW1911" s="40"/>
      <c r="AX1911" s="40"/>
      <c r="AY1911" s="40"/>
      <c r="AZ1911" s="40"/>
      <c r="BA1911" s="40"/>
      <c r="BB1911" s="40"/>
      <c r="BC1911" s="40"/>
      <c r="BD1911" s="40"/>
      <c r="BE1911" s="40"/>
      <c r="BF1911" s="40"/>
      <c r="BG1911" s="40"/>
      <c r="BH1911" s="40"/>
      <c r="BI1911" s="40"/>
      <c r="BJ1911" s="40"/>
      <c r="BK1911" s="40"/>
      <c r="BL1911" s="40"/>
      <c r="BM1911" s="40"/>
      <c r="BN1911" s="40"/>
      <c r="BO1911" s="40"/>
      <c r="BP1911" s="40"/>
      <c r="BQ1911" s="40"/>
      <c r="BR1911" s="40"/>
      <c r="BS1911" s="40"/>
      <c r="BT1911" s="40"/>
      <c r="BU1911" s="40"/>
      <c r="BV1911" s="40"/>
      <c r="BW1911" s="40"/>
      <c r="BX1911" s="40"/>
      <c r="BY1911" s="40"/>
      <c r="BZ1911" s="40"/>
      <c r="CA1911" s="40"/>
      <c r="CB1911" s="40"/>
      <c r="CC1911" s="40"/>
      <c r="CD1911" s="40"/>
      <c r="CE1911" s="40"/>
      <c r="CF1911" s="40"/>
      <c r="CG1911" s="40"/>
      <c r="CH1911" s="40"/>
      <c r="CI1911" s="40"/>
      <c r="CJ1911" s="40"/>
      <c r="CK1911" s="40"/>
      <c r="CL1911" s="40"/>
      <c r="CM1911" s="40"/>
      <c r="CN1911" s="40"/>
      <c r="CO1911" s="40"/>
      <c r="CP1911" s="40"/>
      <c r="CQ1911" s="40"/>
      <c r="CR1911" s="40"/>
      <c r="CS1911" s="40"/>
      <c r="CT1911" s="40"/>
      <c r="CU1911" s="40"/>
    </row>
    <row r="1912" spans="1:99" x14ac:dyDescent="0.3">
      <c r="A1912" s="39" t="s">
        <v>6303</v>
      </c>
      <c r="B1912" s="40" t="s">
        <v>5754</v>
      </c>
      <c r="C1912" s="40"/>
      <c r="D1912" s="40" t="s">
        <v>1822</v>
      </c>
      <c r="E1912" s="40"/>
      <c r="F1912" s="40" t="s">
        <v>2108</v>
      </c>
      <c r="G1912" s="40"/>
      <c r="H1912" s="40" t="s">
        <v>5755</v>
      </c>
      <c r="I1912" s="40" t="s">
        <v>5755</v>
      </c>
      <c r="J1912" s="40"/>
      <c r="K1912" s="40"/>
      <c r="L1912" s="40" t="s">
        <v>10</v>
      </c>
      <c r="M1912" s="40" t="s">
        <v>11</v>
      </c>
      <c r="N1912" s="40"/>
      <c r="O1912" s="40"/>
      <c r="P1912" s="40"/>
      <c r="Q1912" s="40"/>
      <c r="R1912" s="40"/>
      <c r="S1912" s="40"/>
      <c r="T1912" s="40"/>
      <c r="U1912" s="40"/>
      <c r="V1912" s="40"/>
      <c r="W1912" s="40"/>
      <c r="X1912" s="40"/>
      <c r="Y1912" s="40"/>
      <c r="Z1912" s="40"/>
      <c r="AA1912" s="40"/>
      <c r="AB1912" s="40"/>
      <c r="AC1912" s="40"/>
      <c r="AD1912" s="40"/>
      <c r="AE1912" s="40"/>
      <c r="AF1912" s="40"/>
      <c r="AG1912" s="40"/>
      <c r="AH1912" s="40"/>
      <c r="AI1912" s="40"/>
      <c r="AJ1912" s="40"/>
      <c r="AK1912" s="40"/>
      <c r="AL1912" s="40"/>
      <c r="AM1912" s="40"/>
      <c r="AN1912" s="40"/>
      <c r="AO1912" s="40"/>
      <c r="AP1912" s="40"/>
      <c r="AQ1912" s="40"/>
      <c r="AR1912" s="40"/>
      <c r="AS1912" s="40"/>
      <c r="AT1912" s="40"/>
      <c r="AU1912" s="40"/>
      <c r="AV1912" s="40"/>
      <c r="AW1912" s="40"/>
      <c r="AX1912" s="40"/>
      <c r="AY1912" s="40"/>
      <c r="AZ1912" s="40"/>
      <c r="BA1912" s="40"/>
      <c r="BB1912" s="40"/>
      <c r="BC1912" s="40"/>
      <c r="BD1912" s="40"/>
      <c r="BE1912" s="40"/>
      <c r="BF1912" s="40"/>
      <c r="BG1912" s="40"/>
      <c r="BH1912" s="40"/>
      <c r="BI1912" s="40"/>
      <c r="BJ1912" s="40"/>
      <c r="BK1912" s="40"/>
      <c r="BL1912" s="40"/>
      <c r="BM1912" s="40"/>
      <c r="BN1912" s="40"/>
      <c r="BO1912" s="40"/>
      <c r="BP1912" s="40"/>
      <c r="BQ1912" s="40"/>
      <c r="BR1912" s="40"/>
      <c r="BS1912" s="40"/>
      <c r="BT1912" s="40"/>
      <c r="BU1912" s="40"/>
      <c r="BV1912" s="40"/>
      <c r="BW1912" s="40"/>
      <c r="BX1912" s="40"/>
      <c r="BY1912" s="40"/>
      <c r="BZ1912" s="40"/>
      <c r="CA1912" s="40"/>
      <c r="CB1912" s="40"/>
      <c r="CC1912" s="40"/>
      <c r="CD1912" s="40"/>
      <c r="CE1912" s="40"/>
      <c r="CF1912" s="40"/>
      <c r="CG1912" s="40"/>
      <c r="CH1912" s="40"/>
      <c r="CI1912" s="40"/>
      <c r="CJ1912" s="40"/>
      <c r="CK1912" s="40"/>
      <c r="CL1912" s="40"/>
      <c r="CM1912" s="40"/>
      <c r="CN1912" s="40"/>
      <c r="CO1912" s="40"/>
      <c r="CP1912" s="40"/>
      <c r="CQ1912" s="40"/>
      <c r="CR1912" s="40"/>
      <c r="CS1912" s="40"/>
      <c r="CT1912" s="40"/>
      <c r="CU1912" s="40"/>
    </row>
    <row r="1913" spans="1:99" x14ac:dyDescent="0.3">
      <c r="A1913" s="39" t="s">
        <v>7084</v>
      </c>
      <c r="B1913" s="40" t="s">
        <v>6075</v>
      </c>
      <c r="C1913" s="40"/>
      <c r="D1913" s="40"/>
      <c r="E1913" s="40"/>
      <c r="F1913" s="40" t="s">
        <v>2108</v>
      </c>
      <c r="G1913" s="40"/>
      <c r="H1913" s="40" t="s">
        <v>3634</v>
      </c>
      <c r="I1913" s="40" t="s">
        <v>3634</v>
      </c>
      <c r="J1913" s="40"/>
      <c r="K1913" s="40"/>
      <c r="L1913" s="40" t="s">
        <v>10</v>
      </c>
      <c r="M1913" s="40" t="s">
        <v>11</v>
      </c>
      <c r="N1913" s="40"/>
      <c r="O1913" s="40"/>
      <c r="P1913" s="40"/>
      <c r="Q1913" s="40"/>
      <c r="R1913" s="40"/>
      <c r="S1913" s="40"/>
      <c r="T1913" s="40"/>
      <c r="U1913" s="40"/>
      <c r="V1913" s="40"/>
      <c r="W1913" s="40"/>
      <c r="X1913" s="40"/>
      <c r="Y1913" s="40"/>
      <c r="Z1913" s="40"/>
      <c r="AA1913" s="40"/>
      <c r="AB1913" s="40"/>
      <c r="AC1913" s="40"/>
      <c r="AD1913" s="40"/>
      <c r="AE1913" s="40"/>
      <c r="AF1913" s="40"/>
      <c r="AG1913" s="40"/>
      <c r="AH1913" s="40"/>
      <c r="AI1913" s="40"/>
      <c r="AJ1913" s="40"/>
      <c r="AK1913" s="40"/>
      <c r="AL1913" s="40"/>
      <c r="AM1913" s="40"/>
      <c r="AN1913" s="40"/>
      <c r="AO1913" s="40"/>
      <c r="AP1913" s="40"/>
      <c r="AQ1913" s="40"/>
      <c r="AR1913" s="40"/>
      <c r="AS1913" s="40"/>
      <c r="AT1913" s="40"/>
      <c r="AU1913" s="40"/>
      <c r="AV1913" s="40"/>
      <c r="AW1913" s="40"/>
      <c r="AX1913" s="40"/>
      <c r="AY1913" s="40"/>
      <c r="AZ1913" s="40"/>
      <c r="BA1913" s="40"/>
      <c r="BB1913" s="40"/>
      <c r="BC1913" s="40"/>
      <c r="BD1913" s="40"/>
      <c r="BE1913" s="40"/>
      <c r="BF1913" s="40"/>
      <c r="BG1913" s="40"/>
      <c r="BH1913" s="40"/>
      <c r="BI1913" s="40"/>
      <c r="BJ1913" s="40"/>
      <c r="BK1913" s="40"/>
      <c r="BL1913" s="40"/>
      <c r="BM1913" s="40"/>
      <c r="BN1913" s="40"/>
      <c r="BO1913" s="40"/>
      <c r="BP1913" s="40"/>
      <c r="BQ1913" s="40"/>
      <c r="BR1913" s="40"/>
      <c r="BS1913" s="40"/>
      <c r="BT1913" s="40"/>
      <c r="BU1913" s="40"/>
      <c r="BV1913" s="40"/>
      <c r="BW1913" s="40"/>
      <c r="BX1913" s="40"/>
      <c r="BY1913" s="40"/>
      <c r="BZ1913" s="40"/>
      <c r="CA1913" s="40"/>
      <c r="CB1913" s="40"/>
      <c r="CC1913" s="40"/>
      <c r="CD1913" s="40"/>
      <c r="CE1913" s="40"/>
      <c r="CF1913" s="40"/>
      <c r="CG1913" s="40"/>
      <c r="CH1913" s="40"/>
      <c r="CI1913" s="40"/>
      <c r="CJ1913" s="40"/>
      <c r="CK1913" s="40"/>
      <c r="CL1913" s="40"/>
      <c r="CM1913" s="40"/>
      <c r="CN1913" s="40"/>
      <c r="CO1913" s="40"/>
      <c r="CP1913" s="40"/>
      <c r="CQ1913" s="40"/>
      <c r="CR1913" s="40"/>
      <c r="CS1913" s="40"/>
      <c r="CT1913" s="40"/>
      <c r="CU1913" s="40"/>
    </row>
    <row r="1914" spans="1:99" x14ac:dyDescent="0.3">
      <c r="A1914" s="39" t="s">
        <v>7085</v>
      </c>
      <c r="B1914" s="40" t="s">
        <v>7086</v>
      </c>
      <c r="C1914" s="40"/>
      <c r="D1914" s="40" t="s">
        <v>1822</v>
      </c>
      <c r="E1914" s="40"/>
      <c r="F1914" s="40" t="s">
        <v>2108</v>
      </c>
      <c r="G1914" s="40"/>
      <c r="H1914" s="40" t="s">
        <v>3635</v>
      </c>
      <c r="I1914" s="40" t="s">
        <v>3635</v>
      </c>
      <c r="J1914" s="40"/>
      <c r="K1914" s="40"/>
      <c r="L1914" s="40" t="s">
        <v>10</v>
      </c>
      <c r="M1914" s="40" t="s">
        <v>11</v>
      </c>
      <c r="N1914" s="40"/>
      <c r="O1914" s="40"/>
      <c r="P1914" s="40"/>
      <c r="Q1914" s="40"/>
      <c r="R1914" s="40"/>
      <c r="S1914" s="40"/>
      <c r="T1914" s="40"/>
      <c r="U1914" s="40"/>
      <c r="V1914" s="40"/>
      <c r="W1914" s="40"/>
      <c r="X1914" s="40"/>
      <c r="Y1914" s="40"/>
      <c r="Z1914" s="40"/>
      <c r="AA1914" s="40"/>
      <c r="AB1914" s="40"/>
      <c r="AC1914" s="40"/>
      <c r="AD1914" s="40"/>
      <c r="AE1914" s="40"/>
      <c r="AF1914" s="40"/>
      <c r="AG1914" s="40"/>
      <c r="AH1914" s="40"/>
      <c r="AI1914" s="40"/>
      <c r="AJ1914" s="40"/>
      <c r="AK1914" s="40"/>
      <c r="AL1914" s="40"/>
      <c r="AM1914" s="40"/>
      <c r="AN1914" s="40"/>
      <c r="AO1914" s="40"/>
      <c r="AP1914" s="40"/>
      <c r="AQ1914" s="40"/>
      <c r="AR1914" s="40"/>
      <c r="AS1914" s="40"/>
      <c r="AT1914" s="40"/>
      <c r="AU1914" s="40"/>
      <c r="AV1914" s="40"/>
      <c r="AW1914" s="40"/>
      <c r="AX1914" s="40"/>
      <c r="AY1914" s="40"/>
      <c r="AZ1914" s="40"/>
      <c r="BA1914" s="40"/>
      <c r="BB1914" s="40"/>
      <c r="BC1914" s="40"/>
      <c r="BD1914" s="40"/>
      <c r="BE1914" s="40"/>
      <c r="BF1914" s="40"/>
      <c r="BG1914" s="40"/>
      <c r="BH1914" s="40"/>
      <c r="BI1914" s="40"/>
      <c r="BJ1914" s="40"/>
      <c r="BK1914" s="40"/>
      <c r="BL1914" s="40"/>
      <c r="BM1914" s="40"/>
      <c r="BN1914" s="40"/>
      <c r="BO1914" s="40"/>
      <c r="BP1914" s="40"/>
      <c r="BQ1914" s="40"/>
      <c r="BR1914" s="40"/>
      <c r="BS1914" s="40"/>
      <c r="BT1914" s="40"/>
      <c r="BU1914" s="40"/>
      <c r="BV1914" s="40"/>
      <c r="BW1914" s="40"/>
      <c r="BX1914" s="40"/>
      <c r="BY1914" s="40"/>
      <c r="BZ1914" s="40"/>
      <c r="CA1914" s="40"/>
      <c r="CB1914" s="40"/>
      <c r="CC1914" s="40"/>
      <c r="CD1914" s="40"/>
      <c r="CE1914" s="40"/>
      <c r="CF1914" s="40"/>
      <c r="CG1914" s="40"/>
      <c r="CH1914" s="40"/>
      <c r="CI1914" s="40"/>
      <c r="CJ1914" s="40"/>
      <c r="CK1914" s="40"/>
      <c r="CL1914" s="40"/>
      <c r="CM1914" s="40"/>
      <c r="CN1914" s="40"/>
      <c r="CO1914" s="40"/>
      <c r="CP1914" s="40"/>
      <c r="CQ1914" s="40"/>
      <c r="CR1914" s="40"/>
      <c r="CS1914" s="40"/>
      <c r="CT1914" s="40"/>
      <c r="CU1914" s="40"/>
    </row>
    <row r="1915" spans="1:99" x14ac:dyDescent="0.3">
      <c r="A1915" s="39" t="s">
        <v>7087</v>
      </c>
      <c r="B1915" s="40" t="s">
        <v>6078</v>
      </c>
      <c r="C1915" s="40"/>
      <c r="D1915" s="40"/>
      <c r="E1915" s="40"/>
      <c r="F1915" s="40" t="s">
        <v>2108</v>
      </c>
      <c r="G1915" s="40"/>
      <c r="H1915" s="40" t="s">
        <v>3636</v>
      </c>
      <c r="I1915" s="40" t="s">
        <v>3636</v>
      </c>
      <c r="J1915" s="40"/>
      <c r="K1915" s="40"/>
      <c r="L1915" s="40" t="s">
        <v>10</v>
      </c>
      <c r="M1915" s="40" t="s">
        <v>11</v>
      </c>
      <c r="N1915" s="40"/>
      <c r="O1915" s="40"/>
      <c r="P1915" s="40"/>
      <c r="Q1915" s="40"/>
      <c r="R1915" s="40"/>
      <c r="S1915" s="40"/>
      <c r="T1915" s="40"/>
      <c r="U1915" s="40"/>
      <c r="V1915" s="40"/>
      <c r="W1915" s="40"/>
      <c r="X1915" s="40"/>
      <c r="Y1915" s="40"/>
      <c r="Z1915" s="40"/>
      <c r="AA1915" s="40"/>
      <c r="AB1915" s="40"/>
      <c r="AC1915" s="40"/>
      <c r="AD1915" s="40"/>
      <c r="AE1915" s="40"/>
      <c r="AF1915" s="40"/>
      <c r="AG1915" s="40"/>
      <c r="AH1915" s="40"/>
      <c r="AI1915" s="40"/>
      <c r="AJ1915" s="40"/>
      <c r="AK1915" s="40"/>
      <c r="AL1915" s="40"/>
      <c r="AM1915" s="40"/>
      <c r="AN1915" s="40"/>
      <c r="AO1915" s="40"/>
      <c r="AP1915" s="40"/>
      <c r="AQ1915" s="40"/>
      <c r="AR1915" s="40"/>
      <c r="AS1915" s="40"/>
      <c r="AT1915" s="40"/>
      <c r="AU1915" s="40"/>
      <c r="AV1915" s="40"/>
      <c r="AW1915" s="40"/>
      <c r="AX1915" s="40"/>
      <c r="AY1915" s="40"/>
      <c r="AZ1915" s="40"/>
      <c r="BA1915" s="40"/>
      <c r="BB1915" s="40"/>
      <c r="BC1915" s="40"/>
      <c r="BD1915" s="40"/>
      <c r="BE1915" s="40"/>
      <c r="BF1915" s="40"/>
      <c r="BG1915" s="40"/>
      <c r="BH1915" s="40"/>
      <c r="BI1915" s="40"/>
      <c r="BJ1915" s="40"/>
      <c r="BK1915" s="40"/>
      <c r="BL1915" s="40"/>
      <c r="BM1915" s="40"/>
      <c r="BN1915" s="40"/>
      <c r="BO1915" s="40"/>
      <c r="BP1915" s="40"/>
      <c r="BQ1915" s="40"/>
      <c r="BR1915" s="40"/>
      <c r="BS1915" s="40"/>
      <c r="BT1915" s="40"/>
      <c r="BU1915" s="40"/>
      <c r="BV1915" s="40"/>
      <c r="BW1915" s="40"/>
      <c r="BX1915" s="40"/>
      <c r="BY1915" s="40"/>
      <c r="BZ1915" s="40"/>
      <c r="CA1915" s="40"/>
      <c r="CB1915" s="40"/>
      <c r="CC1915" s="40"/>
      <c r="CD1915" s="40"/>
      <c r="CE1915" s="40"/>
      <c r="CF1915" s="40"/>
      <c r="CG1915" s="40"/>
      <c r="CH1915" s="40"/>
      <c r="CI1915" s="40"/>
      <c r="CJ1915" s="40"/>
      <c r="CK1915" s="40"/>
      <c r="CL1915" s="40"/>
      <c r="CM1915" s="40"/>
      <c r="CN1915" s="40"/>
      <c r="CO1915" s="40"/>
      <c r="CP1915" s="40"/>
      <c r="CQ1915" s="40"/>
      <c r="CR1915" s="40"/>
      <c r="CS1915" s="40"/>
      <c r="CT1915" s="40"/>
      <c r="CU1915" s="40"/>
    </row>
    <row r="1916" spans="1:99" x14ac:dyDescent="0.3">
      <c r="A1916" s="39" t="s">
        <v>7088</v>
      </c>
      <c r="B1916" s="40" t="s">
        <v>7089</v>
      </c>
      <c r="C1916" s="40"/>
      <c r="D1916" s="40" t="s">
        <v>1822</v>
      </c>
      <c r="E1916" s="40"/>
      <c r="F1916" s="40" t="s">
        <v>2108</v>
      </c>
      <c r="G1916" s="40"/>
      <c r="H1916" s="40" t="s">
        <v>3637</v>
      </c>
      <c r="I1916" s="40" t="s">
        <v>3637</v>
      </c>
      <c r="J1916" s="40"/>
      <c r="K1916" s="40"/>
      <c r="L1916" s="40" t="s">
        <v>10</v>
      </c>
      <c r="M1916" s="40" t="s">
        <v>11</v>
      </c>
      <c r="N1916" s="40"/>
      <c r="O1916" s="40"/>
      <c r="P1916" s="40"/>
      <c r="Q1916" s="40"/>
      <c r="R1916" s="40"/>
      <c r="S1916" s="40"/>
      <c r="T1916" s="40"/>
      <c r="U1916" s="40"/>
      <c r="V1916" s="40"/>
      <c r="W1916" s="40"/>
      <c r="X1916" s="40"/>
      <c r="Y1916" s="40"/>
      <c r="Z1916" s="40"/>
      <c r="AA1916" s="40"/>
      <c r="AB1916" s="40"/>
      <c r="AC1916" s="40"/>
      <c r="AD1916" s="40"/>
      <c r="AE1916" s="40"/>
      <c r="AF1916" s="40"/>
      <c r="AG1916" s="40"/>
      <c r="AH1916" s="40"/>
      <c r="AI1916" s="40"/>
      <c r="AJ1916" s="40"/>
      <c r="AK1916" s="40"/>
      <c r="AL1916" s="40"/>
      <c r="AM1916" s="40"/>
      <c r="AN1916" s="40"/>
      <c r="AO1916" s="40"/>
      <c r="AP1916" s="40"/>
      <c r="AQ1916" s="40"/>
      <c r="AR1916" s="40"/>
      <c r="AS1916" s="40"/>
      <c r="AT1916" s="40"/>
      <c r="AU1916" s="40"/>
      <c r="AV1916" s="40"/>
      <c r="AW1916" s="40"/>
      <c r="AX1916" s="40"/>
      <c r="AY1916" s="40"/>
      <c r="AZ1916" s="40"/>
      <c r="BA1916" s="40"/>
      <c r="BB1916" s="40"/>
      <c r="BC1916" s="40"/>
      <c r="BD1916" s="40"/>
      <c r="BE1916" s="40"/>
      <c r="BF1916" s="40"/>
      <c r="BG1916" s="40"/>
      <c r="BH1916" s="40"/>
      <c r="BI1916" s="40"/>
      <c r="BJ1916" s="40"/>
      <c r="BK1916" s="40"/>
      <c r="BL1916" s="40"/>
      <c r="BM1916" s="40"/>
      <c r="BN1916" s="40"/>
      <c r="BO1916" s="40"/>
      <c r="BP1916" s="40"/>
      <c r="BQ1916" s="40"/>
      <c r="BR1916" s="40"/>
      <c r="BS1916" s="40"/>
      <c r="BT1916" s="40"/>
      <c r="BU1916" s="40"/>
      <c r="BV1916" s="40"/>
      <c r="BW1916" s="40"/>
      <c r="BX1916" s="40"/>
      <c r="BY1916" s="40"/>
      <c r="BZ1916" s="40"/>
      <c r="CA1916" s="40"/>
      <c r="CB1916" s="40"/>
      <c r="CC1916" s="40"/>
      <c r="CD1916" s="40"/>
      <c r="CE1916" s="40"/>
      <c r="CF1916" s="40"/>
      <c r="CG1916" s="40"/>
      <c r="CH1916" s="40"/>
      <c r="CI1916" s="40"/>
      <c r="CJ1916" s="40"/>
      <c r="CK1916" s="40"/>
      <c r="CL1916" s="40"/>
      <c r="CM1916" s="40"/>
      <c r="CN1916" s="40"/>
      <c r="CO1916" s="40"/>
      <c r="CP1916" s="40"/>
      <c r="CQ1916" s="40"/>
      <c r="CR1916" s="40"/>
      <c r="CS1916" s="40"/>
      <c r="CT1916" s="40"/>
      <c r="CU1916" s="40"/>
    </row>
    <row r="1917" spans="1:99" x14ac:dyDescent="0.3">
      <c r="A1917" s="39" t="s">
        <v>7090</v>
      </c>
      <c r="B1917" s="40" t="s">
        <v>6081</v>
      </c>
      <c r="C1917" s="40"/>
      <c r="D1917" s="40"/>
      <c r="E1917" s="40"/>
      <c r="F1917" s="40" t="s">
        <v>2108</v>
      </c>
      <c r="G1917" s="40"/>
      <c r="H1917" s="40" t="s">
        <v>3638</v>
      </c>
      <c r="I1917" s="40" t="s">
        <v>3638</v>
      </c>
      <c r="J1917" s="40"/>
      <c r="K1917" s="40"/>
      <c r="L1917" s="40" t="s">
        <v>10</v>
      </c>
      <c r="M1917" s="40" t="s">
        <v>11</v>
      </c>
      <c r="N1917" s="40"/>
      <c r="O1917" s="40"/>
      <c r="P1917" s="40"/>
      <c r="Q1917" s="40"/>
      <c r="R1917" s="40"/>
      <c r="S1917" s="40"/>
      <c r="T1917" s="40"/>
      <c r="U1917" s="40"/>
      <c r="V1917" s="40"/>
      <c r="W1917" s="40"/>
      <c r="X1917" s="40"/>
      <c r="Y1917" s="40"/>
      <c r="Z1917" s="40"/>
      <c r="AA1917" s="40"/>
      <c r="AB1917" s="40"/>
      <c r="AC1917" s="40"/>
      <c r="AD1917" s="40"/>
      <c r="AE1917" s="40"/>
      <c r="AF1917" s="40"/>
      <c r="AG1917" s="40"/>
      <c r="AH1917" s="40"/>
      <c r="AI1917" s="40"/>
      <c r="AJ1917" s="40"/>
      <c r="AK1917" s="40"/>
      <c r="AL1917" s="40"/>
      <c r="AM1917" s="40"/>
      <c r="AN1917" s="40"/>
      <c r="AO1917" s="40"/>
      <c r="AP1917" s="40"/>
      <c r="AQ1917" s="40"/>
      <c r="AR1917" s="40"/>
      <c r="AS1917" s="40"/>
      <c r="AT1917" s="40"/>
      <c r="AU1917" s="40"/>
      <c r="AV1917" s="40"/>
      <c r="AW1917" s="40"/>
      <c r="AX1917" s="40"/>
      <c r="AY1917" s="40"/>
      <c r="AZ1917" s="40"/>
      <c r="BA1917" s="40"/>
      <c r="BB1917" s="40"/>
      <c r="BC1917" s="40"/>
      <c r="BD1917" s="40"/>
      <c r="BE1917" s="40"/>
      <c r="BF1917" s="40"/>
      <c r="BG1917" s="40"/>
      <c r="BH1917" s="40"/>
      <c r="BI1917" s="40"/>
      <c r="BJ1917" s="40"/>
      <c r="BK1917" s="40"/>
      <c r="BL1917" s="40"/>
      <c r="BM1917" s="40"/>
      <c r="BN1917" s="40"/>
      <c r="BO1917" s="40"/>
      <c r="BP1917" s="40"/>
      <c r="BQ1917" s="40"/>
      <c r="BR1917" s="40"/>
      <c r="BS1917" s="40"/>
      <c r="BT1917" s="40"/>
      <c r="BU1917" s="40"/>
      <c r="BV1917" s="40"/>
      <c r="BW1917" s="40"/>
      <c r="BX1917" s="40"/>
      <c r="BY1917" s="40"/>
      <c r="BZ1917" s="40"/>
      <c r="CA1917" s="40"/>
      <c r="CB1917" s="40"/>
      <c r="CC1917" s="40"/>
      <c r="CD1917" s="40"/>
      <c r="CE1917" s="40"/>
      <c r="CF1917" s="40"/>
      <c r="CG1917" s="40"/>
      <c r="CH1917" s="40"/>
      <c r="CI1917" s="40"/>
      <c r="CJ1917" s="40"/>
      <c r="CK1917" s="40"/>
      <c r="CL1917" s="40"/>
      <c r="CM1917" s="40"/>
      <c r="CN1917" s="40"/>
      <c r="CO1917" s="40"/>
      <c r="CP1917" s="40"/>
      <c r="CQ1917" s="40"/>
      <c r="CR1917" s="40"/>
      <c r="CS1917" s="40"/>
      <c r="CT1917" s="40"/>
      <c r="CU1917" s="40"/>
    </row>
    <row r="1918" spans="1:99" x14ac:dyDescent="0.3">
      <c r="A1918" s="39" t="s">
        <v>7091</v>
      </c>
      <c r="B1918" s="40" t="s">
        <v>7092</v>
      </c>
      <c r="C1918" s="40"/>
      <c r="D1918" s="40" t="s">
        <v>1822</v>
      </c>
      <c r="E1918" s="40"/>
      <c r="F1918" s="40" t="s">
        <v>2108</v>
      </c>
      <c r="G1918" s="40"/>
      <c r="H1918" s="40" t="s">
        <v>3639</v>
      </c>
      <c r="I1918" s="40" t="s">
        <v>3639</v>
      </c>
      <c r="J1918" s="40"/>
      <c r="K1918" s="40"/>
      <c r="L1918" s="40" t="s">
        <v>10</v>
      </c>
      <c r="M1918" s="40" t="s">
        <v>11</v>
      </c>
      <c r="N1918" s="40"/>
      <c r="O1918" s="40"/>
      <c r="P1918" s="40"/>
      <c r="Q1918" s="40"/>
      <c r="R1918" s="40"/>
      <c r="S1918" s="40"/>
      <c r="T1918" s="40"/>
      <c r="U1918" s="40"/>
      <c r="V1918" s="40"/>
      <c r="W1918" s="40"/>
      <c r="X1918" s="40"/>
      <c r="Y1918" s="40"/>
      <c r="Z1918" s="40"/>
      <c r="AA1918" s="40"/>
      <c r="AB1918" s="40"/>
      <c r="AC1918" s="40"/>
      <c r="AD1918" s="40"/>
      <c r="AE1918" s="40"/>
      <c r="AF1918" s="40"/>
      <c r="AG1918" s="40"/>
      <c r="AH1918" s="40"/>
      <c r="AI1918" s="40"/>
      <c r="AJ1918" s="40"/>
      <c r="AK1918" s="40"/>
      <c r="AL1918" s="40"/>
      <c r="AM1918" s="40"/>
      <c r="AN1918" s="40"/>
      <c r="AO1918" s="40"/>
      <c r="AP1918" s="40"/>
      <c r="AQ1918" s="40"/>
      <c r="AR1918" s="40"/>
      <c r="AS1918" s="40"/>
      <c r="AT1918" s="40"/>
      <c r="AU1918" s="40"/>
      <c r="AV1918" s="40"/>
      <c r="AW1918" s="40"/>
      <c r="AX1918" s="40"/>
      <c r="AY1918" s="40"/>
      <c r="AZ1918" s="40"/>
      <c r="BA1918" s="40"/>
      <c r="BB1918" s="40"/>
      <c r="BC1918" s="40"/>
      <c r="BD1918" s="40"/>
      <c r="BE1918" s="40"/>
      <c r="BF1918" s="40"/>
      <c r="BG1918" s="40"/>
      <c r="BH1918" s="40"/>
      <c r="BI1918" s="40"/>
      <c r="BJ1918" s="40"/>
      <c r="BK1918" s="40"/>
      <c r="BL1918" s="40"/>
      <c r="BM1918" s="40"/>
      <c r="BN1918" s="40"/>
      <c r="BO1918" s="40"/>
      <c r="BP1918" s="40"/>
      <c r="BQ1918" s="40"/>
      <c r="BR1918" s="40"/>
      <c r="BS1918" s="40"/>
      <c r="BT1918" s="40"/>
      <c r="BU1918" s="40"/>
      <c r="BV1918" s="40"/>
      <c r="BW1918" s="40"/>
      <c r="BX1918" s="40"/>
      <c r="BY1918" s="40"/>
      <c r="BZ1918" s="40"/>
      <c r="CA1918" s="40"/>
      <c r="CB1918" s="40"/>
      <c r="CC1918" s="40"/>
      <c r="CD1918" s="40"/>
      <c r="CE1918" s="40"/>
      <c r="CF1918" s="40"/>
      <c r="CG1918" s="40"/>
      <c r="CH1918" s="40"/>
      <c r="CI1918" s="40"/>
      <c r="CJ1918" s="40"/>
      <c r="CK1918" s="40"/>
      <c r="CL1918" s="40"/>
      <c r="CM1918" s="40"/>
      <c r="CN1918" s="40"/>
      <c r="CO1918" s="40"/>
      <c r="CP1918" s="40"/>
      <c r="CQ1918" s="40"/>
      <c r="CR1918" s="40"/>
      <c r="CS1918" s="40"/>
      <c r="CT1918" s="40"/>
      <c r="CU1918" s="40"/>
    </row>
    <row r="1919" spans="1:99" x14ac:dyDescent="0.3">
      <c r="A1919" s="39" t="s">
        <v>7093</v>
      </c>
      <c r="B1919" s="40" t="s">
        <v>6084</v>
      </c>
      <c r="C1919" s="40"/>
      <c r="D1919" s="40"/>
      <c r="E1919" s="40"/>
      <c r="F1919" s="40" t="s">
        <v>2108</v>
      </c>
      <c r="G1919" s="40"/>
      <c r="H1919" s="40" t="s">
        <v>3640</v>
      </c>
      <c r="I1919" s="40" t="s">
        <v>3640</v>
      </c>
      <c r="J1919" s="40"/>
      <c r="K1919" s="40"/>
      <c r="L1919" s="40" t="s">
        <v>10</v>
      </c>
      <c r="M1919" s="40" t="s">
        <v>11</v>
      </c>
      <c r="N1919" s="40"/>
      <c r="O1919" s="40"/>
      <c r="P1919" s="40"/>
      <c r="Q1919" s="40"/>
      <c r="R1919" s="40"/>
      <c r="S1919" s="40"/>
      <c r="T1919" s="40"/>
      <c r="U1919" s="40"/>
      <c r="V1919" s="40"/>
      <c r="W1919" s="40"/>
      <c r="X1919" s="40"/>
      <c r="Y1919" s="40"/>
      <c r="Z1919" s="40"/>
      <c r="AA1919" s="40"/>
      <c r="AB1919" s="40"/>
      <c r="AC1919" s="40"/>
      <c r="AD1919" s="40"/>
      <c r="AE1919" s="40"/>
      <c r="AF1919" s="40"/>
      <c r="AG1919" s="40"/>
      <c r="AH1919" s="40"/>
      <c r="AI1919" s="40"/>
      <c r="AJ1919" s="40"/>
      <c r="AK1919" s="40"/>
      <c r="AL1919" s="40"/>
      <c r="AM1919" s="40"/>
      <c r="AN1919" s="40"/>
      <c r="AO1919" s="40"/>
      <c r="AP1919" s="40"/>
      <c r="AQ1919" s="40"/>
      <c r="AR1919" s="40"/>
      <c r="AS1919" s="40"/>
      <c r="AT1919" s="40"/>
      <c r="AU1919" s="40"/>
      <c r="AV1919" s="40"/>
      <c r="AW1919" s="40"/>
      <c r="AX1919" s="40"/>
      <c r="AY1919" s="40"/>
      <c r="AZ1919" s="40"/>
      <c r="BA1919" s="40"/>
      <c r="BB1919" s="40"/>
      <c r="BC1919" s="40"/>
      <c r="BD1919" s="40"/>
      <c r="BE1919" s="40"/>
      <c r="BF1919" s="40"/>
      <c r="BG1919" s="40"/>
      <c r="BH1919" s="40"/>
      <c r="BI1919" s="40"/>
      <c r="BJ1919" s="40"/>
      <c r="BK1919" s="40"/>
      <c r="BL1919" s="40"/>
      <c r="BM1919" s="40"/>
      <c r="BN1919" s="40"/>
      <c r="BO1919" s="40"/>
      <c r="BP1919" s="40"/>
      <c r="BQ1919" s="40"/>
      <c r="BR1919" s="40"/>
      <c r="BS1919" s="40"/>
      <c r="BT1919" s="40"/>
      <c r="BU1919" s="40"/>
      <c r="BV1919" s="40"/>
      <c r="BW1919" s="40"/>
      <c r="BX1919" s="40"/>
      <c r="BY1919" s="40"/>
      <c r="BZ1919" s="40"/>
      <c r="CA1919" s="40"/>
      <c r="CB1919" s="40"/>
      <c r="CC1919" s="40"/>
      <c r="CD1919" s="40"/>
      <c r="CE1919" s="40"/>
      <c r="CF1919" s="40"/>
      <c r="CG1919" s="40"/>
      <c r="CH1919" s="40"/>
      <c r="CI1919" s="40"/>
      <c r="CJ1919" s="40"/>
      <c r="CK1919" s="40"/>
      <c r="CL1919" s="40"/>
      <c r="CM1919" s="40"/>
      <c r="CN1919" s="40"/>
      <c r="CO1919" s="40"/>
      <c r="CP1919" s="40"/>
      <c r="CQ1919" s="40"/>
      <c r="CR1919" s="40"/>
      <c r="CS1919" s="40"/>
      <c r="CT1919" s="40"/>
      <c r="CU1919" s="40"/>
    </row>
    <row r="1920" spans="1:99" x14ac:dyDescent="0.3">
      <c r="A1920" s="39" t="s">
        <v>7094</v>
      </c>
      <c r="B1920" s="40" t="s">
        <v>7095</v>
      </c>
      <c r="C1920" s="40"/>
      <c r="D1920" s="40" t="s">
        <v>1822</v>
      </c>
      <c r="E1920" s="40"/>
      <c r="F1920" s="40" t="s">
        <v>2108</v>
      </c>
      <c r="G1920" s="40"/>
      <c r="H1920" s="40" t="s">
        <v>3641</v>
      </c>
      <c r="I1920" s="40" t="s">
        <v>3641</v>
      </c>
      <c r="J1920" s="40"/>
      <c r="K1920" s="40"/>
      <c r="L1920" s="40" t="s">
        <v>10</v>
      </c>
      <c r="M1920" s="40" t="s">
        <v>11</v>
      </c>
      <c r="N1920" s="40"/>
      <c r="O1920" s="40"/>
      <c r="P1920" s="40"/>
      <c r="Q1920" s="40"/>
      <c r="R1920" s="40"/>
      <c r="S1920" s="40"/>
      <c r="T1920" s="40"/>
      <c r="U1920" s="40"/>
      <c r="V1920" s="40"/>
      <c r="W1920" s="40"/>
      <c r="X1920" s="40"/>
      <c r="Y1920" s="40"/>
      <c r="Z1920" s="40"/>
      <c r="AA1920" s="40"/>
      <c r="AB1920" s="40"/>
      <c r="AC1920" s="40"/>
      <c r="AD1920" s="40"/>
      <c r="AE1920" s="40"/>
      <c r="AF1920" s="40"/>
      <c r="AG1920" s="40"/>
      <c r="AH1920" s="40"/>
      <c r="AI1920" s="40"/>
      <c r="AJ1920" s="40"/>
      <c r="AK1920" s="40"/>
      <c r="AL1920" s="40"/>
      <c r="AM1920" s="40"/>
      <c r="AN1920" s="40"/>
      <c r="AO1920" s="40"/>
      <c r="AP1920" s="40"/>
      <c r="AQ1920" s="40"/>
      <c r="AR1920" s="40"/>
      <c r="AS1920" s="40"/>
      <c r="AT1920" s="40"/>
      <c r="AU1920" s="40"/>
      <c r="AV1920" s="40"/>
      <c r="AW1920" s="40"/>
      <c r="AX1920" s="40"/>
      <c r="AY1920" s="40"/>
      <c r="AZ1920" s="40"/>
      <c r="BA1920" s="40"/>
      <c r="BB1920" s="40"/>
      <c r="BC1920" s="40"/>
      <c r="BD1920" s="40"/>
      <c r="BE1920" s="40"/>
      <c r="BF1920" s="40"/>
      <c r="BG1920" s="40"/>
      <c r="BH1920" s="40"/>
      <c r="BI1920" s="40"/>
      <c r="BJ1920" s="40"/>
      <c r="BK1920" s="40"/>
      <c r="BL1920" s="40"/>
      <c r="BM1920" s="40"/>
      <c r="BN1920" s="40"/>
      <c r="BO1920" s="40"/>
      <c r="BP1920" s="40"/>
      <c r="BQ1920" s="40"/>
      <c r="BR1920" s="40"/>
      <c r="BS1920" s="40"/>
      <c r="BT1920" s="40"/>
      <c r="BU1920" s="40"/>
      <c r="BV1920" s="40"/>
      <c r="BW1920" s="40"/>
      <c r="BX1920" s="40"/>
      <c r="BY1920" s="40"/>
      <c r="BZ1920" s="40"/>
      <c r="CA1920" s="40"/>
      <c r="CB1920" s="40"/>
      <c r="CC1920" s="40"/>
      <c r="CD1920" s="40"/>
      <c r="CE1920" s="40"/>
      <c r="CF1920" s="40"/>
      <c r="CG1920" s="40"/>
      <c r="CH1920" s="40"/>
      <c r="CI1920" s="40"/>
      <c r="CJ1920" s="40"/>
      <c r="CK1920" s="40"/>
      <c r="CL1920" s="40"/>
      <c r="CM1920" s="40"/>
      <c r="CN1920" s="40"/>
      <c r="CO1920" s="40"/>
      <c r="CP1920" s="40"/>
      <c r="CQ1920" s="40"/>
      <c r="CR1920" s="40"/>
      <c r="CS1920" s="40"/>
      <c r="CT1920" s="40"/>
      <c r="CU1920" s="40"/>
    </row>
    <row r="1921" spans="1:99" x14ac:dyDescent="0.3">
      <c r="A1921" s="39"/>
      <c r="B1921" s="40" t="s">
        <v>4959</v>
      </c>
      <c r="C1921" s="40"/>
      <c r="D1921" s="40"/>
      <c r="E1921" s="40"/>
      <c r="F1921" s="40" t="s">
        <v>2108</v>
      </c>
      <c r="G1921" s="40"/>
      <c r="H1921" s="40" t="s">
        <v>984</v>
      </c>
      <c r="I1921" s="40" t="s">
        <v>984</v>
      </c>
      <c r="J1921" s="40"/>
      <c r="K1921" s="40"/>
      <c r="L1921" s="40" t="s">
        <v>1</v>
      </c>
      <c r="M1921" s="40" t="s">
        <v>2</v>
      </c>
      <c r="N1921" s="40"/>
      <c r="O1921" s="40"/>
      <c r="P1921" s="40"/>
      <c r="Q1921" s="40"/>
      <c r="R1921" s="40"/>
      <c r="S1921" s="40"/>
      <c r="T1921" s="40"/>
      <c r="U1921" s="40"/>
      <c r="V1921" s="40"/>
      <c r="W1921" s="40"/>
      <c r="X1921" s="40"/>
      <c r="Y1921" s="40"/>
      <c r="Z1921" s="40"/>
      <c r="AA1921" s="40"/>
      <c r="AB1921" s="40"/>
      <c r="AC1921" s="40"/>
      <c r="AD1921" s="40"/>
      <c r="AE1921" s="40"/>
      <c r="AF1921" s="40"/>
      <c r="AG1921" s="40"/>
      <c r="AH1921" s="40"/>
      <c r="AI1921" s="40"/>
      <c r="AJ1921" s="40"/>
      <c r="AK1921" s="40"/>
      <c r="AL1921" s="40"/>
      <c r="AM1921" s="40"/>
      <c r="AN1921" s="40"/>
      <c r="AO1921" s="40"/>
      <c r="AP1921" s="40"/>
      <c r="AQ1921" s="40"/>
      <c r="AR1921" s="40"/>
      <c r="AS1921" s="40"/>
      <c r="AT1921" s="40"/>
      <c r="AU1921" s="40"/>
      <c r="AV1921" s="40"/>
      <c r="AW1921" s="40"/>
      <c r="AX1921" s="40"/>
      <c r="AY1921" s="40"/>
      <c r="AZ1921" s="40"/>
      <c r="BA1921" s="40"/>
      <c r="BB1921" s="40"/>
      <c r="BC1921" s="40"/>
      <c r="BD1921" s="40"/>
      <c r="BE1921" s="40"/>
      <c r="BF1921" s="40"/>
      <c r="BG1921" s="40"/>
      <c r="BH1921" s="40"/>
      <c r="BI1921" s="40"/>
      <c r="BJ1921" s="40"/>
      <c r="BK1921" s="40"/>
      <c r="BL1921" s="40"/>
      <c r="BM1921" s="40"/>
      <c r="BN1921" s="40"/>
      <c r="BO1921" s="40"/>
      <c r="BP1921" s="40"/>
      <c r="BQ1921" s="40"/>
      <c r="BR1921" s="40"/>
      <c r="BS1921" s="40"/>
      <c r="BT1921" s="40"/>
      <c r="BU1921" s="40"/>
      <c r="BV1921" s="40"/>
      <c r="BW1921" s="40"/>
      <c r="BX1921" s="40"/>
      <c r="BY1921" s="40"/>
      <c r="BZ1921" s="40"/>
      <c r="CA1921" s="40"/>
      <c r="CB1921" s="40"/>
      <c r="CC1921" s="40"/>
      <c r="CD1921" s="40"/>
      <c r="CE1921" s="40"/>
      <c r="CF1921" s="40"/>
      <c r="CG1921" s="40"/>
      <c r="CH1921" s="40"/>
      <c r="CI1921" s="40"/>
      <c r="CJ1921" s="40"/>
      <c r="CK1921" s="40"/>
      <c r="CL1921" s="40"/>
      <c r="CM1921" s="40"/>
      <c r="CN1921" s="40"/>
      <c r="CO1921" s="40"/>
      <c r="CP1921" s="40"/>
      <c r="CQ1921" s="40"/>
      <c r="CR1921" s="40"/>
      <c r="CS1921" s="40"/>
      <c r="CT1921" s="40"/>
      <c r="CU1921" s="40"/>
    </row>
    <row r="1922" spans="1:99" x14ac:dyDescent="0.3">
      <c r="A1922" s="39"/>
      <c r="B1922" s="40" t="s">
        <v>6086</v>
      </c>
      <c r="C1922" s="40"/>
      <c r="D1922" s="40"/>
      <c r="E1922" s="40"/>
      <c r="F1922" s="40" t="s">
        <v>2108</v>
      </c>
      <c r="G1922" s="40"/>
      <c r="H1922" s="40" t="s">
        <v>4960</v>
      </c>
      <c r="I1922" s="40" t="s">
        <v>4960</v>
      </c>
      <c r="J1922" s="40"/>
      <c r="K1922" s="40"/>
      <c r="L1922" s="40" t="s">
        <v>30</v>
      </c>
      <c r="M1922" s="40" t="s">
        <v>31</v>
      </c>
      <c r="N1922" s="40"/>
      <c r="O1922" s="40"/>
      <c r="P1922" s="40"/>
      <c r="Q1922" s="40"/>
      <c r="R1922" s="40"/>
      <c r="S1922" s="40"/>
      <c r="T1922" s="40"/>
      <c r="U1922" s="40"/>
      <c r="V1922" s="40"/>
      <c r="W1922" s="40"/>
      <c r="X1922" s="40"/>
      <c r="Y1922" s="40"/>
      <c r="Z1922" s="40"/>
      <c r="AA1922" s="40"/>
      <c r="AB1922" s="40"/>
      <c r="AC1922" s="40"/>
      <c r="AD1922" s="40"/>
      <c r="AE1922" s="40"/>
      <c r="AF1922" s="40"/>
      <c r="AG1922" s="40"/>
      <c r="AH1922" s="40"/>
      <c r="AI1922" s="40"/>
      <c r="AJ1922" s="40"/>
      <c r="AK1922" s="40"/>
      <c r="AL1922" s="40"/>
      <c r="AM1922" s="40"/>
      <c r="AN1922" s="40"/>
      <c r="AO1922" s="40"/>
      <c r="AP1922" s="40"/>
      <c r="AQ1922" s="40"/>
      <c r="AR1922" s="40"/>
      <c r="AS1922" s="40"/>
      <c r="AT1922" s="40"/>
      <c r="AU1922" s="40"/>
      <c r="AV1922" s="40"/>
      <c r="AW1922" s="40"/>
      <c r="AX1922" s="40"/>
      <c r="AY1922" s="40"/>
      <c r="AZ1922" s="40"/>
      <c r="BA1922" s="40"/>
      <c r="BB1922" s="40"/>
      <c r="BC1922" s="40"/>
      <c r="BD1922" s="40"/>
      <c r="BE1922" s="40"/>
      <c r="BF1922" s="40"/>
      <c r="BG1922" s="40"/>
      <c r="BH1922" s="40"/>
      <c r="BI1922" s="40"/>
      <c r="BJ1922" s="40"/>
      <c r="BK1922" s="40"/>
      <c r="BL1922" s="40"/>
      <c r="BM1922" s="40"/>
      <c r="BN1922" s="40"/>
      <c r="BO1922" s="40"/>
      <c r="BP1922" s="40"/>
      <c r="BQ1922" s="40"/>
      <c r="BR1922" s="40"/>
      <c r="BS1922" s="40"/>
      <c r="BT1922" s="40"/>
      <c r="BU1922" s="40"/>
      <c r="BV1922" s="40"/>
      <c r="BW1922" s="40"/>
      <c r="BX1922" s="40"/>
      <c r="BY1922" s="40"/>
      <c r="BZ1922" s="40"/>
      <c r="CA1922" s="40"/>
      <c r="CB1922" s="40"/>
      <c r="CC1922" s="40"/>
      <c r="CD1922" s="40"/>
      <c r="CE1922" s="40"/>
      <c r="CF1922" s="40"/>
      <c r="CG1922" s="40"/>
      <c r="CH1922" s="40"/>
      <c r="CI1922" s="40"/>
      <c r="CJ1922" s="40"/>
      <c r="CK1922" s="40"/>
      <c r="CL1922" s="40"/>
      <c r="CM1922" s="40"/>
      <c r="CN1922" s="40"/>
      <c r="CO1922" s="40"/>
      <c r="CP1922" s="40"/>
      <c r="CQ1922" s="40"/>
      <c r="CR1922" s="40"/>
      <c r="CS1922" s="40"/>
      <c r="CT1922" s="40"/>
      <c r="CU1922" s="40"/>
    </row>
    <row r="1923" spans="1:99" x14ac:dyDescent="0.3">
      <c r="A1923" s="39"/>
      <c r="B1923" s="40" t="s">
        <v>5756</v>
      </c>
      <c r="C1923" s="40"/>
      <c r="D1923" s="40"/>
      <c r="E1923" s="40"/>
      <c r="F1923" s="40" t="s">
        <v>2108</v>
      </c>
      <c r="G1923" s="40"/>
      <c r="H1923" s="40" t="s">
        <v>985</v>
      </c>
      <c r="I1923" s="40" t="s">
        <v>985</v>
      </c>
      <c r="J1923" s="40"/>
      <c r="K1923" s="40"/>
      <c r="L1923" s="40" t="s">
        <v>1</v>
      </c>
      <c r="M1923" s="40" t="s">
        <v>2</v>
      </c>
      <c r="N1923" s="40"/>
      <c r="O1923" s="40"/>
      <c r="P1923" s="40"/>
      <c r="Q1923" s="40"/>
      <c r="R1923" s="40"/>
      <c r="S1923" s="40"/>
      <c r="T1923" s="40"/>
      <c r="U1923" s="40"/>
      <c r="V1923" s="40"/>
      <c r="W1923" s="40"/>
      <c r="X1923" s="40"/>
      <c r="Y1923" s="40"/>
      <c r="Z1923" s="40"/>
      <c r="AA1923" s="40"/>
      <c r="AB1923" s="40"/>
      <c r="AC1923" s="40"/>
      <c r="AD1923" s="40"/>
      <c r="AE1923" s="40"/>
      <c r="AF1923" s="40"/>
      <c r="AG1923" s="40"/>
      <c r="AH1923" s="40"/>
      <c r="AI1923" s="40"/>
      <c r="AJ1923" s="40"/>
      <c r="AK1923" s="40"/>
      <c r="AL1923" s="40"/>
      <c r="AM1923" s="40"/>
      <c r="AN1923" s="40"/>
      <c r="AO1923" s="40"/>
      <c r="AP1923" s="40"/>
      <c r="AQ1923" s="40"/>
      <c r="AR1923" s="40"/>
      <c r="AS1923" s="40"/>
      <c r="AT1923" s="40"/>
      <c r="AU1923" s="40"/>
      <c r="AV1923" s="40"/>
      <c r="AW1923" s="40"/>
      <c r="AX1923" s="40"/>
      <c r="AY1923" s="40"/>
      <c r="AZ1923" s="40"/>
      <c r="BA1923" s="40"/>
      <c r="BB1923" s="40"/>
      <c r="BC1923" s="40"/>
      <c r="BD1923" s="40"/>
      <c r="BE1923" s="40"/>
      <c r="BF1923" s="40"/>
      <c r="BG1923" s="40"/>
      <c r="BH1923" s="40"/>
      <c r="BI1923" s="40"/>
      <c r="BJ1923" s="40"/>
      <c r="BK1923" s="40"/>
      <c r="BL1923" s="40"/>
      <c r="BM1923" s="40"/>
      <c r="BN1923" s="40"/>
      <c r="BO1923" s="40"/>
      <c r="BP1923" s="40"/>
      <c r="BQ1923" s="40"/>
      <c r="BR1923" s="40"/>
      <c r="BS1923" s="40"/>
      <c r="BT1923" s="40"/>
      <c r="BU1923" s="40"/>
      <c r="BV1923" s="40"/>
      <c r="BW1923" s="40"/>
      <c r="BX1923" s="40"/>
      <c r="BY1923" s="40"/>
      <c r="BZ1923" s="40"/>
      <c r="CA1923" s="40"/>
      <c r="CB1923" s="40"/>
      <c r="CC1923" s="40"/>
      <c r="CD1923" s="40"/>
      <c r="CE1923" s="40"/>
      <c r="CF1923" s="40"/>
      <c r="CG1923" s="40"/>
      <c r="CH1923" s="40"/>
      <c r="CI1923" s="40"/>
      <c r="CJ1923" s="40"/>
      <c r="CK1923" s="40"/>
      <c r="CL1923" s="40"/>
      <c r="CM1923" s="40"/>
      <c r="CN1923" s="40"/>
      <c r="CO1923" s="40"/>
      <c r="CP1923" s="40"/>
      <c r="CQ1923" s="40"/>
      <c r="CR1923" s="40"/>
      <c r="CS1923" s="40"/>
      <c r="CT1923" s="40"/>
      <c r="CU1923" s="40"/>
    </row>
    <row r="1924" spans="1:99" x14ac:dyDescent="0.3">
      <c r="A1924" s="39"/>
      <c r="B1924" s="40" t="s">
        <v>5757</v>
      </c>
      <c r="C1924" s="40"/>
      <c r="D1924" s="40"/>
      <c r="E1924" s="40"/>
      <c r="F1924" s="40" t="s">
        <v>2108</v>
      </c>
      <c r="G1924" s="40"/>
      <c r="H1924" s="40" t="s">
        <v>4961</v>
      </c>
      <c r="I1924" s="40" t="s">
        <v>4961</v>
      </c>
      <c r="J1924" s="40"/>
      <c r="K1924" s="40"/>
      <c r="L1924" s="40" t="s">
        <v>30</v>
      </c>
      <c r="M1924" s="40" t="s">
        <v>31</v>
      </c>
      <c r="N1924" s="40"/>
      <c r="O1924" s="40"/>
      <c r="P1924" s="40"/>
      <c r="Q1924" s="40"/>
      <c r="R1924" s="40"/>
      <c r="S1924" s="40"/>
      <c r="T1924" s="40"/>
      <c r="U1924" s="40"/>
      <c r="V1924" s="40"/>
      <c r="W1924" s="40"/>
      <c r="X1924" s="40"/>
      <c r="Y1924" s="40"/>
      <c r="Z1924" s="40"/>
      <c r="AA1924" s="40"/>
      <c r="AB1924" s="40"/>
      <c r="AC1924" s="40"/>
      <c r="AD1924" s="40"/>
      <c r="AE1924" s="40"/>
      <c r="AF1924" s="40"/>
      <c r="AG1924" s="40"/>
      <c r="AH1924" s="40"/>
      <c r="AI1924" s="40"/>
      <c r="AJ1924" s="40"/>
      <c r="AK1924" s="40"/>
      <c r="AL1924" s="40"/>
      <c r="AM1924" s="40"/>
      <c r="AN1924" s="40"/>
      <c r="AO1924" s="40"/>
      <c r="AP1924" s="40"/>
      <c r="AQ1924" s="40"/>
      <c r="AR1924" s="40"/>
      <c r="AS1924" s="40"/>
      <c r="AT1924" s="40"/>
      <c r="AU1924" s="40"/>
      <c r="AV1924" s="40"/>
      <c r="AW1924" s="40"/>
      <c r="AX1924" s="40"/>
      <c r="AY1924" s="40"/>
      <c r="AZ1924" s="40"/>
      <c r="BA1924" s="40"/>
      <c r="BB1924" s="40"/>
      <c r="BC1924" s="40"/>
      <c r="BD1924" s="40"/>
      <c r="BE1924" s="40"/>
      <c r="BF1924" s="40"/>
      <c r="BG1924" s="40"/>
      <c r="BH1924" s="40"/>
      <c r="BI1924" s="40"/>
      <c r="BJ1924" s="40"/>
      <c r="BK1924" s="40"/>
      <c r="BL1924" s="40"/>
      <c r="BM1924" s="40"/>
      <c r="BN1924" s="40"/>
      <c r="BO1924" s="40"/>
      <c r="BP1924" s="40"/>
      <c r="BQ1924" s="40"/>
      <c r="BR1924" s="40"/>
      <c r="BS1924" s="40"/>
      <c r="BT1924" s="40"/>
      <c r="BU1924" s="40"/>
      <c r="BV1924" s="40"/>
      <c r="BW1924" s="40"/>
      <c r="BX1924" s="40"/>
      <c r="BY1924" s="40"/>
      <c r="BZ1924" s="40"/>
      <c r="CA1924" s="40"/>
      <c r="CB1924" s="40"/>
      <c r="CC1924" s="40"/>
      <c r="CD1924" s="40"/>
      <c r="CE1924" s="40"/>
      <c r="CF1924" s="40"/>
      <c r="CG1924" s="40"/>
      <c r="CH1924" s="40"/>
      <c r="CI1924" s="40"/>
      <c r="CJ1924" s="40"/>
      <c r="CK1924" s="40"/>
      <c r="CL1924" s="40"/>
      <c r="CM1924" s="40"/>
      <c r="CN1924" s="40"/>
      <c r="CO1924" s="40"/>
      <c r="CP1924" s="40"/>
      <c r="CQ1924" s="40"/>
      <c r="CR1924" s="40"/>
      <c r="CS1924" s="40"/>
      <c r="CT1924" s="40"/>
      <c r="CU1924" s="40"/>
    </row>
    <row r="1925" spans="1:99" x14ac:dyDescent="0.3">
      <c r="A1925" s="39" t="s">
        <v>6097</v>
      </c>
      <c r="B1925" s="40" t="s">
        <v>7096</v>
      </c>
      <c r="C1925" s="40"/>
      <c r="D1925" s="40" t="s">
        <v>1813</v>
      </c>
      <c r="E1925" s="40" t="s">
        <v>4472</v>
      </c>
      <c r="F1925" s="40" t="s">
        <v>2108</v>
      </c>
      <c r="G1925" s="40"/>
      <c r="H1925" s="40" t="s">
        <v>986</v>
      </c>
      <c r="I1925" s="40" t="s">
        <v>986</v>
      </c>
      <c r="J1925" s="40"/>
      <c r="K1925" s="40"/>
      <c r="L1925" s="40" t="s">
        <v>4</v>
      </c>
      <c r="M1925" s="40" t="s">
        <v>14</v>
      </c>
      <c r="N1925" s="40">
        <v>2</v>
      </c>
      <c r="O1925" s="40" t="s">
        <v>16</v>
      </c>
      <c r="P1925" s="40" t="s">
        <v>114</v>
      </c>
      <c r="Q1925" s="40"/>
      <c r="R1925" s="40"/>
      <c r="S1925" s="40"/>
      <c r="T1925" s="40"/>
      <c r="U1925" s="40"/>
      <c r="V1925" s="40"/>
      <c r="W1925" s="40"/>
      <c r="X1925" s="40"/>
      <c r="Y1925" s="40"/>
      <c r="Z1925" s="40"/>
      <c r="AA1925" s="40"/>
      <c r="AB1925" s="40"/>
      <c r="AC1925" s="40"/>
      <c r="AD1925" s="40"/>
      <c r="AE1925" s="40"/>
      <c r="AF1925" s="40"/>
      <c r="AG1925" s="40"/>
      <c r="AH1925" s="40"/>
      <c r="AI1925" s="40"/>
      <c r="AJ1925" s="40"/>
      <c r="AK1925" s="40"/>
      <c r="AL1925" s="40"/>
      <c r="AM1925" s="40"/>
      <c r="AN1925" s="40"/>
      <c r="AO1925" s="40"/>
      <c r="AP1925" s="40"/>
      <c r="AQ1925" s="40"/>
      <c r="AR1925" s="40"/>
      <c r="AS1925" s="40"/>
      <c r="AT1925" s="40"/>
      <c r="AU1925" s="40"/>
      <c r="AV1925" s="40"/>
      <c r="AW1925" s="40"/>
      <c r="AX1925" s="40"/>
      <c r="AY1925" s="40"/>
      <c r="AZ1925" s="40"/>
      <c r="BA1925" s="40"/>
      <c r="BB1925" s="40"/>
      <c r="BC1925" s="40"/>
      <c r="BD1925" s="40"/>
      <c r="BE1925" s="40"/>
      <c r="BF1925" s="40"/>
      <c r="BG1925" s="40"/>
      <c r="BH1925" s="40"/>
      <c r="BI1925" s="40"/>
      <c r="BJ1925" s="40"/>
      <c r="BK1925" s="40"/>
      <c r="BL1925" s="40"/>
      <c r="BM1925" s="40"/>
      <c r="BN1925" s="40"/>
      <c r="BO1925" s="40"/>
      <c r="BP1925" s="40"/>
      <c r="BQ1925" s="40"/>
      <c r="BR1925" s="40"/>
      <c r="BS1925" s="40"/>
      <c r="BT1925" s="40"/>
      <c r="BU1925" s="40"/>
      <c r="BV1925" s="40"/>
      <c r="BW1925" s="40"/>
      <c r="BX1925" s="40"/>
      <c r="BY1925" s="40"/>
      <c r="BZ1925" s="40"/>
      <c r="CA1925" s="40"/>
      <c r="CB1925" s="40"/>
      <c r="CC1925" s="40"/>
      <c r="CD1925" s="40"/>
      <c r="CE1925" s="40"/>
      <c r="CF1925" s="40"/>
      <c r="CG1925" s="40"/>
      <c r="CH1925" s="40"/>
      <c r="CI1925" s="40"/>
      <c r="CJ1925" s="40"/>
      <c r="CK1925" s="40"/>
      <c r="CL1925" s="40"/>
      <c r="CM1925" s="40"/>
      <c r="CN1925" s="40"/>
      <c r="CO1925" s="40"/>
      <c r="CP1925" s="40"/>
      <c r="CQ1925" s="40"/>
      <c r="CR1925" s="40"/>
      <c r="CS1925" s="40"/>
      <c r="CT1925" s="40"/>
      <c r="CU1925" s="40"/>
    </row>
    <row r="1926" spans="1:99" x14ac:dyDescent="0.3">
      <c r="A1926" s="39" t="s">
        <v>6098</v>
      </c>
      <c r="B1926" s="40" t="s">
        <v>1663</v>
      </c>
      <c r="C1926" s="40"/>
      <c r="D1926" s="40" t="s">
        <v>1813</v>
      </c>
      <c r="E1926" s="40" t="s">
        <v>4472</v>
      </c>
      <c r="F1926" s="40" t="s">
        <v>2108</v>
      </c>
      <c r="G1926" s="40"/>
      <c r="H1926" s="40" t="s">
        <v>987</v>
      </c>
      <c r="I1926" s="40" t="s">
        <v>987</v>
      </c>
      <c r="J1926" s="40"/>
      <c r="K1926" s="40"/>
      <c r="L1926" s="40" t="s">
        <v>4</v>
      </c>
      <c r="M1926" s="40" t="s">
        <v>14</v>
      </c>
      <c r="N1926" s="40">
        <v>2</v>
      </c>
      <c r="O1926" s="40" t="s">
        <v>16</v>
      </c>
      <c r="P1926" s="40" t="s">
        <v>114</v>
      </c>
      <c r="Q1926" s="40"/>
      <c r="R1926" s="40"/>
      <c r="S1926" s="40"/>
      <c r="T1926" s="40"/>
      <c r="U1926" s="40"/>
      <c r="V1926" s="40"/>
      <c r="W1926" s="40"/>
      <c r="X1926" s="40"/>
      <c r="Y1926" s="40"/>
      <c r="Z1926" s="40"/>
      <c r="AA1926" s="40"/>
      <c r="AB1926" s="40"/>
      <c r="AC1926" s="40"/>
      <c r="AD1926" s="40"/>
      <c r="AE1926" s="40"/>
      <c r="AF1926" s="40"/>
      <c r="AG1926" s="40"/>
      <c r="AH1926" s="40"/>
      <c r="AI1926" s="40"/>
      <c r="AJ1926" s="40"/>
      <c r="AK1926" s="40"/>
      <c r="AL1926" s="40"/>
      <c r="AM1926" s="40"/>
      <c r="AN1926" s="40"/>
      <c r="AO1926" s="40"/>
      <c r="AP1926" s="40"/>
      <c r="AQ1926" s="40"/>
      <c r="AR1926" s="40"/>
      <c r="AS1926" s="40"/>
      <c r="AT1926" s="40"/>
      <c r="AU1926" s="40"/>
      <c r="AV1926" s="40"/>
      <c r="AW1926" s="40"/>
      <c r="AX1926" s="40"/>
      <c r="AY1926" s="40"/>
      <c r="AZ1926" s="40"/>
      <c r="BA1926" s="40"/>
      <c r="BB1926" s="40"/>
      <c r="BC1926" s="40"/>
      <c r="BD1926" s="40"/>
      <c r="BE1926" s="40"/>
      <c r="BF1926" s="40"/>
      <c r="BG1926" s="40"/>
      <c r="BH1926" s="40"/>
      <c r="BI1926" s="40"/>
      <c r="BJ1926" s="40"/>
      <c r="BK1926" s="40"/>
      <c r="BL1926" s="40"/>
      <c r="BM1926" s="40"/>
      <c r="BN1926" s="40"/>
      <c r="BO1926" s="40"/>
      <c r="BP1926" s="40"/>
      <c r="BQ1926" s="40"/>
      <c r="BR1926" s="40"/>
      <c r="BS1926" s="40"/>
      <c r="BT1926" s="40"/>
      <c r="BU1926" s="40"/>
      <c r="BV1926" s="40"/>
      <c r="BW1926" s="40"/>
      <c r="BX1926" s="40"/>
      <c r="BY1926" s="40"/>
      <c r="BZ1926" s="40"/>
      <c r="CA1926" s="40"/>
      <c r="CB1926" s="40"/>
      <c r="CC1926" s="40"/>
      <c r="CD1926" s="40"/>
      <c r="CE1926" s="40"/>
      <c r="CF1926" s="40"/>
      <c r="CG1926" s="40"/>
      <c r="CH1926" s="40"/>
      <c r="CI1926" s="40"/>
      <c r="CJ1926" s="40"/>
      <c r="CK1926" s="40"/>
      <c r="CL1926" s="40"/>
      <c r="CM1926" s="40"/>
      <c r="CN1926" s="40"/>
      <c r="CO1926" s="40"/>
      <c r="CP1926" s="40"/>
      <c r="CQ1926" s="40"/>
      <c r="CR1926" s="40"/>
      <c r="CS1926" s="40"/>
      <c r="CT1926" s="40"/>
      <c r="CU1926" s="40"/>
    </row>
    <row r="1927" spans="1:99" x14ac:dyDescent="0.3">
      <c r="A1927" s="39" t="s">
        <v>6099</v>
      </c>
      <c r="B1927" s="40" t="s">
        <v>1664</v>
      </c>
      <c r="C1927" s="40"/>
      <c r="D1927" s="40" t="s">
        <v>1813</v>
      </c>
      <c r="E1927" s="40" t="s">
        <v>4472</v>
      </c>
      <c r="F1927" s="40" t="s">
        <v>2108</v>
      </c>
      <c r="G1927" s="40"/>
      <c r="H1927" s="40" t="s">
        <v>988</v>
      </c>
      <c r="I1927" s="40" t="s">
        <v>988</v>
      </c>
      <c r="J1927" s="40"/>
      <c r="K1927" s="40"/>
      <c r="L1927" s="40" t="s">
        <v>4</v>
      </c>
      <c r="M1927" s="40" t="s">
        <v>14</v>
      </c>
      <c r="N1927" s="40">
        <v>2</v>
      </c>
      <c r="O1927" s="40" t="s">
        <v>16</v>
      </c>
      <c r="P1927" s="40" t="s">
        <v>114</v>
      </c>
      <c r="Q1927" s="40"/>
      <c r="R1927" s="40"/>
      <c r="S1927" s="40"/>
      <c r="T1927" s="40"/>
      <c r="U1927" s="40"/>
      <c r="V1927" s="40"/>
      <c r="W1927" s="40"/>
      <c r="X1927" s="40"/>
      <c r="Y1927" s="40"/>
      <c r="Z1927" s="40"/>
      <c r="AA1927" s="40"/>
      <c r="AB1927" s="40"/>
      <c r="AC1927" s="40"/>
      <c r="AD1927" s="40"/>
      <c r="AE1927" s="40"/>
      <c r="AF1927" s="40"/>
      <c r="AG1927" s="40"/>
      <c r="AH1927" s="40"/>
      <c r="AI1927" s="40"/>
      <c r="AJ1927" s="40"/>
      <c r="AK1927" s="40"/>
      <c r="AL1927" s="40"/>
      <c r="AM1927" s="40"/>
      <c r="AN1927" s="40"/>
      <c r="AO1927" s="40"/>
      <c r="AP1927" s="40"/>
      <c r="AQ1927" s="40"/>
      <c r="AR1927" s="40"/>
      <c r="AS1927" s="40"/>
      <c r="AT1927" s="40"/>
      <c r="AU1927" s="40"/>
      <c r="AV1927" s="40"/>
      <c r="AW1927" s="40"/>
      <c r="AX1927" s="40"/>
      <c r="AY1927" s="40"/>
      <c r="AZ1927" s="40"/>
      <c r="BA1927" s="40"/>
      <c r="BB1927" s="40"/>
      <c r="BC1927" s="40"/>
      <c r="BD1927" s="40"/>
      <c r="BE1927" s="40"/>
      <c r="BF1927" s="40"/>
      <c r="BG1927" s="40"/>
      <c r="BH1927" s="40"/>
      <c r="BI1927" s="40"/>
      <c r="BJ1927" s="40"/>
      <c r="BK1927" s="40"/>
      <c r="BL1927" s="40"/>
      <c r="BM1927" s="40"/>
      <c r="BN1927" s="40"/>
      <c r="BO1927" s="40"/>
      <c r="BP1927" s="40"/>
      <c r="BQ1927" s="40"/>
      <c r="BR1927" s="40"/>
      <c r="BS1927" s="40"/>
      <c r="BT1927" s="40"/>
      <c r="BU1927" s="40"/>
      <c r="BV1927" s="40"/>
      <c r="BW1927" s="40"/>
      <c r="BX1927" s="40"/>
      <c r="BY1927" s="40"/>
      <c r="BZ1927" s="40"/>
      <c r="CA1927" s="40"/>
      <c r="CB1927" s="40"/>
      <c r="CC1927" s="40"/>
      <c r="CD1927" s="40"/>
      <c r="CE1927" s="40"/>
      <c r="CF1927" s="40"/>
      <c r="CG1927" s="40"/>
      <c r="CH1927" s="40"/>
      <c r="CI1927" s="40"/>
      <c r="CJ1927" s="40"/>
      <c r="CK1927" s="40"/>
      <c r="CL1927" s="40"/>
      <c r="CM1927" s="40"/>
      <c r="CN1927" s="40"/>
      <c r="CO1927" s="40"/>
      <c r="CP1927" s="40"/>
      <c r="CQ1927" s="40"/>
      <c r="CR1927" s="40"/>
      <c r="CS1927" s="40"/>
      <c r="CT1927" s="40"/>
      <c r="CU1927" s="40"/>
    </row>
    <row r="1928" spans="1:99" x14ac:dyDescent="0.3">
      <c r="A1928" s="39" t="s">
        <v>7097</v>
      </c>
      <c r="B1928" s="40" t="s">
        <v>1665</v>
      </c>
      <c r="C1928" s="40"/>
      <c r="D1928" s="40" t="s">
        <v>1813</v>
      </c>
      <c r="E1928" s="40" t="s">
        <v>4472</v>
      </c>
      <c r="F1928" s="40" t="s">
        <v>2108</v>
      </c>
      <c r="G1928" s="40"/>
      <c r="H1928" s="40" t="s">
        <v>989</v>
      </c>
      <c r="I1928" s="40" t="s">
        <v>989</v>
      </c>
      <c r="J1928" s="40" t="s">
        <v>988</v>
      </c>
      <c r="K1928" s="40" t="s">
        <v>16</v>
      </c>
      <c r="L1928" s="40" t="s">
        <v>4</v>
      </c>
      <c r="M1928" s="40" t="s">
        <v>14</v>
      </c>
      <c r="N1928" s="40">
        <v>2</v>
      </c>
      <c r="O1928" s="40" t="s">
        <v>16</v>
      </c>
      <c r="P1928" s="40" t="s">
        <v>114</v>
      </c>
      <c r="Q1928" s="40"/>
      <c r="R1928" s="40"/>
      <c r="S1928" s="40"/>
      <c r="T1928" s="40"/>
      <c r="U1928" s="40"/>
      <c r="V1928" s="40"/>
      <c r="W1928" s="40"/>
      <c r="X1928" s="40"/>
      <c r="Y1928" s="40"/>
      <c r="Z1928" s="40"/>
      <c r="AA1928" s="40"/>
      <c r="AB1928" s="40"/>
      <c r="AC1928" s="40"/>
      <c r="AD1928" s="40"/>
      <c r="AE1928" s="40"/>
      <c r="AF1928" s="40"/>
      <c r="AG1928" s="40"/>
      <c r="AH1928" s="40"/>
      <c r="AI1928" s="40"/>
      <c r="AJ1928" s="40"/>
      <c r="AK1928" s="40"/>
      <c r="AL1928" s="40"/>
      <c r="AM1928" s="40"/>
      <c r="AN1928" s="40"/>
      <c r="AO1928" s="40"/>
      <c r="AP1928" s="40"/>
      <c r="AQ1928" s="40"/>
      <c r="AR1928" s="40"/>
      <c r="AS1928" s="40"/>
      <c r="AT1928" s="40"/>
      <c r="AU1928" s="40"/>
      <c r="AV1928" s="40"/>
      <c r="AW1928" s="40"/>
      <c r="AX1928" s="40"/>
      <c r="AY1928" s="40"/>
      <c r="AZ1928" s="40"/>
      <c r="BA1928" s="40"/>
      <c r="BB1928" s="40"/>
      <c r="BC1928" s="40"/>
      <c r="BD1928" s="40"/>
      <c r="BE1928" s="40"/>
      <c r="BF1928" s="40"/>
      <c r="BG1928" s="40"/>
      <c r="BH1928" s="40"/>
      <c r="BI1928" s="40"/>
      <c r="BJ1928" s="40"/>
      <c r="BK1928" s="40"/>
      <c r="BL1928" s="40"/>
      <c r="BM1928" s="40"/>
      <c r="BN1928" s="40"/>
      <c r="BO1928" s="40"/>
      <c r="BP1928" s="40"/>
      <c r="BQ1928" s="40"/>
      <c r="BR1928" s="40"/>
      <c r="BS1928" s="40"/>
      <c r="BT1928" s="40"/>
      <c r="BU1928" s="40"/>
      <c r="BV1928" s="40"/>
      <c r="BW1928" s="40"/>
      <c r="BX1928" s="40"/>
      <c r="BY1928" s="40"/>
      <c r="BZ1928" s="40"/>
      <c r="CA1928" s="40"/>
      <c r="CB1928" s="40"/>
      <c r="CC1928" s="40"/>
      <c r="CD1928" s="40"/>
      <c r="CE1928" s="40"/>
      <c r="CF1928" s="40"/>
      <c r="CG1928" s="40"/>
      <c r="CH1928" s="40"/>
      <c r="CI1928" s="40"/>
      <c r="CJ1928" s="40"/>
      <c r="CK1928" s="40"/>
      <c r="CL1928" s="40"/>
      <c r="CM1928" s="40"/>
      <c r="CN1928" s="40"/>
      <c r="CO1928" s="40"/>
      <c r="CP1928" s="40"/>
      <c r="CQ1928" s="40"/>
      <c r="CR1928" s="40"/>
      <c r="CS1928" s="40"/>
      <c r="CT1928" s="40"/>
      <c r="CU1928" s="40"/>
    </row>
    <row r="1929" spans="1:99" x14ac:dyDescent="0.3">
      <c r="A1929" s="39" t="s">
        <v>7098</v>
      </c>
      <c r="B1929" s="40" t="s">
        <v>5210</v>
      </c>
      <c r="C1929" s="40" t="s">
        <v>1804</v>
      </c>
      <c r="D1929" s="40" t="s">
        <v>1813</v>
      </c>
      <c r="E1929" s="40"/>
      <c r="F1929" s="40" t="s">
        <v>2108</v>
      </c>
      <c r="G1929" s="40"/>
      <c r="H1929" s="40" t="s">
        <v>990</v>
      </c>
      <c r="I1929" s="40" t="s">
        <v>990</v>
      </c>
      <c r="J1929" s="40" t="s">
        <v>989</v>
      </c>
      <c r="K1929" s="40" t="s">
        <v>114</v>
      </c>
      <c r="L1929" s="40" t="s">
        <v>4</v>
      </c>
      <c r="M1929" s="40" t="s">
        <v>14</v>
      </c>
      <c r="N1929" s="40">
        <v>2</v>
      </c>
      <c r="O1929" s="40" t="s">
        <v>16</v>
      </c>
      <c r="P1929" s="40" t="s">
        <v>114</v>
      </c>
      <c r="Q1929" s="40"/>
      <c r="R1929" s="40"/>
      <c r="S1929" s="40"/>
      <c r="T1929" s="40"/>
      <c r="U1929" s="40"/>
      <c r="V1929" s="40"/>
      <c r="W1929" s="40"/>
      <c r="X1929" s="40"/>
      <c r="Y1929" s="40"/>
      <c r="Z1929" s="40"/>
      <c r="AA1929" s="40"/>
      <c r="AB1929" s="40"/>
      <c r="AC1929" s="40"/>
      <c r="AD1929" s="40"/>
      <c r="AE1929" s="40"/>
      <c r="AF1929" s="40"/>
      <c r="AG1929" s="40"/>
      <c r="AH1929" s="40"/>
      <c r="AI1929" s="40"/>
      <c r="AJ1929" s="40"/>
      <c r="AK1929" s="40"/>
      <c r="AL1929" s="40"/>
      <c r="AM1929" s="40"/>
      <c r="AN1929" s="40"/>
      <c r="AO1929" s="40"/>
      <c r="AP1929" s="40"/>
      <c r="AQ1929" s="40"/>
      <c r="AR1929" s="40"/>
      <c r="AS1929" s="40"/>
      <c r="AT1929" s="40"/>
      <c r="AU1929" s="40"/>
      <c r="AV1929" s="40"/>
      <c r="AW1929" s="40"/>
      <c r="AX1929" s="40"/>
      <c r="AY1929" s="40"/>
      <c r="AZ1929" s="40"/>
      <c r="BA1929" s="40"/>
      <c r="BB1929" s="40"/>
      <c r="BC1929" s="40"/>
      <c r="BD1929" s="40"/>
      <c r="BE1929" s="40"/>
      <c r="BF1929" s="40"/>
      <c r="BG1929" s="40"/>
      <c r="BH1929" s="40"/>
      <c r="BI1929" s="40"/>
      <c r="BJ1929" s="40"/>
      <c r="BK1929" s="40"/>
      <c r="BL1929" s="40"/>
      <c r="BM1929" s="40"/>
      <c r="BN1929" s="40"/>
      <c r="BO1929" s="40"/>
      <c r="BP1929" s="40"/>
      <c r="BQ1929" s="40"/>
      <c r="BR1929" s="40"/>
      <c r="BS1929" s="40"/>
      <c r="BT1929" s="40"/>
      <c r="BU1929" s="40"/>
      <c r="BV1929" s="40"/>
      <c r="BW1929" s="40"/>
      <c r="BX1929" s="40"/>
      <c r="BY1929" s="40"/>
      <c r="BZ1929" s="40"/>
      <c r="CA1929" s="40"/>
      <c r="CB1929" s="40"/>
      <c r="CC1929" s="40"/>
      <c r="CD1929" s="40"/>
      <c r="CE1929" s="40"/>
      <c r="CF1929" s="40"/>
      <c r="CG1929" s="40"/>
      <c r="CH1929" s="40"/>
      <c r="CI1929" s="40"/>
      <c r="CJ1929" s="40"/>
      <c r="CK1929" s="40"/>
      <c r="CL1929" s="40"/>
      <c r="CM1929" s="40"/>
      <c r="CN1929" s="40"/>
      <c r="CO1929" s="40"/>
      <c r="CP1929" s="40"/>
      <c r="CQ1929" s="40"/>
      <c r="CR1929" s="40"/>
      <c r="CS1929" s="40"/>
      <c r="CT1929" s="40"/>
      <c r="CU1929" s="40"/>
    </row>
    <row r="1930" spans="1:99" x14ac:dyDescent="0.3">
      <c r="A1930" s="39" t="s">
        <v>7099</v>
      </c>
      <c r="B1930" s="40" t="s">
        <v>4962</v>
      </c>
      <c r="C1930" s="40"/>
      <c r="D1930" s="40" t="s">
        <v>1813</v>
      </c>
      <c r="E1930" s="40" t="s">
        <v>4472</v>
      </c>
      <c r="F1930" s="40" t="s">
        <v>2108</v>
      </c>
      <c r="G1930" s="40"/>
      <c r="H1930" s="40" t="s">
        <v>991</v>
      </c>
      <c r="I1930" s="40" t="s">
        <v>991</v>
      </c>
      <c r="J1930" s="40" t="s">
        <v>988</v>
      </c>
      <c r="K1930" s="40" t="s">
        <v>16</v>
      </c>
      <c r="L1930" s="40" t="s">
        <v>4</v>
      </c>
      <c r="M1930" s="40" t="s">
        <v>14</v>
      </c>
      <c r="N1930" s="40">
        <v>2</v>
      </c>
      <c r="O1930" s="40" t="s">
        <v>16</v>
      </c>
      <c r="P1930" s="40" t="s">
        <v>114</v>
      </c>
      <c r="Q1930" s="40"/>
      <c r="R1930" s="40"/>
      <c r="S1930" s="40"/>
      <c r="T1930" s="40"/>
      <c r="U1930" s="40"/>
      <c r="V1930" s="40"/>
      <c r="W1930" s="40"/>
      <c r="X1930" s="40"/>
      <c r="Y1930" s="40"/>
      <c r="Z1930" s="40"/>
      <c r="AA1930" s="40"/>
      <c r="AB1930" s="40"/>
      <c r="AC1930" s="40"/>
      <c r="AD1930" s="40"/>
      <c r="AE1930" s="40"/>
      <c r="AF1930" s="40"/>
      <c r="AG1930" s="40"/>
      <c r="AH1930" s="40"/>
      <c r="AI1930" s="40"/>
      <c r="AJ1930" s="40"/>
      <c r="AK1930" s="40"/>
      <c r="AL1930" s="40"/>
      <c r="AM1930" s="40"/>
      <c r="AN1930" s="40"/>
      <c r="AO1930" s="40"/>
      <c r="AP1930" s="40"/>
      <c r="AQ1930" s="40"/>
      <c r="AR1930" s="40"/>
      <c r="AS1930" s="40"/>
      <c r="AT1930" s="40"/>
      <c r="AU1930" s="40"/>
      <c r="AV1930" s="40"/>
      <c r="AW1930" s="40"/>
      <c r="AX1930" s="40"/>
      <c r="AY1930" s="40"/>
      <c r="AZ1930" s="40"/>
      <c r="BA1930" s="40"/>
      <c r="BB1930" s="40"/>
      <c r="BC1930" s="40"/>
      <c r="BD1930" s="40"/>
      <c r="BE1930" s="40"/>
      <c r="BF1930" s="40"/>
      <c r="BG1930" s="40"/>
      <c r="BH1930" s="40"/>
      <c r="BI1930" s="40"/>
      <c r="BJ1930" s="40"/>
      <c r="BK1930" s="40"/>
      <c r="BL1930" s="40"/>
      <c r="BM1930" s="40"/>
      <c r="BN1930" s="40"/>
      <c r="BO1930" s="40"/>
      <c r="BP1930" s="40"/>
      <c r="BQ1930" s="40"/>
      <c r="BR1930" s="40"/>
      <c r="BS1930" s="40"/>
      <c r="BT1930" s="40"/>
      <c r="BU1930" s="40"/>
      <c r="BV1930" s="40"/>
      <c r="BW1930" s="40"/>
      <c r="BX1930" s="40"/>
      <c r="BY1930" s="40"/>
      <c r="BZ1930" s="40"/>
      <c r="CA1930" s="40"/>
      <c r="CB1930" s="40"/>
      <c r="CC1930" s="40"/>
      <c r="CD1930" s="40"/>
      <c r="CE1930" s="40"/>
      <c r="CF1930" s="40"/>
      <c r="CG1930" s="40"/>
      <c r="CH1930" s="40"/>
      <c r="CI1930" s="40"/>
      <c r="CJ1930" s="40"/>
      <c r="CK1930" s="40"/>
      <c r="CL1930" s="40"/>
      <c r="CM1930" s="40"/>
      <c r="CN1930" s="40"/>
      <c r="CO1930" s="40"/>
      <c r="CP1930" s="40"/>
      <c r="CQ1930" s="40"/>
      <c r="CR1930" s="40"/>
      <c r="CS1930" s="40"/>
      <c r="CT1930" s="40"/>
      <c r="CU1930" s="40"/>
    </row>
    <row r="1931" spans="1:99" x14ac:dyDescent="0.3">
      <c r="A1931" s="39" t="s">
        <v>7100</v>
      </c>
      <c r="B1931" s="40" t="s">
        <v>7101</v>
      </c>
      <c r="C1931" s="40"/>
      <c r="D1931" s="40" t="s">
        <v>1815</v>
      </c>
      <c r="E1931" s="40"/>
      <c r="F1931" s="40" t="s">
        <v>2108</v>
      </c>
      <c r="G1931" s="40"/>
      <c r="H1931" s="40" t="s">
        <v>992</v>
      </c>
      <c r="I1931" s="40" t="s">
        <v>992</v>
      </c>
      <c r="J1931" s="40" t="s">
        <v>991</v>
      </c>
      <c r="K1931" s="40" t="s">
        <v>16</v>
      </c>
      <c r="L1931" s="40" t="s">
        <v>10</v>
      </c>
      <c r="M1931" s="40" t="s">
        <v>11</v>
      </c>
      <c r="N1931" s="40"/>
      <c r="O1931" s="40"/>
      <c r="P1931" s="40"/>
      <c r="Q1931" s="40"/>
      <c r="R1931" s="40"/>
      <c r="S1931" s="40"/>
      <c r="T1931" s="40"/>
      <c r="U1931" s="40"/>
      <c r="V1931" s="40"/>
      <c r="W1931" s="40"/>
      <c r="X1931" s="40"/>
      <c r="Y1931" s="40"/>
      <c r="Z1931" s="40"/>
      <c r="AA1931" s="40"/>
      <c r="AB1931" s="40"/>
      <c r="AC1931" s="40"/>
      <c r="AD1931" s="40"/>
      <c r="AE1931" s="40"/>
      <c r="AF1931" s="40"/>
      <c r="AG1931" s="40"/>
      <c r="AH1931" s="40"/>
      <c r="AI1931" s="40"/>
      <c r="AJ1931" s="40"/>
      <c r="AK1931" s="40"/>
      <c r="AL1931" s="40"/>
      <c r="AM1931" s="40"/>
      <c r="AN1931" s="40"/>
      <c r="AO1931" s="40"/>
      <c r="AP1931" s="40"/>
      <c r="AQ1931" s="40"/>
      <c r="AR1931" s="40"/>
      <c r="AS1931" s="40"/>
      <c r="AT1931" s="40"/>
      <c r="AU1931" s="40"/>
      <c r="AV1931" s="40"/>
      <c r="AW1931" s="40"/>
      <c r="AX1931" s="40"/>
      <c r="AY1931" s="40"/>
      <c r="AZ1931" s="40"/>
      <c r="BA1931" s="40"/>
      <c r="BB1931" s="40"/>
      <c r="BC1931" s="40"/>
      <c r="BD1931" s="40"/>
      <c r="BE1931" s="40"/>
      <c r="BF1931" s="40"/>
      <c r="BG1931" s="40"/>
      <c r="BH1931" s="40"/>
      <c r="BI1931" s="40"/>
      <c r="BJ1931" s="40"/>
      <c r="BK1931" s="40"/>
      <c r="BL1931" s="40"/>
      <c r="BM1931" s="40"/>
      <c r="BN1931" s="40"/>
      <c r="BO1931" s="40"/>
      <c r="BP1931" s="40"/>
      <c r="BQ1931" s="40"/>
      <c r="BR1931" s="40"/>
      <c r="BS1931" s="40"/>
      <c r="BT1931" s="40"/>
      <c r="BU1931" s="40"/>
      <c r="BV1931" s="40"/>
      <c r="BW1931" s="40"/>
      <c r="BX1931" s="40"/>
      <c r="BY1931" s="40"/>
      <c r="BZ1931" s="40"/>
      <c r="CA1931" s="40"/>
      <c r="CB1931" s="40"/>
      <c r="CC1931" s="40"/>
      <c r="CD1931" s="40"/>
      <c r="CE1931" s="40"/>
      <c r="CF1931" s="40"/>
      <c r="CG1931" s="40"/>
      <c r="CH1931" s="40"/>
      <c r="CI1931" s="40"/>
      <c r="CJ1931" s="40"/>
      <c r="CK1931" s="40"/>
      <c r="CL1931" s="40"/>
      <c r="CM1931" s="40"/>
      <c r="CN1931" s="40"/>
      <c r="CO1931" s="40"/>
      <c r="CP1931" s="40"/>
      <c r="CQ1931" s="40"/>
      <c r="CR1931" s="40"/>
      <c r="CS1931" s="40"/>
      <c r="CT1931" s="40"/>
      <c r="CU1931" s="40"/>
    </row>
    <row r="1932" spans="1:99" x14ac:dyDescent="0.3">
      <c r="A1932" s="39" t="s">
        <v>7102</v>
      </c>
      <c r="B1932" s="40" t="s">
        <v>7103</v>
      </c>
      <c r="C1932" s="40"/>
      <c r="D1932" s="40" t="s">
        <v>1822</v>
      </c>
      <c r="E1932" s="40"/>
      <c r="F1932" s="40" t="s">
        <v>2108</v>
      </c>
      <c r="G1932" s="40"/>
      <c r="H1932" s="40" t="s">
        <v>993</v>
      </c>
      <c r="I1932" s="40" t="s">
        <v>993</v>
      </c>
      <c r="J1932" s="40" t="s">
        <v>991</v>
      </c>
      <c r="K1932" s="40" t="s">
        <v>16</v>
      </c>
      <c r="L1932" s="40" t="s">
        <v>10</v>
      </c>
      <c r="M1932" s="40" t="s">
        <v>11</v>
      </c>
      <c r="N1932" s="40"/>
      <c r="O1932" s="40"/>
      <c r="P1932" s="40"/>
      <c r="Q1932" s="40"/>
      <c r="R1932" s="40"/>
      <c r="S1932" s="40"/>
      <c r="T1932" s="40"/>
      <c r="U1932" s="40"/>
      <c r="V1932" s="40"/>
      <c r="W1932" s="40"/>
      <c r="X1932" s="40"/>
      <c r="Y1932" s="40"/>
      <c r="Z1932" s="40"/>
      <c r="AA1932" s="40"/>
      <c r="AB1932" s="40"/>
      <c r="AC1932" s="40"/>
      <c r="AD1932" s="40"/>
      <c r="AE1932" s="40"/>
      <c r="AF1932" s="40"/>
      <c r="AG1932" s="40"/>
      <c r="AH1932" s="40"/>
      <c r="AI1932" s="40"/>
      <c r="AJ1932" s="40"/>
      <c r="AK1932" s="40"/>
      <c r="AL1932" s="40"/>
      <c r="AM1932" s="40"/>
      <c r="AN1932" s="40"/>
      <c r="AO1932" s="40"/>
      <c r="AP1932" s="40"/>
      <c r="AQ1932" s="40"/>
      <c r="AR1932" s="40"/>
      <c r="AS1932" s="40"/>
      <c r="AT1932" s="40"/>
      <c r="AU1932" s="40"/>
      <c r="AV1932" s="40"/>
      <c r="AW1932" s="40"/>
      <c r="AX1932" s="40"/>
      <c r="AY1932" s="40"/>
      <c r="AZ1932" s="40"/>
      <c r="BA1932" s="40"/>
      <c r="BB1932" s="40"/>
      <c r="BC1932" s="40"/>
      <c r="BD1932" s="40"/>
      <c r="BE1932" s="40"/>
      <c r="BF1932" s="40"/>
      <c r="BG1932" s="40"/>
      <c r="BH1932" s="40"/>
      <c r="BI1932" s="40"/>
      <c r="BJ1932" s="40"/>
      <c r="BK1932" s="40"/>
      <c r="BL1932" s="40"/>
      <c r="BM1932" s="40"/>
      <c r="BN1932" s="40"/>
      <c r="BO1932" s="40"/>
      <c r="BP1932" s="40"/>
      <c r="BQ1932" s="40"/>
      <c r="BR1932" s="40"/>
      <c r="BS1932" s="40"/>
      <c r="BT1932" s="40"/>
      <c r="BU1932" s="40"/>
      <c r="BV1932" s="40"/>
      <c r="BW1932" s="40"/>
      <c r="BX1932" s="40"/>
      <c r="BY1932" s="40"/>
      <c r="BZ1932" s="40"/>
      <c r="CA1932" s="40"/>
      <c r="CB1932" s="40"/>
      <c r="CC1932" s="40"/>
      <c r="CD1932" s="40"/>
      <c r="CE1932" s="40"/>
      <c r="CF1932" s="40"/>
      <c r="CG1932" s="40"/>
      <c r="CH1932" s="40"/>
      <c r="CI1932" s="40"/>
      <c r="CJ1932" s="40"/>
      <c r="CK1932" s="40"/>
      <c r="CL1932" s="40"/>
      <c r="CM1932" s="40"/>
      <c r="CN1932" s="40"/>
      <c r="CO1932" s="40"/>
      <c r="CP1932" s="40"/>
      <c r="CQ1932" s="40"/>
      <c r="CR1932" s="40"/>
      <c r="CS1932" s="40"/>
      <c r="CT1932" s="40"/>
      <c r="CU1932" s="40"/>
    </row>
    <row r="1933" spans="1:99" x14ac:dyDescent="0.3">
      <c r="A1933" s="39" t="s">
        <v>7104</v>
      </c>
      <c r="B1933" s="40" t="s">
        <v>7105</v>
      </c>
      <c r="C1933" s="40"/>
      <c r="D1933" s="40" t="s">
        <v>1822</v>
      </c>
      <c r="E1933" s="40"/>
      <c r="F1933" s="40" t="s">
        <v>2108</v>
      </c>
      <c r="G1933" s="40"/>
      <c r="H1933" s="40" t="s">
        <v>994</v>
      </c>
      <c r="I1933" s="40" t="s">
        <v>994</v>
      </c>
      <c r="J1933" s="40" t="s">
        <v>991</v>
      </c>
      <c r="K1933" s="40" t="s">
        <v>16</v>
      </c>
      <c r="L1933" s="40" t="s">
        <v>10</v>
      </c>
      <c r="M1933" s="40" t="s">
        <v>11</v>
      </c>
      <c r="N1933" s="40"/>
      <c r="O1933" s="40"/>
      <c r="P1933" s="40"/>
      <c r="Q1933" s="40"/>
      <c r="R1933" s="40"/>
      <c r="S1933" s="40"/>
      <c r="T1933" s="40"/>
      <c r="U1933" s="40"/>
      <c r="V1933" s="40"/>
      <c r="W1933" s="40"/>
      <c r="X1933" s="40"/>
      <c r="Y1933" s="40"/>
      <c r="Z1933" s="40"/>
      <c r="AA1933" s="40"/>
      <c r="AB1933" s="40"/>
      <c r="AC1933" s="40"/>
      <c r="AD1933" s="40"/>
      <c r="AE1933" s="40"/>
      <c r="AF1933" s="40"/>
      <c r="AG1933" s="40"/>
      <c r="AH1933" s="40"/>
      <c r="AI1933" s="40"/>
      <c r="AJ1933" s="40"/>
      <c r="AK1933" s="40"/>
      <c r="AL1933" s="40"/>
      <c r="AM1933" s="40"/>
      <c r="AN1933" s="40"/>
      <c r="AO1933" s="40"/>
      <c r="AP1933" s="40"/>
      <c r="AQ1933" s="40"/>
      <c r="AR1933" s="40"/>
      <c r="AS1933" s="40"/>
      <c r="AT1933" s="40"/>
      <c r="AU1933" s="40"/>
      <c r="AV1933" s="40"/>
      <c r="AW1933" s="40"/>
      <c r="AX1933" s="40"/>
      <c r="AY1933" s="40"/>
      <c r="AZ1933" s="40"/>
      <c r="BA1933" s="40"/>
      <c r="BB1933" s="40"/>
      <c r="BC1933" s="40"/>
      <c r="BD1933" s="40"/>
      <c r="BE1933" s="40"/>
      <c r="BF1933" s="40"/>
      <c r="BG1933" s="40"/>
      <c r="BH1933" s="40"/>
      <c r="BI1933" s="40"/>
      <c r="BJ1933" s="40"/>
      <c r="BK1933" s="40"/>
      <c r="BL1933" s="40"/>
      <c r="BM1933" s="40"/>
      <c r="BN1933" s="40"/>
      <c r="BO1933" s="40"/>
      <c r="BP1933" s="40"/>
      <c r="BQ1933" s="40"/>
      <c r="BR1933" s="40"/>
      <c r="BS1933" s="40"/>
      <c r="BT1933" s="40"/>
      <c r="BU1933" s="40"/>
      <c r="BV1933" s="40"/>
      <c r="BW1933" s="40"/>
      <c r="BX1933" s="40"/>
      <c r="BY1933" s="40"/>
      <c r="BZ1933" s="40"/>
      <c r="CA1933" s="40"/>
      <c r="CB1933" s="40"/>
      <c r="CC1933" s="40"/>
      <c r="CD1933" s="40"/>
      <c r="CE1933" s="40"/>
      <c r="CF1933" s="40"/>
      <c r="CG1933" s="40"/>
      <c r="CH1933" s="40"/>
      <c r="CI1933" s="40"/>
      <c r="CJ1933" s="40"/>
      <c r="CK1933" s="40"/>
      <c r="CL1933" s="40"/>
      <c r="CM1933" s="40"/>
      <c r="CN1933" s="40"/>
      <c r="CO1933" s="40"/>
      <c r="CP1933" s="40"/>
      <c r="CQ1933" s="40"/>
      <c r="CR1933" s="40"/>
      <c r="CS1933" s="40"/>
      <c r="CT1933" s="40"/>
      <c r="CU1933" s="40"/>
    </row>
    <row r="1934" spans="1:99" x14ac:dyDescent="0.3">
      <c r="A1934" s="39" t="s">
        <v>7106</v>
      </c>
      <c r="B1934" s="40" t="s">
        <v>1666</v>
      </c>
      <c r="C1934" s="40"/>
      <c r="D1934" s="40" t="s">
        <v>1813</v>
      </c>
      <c r="E1934" s="40" t="s">
        <v>4472</v>
      </c>
      <c r="F1934" s="40" t="s">
        <v>2108</v>
      </c>
      <c r="G1934" s="40"/>
      <c r="H1934" s="40" t="s">
        <v>995</v>
      </c>
      <c r="I1934" s="40" t="s">
        <v>995</v>
      </c>
      <c r="J1934" s="40" t="s">
        <v>988</v>
      </c>
      <c r="K1934" s="40" t="s">
        <v>114</v>
      </c>
      <c r="L1934" s="40" t="s">
        <v>4</v>
      </c>
      <c r="M1934" s="40" t="s">
        <v>14</v>
      </c>
      <c r="N1934" s="40">
        <v>2</v>
      </c>
      <c r="O1934" s="40" t="s">
        <v>16</v>
      </c>
      <c r="P1934" s="40" t="s">
        <v>114</v>
      </c>
      <c r="Q1934" s="40"/>
      <c r="R1934" s="40"/>
      <c r="S1934" s="40"/>
      <c r="T1934" s="40"/>
      <c r="U1934" s="40"/>
      <c r="V1934" s="40"/>
      <c r="W1934" s="40"/>
      <c r="X1934" s="40"/>
      <c r="Y1934" s="40"/>
      <c r="Z1934" s="40"/>
      <c r="AA1934" s="40"/>
      <c r="AB1934" s="40"/>
      <c r="AC1934" s="40"/>
      <c r="AD1934" s="40"/>
      <c r="AE1934" s="40"/>
      <c r="AF1934" s="40"/>
      <c r="AG1934" s="40"/>
      <c r="AH1934" s="40"/>
      <c r="AI1934" s="40"/>
      <c r="AJ1934" s="40"/>
      <c r="AK1934" s="40"/>
      <c r="AL1934" s="40"/>
      <c r="AM1934" s="40"/>
      <c r="AN1934" s="40"/>
      <c r="AO1934" s="40"/>
      <c r="AP1934" s="40"/>
      <c r="AQ1934" s="40"/>
      <c r="AR1934" s="40"/>
      <c r="AS1934" s="40"/>
      <c r="AT1934" s="40"/>
      <c r="AU1934" s="40"/>
      <c r="AV1934" s="40"/>
      <c r="AW1934" s="40"/>
      <c r="AX1934" s="40"/>
      <c r="AY1934" s="40"/>
      <c r="AZ1934" s="40"/>
      <c r="BA1934" s="40"/>
      <c r="BB1934" s="40"/>
      <c r="BC1934" s="40"/>
      <c r="BD1934" s="40"/>
      <c r="BE1934" s="40"/>
      <c r="BF1934" s="40"/>
      <c r="BG1934" s="40"/>
      <c r="BH1934" s="40"/>
      <c r="BI1934" s="40"/>
      <c r="BJ1934" s="40"/>
      <c r="BK1934" s="40"/>
      <c r="BL1934" s="40"/>
      <c r="BM1934" s="40"/>
      <c r="BN1934" s="40"/>
      <c r="BO1934" s="40"/>
      <c r="BP1934" s="40"/>
      <c r="BQ1934" s="40"/>
      <c r="BR1934" s="40"/>
      <c r="BS1934" s="40"/>
      <c r="BT1934" s="40"/>
      <c r="BU1934" s="40"/>
      <c r="BV1934" s="40"/>
      <c r="BW1934" s="40"/>
      <c r="BX1934" s="40"/>
      <c r="BY1934" s="40"/>
      <c r="BZ1934" s="40"/>
      <c r="CA1934" s="40"/>
      <c r="CB1934" s="40"/>
      <c r="CC1934" s="40"/>
      <c r="CD1934" s="40"/>
      <c r="CE1934" s="40"/>
      <c r="CF1934" s="40"/>
      <c r="CG1934" s="40"/>
      <c r="CH1934" s="40"/>
      <c r="CI1934" s="40"/>
      <c r="CJ1934" s="40"/>
      <c r="CK1934" s="40"/>
      <c r="CL1934" s="40"/>
      <c r="CM1934" s="40"/>
      <c r="CN1934" s="40"/>
      <c r="CO1934" s="40"/>
      <c r="CP1934" s="40"/>
      <c r="CQ1934" s="40"/>
      <c r="CR1934" s="40"/>
      <c r="CS1934" s="40"/>
      <c r="CT1934" s="40"/>
      <c r="CU1934" s="40"/>
    </row>
    <row r="1935" spans="1:99" x14ac:dyDescent="0.3">
      <c r="A1935" s="39" t="s">
        <v>7107</v>
      </c>
      <c r="B1935" s="40" t="s">
        <v>1667</v>
      </c>
      <c r="C1935" s="40"/>
      <c r="D1935" s="40"/>
      <c r="E1935" s="40"/>
      <c r="F1935" s="40" t="s">
        <v>2108</v>
      </c>
      <c r="G1935" s="40"/>
      <c r="H1935" s="40" t="s">
        <v>996</v>
      </c>
      <c r="I1935" s="40" t="s">
        <v>996</v>
      </c>
      <c r="J1935" s="40" t="s">
        <v>995</v>
      </c>
      <c r="K1935" s="40" t="s">
        <v>16</v>
      </c>
      <c r="L1935" s="40" t="s">
        <v>10</v>
      </c>
      <c r="M1935" s="40" t="s">
        <v>11</v>
      </c>
      <c r="N1935" s="40"/>
      <c r="O1935" s="40"/>
      <c r="P1935" s="40"/>
      <c r="Q1935" s="40"/>
      <c r="R1935" s="40"/>
      <c r="S1935" s="40"/>
      <c r="T1935" s="40"/>
      <c r="U1935" s="40"/>
      <c r="V1935" s="40"/>
      <c r="W1935" s="40"/>
      <c r="X1935" s="40"/>
      <c r="Y1935" s="40"/>
      <c r="Z1935" s="40"/>
      <c r="AA1935" s="40"/>
      <c r="AB1935" s="40"/>
      <c r="AC1935" s="40"/>
      <c r="AD1935" s="40"/>
      <c r="AE1935" s="40"/>
      <c r="AF1935" s="40"/>
      <c r="AG1935" s="40"/>
      <c r="AH1935" s="40"/>
      <c r="AI1935" s="40"/>
      <c r="AJ1935" s="40"/>
      <c r="AK1935" s="40"/>
      <c r="AL1935" s="40"/>
      <c r="AM1935" s="40"/>
      <c r="AN1935" s="40"/>
      <c r="AO1935" s="40"/>
      <c r="AP1935" s="40"/>
      <c r="AQ1935" s="40"/>
      <c r="AR1935" s="40"/>
      <c r="AS1935" s="40"/>
      <c r="AT1935" s="40"/>
      <c r="AU1935" s="40"/>
      <c r="AV1935" s="40"/>
      <c r="AW1935" s="40"/>
      <c r="AX1935" s="40"/>
      <c r="AY1935" s="40"/>
      <c r="AZ1935" s="40"/>
      <c r="BA1935" s="40"/>
      <c r="BB1935" s="40"/>
      <c r="BC1935" s="40"/>
      <c r="BD1935" s="40"/>
      <c r="BE1935" s="40"/>
      <c r="BF1935" s="40"/>
      <c r="BG1935" s="40"/>
      <c r="BH1935" s="40"/>
      <c r="BI1935" s="40"/>
      <c r="BJ1935" s="40"/>
      <c r="BK1935" s="40"/>
      <c r="BL1935" s="40"/>
      <c r="BM1935" s="40"/>
      <c r="BN1935" s="40"/>
      <c r="BO1935" s="40"/>
      <c r="BP1935" s="40"/>
      <c r="BQ1935" s="40"/>
      <c r="BR1935" s="40"/>
      <c r="BS1935" s="40"/>
      <c r="BT1935" s="40"/>
      <c r="BU1935" s="40"/>
      <c r="BV1935" s="40"/>
      <c r="BW1935" s="40"/>
      <c r="BX1935" s="40"/>
      <c r="BY1935" s="40"/>
      <c r="BZ1935" s="40"/>
      <c r="CA1935" s="40"/>
      <c r="CB1935" s="40"/>
      <c r="CC1935" s="40"/>
      <c r="CD1935" s="40"/>
      <c r="CE1935" s="40"/>
      <c r="CF1935" s="40"/>
      <c r="CG1935" s="40"/>
      <c r="CH1935" s="40"/>
      <c r="CI1935" s="40"/>
      <c r="CJ1935" s="40"/>
      <c r="CK1935" s="40"/>
      <c r="CL1935" s="40"/>
      <c r="CM1935" s="40"/>
      <c r="CN1935" s="40"/>
      <c r="CO1935" s="40"/>
      <c r="CP1935" s="40"/>
      <c r="CQ1935" s="40"/>
      <c r="CR1935" s="40"/>
      <c r="CS1935" s="40"/>
      <c r="CT1935" s="40"/>
      <c r="CU1935" s="40"/>
    </row>
    <row r="1936" spans="1:99" x14ac:dyDescent="0.3">
      <c r="A1936" s="39" t="s">
        <v>7108</v>
      </c>
      <c r="B1936" s="40" t="s">
        <v>1668</v>
      </c>
      <c r="C1936" s="40"/>
      <c r="D1936" s="40" t="s">
        <v>1813</v>
      </c>
      <c r="E1936" s="40" t="s">
        <v>4472</v>
      </c>
      <c r="F1936" s="40" t="s">
        <v>2108</v>
      </c>
      <c r="G1936" s="40"/>
      <c r="H1936" s="40" t="s">
        <v>997</v>
      </c>
      <c r="I1936" s="40" t="s">
        <v>997</v>
      </c>
      <c r="J1936" s="40"/>
      <c r="K1936" s="40"/>
      <c r="L1936" s="40" t="s">
        <v>4</v>
      </c>
      <c r="M1936" s="40" t="s">
        <v>14</v>
      </c>
      <c r="N1936" s="40">
        <v>2</v>
      </c>
      <c r="O1936" s="40" t="s">
        <v>16</v>
      </c>
      <c r="P1936" s="40" t="s">
        <v>114</v>
      </c>
      <c r="Q1936" s="40"/>
      <c r="R1936" s="40"/>
      <c r="S1936" s="40"/>
      <c r="T1936" s="40"/>
      <c r="U1936" s="40"/>
      <c r="V1936" s="40"/>
      <c r="W1936" s="40"/>
      <c r="X1936" s="40"/>
      <c r="Y1936" s="40"/>
      <c r="Z1936" s="40"/>
      <c r="AA1936" s="40"/>
      <c r="AB1936" s="40"/>
      <c r="AC1936" s="40"/>
      <c r="AD1936" s="40"/>
      <c r="AE1936" s="40"/>
      <c r="AF1936" s="40"/>
      <c r="AG1936" s="40"/>
      <c r="AH1936" s="40"/>
      <c r="AI1936" s="40"/>
      <c r="AJ1936" s="40"/>
      <c r="AK1936" s="40"/>
      <c r="AL1936" s="40"/>
      <c r="AM1936" s="40"/>
      <c r="AN1936" s="40"/>
      <c r="AO1936" s="40"/>
      <c r="AP1936" s="40"/>
      <c r="AQ1936" s="40"/>
      <c r="AR1936" s="40"/>
      <c r="AS1936" s="40"/>
      <c r="AT1936" s="40"/>
      <c r="AU1936" s="40"/>
      <c r="AV1936" s="40"/>
      <c r="AW1936" s="40"/>
      <c r="AX1936" s="40"/>
      <c r="AY1936" s="40"/>
      <c r="AZ1936" s="40"/>
      <c r="BA1936" s="40"/>
      <c r="BB1936" s="40"/>
      <c r="BC1936" s="40"/>
      <c r="BD1936" s="40"/>
      <c r="BE1936" s="40"/>
      <c r="BF1936" s="40"/>
      <c r="BG1936" s="40"/>
      <c r="BH1936" s="40"/>
      <c r="BI1936" s="40"/>
      <c r="BJ1936" s="40"/>
      <c r="BK1936" s="40"/>
      <c r="BL1936" s="40"/>
      <c r="BM1936" s="40"/>
      <c r="BN1936" s="40"/>
      <c r="BO1936" s="40"/>
      <c r="BP1936" s="40"/>
      <c r="BQ1936" s="40"/>
      <c r="BR1936" s="40"/>
      <c r="BS1936" s="40"/>
      <c r="BT1936" s="40"/>
      <c r="BU1936" s="40"/>
      <c r="BV1936" s="40"/>
      <c r="BW1936" s="40"/>
      <c r="BX1936" s="40"/>
      <c r="BY1936" s="40"/>
      <c r="BZ1936" s="40"/>
      <c r="CA1936" s="40"/>
      <c r="CB1936" s="40"/>
      <c r="CC1936" s="40"/>
      <c r="CD1936" s="40"/>
      <c r="CE1936" s="40"/>
      <c r="CF1936" s="40"/>
      <c r="CG1936" s="40"/>
      <c r="CH1936" s="40"/>
      <c r="CI1936" s="40"/>
      <c r="CJ1936" s="40"/>
      <c r="CK1936" s="40"/>
      <c r="CL1936" s="40"/>
      <c r="CM1936" s="40"/>
      <c r="CN1936" s="40"/>
      <c r="CO1936" s="40"/>
      <c r="CP1936" s="40"/>
      <c r="CQ1936" s="40"/>
      <c r="CR1936" s="40"/>
      <c r="CS1936" s="40"/>
      <c r="CT1936" s="40"/>
      <c r="CU1936" s="40"/>
    </row>
    <row r="1937" spans="1:99" x14ac:dyDescent="0.3">
      <c r="A1937" s="39" t="s">
        <v>7109</v>
      </c>
      <c r="B1937" s="40" t="s">
        <v>4963</v>
      </c>
      <c r="C1937" s="40" t="s">
        <v>1805</v>
      </c>
      <c r="D1937" s="40"/>
      <c r="E1937" s="40" t="s">
        <v>4472</v>
      </c>
      <c r="F1937" s="40" t="s">
        <v>2108</v>
      </c>
      <c r="G1937" s="40"/>
      <c r="H1937" s="40" t="s">
        <v>998</v>
      </c>
      <c r="I1937" s="40" t="s">
        <v>998</v>
      </c>
      <c r="J1937" s="40" t="s">
        <v>997</v>
      </c>
      <c r="K1937" s="40" t="s">
        <v>16</v>
      </c>
      <c r="L1937" s="40" t="s">
        <v>86</v>
      </c>
      <c r="M1937" s="40" t="s">
        <v>11</v>
      </c>
      <c r="N1937" s="40"/>
      <c r="O1937" s="40"/>
      <c r="P1937" s="40"/>
      <c r="Q1937" s="40"/>
      <c r="R1937" s="40"/>
      <c r="S1937" s="40"/>
      <c r="T1937" s="40"/>
      <c r="U1937" s="40"/>
      <c r="V1937" s="40"/>
      <c r="W1937" s="40"/>
      <c r="X1937" s="40"/>
      <c r="Y1937" s="40"/>
      <c r="Z1937" s="40"/>
      <c r="AA1937" s="40"/>
      <c r="AB1937" s="40"/>
      <c r="AC1937" s="40"/>
      <c r="AD1937" s="40"/>
      <c r="AE1937" s="40"/>
      <c r="AF1937" s="40"/>
      <c r="AG1937" s="40"/>
      <c r="AH1937" s="40"/>
      <c r="AI1937" s="40"/>
      <c r="AJ1937" s="40"/>
      <c r="AK1937" s="40"/>
      <c r="AL1937" s="40"/>
      <c r="AM1937" s="40"/>
      <c r="AN1937" s="40"/>
      <c r="AO1937" s="40"/>
      <c r="AP1937" s="40"/>
      <c r="AQ1937" s="40"/>
      <c r="AR1937" s="40"/>
      <c r="AS1937" s="40"/>
      <c r="AT1937" s="40"/>
      <c r="AU1937" s="40"/>
      <c r="AV1937" s="40"/>
      <c r="AW1937" s="40"/>
      <c r="AX1937" s="40"/>
      <c r="AY1937" s="40"/>
      <c r="AZ1937" s="40"/>
      <c r="BA1937" s="40"/>
      <c r="BB1937" s="40"/>
      <c r="BC1937" s="40"/>
      <c r="BD1937" s="40"/>
      <c r="BE1937" s="40"/>
      <c r="BF1937" s="40"/>
      <c r="BG1937" s="40"/>
      <c r="BH1937" s="40"/>
      <c r="BI1937" s="40"/>
      <c r="BJ1937" s="40"/>
      <c r="BK1937" s="40"/>
      <c r="BL1937" s="40"/>
      <c r="BM1937" s="40"/>
      <c r="BN1937" s="40"/>
      <c r="BO1937" s="40"/>
      <c r="BP1937" s="40"/>
      <c r="BQ1937" s="40"/>
      <c r="BR1937" s="40"/>
      <c r="BS1937" s="40"/>
      <c r="BT1937" s="40"/>
      <c r="BU1937" s="40"/>
      <c r="BV1937" s="40"/>
      <c r="BW1937" s="40"/>
      <c r="BX1937" s="40"/>
      <c r="BY1937" s="40"/>
      <c r="BZ1937" s="40"/>
      <c r="CA1937" s="40"/>
      <c r="CB1937" s="40"/>
      <c r="CC1937" s="40"/>
      <c r="CD1937" s="40"/>
      <c r="CE1937" s="40"/>
      <c r="CF1937" s="40"/>
      <c r="CG1937" s="40"/>
      <c r="CH1937" s="40"/>
      <c r="CI1937" s="40"/>
      <c r="CJ1937" s="40"/>
      <c r="CK1937" s="40"/>
      <c r="CL1937" s="40"/>
      <c r="CM1937" s="40"/>
      <c r="CN1937" s="40"/>
      <c r="CO1937" s="40"/>
      <c r="CP1937" s="40"/>
      <c r="CQ1937" s="40"/>
      <c r="CR1937" s="40"/>
      <c r="CS1937" s="40"/>
      <c r="CT1937" s="40"/>
      <c r="CU1937" s="40"/>
    </row>
    <row r="1938" spans="1:99" x14ac:dyDescent="0.3">
      <c r="A1938" s="39" t="s">
        <v>7110</v>
      </c>
      <c r="B1938" s="40" t="s">
        <v>1669</v>
      </c>
      <c r="C1938" s="40"/>
      <c r="D1938" s="40"/>
      <c r="E1938" s="40" t="s">
        <v>4472</v>
      </c>
      <c r="F1938" s="40" t="s">
        <v>2108</v>
      </c>
      <c r="G1938" s="40"/>
      <c r="H1938" s="40" t="s">
        <v>999</v>
      </c>
      <c r="I1938" s="40" t="s">
        <v>999</v>
      </c>
      <c r="J1938" s="40" t="s">
        <v>997</v>
      </c>
      <c r="K1938" s="40" t="s">
        <v>16</v>
      </c>
      <c r="L1938" s="40" t="s">
        <v>10</v>
      </c>
      <c r="M1938" s="40" t="s">
        <v>11</v>
      </c>
      <c r="N1938" s="40"/>
      <c r="O1938" s="40"/>
      <c r="P1938" s="40"/>
      <c r="Q1938" s="40"/>
      <c r="R1938" s="40"/>
      <c r="S1938" s="40"/>
      <c r="T1938" s="40"/>
      <c r="U1938" s="40"/>
      <c r="V1938" s="40"/>
      <c r="W1938" s="40"/>
      <c r="X1938" s="40"/>
      <c r="Y1938" s="40"/>
      <c r="Z1938" s="40"/>
      <c r="AA1938" s="40"/>
      <c r="AB1938" s="40"/>
      <c r="AC1938" s="40"/>
      <c r="AD1938" s="40"/>
      <c r="AE1938" s="40"/>
      <c r="AF1938" s="40"/>
      <c r="AG1938" s="40"/>
      <c r="AH1938" s="40"/>
      <c r="AI1938" s="40"/>
      <c r="AJ1938" s="40"/>
      <c r="AK1938" s="40"/>
      <c r="AL1938" s="40"/>
      <c r="AM1938" s="40"/>
      <c r="AN1938" s="40"/>
      <c r="AO1938" s="40"/>
      <c r="AP1938" s="40"/>
      <c r="AQ1938" s="40"/>
      <c r="AR1938" s="40"/>
      <c r="AS1938" s="40"/>
      <c r="AT1938" s="40"/>
      <c r="AU1938" s="40"/>
      <c r="AV1938" s="40"/>
      <c r="AW1938" s="40"/>
      <c r="AX1938" s="40"/>
      <c r="AY1938" s="40"/>
      <c r="AZ1938" s="40"/>
      <c r="BA1938" s="40"/>
      <c r="BB1938" s="40"/>
      <c r="BC1938" s="40"/>
      <c r="BD1938" s="40"/>
      <c r="BE1938" s="40"/>
      <c r="BF1938" s="40"/>
      <c r="BG1938" s="40"/>
      <c r="BH1938" s="40"/>
      <c r="BI1938" s="40"/>
      <c r="BJ1938" s="40"/>
      <c r="BK1938" s="40"/>
      <c r="BL1938" s="40"/>
      <c r="BM1938" s="40"/>
      <c r="BN1938" s="40"/>
      <c r="BO1938" s="40"/>
      <c r="BP1938" s="40"/>
      <c r="BQ1938" s="40"/>
      <c r="BR1938" s="40"/>
      <c r="BS1938" s="40"/>
      <c r="BT1938" s="40"/>
      <c r="BU1938" s="40"/>
      <c r="BV1938" s="40"/>
      <c r="BW1938" s="40"/>
      <c r="BX1938" s="40"/>
      <c r="BY1938" s="40"/>
      <c r="BZ1938" s="40"/>
      <c r="CA1938" s="40"/>
      <c r="CB1938" s="40"/>
      <c r="CC1938" s="40"/>
      <c r="CD1938" s="40"/>
      <c r="CE1938" s="40"/>
      <c r="CF1938" s="40"/>
      <c r="CG1938" s="40"/>
      <c r="CH1938" s="40"/>
      <c r="CI1938" s="40"/>
      <c r="CJ1938" s="40"/>
      <c r="CK1938" s="40"/>
      <c r="CL1938" s="40"/>
      <c r="CM1938" s="40"/>
      <c r="CN1938" s="40"/>
      <c r="CO1938" s="40"/>
      <c r="CP1938" s="40"/>
      <c r="CQ1938" s="40"/>
      <c r="CR1938" s="40"/>
      <c r="CS1938" s="40"/>
      <c r="CT1938" s="40"/>
      <c r="CU1938" s="40"/>
    </row>
    <row r="1939" spans="1:99" x14ac:dyDescent="0.3">
      <c r="A1939" s="39" t="s">
        <v>7111</v>
      </c>
      <c r="B1939" s="40" t="s">
        <v>1670</v>
      </c>
      <c r="C1939" s="40"/>
      <c r="D1939" s="40"/>
      <c r="E1939" s="40" t="s">
        <v>4472</v>
      </c>
      <c r="F1939" s="40" t="s">
        <v>2108</v>
      </c>
      <c r="G1939" s="40"/>
      <c r="H1939" s="40" t="s">
        <v>1000</v>
      </c>
      <c r="I1939" s="40" t="s">
        <v>1000</v>
      </c>
      <c r="J1939" s="40" t="s">
        <v>997</v>
      </c>
      <c r="K1939" s="40" t="s">
        <v>16</v>
      </c>
      <c r="L1939" s="40" t="s">
        <v>10</v>
      </c>
      <c r="M1939" s="40" t="s">
        <v>11</v>
      </c>
      <c r="N1939" s="40"/>
      <c r="O1939" s="40"/>
      <c r="P1939" s="40"/>
      <c r="Q1939" s="40"/>
      <c r="R1939" s="40"/>
      <c r="S1939" s="40"/>
      <c r="T1939" s="40"/>
      <c r="U1939" s="40"/>
      <c r="V1939" s="40"/>
      <c r="W1939" s="40"/>
      <c r="X1939" s="40"/>
      <c r="Y1939" s="40"/>
      <c r="Z1939" s="40"/>
      <c r="AA1939" s="40"/>
      <c r="AB1939" s="40"/>
      <c r="AC1939" s="40"/>
      <c r="AD1939" s="40"/>
      <c r="AE1939" s="40"/>
      <c r="AF1939" s="40"/>
      <c r="AG1939" s="40"/>
      <c r="AH1939" s="40"/>
      <c r="AI1939" s="40"/>
      <c r="AJ1939" s="40"/>
      <c r="AK1939" s="40"/>
      <c r="AL1939" s="40"/>
      <c r="AM1939" s="40"/>
      <c r="AN1939" s="40"/>
      <c r="AO1939" s="40"/>
      <c r="AP1939" s="40"/>
      <c r="AQ1939" s="40"/>
      <c r="AR1939" s="40"/>
      <c r="AS1939" s="40"/>
      <c r="AT1939" s="40"/>
      <c r="AU1939" s="40"/>
      <c r="AV1939" s="40"/>
      <c r="AW1939" s="40"/>
      <c r="AX1939" s="40"/>
      <c r="AY1939" s="40"/>
      <c r="AZ1939" s="40"/>
      <c r="BA1939" s="40"/>
      <c r="BB1939" s="40"/>
      <c r="BC1939" s="40"/>
      <c r="BD1939" s="40"/>
      <c r="BE1939" s="40"/>
      <c r="BF1939" s="40"/>
      <c r="BG1939" s="40"/>
      <c r="BH1939" s="40"/>
      <c r="BI1939" s="40"/>
      <c r="BJ1939" s="40"/>
      <c r="BK1939" s="40"/>
      <c r="BL1939" s="40"/>
      <c r="BM1939" s="40"/>
      <c r="BN1939" s="40"/>
      <c r="BO1939" s="40"/>
      <c r="BP1939" s="40"/>
      <c r="BQ1939" s="40"/>
      <c r="BR1939" s="40"/>
      <c r="BS1939" s="40"/>
      <c r="BT1939" s="40"/>
      <c r="BU1939" s="40"/>
      <c r="BV1939" s="40"/>
      <c r="BW1939" s="40"/>
      <c r="BX1939" s="40"/>
      <c r="BY1939" s="40"/>
      <c r="BZ1939" s="40"/>
      <c r="CA1939" s="40"/>
      <c r="CB1939" s="40"/>
      <c r="CC1939" s="40"/>
      <c r="CD1939" s="40"/>
      <c r="CE1939" s="40"/>
      <c r="CF1939" s="40"/>
      <c r="CG1939" s="40"/>
      <c r="CH1939" s="40"/>
      <c r="CI1939" s="40"/>
      <c r="CJ1939" s="40"/>
      <c r="CK1939" s="40"/>
      <c r="CL1939" s="40"/>
      <c r="CM1939" s="40"/>
      <c r="CN1939" s="40"/>
      <c r="CO1939" s="40"/>
      <c r="CP1939" s="40"/>
      <c r="CQ1939" s="40"/>
      <c r="CR1939" s="40"/>
      <c r="CS1939" s="40"/>
      <c r="CT1939" s="40"/>
      <c r="CU1939" s="40"/>
    </row>
    <row r="1940" spans="1:99" x14ac:dyDescent="0.3">
      <c r="A1940" s="39" t="s">
        <v>7112</v>
      </c>
      <c r="B1940" s="40" t="s">
        <v>1671</v>
      </c>
      <c r="C1940" s="40"/>
      <c r="D1940" s="40"/>
      <c r="E1940" s="40" t="s">
        <v>4472</v>
      </c>
      <c r="F1940" s="40" t="s">
        <v>2108</v>
      </c>
      <c r="G1940" s="40"/>
      <c r="H1940" s="40" t="s">
        <v>1001</v>
      </c>
      <c r="I1940" s="40" t="s">
        <v>1001</v>
      </c>
      <c r="J1940" s="40" t="s">
        <v>997</v>
      </c>
      <c r="K1940" s="40" t="s">
        <v>16</v>
      </c>
      <c r="L1940" s="40" t="s">
        <v>10</v>
      </c>
      <c r="M1940" s="40" t="s">
        <v>11</v>
      </c>
      <c r="N1940" s="40"/>
      <c r="O1940" s="40"/>
      <c r="P1940" s="40"/>
      <c r="Q1940" s="40"/>
      <c r="R1940" s="40"/>
      <c r="S1940" s="40"/>
      <c r="T1940" s="40"/>
      <c r="U1940" s="40"/>
      <c r="V1940" s="40"/>
      <c r="W1940" s="40"/>
      <c r="X1940" s="40"/>
      <c r="Y1940" s="40"/>
      <c r="Z1940" s="40"/>
      <c r="AA1940" s="40"/>
      <c r="AB1940" s="40"/>
      <c r="AC1940" s="40"/>
      <c r="AD1940" s="40"/>
      <c r="AE1940" s="40"/>
      <c r="AF1940" s="40"/>
      <c r="AG1940" s="40"/>
      <c r="AH1940" s="40"/>
      <c r="AI1940" s="40"/>
      <c r="AJ1940" s="40"/>
      <c r="AK1940" s="40"/>
      <c r="AL1940" s="40"/>
      <c r="AM1940" s="40"/>
      <c r="AN1940" s="40"/>
      <c r="AO1940" s="40"/>
      <c r="AP1940" s="40"/>
      <c r="AQ1940" s="40"/>
      <c r="AR1940" s="40"/>
      <c r="AS1940" s="40"/>
      <c r="AT1940" s="40"/>
      <c r="AU1940" s="40"/>
      <c r="AV1940" s="40"/>
      <c r="AW1940" s="40"/>
      <c r="AX1940" s="40"/>
      <c r="AY1940" s="40"/>
      <c r="AZ1940" s="40"/>
      <c r="BA1940" s="40"/>
      <c r="BB1940" s="40"/>
      <c r="BC1940" s="40"/>
      <c r="BD1940" s="40"/>
      <c r="BE1940" s="40"/>
      <c r="BF1940" s="40"/>
      <c r="BG1940" s="40"/>
      <c r="BH1940" s="40"/>
      <c r="BI1940" s="40"/>
      <c r="BJ1940" s="40"/>
      <c r="BK1940" s="40"/>
      <c r="BL1940" s="40"/>
      <c r="BM1940" s="40"/>
      <c r="BN1940" s="40"/>
      <c r="BO1940" s="40"/>
      <c r="BP1940" s="40"/>
      <c r="BQ1940" s="40"/>
      <c r="BR1940" s="40"/>
      <c r="BS1940" s="40"/>
      <c r="BT1940" s="40"/>
      <c r="BU1940" s="40"/>
      <c r="BV1940" s="40"/>
      <c r="BW1940" s="40"/>
      <c r="BX1940" s="40"/>
      <c r="BY1940" s="40"/>
      <c r="BZ1940" s="40"/>
      <c r="CA1940" s="40"/>
      <c r="CB1940" s="40"/>
      <c r="CC1940" s="40"/>
      <c r="CD1940" s="40"/>
      <c r="CE1940" s="40"/>
      <c r="CF1940" s="40"/>
      <c r="CG1940" s="40"/>
      <c r="CH1940" s="40"/>
      <c r="CI1940" s="40"/>
      <c r="CJ1940" s="40"/>
      <c r="CK1940" s="40"/>
      <c r="CL1940" s="40"/>
      <c r="CM1940" s="40"/>
      <c r="CN1940" s="40"/>
      <c r="CO1940" s="40"/>
      <c r="CP1940" s="40"/>
      <c r="CQ1940" s="40"/>
      <c r="CR1940" s="40"/>
      <c r="CS1940" s="40"/>
      <c r="CT1940" s="40"/>
      <c r="CU1940" s="40"/>
    </row>
    <row r="1941" spans="1:99" x14ac:dyDescent="0.3">
      <c r="A1941" s="39" t="s">
        <v>6100</v>
      </c>
      <c r="B1941" s="40" t="s">
        <v>1672</v>
      </c>
      <c r="C1941" s="40"/>
      <c r="D1941" s="40" t="s">
        <v>1813</v>
      </c>
      <c r="E1941" s="40" t="s">
        <v>4472</v>
      </c>
      <c r="F1941" s="40" t="s">
        <v>2108</v>
      </c>
      <c r="G1941" s="40"/>
      <c r="H1941" s="40" t="s">
        <v>1002</v>
      </c>
      <c r="I1941" s="40" t="s">
        <v>1002</v>
      </c>
      <c r="J1941" s="40"/>
      <c r="K1941" s="40"/>
      <c r="L1941" s="40" t="s">
        <v>4</v>
      </c>
      <c r="M1941" s="40" t="s">
        <v>14</v>
      </c>
      <c r="N1941" s="40">
        <v>2</v>
      </c>
      <c r="O1941" s="40" t="s">
        <v>16</v>
      </c>
      <c r="P1941" s="40" t="s">
        <v>114</v>
      </c>
      <c r="Q1941" s="40"/>
      <c r="R1941" s="40"/>
      <c r="S1941" s="40"/>
      <c r="T1941" s="40"/>
      <c r="U1941" s="40"/>
      <c r="V1941" s="40"/>
      <c r="W1941" s="40"/>
      <c r="X1941" s="40"/>
      <c r="Y1941" s="40"/>
      <c r="Z1941" s="40"/>
      <c r="AA1941" s="40"/>
      <c r="AB1941" s="40"/>
      <c r="AC1941" s="40"/>
      <c r="AD1941" s="40"/>
      <c r="AE1941" s="40"/>
      <c r="AF1941" s="40"/>
      <c r="AG1941" s="40"/>
      <c r="AH1941" s="40"/>
      <c r="AI1941" s="40"/>
      <c r="AJ1941" s="40"/>
      <c r="AK1941" s="40"/>
      <c r="AL1941" s="40"/>
      <c r="AM1941" s="40"/>
      <c r="AN1941" s="40"/>
      <c r="AO1941" s="40"/>
      <c r="AP1941" s="40"/>
      <c r="AQ1941" s="40"/>
      <c r="AR1941" s="40"/>
      <c r="AS1941" s="40"/>
      <c r="AT1941" s="40"/>
      <c r="AU1941" s="40"/>
      <c r="AV1941" s="40"/>
      <c r="AW1941" s="40"/>
      <c r="AX1941" s="40"/>
      <c r="AY1941" s="40"/>
      <c r="AZ1941" s="40"/>
      <c r="BA1941" s="40"/>
      <c r="BB1941" s="40"/>
      <c r="BC1941" s="40"/>
      <c r="BD1941" s="40"/>
      <c r="BE1941" s="40"/>
      <c r="BF1941" s="40"/>
      <c r="BG1941" s="40"/>
      <c r="BH1941" s="40"/>
      <c r="BI1941" s="40"/>
      <c r="BJ1941" s="40"/>
      <c r="BK1941" s="40"/>
      <c r="BL1941" s="40"/>
      <c r="BM1941" s="40"/>
      <c r="BN1941" s="40"/>
      <c r="BO1941" s="40"/>
      <c r="BP1941" s="40"/>
      <c r="BQ1941" s="40"/>
      <c r="BR1941" s="40"/>
      <c r="BS1941" s="40"/>
      <c r="BT1941" s="40"/>
      <c r="BU1941" s="40"/>
      <c r="BV1941" s="40"/>
      <c r="BW1941" s="40"/>
      <c r="BX1941" s="40"/>
      <c r="BY1941" s="40"/>
      <c r="BZ1941" s="40"/>
      <c r="CA1941" s="40"/>
      <c r="CB1941" s="40"/>
      <c r="CC1941" s="40"/>
      <c r="CD1941" s="40"/>
      <c r="CE1941" s="40"/>
      <c r="CF1941" s="40"/>
      <c r="CG1941" s="40"/>
      <c r="CH1941" s="40"/>
      <c r="CI1941" s="40"/>
      <c r="CJ1941" s="40"/>
      <c r="CK1941" s="40"/>
      <c r="CL1941" s="40"/>
      <c r="CM1941" s="40"/>
      <c r="CN1941" s="40"/>
      <c r="CO1941" s="40"/>
      <c r="CP1941" s="40"/>
      <c r="CQ1941" s="40"/>
      <c r="CR1941" s="40"/>
      <c r="CS1941" s="40"/>
      <c r="CT1941" s="40"/>
      <c r="CU1941" s="40"/>
    </row>
    <row r="1942" spans="1:99" x14ac:dyDescent="0.3">
      <c r="A1942" s="39" t="s">
        <v>7113</v>
      </c>
      <c r="B1942" s="40" t="s">
        <v>4964</v>
      </c>
      <c r="C1942" s="40"/>
      <c r="D1942" s="40"/>
      <c r="E1942" s="40"/>
      <c r="F1942" s="40" t="s">
        <v>2108</v>
      </c>
      <c r="G1942" s="40"/>
      <c r="H1942" s="40" t="s">
        <v>1003</v>
      </c>
      <c r="I1942" s="40" t="s">
        <v>1003</v>
      </c>
      <c r="J1942" s="40" t="s">
        <v>1002</v>
      </c>
      <c r="K1942" s="40" t="s">
        <v>16</v>
      </c>
      <c r="L1942" s="40" t="s">
        <v>86</v>
      </c>
      <c r="M1942" s="40" t="s">
        <v>11</v>
      </c>
      <c r="N1942" s="40"/>
      <c r="O1942" s="40"/>
      <c r="P1942" s="40"/>
      <c r="Q1942" s="40"/>
      <c r="R1942" s="40"/>
      <c r="S1942" s="40"/>
      <c r="T1942" s="40"/>
      <c r="U1942" s="40"/>
      <c r="V1942" s="40"/>
      <c r="W1942" s="40"/>
      <c r="X1942" s="40"/>
      <c r="Y1942" s="40"/>
      <c r="Z1942" s="40"/>
      <c r="AA1942" s="40"/>
      <c r="AB1942" s="40"/>
      <c r="AC1942" s="40"/>
      <c r="AD1942" s="40"/>
      <c r="AE1942" s="40"/>
      <c r="AF1942" s="40"/>
      <c r="AG1942" s="40"/>
      <c r="AH1942" s="40"/>
      <c r="AI1942" s="40"/>
      <c r="AJ1942" s="40"/>
      <c r="AK1942" s="40"/>
      <c r="AL1942" s="40"/>
      <c r="AM1942" s="40"/>
      <c r="AN1942" s="40"/>
      <c r="AO1942" s="40"/>
      <c r="AP1942" s="40"/>
      <c r="AQ1942" s="40"/>
      <c r="AR1942" s="40"/>
      <c r="AS1942" s="40"/>
      <c r="AT1942" s="40"/>
      <c r="AU1942" s="40"/>
      <c r="AV1942" s="40"/>
      <c r="AW1942" s="40"/>
      <c r="AX1942" s="40"/>
      <c r="AY1942" s="40"/>
      <c r="AZ1942" s="40"/>
      <c r="BA1942" s="40"/>
      <c r="BB1942" s="40"/>
      <c r="BC1942" s="40"/>
      <c r="BD1942" s="40"/>
      <c r="BE1942" s="40"/>
      <c r="BF1942" s="40"/>
      <c r="BG1942" s="40"/>
      <c r="BH1942" s="40"/>
      <c r="BI1942" s="40"/>
      <c r="BJ1942" s="40"/>
      <c r="BK1942" s="40"/>
      <c r="BL1942" s="40"/>
      <c r="BM1942" s="40"/>
      <c r="BN1942" s="40"/>
      <c r="BO1942" s="40"/>
      <c r="BP1942" s="40"/>
      <c r="BQ1942" s="40"/>
      <c r="BR1942" s="40"/>
      <c r="BS1942" s="40"/>
      <c r="BT1942" s="40"/>
      <c r="BU1942" s="40"/>
      <c r="BV1942" s="40"/>
      <c r="BW1942" s="40"/>
      <c r="BX1942" s="40"/>
      <c r="BY1942" s="40"/>
      <c r="BZ1942" s="40"/>
      <c r="CA1942" s="40"/>
      <c r="CB1942" s="40"/>
      <c r="CC1942" s="40"/>
      <c r="CD1942" s="40"/>
      <c r="CE1942" s="40"/>
      <c r="CF1942" s="40"/>
      <c r="CG1942" s="40"/>
      <c r="CH1942" s="40"/>
      <c r="CI1942" s="40"/>
      <c r="CJ1942" s="40"/>
      <c r="CK1942" s="40"/>
      <c r="CL1942" s="40"/>
      <c r="CM1942" s="40"/>
      <c r="CN1942" s="40"/>
      <c r="CO1942" s="40"/>
      <c r="CP1942" s="40"/>
      <c r="CQ1942" s="40"/>
      <c r="CR1942" s="40"/>
      <c r="CS1942" s="40"/>
      <c r="CT1942" s="40"/>
      <c r="CU1942" s="40"/>
    </row>
    <row r="1943" spans="1:99" x14ac:dyDescent="0.3">
      <c r="A1943" s="39" t="s">
        <v>6101</v>
      </c>
      <c r="B1943" s="40" t="s">
        <v>5211</v>
      </c>
      <c r="C1943" s="40"/>
      <c r="D1943" s="40" t="s">
        <v>1813</v>
      </c>
      <c r="E1943" s="40" t="s">
        <v>4472</v>
      </c>
      <c r="F1943" s="40" t="s">
        <v>2108</v>
      </c>
      <c r="G1943" s="40"/>
      <c r="H1943" s="40" t="s">
        <v>1004</v>
      </c>
      <c r="I1943" s="40" t="s">
        <v>1004</v>
      </c>
      <c r="J1943" s="40"/>
      <c r="K1943" s="40"/>
      <c r="L1943" s="40" t="s">
        <v>4</v>
      </c>
      <c r="M1943" s="40" t="s">
        <v>14</v>
      </c>
      <c r="N1943" s="40">
        <v>2</v>
      </c>
      <c r="O1943" s="40" t="s">
        <v>16</v>
      </c>
      <c r="P1943" s="40" t="s">
        <v>114</v>
      </c>
      <c r="Q1943" s="40"/>
      <c r="R1943" s="40"/>
      <c r="S1943" s="40"/>
      <c r="T1943" s="40"/>
      <c r="U1943" s="40"/>
      <c r="V1943" s="40"/>
      <c r="W1943" s="40"/>
      <c r="X1943" s="40"/>
      <c r="Y1943" s="40"/>
      <c r="Z1943" s="40"/>
      <c r="AA1943" s="40"/>
      <c r="AB1943" s="40"/>
      <c r="AC1943" s="40"/>
      <c r="AD1943" s="40"/>
      <c r="AE1943" s="40"/>
      <c r="AF1943" s="40"/>
      <c r="AG1943" s="40"/>
      <c r="AH1943" s="40"/>
      <c r="AI1943" s="40"/>
      <c r="AJ1943" s="40"/>
      <c r="AK1943" s="40"/>
      <c r="AL1943" s="40"/>
      <c r="AM1943" s="40"/>
      <c r="AN1943" s="40"/>
      <c r="AO1943" s="40"/>
      <c r="AP1943" s="40"/>
      <c r="AQ1943" s="40"/>
      <c r="AR1943" s="40"/>
      <c r="AS1943" s="40"/>
      <c r="AT1943" s="40"/>
      <c r="AU1943" s="40"/>
      <c r="AV1943" s="40"/>
      <c r="AW1943" s="40"/>
      <c r="AX1943" s="40"/>
      <c r="AY1943" s="40"/>
      <c r="AZ1943" s="40"/>
      <c r="BA1943" s="40"/>
      <c r="BB1943" s="40"/>
      <c r="BC1943" s="40"/>
      <c r="BD1943" s="40"/>
      <c r="BE1943" s="40"/>
      <c r="BF1943" s="40"/>
      <c r="BG1943" s="40"/>
      <c r="BH1943" s="40"/>
      <c r="BI1943" s="40"/>
      <c r="BJ1943" s="40"/>
      <c r="BK1943" s="40"/>
      <c r="BL1943" s="40"/>
      <c r="BM1943" s="40"/>
      <c r="BN1943" s="40"/>
      <c r="BO1943" s="40"/>
      <c r="BP1943" s="40"/>
      <c r="BQ1943" s="40"/>
      <c r="BR1943" s="40"/>
      <c r="BS1943" s="40"/>
      <c r="BT1943" s="40"/>
      <c r="BU1943" s="40"/>
      <c r="BV1943" s="40"/>
      <c r="BW1943" s="40"/>
      <c r="BX1943" s="40"/>
      <c r="BY1943" s="40"/>
      <c r="BZ1943" s="40"/>
      <c r="CA1943" s="40"/>
      <c r="CB1943" s="40"/>
      <c r="CC1943" s="40"/>
      <c r="CD1943" s="40"/>
      <c r="CE1943" s="40"/>
      <c r="CF1943" s="40"/>
      <c r="CG1943" s="40"/>
      <c r="CH1943" s="40"/>
      <c r="CI1943" s="40"/>
      <c r="CJ1943" s="40"/>
      <c r="CK1943" s="40"/>
      <c r="CL1943" s="40"/>
      <c r="CM1943" s="40"/>
      <c r="CN1943" s="40"/>
      <c r="CO1943" s="40"/>
      <c r="CP1943" s="40"/>
      <c r="CQ1943" s="40"/>
      <c r="CR1943" s="40"/>
      <c r="CS1943" s="40"/>
      <c r="CT1943" s="40"/>
      <c r="CU1943" s="40"/>
    </row>
    <row r="1944" spans="1:99" x14ac:dyDescent="0.3">
      <c r="A1944" s="39" t="s">
        <v>6102</v>
      </c>
      <c r="B1944" s="40" t="s">
        <v>1673</v>
      </c>
      <c r="C1944" s="40"/>
      <c r="D1944" s="40" t="s">
        <v>1813</v>
      </c>
      <c r="E1944" s="40" t="s">
        <v>4472</v>
      </c>
      <c r="F1944" s="40" t="s">
        <v>2108</v>
      </c>
      <c r="G1944" s="40"/>
      <c r="H1944" s="40" t="s">
        <v>1005</v>
      </c>
      <c r="I1944" s="40" t="s">
        <v>1005</v>
      </c>
      <c r="J1944" s="40"/>
      <c r="K1944" s="40"/>
      <c r="L1944" s="40" t="s">
        <v>4</v>
      </c>
      <c r="M1944" s="40" t="s">
        <v>14</v>
      </c>
      <c r="N1944" s="40">
        <v>2</v>
      </c>
      <c r="O1944" s="40" t="s">
        <v>16</v>
      </c>
      <c r="P1944" s="40" t="s">
        <v>114</v>
      </c>
      <c r="Q1944" s="40"/>
      <c r="R1944" s="40"/>
      <c r="S1944" s="40"/>
      <c r="T1944" s="40"/>
      <c r="U1944" s="40"/>
      <c r="V1944" s="40"/>
      <c r="W1944" s="40"/>
      <c r="X1944" s="40"/>
      <c r="Y1944" s="40"/>
      <c r="Z1944" s="40"/>
      <c r="AA1944" s="40"/>
      <c r="AB1944" s="40"/>
      <c r="AC1944" s="40"/>
      <c r="AD1944" s="40"/>
      <c r="AE1944" s="40"/>
      <c r="AF1944" s="40"/>
      <c r="AG1944" s="40"/>
      <c r="AH1944" s="40"/>
      <c r="AI1944" s="40"/>
      <c r="AJ1944" s="40"/>
      <c r="AK1944" s="40"/>
      <c r="AL1944" s="40"/>
      <c r="AM1944" s="40"/>
      <c r="AN1944" s="40"/>
      <c r="AO1944" s="40"/>
      <c r="AP1944" s="40"/>
      <c r="AQ1944" s="40"/>
      <c r="AR1944" s="40"/>
      <c r="AS1944" s="40"/>
      <c r="AT1944" s="40"/>
      <c r="AU1944" s="40"/>
      <c r="AV1944" s="40"/>
      <c r="AW1944" s="40"/>
      <c r="AX1944" s="40"/>
      <c r="AY1944" s="40"/>
      <c r="AZ1944" s="40"/>
      <c r="BA1944" s="40"/>
      <c r="BB1944" s="40"/>
      <c r="BC1944" s="40"/>
      <c r="BD1944" s="40"/>
      <c r="BE1944" s="40"/>
      <c r="BF1944" s="40"/>
      <c r="BG1944" s="40"/>
      <c r="BH1944" s="40"/>
      <c r="BI1944" s="40"/>
      <c r="BJ1944" s="40"/>
      <c r="BK1944" s="40"/>
      <c r="BL1944" s="40"/>
      <c r="BM1944" s="40"/>
      <c r="BN1944" s="40"/>
      <c r="BO1944" s="40"/>
      <c r="BP1944" s="40"/>
      <c r="BQ1944" s="40"/>
      <c r="BR1944" s="40"/>
      <c r="BS1944" s="40"/>
      <c r="BT1944" s="40"/>
      <c r="BU1944" s="40"/>
      <c r="BV1944" s="40"/>
      <c r="BW1944" s="40"/>
      <c r="BX1944" s="40"/>
      <c r="BY1944" s="40"/>
      <c r="BZ1944" s="40"/>
      <c r="CA1944" s="40"/>
      <c r="CB1944" s="40"/>
      <c r="CC1944" s="40"/>
      <c r="CD1944" s="40"/>
      <c r="CE1944" s="40"/>
      <c r="CF1944" s="40"/>
      <c r="CG1944" s="40"/>
      <c r="CH1944" s="40"/>
      <c r="CI1944" s="40"/>
      <c r="CJ1944" s="40"/>
      <c r="CK1944" s="40"/>
      <c r="CL1944" s="40"/>
      <c r="CM1944" s="40"/>
      <c r="CN1944" s="40"/>
      <c r="CO1944" s="40"/>
      <c r="CP1944" s="40"/>
      <c r="CQ1944" s="40"/>
      <c r="CR1944" s="40"/>
      <c r="CS1944" s="40"/>
      <c r="CT1944" s="40"/>
      <c r="CU1944" s="40"/>
    </row>
    <row r="1945" spans="1:99" x14ac:dyDescent="0.3">
      <c r="A1945" s="39" t="s">
        <v>7114</v>
      </c>
      <c r="B1945" s="40" t="s">
        <v>1674</v>
      </c>
      <c r="C1945" s="40" t="s">
        <v>1806</v>
      </c>
      <c r="D1945" s="40"/>
      <c r="E1945" s="40"/>
      <c r="F1945" s="40" t="s">
        <v>2108</v>
      </c>
      <c r="G1945" s="40"/>
      <c r="H1945" s="40" t="s">
        <v>1006</v>
      </c>
      <c r="I1945" s="40" t="s">
        <v>1006</v>
      </c>
      <c r="J1945" s="40" t="s">
        <v>1005</v>
      </c>
      <c r="K1945" s="40" t="s">
        <v>16</v>
      </c>
      <c r="L1945" s="40" t="s">
        <v>10</v>
      </c>
      <c r="M1945" s="40" t="s">
        <v>47</v>
      </c>
      <c r="N1945" s="40"/>
      <c r="O1945" s="40"/>
      <c r="P1945" s="40"/>
      <c r="Q1945" s="40"/>
      <c r="R1945" s="40"/>
      <c r="S1945" s="40"/>
      <c r="T1945" s="40"/>
      <c r="U1945" s="40"/>
      <c r="V1945" s="40"/>
      <c r="W1945" s="40"/>
      <c r="X1945" s="40"/>
      <c r="Y1945" s="40"/>
      <c r="Z1945" s="40"/>
      <c r="AA1945" s="40"/>
      <c r="AB1945" s="40"/>
      <c r="AC1945" s="40"/>
      <c r="AD1945" s="40"/>
      <c r="AE1945" s="40"/>
      <c r="AF1945" s="40"/>
      <c r="AG1945" s="40"/>
      <c r="AH1945" s="40"/>
      <c r="AI1945" s="40"/>
      <c r="AJ1945" s="40"/>
      <c r="AK1945" s="40"/>
      <c r="AL1945" s="40"/>
      <c r="AM1945" s="40"/>
      <c r="AN1945" s="40"/>
      <c r="AO1945" s="40"/>
      <c r="AP1945" s="40"/>
      <c r="AQ1945" s="40"/>
      <c r="AR1945" s="40"/>
      <c r="AS1945" s="40"/>
      <c r="AT1945" s="40"/>
      <c r="AU1945" s="40"/>
      <c r="AV1945" s="40"/>
      <c r="AW1945" s="40"/>
      <c r="AX1945" s="40"/>
      <c r="AY1945" s="40"/>
      <c r="AZ1945" s="40"/>
      <c r="BA1945" s="40"/>
      <c r="BB1945" s="40"/>
      <c r="BC1945" s="40"/>
      <c r="BD1945" s="40"/>
      <c r="BE1945" s="40"/>
      <c r="BF1945" s="40"/>
      <c r="BG1945" s="40"/>
      <c r="BH1945" s="40"/>
      <c r="BI1945" s="40"/>
      <c r="BJ1945" s="40"/>
      <c r="BK1945" s="40"/>
      <c r="BL1945" s="40"/>
      <c r="BM1945" s="40"/>
      <c r="BN1945" s="40"/>
      <c r="BO1945" s="40"/>
      <c r="BP1945" s="40"/>
      <c r="BQ1945" s="40"/>
      <c r="BR1945" s="40"/>
      <c r="BS1945" s="40"/>
      <c r="BT1945" s="40"/>
      <c r="BU1945" s="40"/>
      <c r="BV1945" s="40"/>
      <c r="BW1945" s="40"/>
      <c r="BX1945" s="40"/>
      <c r="BY1945" s="40"/>
      <c r="BZ1945" s="40"/>
      <c r="CA1945" s="40"/>
      <c r="CB1945" s="40"/>
      <c r="CC1945" s="40"/>
      <c r="CD1945" s="40"/>
      <c r="CE1945" s="40"/>
      <c r="CF1945" s="40"/>
      <c r="CG1945" s="40"/>
      <c r="CH1945" s="40"/>
      <c r="CI1945" s="40"/>
      <c r="CJ1945" s="40"/>
      <c r="CK1945" s="40"/>
      <c r="CL1945" s="40"/>
      <c r="CM1945" s="40"/>
      <c r="CN1945" s="40"/>
      <c r="CO1945" s="40"/>
      <c r="CP1945" s="40"/>
      <c r="CQ1945" s="40"/>
      <c r="CR1945" s="40"/>
      <c r="CS1945" s="40"/>
      <c r="CT1945" s="40"/>
      <c r="CU1945" s="40"/>
    </row>
    <row r="1946" spans="1:99" x14ac:dyDescent="0.3">
      <c r="A1946" s="39" t="s">
        <v>6103</v>
      </c>
      <c r="B1946" s="40" t="s">
        <v>1675</v>
      </c>
      <c r="C1946" s="40"/>
      <c r="D1946" s="40" t="s">
        <v>1813</v>
      </c>
      <c r="E1946" s="40" t="s">
        <v>4472</v>
      </c>
      <c r="F1946" s="40" t="s">
        <v>2108</v>
      </c>
      <c r="G1946" s="40"/>
      <c r="H1946" s="40" t="s">
        <v>1007</v>
      </c>
      <c r="I1946" s="40" t="s">
        <v>1007</v>
      </c>
      <c r="J1946" s="40"/>
      <c r="K1946" s="40"/>
      <c r="L1946" s="40" t="s">
        <v>4</v>
      </c>
      <c r="M1946" s="40" t="s">
        <v>14</v>
      </c>
      <c r="N1946" s="40">
        <v>2</v>
      </c>
      <c r="O1946" s="40" t="s">
        <v>16</v>
      </c>
      <c r="P1946" s="40" t="s">
        <v>114</v>
      </c>
      <c r="Q1946" s="40"/>
      <c r="R1946" s="40"/>
      <c r="S1946" s="40"/>
      <c r="T1946" s="40"/>
      <c r="U1946" s="40"/>
      <c r="V1946" s="40"/>
      <c r="W1946" s="40"/>
      <c r="X1946" s="40"/>
      <c r="Y1946" s="40"/>
      <c r="Z1946" s="40"/>
      <c r="AA1946" s="40"/>
      <c r="AB1946" s="40"/>
      <c r="AC1946" s="40"/>
      <c r="AD1946" s="40"/>
      <c r="AE1946" s="40"/>
      <c r="AF1946" s="40"/>
      <c r="AG1946" s="40"/>
      <c r="AH1946" s="40"/>
      <c r="AI1946" s="40"/>
      <c r="AJ1946" s="40"/>
      <c r="AK1946" s="40"/>
      <c r="AL1946" s="40"/>
      <c r="AM1946" s="40"/>
      <c r="AN1946" s="40"/>
      <c r="AO1946" s="40"/>
      <c r="AP1946" s="40"/>
      <c r="AQ1946" s="40"/>
      <c r="AR1946" s="40"/>
      <c r="AS1946" s="40"/>
      <c r="AT1946" s="40"/>
      <c r="AU1946" s="40"/>
      <c r="AV1946" s="40"/>
      <c r="AW1946" s="40"/>
      <c r="AX1946" s="40"/>
      <c r="AY1946" s="40"/>
      <c r="AZ1946" s="40"/>
      <c r="BA1946" s="40"/>
      <c r="BB1946" s="40"/>
      <c r="BC1946" s="40"/>
      <c r="BD1946" s="40"/>
      <c r="BE1946" s="40"/>
      <c r="BF1946" s="40"/>
      <c r="BG1946" s="40"/>
      <c r="BH1946" s="40"/>
      <c r="BI1946" s="40"/>
      <c r="BJ1946" s="40"/>
      <c r="BK1946" s="40"/>
      <c r="BL1946" s="40"/>
      <c r="BM1946" s="40"/>
      <c r="BN1946" s="40"/>
      <c r="BO1946" s="40"/>
      <c r="BP1946" s="40"/>
      <c r="BQ1946" s="40"/>
      <c r="BR1946" s="40"/>
      <c r="BS1946" s="40"/>
      <c r="BT1946" s="40"/>
      <c r="BU1946" s="40"/>
      <c r="BV1946" s="40"/>
      <c r="BW1946" s="40"/>
      <c r="BX1946" s="40"/>
      <c r="BY1946" s="40"/>
      <c r="BZ1946" s="40"/>
      <c r="CA1946" s="40"/>
      <c r="CB1946" s="40"/>
      <c r="CC1946" s="40"/>
      <c r="CD1946" s="40"/>
      <c r="CE1946" s="40"/>
      <c r="CF1946" s="40"/>
      <c r="CG1946" s="40"/>
      <c r="CH1946" s="40"/>
      <c r="CI1946" s="40"/>
      <c r="CJ1946" s="40"/>
      <c r="CK1946" s="40"/>
      <c r="CL1946" s="40"/>
      <c r="CM1946" s="40"/>
      <c r="CN1946" s="40"/>
      <c r="CO1946" s="40"/>
      <c r="CP1946" s="40"/>
      <c r="CQ1946" s="40"/>
      <c r="CR1946" s="40"/>
      <c r="CS1946" s="40"/>
      <c r="CT1946" s="40"/>
      <c r="CU1946" s="40"/>
    </row>
    <row r="1947" spans="1:99" x14ac:dyDescent="0.3">
      <c r="A1947" s="39" t="s">
        <v>6104</v>
      </c>
      <c r="B1947" s="40" t="s">
        <v>1676</v>
      </c>
      <c r="C1947" s="40"/>
      <c r="D1947" s="40" t="s">
        <v>1813</v>
      </c>
      <c r="E1947" s="40" t="s">
        <v>4472</v>
      </c>
      <c r="F1947" s="40" t="s">
        <v>2108</v>
      </c>
      <c r="G1947" s="40"/>
      <c r="H1947" s="40" t="s">
        <v>1008</v>
      </c>
      <c r="I1947" s="40" t="s">
        <v>1008</v>
      </c>
      <c r="J1947" s="40"/>
      <c r="K1947" s="40"/>
      <c r="L1947" s="40" t="s">
        <v>4</v>
      </c>
      <c r="M1947" s="40" t="s">
        <v>14</v>
      </c>
      <c r="N1947" s="40">
        <v>2</v>
      </c>
      <c r="O1947" s="40" t="s">
        <v>16</v>
      </c>
      <c r="P1947" s="40" t="s">
        <v>114</v>
      </c>
      <c r="Q1947" s="40"/>
      <c r="R1947" s="40"/>
      <c r="S1947" s="40"/>
      <c r="T1947" s="40"/>
      <c r="U1947" s="40"/>
      <c r="V1947" s="40"/>
      <c r="W1947" s="40"/>
      <c r="X1947" s="40"/>
      <c r="Y1947" s="40"/>
      <c r="Z1947" s="40"/>
      <c r="AA1947" s="40"/>
      <c r="AB1947" s="40"/>
      <c r="AC1947" s="40"/>
      <c r="AD1947" s="40"/>
      <c r="AE1947" s="40"/>
      <c r="AF1947" s="40"/>
      <c r="AG1947" s="40"/>
      <c r="AH1947" s="40"/>
      <c r="AI1947" s="40"/>
      <c r="AJ1947" s="40"/>
      <c r="AK1947" s="40"/>
      <c r="AL1947" s="40"/>
      <c r="AM1947" s="40"/>
      <c r="AN1947" s="40"/>
      <c r="AO1947" s="40"/>
      <c r="AP1947" s="40"/>
      <c r="AQ1947" s="40"/>
      <c r="AR1947" s="40"/>
      <c r="AS1947" s="40"/>
      <c r="AT1947" s="40"/>
      <c r="AU1947" s="40"/>
      <c r="AV1947" s="40"/>
      <c r="AW1947" s="40"/>
      <c r="AX1947" s="40"/>
      <c r="AY1947" s="40"/>
      <c r="AZ1947" s="40"/>
      <c r="BA1947" s="40"/>
      <c r="BB1947" s="40"/>
      <c r="BC1947" s="40"/>
      <c r="BD1947" s="40"/>
      <c r="BE1947" s="40"/>
      <c r="BF1947" s="40"/>
      <c r="BG1947" s="40"/>
      <c r="BH1947" s="40"/>
      <c r="BI1947" s="40"/>
      <c r="BJ1947" s="40"/>
      <c r="BK1947" s="40"/>
      <c r="BL1947" s="40"/>
      <c r="BM1947" s="40"/>
      <c r="BN1947" s="40"/>
      <c r="BO1947" s="40"/>
      <c r="BP1947" s="40"/>
      <c r="BQ1947" s="40"/>
      <c r="BR1947" s="40"/>
      <c r="BS1947" s="40"/>
      <c r="BT1947" s="40"/>
      <c r="BU1947" s="40"/>
      <c r="BV1947" s="40"/>
      <c r="BW1947" s="40"/>
      <c r="BX1947" s="40"/>
      <c r="BY1947" s="40"/>
      <c r="BZ1947" s="40"/>
      <c r="CA1947" s="40"/>
      <c r="CB1947" s="40"/>
      <c r="CC1947" s="40"/>
      <c r="CD1947" s="40"/>
      <c r="CE1947" s="40"/>
      <c r="CF1947" s="40"/>
      <c r="CG1947" s="40"/>
      <c r="CH1947" s="40"/>
      <c r="CI1947" s="40"/>
      <c r="CJ1947" s="40"/>
      <c r="CK1947" s="40"/>
      <c r="CL1947" s="40"/>
      <c r="CM1947" s="40"/>
      <c r="CN1947" s="40"/>
      <c r="CO1947" s="40"/>
      <c r="CP1947" s="40"/>
      <c r="CQ1947" s="40"/>
      <c r="CR1947" s="40"/>
      <c r="CS1947" s="40"/>
      <c r="CT1947" s="40"/>
      <c r="CU1947" s="40"/>
    </row>
    <row r="1948" spans="1:99" x14ac:dyDescent="0.3">
      <c r="A1948" s="39" t="s">
        <v>7115</v>
      </c>
      <c r="B1948" s="40" t="s">
        <v>1677</v>
      </c>
      <c r="C1948" s="40"/>
      <c r="D1948" s="40"/>
      <c r="E1948" s="40" t="s">
        <v>4472</v>
      </c>
      <c r="F1948" s="40" t="s">
        <v>2108</v>
      </c>
      <c r="G1948" s="40"/>
      <c r="H1948" s="40" t="s">
        <v>1009</v>
      </c>
      <c r="I1948" s="40" t="s">
        <v>1009</v>
      </c>
      <c r="J1948" s="40" t="s">
        <v>1008</v>
      </c>
      <c r="K1948" s="40" t="s">
        <v>16</v>
      </c>
      <c r="L1948" s="40" t="s">
        <v>10</v>
      </c>
      <c r="M1948" s="40" t="s">
        <v>47</v>
      </c>
      <c r="N1948" s="40"/>
      <c r="O1948" s="40"/>
      <c r="P1948" s="40"/>
      <c r="Q1948" s="40"/>
      <c r="R1948" s="40"/>
      <c r="S1948" s="40"/>
      <c r="T1948" s="40"/>
      <c r="U1948" s="40"/>
      <c r="V1948" s="40"/>
      <c r="W1948" s="40"/>
      <c r="X1948" s="40"/>
      <c r="Y1948" s="40"/>
      <c r="Z1948" s="40"/>
      <c r="AA1948" s="40"/>
      <c r="AB1948" s="40"/>
      <c r="AC1948" s="40"/>
      <c r="AD1948" s="40"/>
      <c r="AE1948" s="40"/>
      <c r="AF1948" s="40"/>
      <c r="AG1948" s="40"/>
      <c r="AH1948" s="40"/>
      <c r="AI1948" s="40"/>
      <c r="AJ1948" s="40"/>
      <c r="AK1948" s="40"/>
      <c r="AL1948" s="40"/>
      <c r="AM1948" s="40"/>
      <c r="AN1948" s="40"/>
      <c r="AO1948" s="40"/>
      <c r="AP1948" s="40"/>
      <c r="AQ1948" s="40"/>
      <c r="AR1948" s="40"/>
      <c r="AS1948" s="40"/>
      <c r="AT1948" s="40"/>
      <c r="AU1948" s="40"/>
      <c r="AV1948" s="40"/>
      <c r="AW1948" s="40"/>
      <c r="AX1948" s="40"/>
      <c r="AY1948" s="40"/>
      <c r="AZ1948" s="40"/>
      <c r="BA1948" s="40"/>
      <c r="BB1948" s="40"/>
      <c r="BC1948" s="40"/>
      <c r="BD1948" s="40"/>
      <c r="BE1948" s="40"/>
      <c r="BF1948" s="40"/>
      <c r="BG1948" s="40"/>
      <c r="BH1948" s="40"/>
      <c r="BI1948" s="40"/>
      <c r="BJ1948" s="40"/>
      <c r="BK1948" s="40"/>
      <c r="BL1948" s="40"/>
      <c r="BM1948" s="40"/>
      <c r="BN1948" s="40"/>
      <c r="BO1948" s="40"/>
      <c r="BP1948" s="40"/>
      <c r="BQ1948" s="40"/>
      <c r="BR1948" s="40"/>
      <c r="BS1948" s="40"/>
      <c r="BT1948" s="40"/>
      <c r="BU1948" s="40"/>
      <c r="BV1948" s="40"/>
      <c r="BW1948" s="40"/>
      <c r="BX1948" s="40"/>
      <c r="BY1948" s="40"/>
      <c r="BZ1948" s="40"/>
      <c r="CA1948" s="40"/>
      <c r="CB1948" s="40"/>
      <c r="CC1948" s="40"/>
      <c r="CD1948" s="40"/>
      <c r="CE1948" s="40"/>
      <c r="CF1948" s="40"/>
      <c r="CG1948" s="40"/>
      <c r="CH1948" s="40"/>
      <c r="CI1948" s="40"/>
      <c r="CJ1948" s="40"/>
      <c r="CK1948" s="40"/>
      <c r="CL1948" s="40"/>
      <c r="CM1948" s="40"/>
      <c r="CN1948" s="40"/>
      <c r="CO1948" s="40"/>
      <c r="CP1948" s="40"/>
      <c r="CQ1948" s="40"/>
      <c r="CR1948" s="40"/>
      <c r="CS1948" s="40"/>
      <c r="CT1948" s="40"/>
      <c r="CU1948" s="40"/>
    </row>
    <row r="1949" spans="1:99" x14ac:dyDescent="0.3">
      <c r="A1949" s="39" t="s">
        <v>7116</v>
      </c>
      <c r="B1949" s="40" t="s">
        <v>4965</v>
      </c>
      <c r="C1949" s="40" t="s">
        <v>4966</v>
      </c>
      <c r="D1949" s="40"/>
      <c r="E1949" s="40"/>
      <c r="F1949" s="40" t="s">
        <v>2108</v>
      </c>
      <c r="G1949" s="40"/>
      <c r="H1949" s="40" t="s">
        <v>1010</v>
      </c>
      <c r="I1949" s="40" t="s">
        <v>1010</v>
      </c>
      <c r="J1949" s="40"/>
      <c r="K1949" s="40"/>
      <c r="L1949" s="40" t="s">
        <v>10</v>
      </c>
      <c r="M1949" s="40" t="s">
        <v>47</v>
      </c>
      <c r="N1949" s="40"/>
      <c r="O1949" s="40"/>
      <c r="P1949" s="40"/>
      <c r="Q1949" s="40"/>
      <c r="R1949" s="40"/>
      <c r="S1949" s="40"/>
      <c r="T1949" s="40"/>
      <c r="U1949" s="40"/>
      <c r="V1949" s="40"/>
      <c r="W1949" s="40"/>
      <c r="X1949" s="40"/>
      <c r="Y1949" s="40"/>
      <c r="Z1949" s="40"/>
      <c r="AA1949" s="40"/>
      <c r="AB1949" s="40"/>
      <c r="AC1949" s="40"/>
      <c r="AD1949" s="40"/>
      <c r="AE1949" s="40"/>
      <c r="AF1949" s="40"/>
      <c r="AG1949" s="40"/>
      <c r="AH1949" s="40"/>
      <c r="AI1949" s="40"/>
      <c r="AJ1949" s="40"/>
      <c r="AK1949" s="40"/>
      <c r="AL1949" s="40"/>
      <c r="AM1949" s="40"/>
      <c r="AN1949" s="40"/>
      <c r="AO1949" s="40"/>
      <c r="AP1949" s="40"/>
      <c r="AQ1949" s="40"/>
      <c r="AR1949" s="40"/>
      <c r="AS1949" s="40"/>
      <c r="AT1949" s="40"/>
      <c r="AU1949" s="40"/>
      <c r="AV1949" s="40"/>
      <c r="AW1949" s="40"/>
      <c r="AX1949" s="40"/>
      <c r="AY1949" s="40"/>
      <c r="AZ1949" s="40"/>
      <c r="BA1949" s="40"/>
      <c r="BB1949" s="40"/>
      <c r="BC1949" s="40"/>
      <c r="BD1949" s="40"/>
      <c r="BE1949" s="40"/>
      <c r="BF1949" s="40"/>
      <c r="BG1949" s="40"/>
      <c r="BH1949" s="40"/>
      <c r="BI1949" s="40"/>
      <c r="BJ1949" s="40"/>
      <c r="BK1949" s="40"/>
      <c r="BL1949" s="40"/>
      <c r="BM1949" s="40"/>
      <c r="BN1949" s="40"/>
      <c r="BO1949" s="40"/>
      <c r="BP1949" s="40"/>
      <c r="BQ1949" s="40"/>
      <c r="BR1949" s="40"/>
      <c r="BS1949" s="40"/>
      <c r="BT1949" s="40"/>
      <c r="BU1949" s="40"/>
      <c r="BV1949" s="40"/>
      <c r="BW1949" s="40"/>
      <c r="BX1949" s="40"/>
      <c r="BY1949" s="40"/>
      <c r="BZ1949" s="40"/>
      <c r="CA1949" s="40"/>
      <c r="CB1949" s="40"/>
      <c r="CC1949" s="40"/>
      <c r="CD1949" s="40"/>
      <c r="CE1949" s="40"/>
      <c r="CF1949" s="40"/>
      <c r="CG1949" s="40"/>
      <c r="CH1949" s="40"/>
      <c r="CI1949" s="40"/>
      <c r="CJ1949" s="40"/>
      <c r="CK1949" s="40"/>
      <c r="CL1949" s="40"/>
      <c r="CM1949" s="40"/>
      <c r="CN1949" s="40"/>
      <c r="CO1949" s="40"/>
      <c r="CP1949" s="40"/>
      <c r="CQ1949" s="40"/>
      <c r="CR1949" s="40"/>
      <c r="CS1949" s="40"/>
      <c r="CT1949" s="40"/>
      <c r="CU1949" s="40"/>
    </row>
    <row r="1950" spans="1:99" x14ac:dyDescent="0.3">
      <c r="A1950" s="39" t="s">
        <v>6106</v>
      </c>
      <c r="B1950" s="40" t="s">
        <v>1678</v>
      </c>
      <c r="C1950" s="40"/>
      <c r="D1950" s="40" t="s">
        <v>1813</v>
      </c>
      <c r="E1950" s="40" t="s">
        <v>4472</v>
      </c>
      <c r="F1950" s="40" t="s">
        <v>2108</v>
      </c>
      <c r="G1950" s="40"/>
      <c r="H1950" s="40" t="s">
        <v>1011</v>
      </c>
      <c r="I1950" s="40" t="s">
        <v>1011</v>
      </c>
      <c r="J1950" s="40"/>
      <c r="K1950" s="40"/>
      <c r="L1950" s="40" t="s">
        <v>4</v>
      </c>
      <c r="M1950" s="40" t="s">
        <v>14</v>
      </c>
      <c r="N1950" s="40">
        <v>2</v>
      </c>
      <c r="O1950" s="40" t="s">
        <v>16</v>
      </c>
      <c r="P1950" s="40" t="s">
        <v>114</v>
      </c>
      <c r="Q1950" s="40"/>
      <c r="R1950" s="40"/>
      <c r="S1950" s="40"/>
      <c r="T1950" s="40"/>
      <c r="U1950" s="40"/>
      <c r="V1950" s="40"/>
      <c r="W1950" s="40"/>
      <c r="X1950" s="40"/>
      <c r="Y1950" s="40"/>
      <c r="Z1950" s="40"/>
      <c r="AA1950" s="40"/>
      <c r="AB1950" s="40"/>
      <c r="AC1950" s="40"/>
      <c r="AD1950" s="40"/>
      <c r="AE1950" s="40"/>
      <c r="AF1950" s="40"/>
      <c r="AG1950" s="40"/>
      <c r="AH1950" s="40"/>
      <c r="AI1950" s="40"/>
      <c r="AJ1950" s="40"/>
      <c r="AK1950" s="40"/>
      <c r="AL1950" s="40"/>
      <c r="AM1950" s="40"/>
      <c r="AN1950" s="40"/>
      <c r="AO1950" s="40"/>
      <c r="AP1950" s="40"/>
      <c r="AQ1950" s="40"/>
      <c r="AR1950" s="40"/>
      <c r="AS1950" s="40"/>
      <c r="AT1950" s="40"/>
      <c r="AU1950" s="40"/>
      <c r="AV1950" s="40"/>
      <c r="AW1950" s="40"/>
      <c r="AX1950" s="40"/>
      <c r="AY1950" s="40"/>
      <c r="AZ1950" s="40"/>
      <c r="BA1950" s="40"/>
      <c r="BB1950" s="40"/>
      <c r="BC1950" s="40"/>
      <c r="BD1950" s="40"/>
      <c r="BE1950" s="40"/>
      <c r="BF1950" s="40"/>
      <c r="BG1950" s="40"/>
      <c r="BH1950" s="40"/>
      <c r="BI1950" s="40"/>
      <c r="BJ1950" s="40"/>
      <c r="BK1950" s="40"/>
      <c r="BL1950" s="40"/>
      <c r="BM1950" s="40"/>
      <c r="BN1950" s="40"/>
      <c r="BO1950" s="40"/>
      <c r="BP1950" s="40"/>
      <c r="BQ1950" s="40"/>
      <c r="BR1950" s="40"/>
      <c r="BS1950" s="40"/>
      <c r="BT1950" s="40"/>
      <c r="BU1950" s="40"/>
      <c r="BV1950" s="40"/>
      <c r="BW1950" s="40"/>
      <c r="BX1950" s="40"/>
      <c r="BY1950" s="40"/>
      <c r="BZ1950" s="40"/>
      <c r="CA1950" s="40"/>
      <c r="CB1950" s="40"/>
      <c r="CC1950" s="40"/>
      <c r="CD1950" s="40"/>
      <c r="CE1950" s="40"/>
      <c r="CF1950" s="40"/>
      <c r="CG1950" s="40"/>
      <c r="CH1950" s="40"/>
      <c r="CI1950" s="40"/>
      <c r="CJ1950" s="40"/>
      <c r="CK1950" s="40"/>
      <c r="CL1950" s="40"/>
      <c r="CM1950" s="40"/>
      <c r="CN1950" s="40"/>
      <c r="CO1950" s="40"/>
      <c r="CP1950" s="40"/>
      <c r="CQ1950" s="40"/>
      <c r="CR1950" s="40"/>
      <c r="CS1950" s="40"/>
      <c r="CT1950" s="40"/>
      <c r="CU1950" s="40"/>
    </row>
    <row r="1951" spans="1:99" x14ac:dyDescent="0.3">
      <c r="A1951" s="39" t="s">
        <v>6107</v>
      </c>
      <c r="B1951" s="40" t="s">
        <v>7117</v>
      </c>
      <c r="C1951" s="40"/>
      <c r="D1951" s="40" t="s">
        <v>1813</v>
      </c>
      <c r="E1951" s="40"/>
      <c r="F1951" s="40" t="s">
        <v>2108</v>
      </c>
      <c r="G1951" s="40"/>
      <c r="H1951" s="40" t="s">
        <v>1012</v>
      </c>
      <c r="I1951" s="40" t="s">
        <v>1012</v>
      </c>
      <c r="J1951" s="40"/>
      <c r="K1951" s="40"/>
      <c r="L1951" s="40" t="s">
        <v>4</v>
      </c>
      <c r="M1951" s="40" t="s">
        <v>5</v>
      </c>
      <c r="N1951" s="40">
        <v>2</v>
      </c>
      <c r="O1951" s="40" t="s">
        <v>16</v>
      </c>
      <c r="P1951" s="40" t="s">
        <v>114</v>
      </c>
      <c r="Q1951" s="40"/>
      <c r="R1951" s="40"/>
      <c r="S1951" s="40"/>
      <c r="T1951" s="40"/>
      <c r="U1951" s="40"/>
      <c r="V1951" s="40"/>
      <c r="W1951" s="40"/>
      <c r="X1951" s="40"/>
      <c r="Y1951" s="40"/>
      <c r="Z1951" s="40"/>
      <c r="AA1951" s="40"/>
      <c r="AB1951" s="40"/>
      <c r="AC1951" s="40"/>
      <c r="AD1951" s="40"/>
      <c r="AE1951" s="40"/>
      <c r="AF1951" s="40"/>
      <c r="AG1951" s="40"/>
      <c r="AH1951" s="40"/>
      <c r="AI1951" s="40"/>
      <c r="AJ1951" s="40"/>
      <c r="AK1951" s="40"/>
      <c r="AL1951" s="40"/>
      <c r="AM1951" s="40"/>
      <c r="AN1951" s="40"/>
      <c r="AO1951" s="40"/>
      <c r="AP1951" s="40"/>
      <c r="AQ1951" s="40"/>
      <c r="AR1951" s="40"/>
      <c r="AS1951" s="40"/>
      <c r="AT1951" s="40"/>
      <c r="AU1951" s="40"/>
      <c r="AV1951" s="40"/>
      <c r="AW1951" s="40"/>
      <c r="AX1951" s="40"/>
      <c r="AY1951" s="40"/>
      <c r="AZ1951" s="40"/>
      <c r="BA1951" s="40"/>
      <c r="BB1951" s="40"/>
      <c r="BC1951" s="40"/>
      <c r="BD1951" s="40"/>
      <c r="BE1951" s="40"/>
      <c r="BF1951" s="40"/>
      <c r="BG1951" s="40"/>
      <c r="BH1951" s="40"/>
      <c r="BI1951" s="40"/>
      <c r="BJ1951" s="40"/>
      <c r="BK1951" s="40"/>
      <c r="BL1951" s="40"/>
      <c r="BM1951" s="40"/>
      <c r="BN1951" s="40"/>
      <c r="BO1951" s="40"/>
      <c r="BP1951" s="40"/>
      <c r="BQ1951" s="40"/>
      <c r="BR1951" s="40"/>
      <c r="BS1951" s="40"/>
      <c r="BT1951" s="40"/>
      <c r="BU1951" s="40"/>
      <c r="BV1951" s="40"/>
      <c r="BW1951" s="40"/>
      <c r="BX1951" s="40"/>
      <c r="BY1951" s="40"/>
      <c r="BZ1951" s="40"/>
      <c r="CA1951" s="40"/>
      <c r="CB1951" s="40"/>
      <c r="CC1951" s="40"/>
      <c r="CD1951" s="40"/>
      <c r="CE1951" s="40"/>
      <c r="CF1951" s="40"/>
      <c r="CG1951" s="40"/>
      <c r="CH1951" s="40"/>
      <c r="CI1951" s="40"/>
      <c r="CJ1951" s="40"/>
      <c r="CK1951" s="40"/>
      <c r="CL1951" s="40"/>
      <c r="CM1951" s="40"/>
      <c r="CN1951" s="40"/>
      <c r="CO1951" s="40"/>
      <c r="CP1951" s="40"/>
      <c r="CQ1951" s="40"/>
      <c r="CR1951" s="40"/>
      <c r="CS1951" s="40"/>
      <c r="CT1951" s="40"/>
      <c r="CU1951" s="40"/>
    </row>
    <row r="1952" spans="1:99" x14ac:dyDescent="0.3">
      <c r="A1952" s="39"/>
      <c r="B1952" s="40" t="s">
        <v>1679</v>
      </c>
      <c r="C1952" s="40"/>
      <c r="D1952" s="40"/>
      <c r="E1952" s="40"/>
      <c r="F1952" s="40" t="s">
        <v>2108</v>
      </c>
      <c r="G1952" s="40"/>
      <c r="H1952" s="40" t="s">
        <v>1013</v>
      </c>
      <c r="I1952" s="40" t="s">
        <v>1013</v>
      </c>
      <c r="J1952" s="40" t="s">
        <v>1012</v>
      </c>
      <c r="K1952" s="40" t="s">
        <v>16</v>
      </c>
      <c r="L1952" s="40" t="s">
        <v>30</v>
      </c>
      <c r="M1952" s="40" t="s">
        <v>31</v>
      </c>
      <c r="N1952" s="40"/>
      <c r="O1952" s="40"/>
      <c r="P1952" s="40"/>
      <c r="Q1952" s="40"/>
      <c r="R1952" s="40"/>
      <c r="S1952" s="40"/>
      <c r="T1952" s="40"/>
      <c r="U1952" s="40"/>
      <c r="V1952" s="40"/>
      <c r="W1952" s="40"/>
      <c r="X1952" s="40"/>
      <c r="Y1952" s="40"/>
      <c r="Z1952" s="40"/>
      <c r="AA1952" s="40"/>
      <c r="AB1952" s="40"/>
      <c r="AC1952" s="40"/>
      <c r="AD1952" s="40"/>
      <c r="AE1952" s="40"/>
      <c r="AF1952" s="40"/>
      <c r="AG1952" s="40"/>
      <c r="AH1952" s="40"/>
      <c r="AI1952" s="40"/>
      <c r="AJ1952" s="40"/>
      <c r="AK1952" s="40"/>
      <c r="AL1952" s="40"/>
      <c r="AM1952" s="40"/>
      <c r="AN1952" s="40"/>
      <c r="AO1952" s="40"/>
      <c r="AP1952" s="40"/>
      <c r="AQ1952" s="40"/>
      <c r="AR1952" s="40"/>
      <c r="AS1952" s="40"/>
      <c r="AT1952" s="40"/>
      <c r="AU1952" s="40"/>
      <c r="AV1952" s="40"/>
      <c r="AW1952" s="40"/>
      <c r="AX1952" s="40"/>
      <c r="AY1952" s="40"/>
      <c r="AZ1952" s="40"/>
      <c r="BA1952" s="40"/>
      <c r="BB1952" s="40"/>
      <c r="BC1952" s="40"/>
      <c r="BD1952" s="40"/>
      <c r="BE1952" s="40"/>
      <c r="BF1952" s="40"/>
      <c r="BG1952" s="40"/>
      <c r="BH1952" s="40"/>
      <c r="BI1952" s="40"/>
      <c r="BJ1952" s="40"/>
      <c r="BK1952" s="40"/>
      <c r="BL1952" s="40"/>
      <c r="BM1952" s="40"/>
      <c r="BN1952" s="40"/>
      <c r="BO1952" s="40"/>
      <c r="BP1952" s="40"/>
      <c r="BQ1952" s="40"/>
      <c r="BR1952" s="40"/>
      <c r="BS1952" s="40"/>
      <c r="BT1952" s="40"/>
      <c r="BU1952" s="40"/>
      <c r="BV1952" s="40"/>
      <c r="BW1952" s="40"/>
      <c r="BX1952" s="40"/>
      <c r="BY1952" s="40"/>
      <c r="BZ1952" s="40"/>
      <c r="CA1952" s="40"/>
      <c r="CB1952" s="40"/>
      <c r="CC1952" s="40"/>
      <c r="CD1952" s="40"/>
      <c r="CE1952" s="40"/>
      <c r="CF1952" s="40"/>
      <c r="CG1952" s="40"/>
      <c r="CH1952" s="40"/>
      <c r="CI1952" s="40"/>
      <c r="CJ1952" s="40"/>
      <c r="CK1952" s="40"/>
      <c r="CL1952" s="40"/>
      <c r="CM1952" s="40"/>
      <c r="CN1952" s="40"/>
      <c r="CO1952" s="40"/>
      <c r="CP1952" s="40"/>
      <c r="CQ1952" s="40"/>
      <c r="CR1952" s="40"/>
      <c r="CS1952" s="40"/>
      <c r="CT1952" s="40"/>
      <c r="CU1952" s="40"/>
    </row>
    <row r="1953" spans="1:99" x14ac:dyDescent="0.3">
      <c r="A1953" s="39" t="s">
        <v>7118</v>
      </c>
      <c r="B1953" s="40" t="s">
        <v>4967</v>
      </c>
      <c r="C1953" s="40"/>
      <c r="D1953" s="40"/>
      <c r="E1953" s="40"/>
      <c r="F1953" s="40" t="s">
        <v>2108</v>
      </c>
      <c r="G1953" s="40"/>
      <c r="H1953" s="40" t="s">
        <v>1014</v>
      </c>
      <c r="I1953" s="40" t="s">
        <v>1014</v>
      </c>
      <c r="J1953" s="40" t="s">
        <v>1012</v>
      </c>
      <c r="K1953" s="40" t="s">
        <v>16</v>
      </c>
      <c r="L1953" s="40" t="s">
        <v>10</v>
      </c>
      <c r="M1953" s="40" t="s">
        <v>11</v>
      </c>
      <c r="N1953" s="40"/>
      <c r="O1953" s="40"/>
      <c r="P1953" s="40"/>
      <c r="Q1953" s="40"/>
      <c r="R1953" s="40"/>
      <c r="S1953" s="40"/>
      <c r="T1953" s="40"/>
      <c r="U1953" s="40"/>
      <c r="V1953" s="40"/>
      <c r="W1953" s="40"/>
      <c r="X1953" s="40"/>
      <c r="Y1953" s="40"/>
      <c r="Z1953" s="40"/>
      <c r="AA1953" s="40"/>
      <c r="AB1953" s="40"/>
      <c r="AC1953" s="40"/>
      <c r="AD1953" s="40"/>
      <c r="AE1953" s="40"/>
      <c r="AF1953" s="40"/>
      <c r="AG1953" s="40"/>
      <c r="AH1953" s="40"/>
      <c r="AI1953" s="40"/>
      <c r="AJ1953" s="40"/>
      <c r="AK1953" s="40"/>
      <c r="AL1953" s="40"/>
      <c r="AM1953" s="40"/>
      <c r="AN1953" s="40"/>
      <c r="AO1953" s="40"/>
      <c r="AP1953" s="40"/>
      <c r="AQ1953" s="40"/>
      <c r="AR1953" s="40"/>
      <c r="AS1953" s="40"/>
      <c r="AT1953" s="40"/>
      <c r="AU1953" s="40"/>
      <c r="AV1953" s="40"/>
      <c r="AW1953" s="40"/>
      <c r="AX1953" s="40"/>
      <c r="AY1953" s="40"/>
      <c r="AZ1953" s="40"/>
      <c r="BA1953" s="40"/>
      <c r="BB1953" s="40"/>
      <c r="BC1953" s="40"/>
      <c r="BD1953" s="40"/>
      <c r="BE1953" s="40"/>
      <c r="BF1953" s="40"/>
      <c r="BG1953" s="40"/>
      <c r="BH1953" s="40"/>
      <c r="BI1953" s="40"/>
      <c r="BJ1953" s="40"/>
      <c r="BK1953" s="40"/>
      <c r="BL1953" s="40"/>
      <c r="BM1953" s="40"/>
      <c r="BN1953" s="40"/>
      <c r="BO1953" s="40"/>
      <c r="BP1953" s="40"/>
      <c r="BQ1953" s="40"/>
      <c r="BR1953" s="40"/>
      <c r="BS1953" s="40"/>
      <c r="BT1953" s="40"/>
      <c r="BU1953" s="40"/>
      <c r="BV1953" s="40"/>
      <c r="BW1953" s="40"/>
      <c r="BX1953" s="40"/>
      <c r="BY1953" s="40"/>
      <c r="BZ1953" s="40"/>
      <c r="CA1953" s="40"/>
      <c r="CB1953" s="40"/>
      <c r="CC1953" s="40"/>
      <c r="CD1953" s="40"/>
      <c r="CE1953" s="40"/>
      <c r="CF1953" s="40"/>
      <c r="CG1953" s="40"/>
      <c r="CH1953" s="40"/>
      <c r="CI1953" s="40"/>
      <c r="CJ1953" s="40"/>
      <c r="CK1953" s="40"/>
      <c r="CL1953" s="40"/>
      <c r="CM1953" s="40"/>
      <c r="CN1953" s="40"/>
      <c r="CO1953" s="40"/>
      <c r="CP1953" s="40"/>
      <c r="CQ1953" s="40"/>
      <c r="CR1953" s="40"/>
      <c r="CS1953" s="40"/>
      <c r="CT1953" s="40"/>
      <c r="CU1953" s="40"/>
    </row>
    <row r="1954" spans="1:99" x14ac:dyDescent="0.3">
      <c r="A1954" s="39" t="s">
        <v>7119</v>
      </c>
      <c r="B1954" s="40" t="s">
        <v>4968</v>
      </c>
      <c r="C1954" s="40"/>
      <c r="D1954" s="40" t="s">
        <v>1822</v>
      </c>
      <c r="E1954" s="40"/>
      <c r="F1954" s="40" t="s">
        <v>2108</v>
      </c>
      <c r="G1954" s="40"/>
      <c r="H1954" s="40" t="s">
        <v>1015</v>
      </c>
      <c r="I1954" s="40" t="s">
        <v>1015</v>
      </c>
      <c r="J1954" s="40" t="s">
        <v>1012</v>
      </c>
      <c r="K1954" s="40" t="s">
        <v>16</v>
      </c>
      <c r="L1954" s="40" t="s">
        <v>10</v>
      </c>
      <c r="M1954" s="40" t="s">
        <v>11</v>
      </c>
      <c r="N1954" s="40"/>
      <c r="O1954" s="40"/>
      <c r="P1954" s="40"/>
      <c r="Q1954" s="40"/>
      <c r="R1954" s="40"/>
      <c r="S1954" s="40"/>
      <c r="T1954" s="40"/>
      <c r="U1954" s="40"/>
      <c r="V1954" s="40"/>
      <c r="W1954" s="40"/>
      <c r="X1954" s="40"/>
      <c r="Y1954" s="40"/>
      <c r="Z1954" s="40"/>
      <c r="AA1954" s="40"/>
      <c r="AB1954" s="40"/>
      <c r="AC1954" s="40"/>
      <c r="AD1954" s="40"/>
      <c r="AE1954" s="40"/>
      <c r="AF1954" s="40"/>
      <c r="AG1954" s="40"/>
      <c r="AH1954" s="40"/>
      <c r="AI1954" s="40"/>
      <c r="AJ1954" s="40"/>
      <c r="AK1954" s="40"/>
      <c r="AL1954" s="40"/>
      <c r="AM1954" s="40"/>
      <c r="AN1954" s="40"/>
      <c r="AO1954" s="40"/>
      <c r="AP1954" s="40"/>
      <c r="AQ1954" s="40"/>
      <c r="AR1954" s="40"/>
      <c r="AS1954" s="40"/>
      <c r="AT1954" s="40"/>
      <c r="AU1954" s="40"/>
      <c r="AV1954" s="40"/>
      <c r="AW1954" s="40"/>
      <c r="AX1954" s="40"/>
      <c r="AY1954" s="40"/>
      <c r="AZ1954" s="40"/>
      <c r="BA1954" s="40"/>
      <c r="BB1954" s="40"/>
      <c r="BC1954" s="40"/>
      <c r="BD1954" s="40"/>
      <c r="BE1954" s="40"/>
      <c r="BF1954" s="40"/>
      <c r="BG1954" s="40"/>
      <c r="BH1954" s="40"/>
      <c r="BI1954" s="40"/>
      <c r="BJ1954" s="40"/>
      <c r="BK1954" s="40"/>
      <c r="BL1954" s="40"/>
      <c r="BM1954" s="40"/>
      <c r="BN1954" s="40"/>
      <c r="BO1954" s="40"/>
      <c r="BP1954" s="40"/>
      <c r="BQ1954" s="40"/>
      <c r="BR1954" s="40"/>
      <c r="BS1954" s="40"/>
      <c r="BT1954" s="40"/>
      <c r="BU1954" s="40"/>
      <c r="BV1954" s="40"/>
      <c r="BW1954" s="40"/>
      <c r="BX1954" s="40"/>
      <c r="BY1954" s="40"/>
      <c r="BZ1954" s="40"/>
      <c r="CA1954" s="40"/>
      <c r="CB1954" s="40"/>
      <c r="CC1954" s="40"/>
      <c r="CD1954" s="40"/>
      <c r="CE1954" s="40"/>
      <c r="CF1954" s="40"/>
      <c r="CG1954" s="40"/>
      <c r="CH1954" s="40"/>
      <c r="CI1954" s="40"/>
      <c r="CJ1954" s="40"/>
      <c r="CK1954" s="40"/>
      <c r="CL1954" s="40"/>
      <c r="CM1954" s="40"/>
      <c r="CN1954" s="40"/>
      <c r="CO1954" s="40"/>
      <c r="CP1954" s="40"/>
      <c r="CQ1954" s="40"/>
      <c r="CR1954" s="40"/>
      <c r="CS1954" s="40"/>
      <c r="CT1954" s="40"/>
      <c r="CU1954" s="40"/>
    </row>
    <row r="1955" spans="1:99" x14ac:dyDescent="0.3">
      <c r="A1955" s="39" t="s">
        <v>7120</v>
      </c>
      <c r="B1955" s="40" t="s">
        <v>4969</v>
      </c>
      <c r="C1955" s="40"/>
      <c r="D1955" s="40"/>
      <c r="E1955" s="40"/>
      <c r="F1955" s="40" t="s">
        <v>2108</v>
      </c>
      <c r="G1955" s="40"/>
      <c r="H1955" s="40" t="s">
        <v>1016</v>
      </c>
      <c r="I1955" s="40" t="s">
        <v>1016</v>
      </c>
      <c r="J1955" s="40" t="s">
        <v>1012</v>
      </c>
      <c r="K1955" s="40" t="s">
        <v>16</v>
      </c>
      <c r="L1955" s="40" t="s">
        <v>10</v>
      </c>
      <c r="M1955" s="40" t="s">
        <v>11</v>
      </c>
      <c r="N1955" s="40"/>
      <c r="O1955" s="40"/>
      <c r="P1955" s="40"/>
      <c r="Q1955" s="40"/>
      <c r="R1955" s="40"/>
      <c r="S1955" s="40"/>
      <c r="T1955" s="40"/>
      <c r="U1955" s="40"/>
      <c r="V1955" s="40"/>
      <c r="W1955" s="40"/>
      <c r="X1955" s="40"/>
      <c r="Y1955" s="40"/>
      <c r="Z1955" s="40"/>
      <c r="AA1955" s="40"/>
      <c r="AB1955" s="40"/>
      <c r="AC1955" s="40"/>
      <c r="AD1955" s="40"/>
      <c r="AE1955" s="40"/>
      <c r="AF1955" s="40"/>
      <c r="AG1955" s="40"/>
      <c r="AH1955" s="40"/>
      <c r="AI1955" s="40"/>
      <c r="AJ1955" s="40"/>
      <c r="AK1955" s="40"/>
      <c r="AL1955" s="40"/>
      <c r="AM1955" s="40"/>
      <c r="AN1955" s="40"/>
      <c r="AO1955" s="40"/>
      <c r="AP1955" s="40"/>
      <c r="AQ1955" s="40"/>
      <c r="AR1955" s="40"/>
      <c r="AS1955" s="40"/>
      <c r="AT1955" s="40"/>
      <c r="AU1955" s="40"/>
      <c r="AV1955" s="40"/>
      <c r="AW1955" s="40"/>
      <c r="AX1955" s="40"/>
      <c r="AY1955" s="40"/>
      <c r="AZ1955" s="40"/>
      <c r="BA1955" s="40"/>
      <c r="BB1955" s="40"/>
      <c r="BC1955" s="40"/>
      <c r="BD1955" s="40"/>
      <c r="BE1955" s="40"/>
      <c r="BF1955" s="40"/>
      <c r="BG1955" s="40"/>
      <c r="BH1955" s="40"/>
      <c r="BI1955" s="40"/>
      <c r="BJ1955" s="40"/>
      <c r="BK1955" s="40"/>
      <c r="BL1955" s="40"/>
      <c r="BM1955" s="40"/>
      <c r="BN1955" s="40"/>
      <c r="BO1955" s="40"/>
      <c r="BP1955" s="40"/>
      <c r="BQ1955" s="40"/>
      <c r="BR1955" s="40"/>
      <c r="BS1955" s="40"/>
      <c r="BT1955" s="40"/>
      <c r="BU1955" s="40"/>
      <c r="BV1955" s="40"/>
      <c r="BW1955" s="40"/>
      <c r="BX1955" s="40"/>
      <c r="BY1955" s="40"/>
      <c r="BZ1955" s="40"/>
      <c r="CA1955" s="40"/>
      <c r="CB1955" s="40"/>
      <c r="CC1955" s="40"/>
      <c r="CD1955" s="40"/>
      <c r="CE1955" s="40"/>
      <c r="CF1955" s="40"/>
      <c r="CG1955" s="40"/>
      <c r="CH1955" s="40"/>
      <c r="CI1955" s="40"/>
      <c r="CJ1955" s="40"/>
      <c r="CK1955" s="40"/>
      <c r="CL1955" s="40"/>
      <c r="CM1955" s="40"/>
      <c r="CN1955" s="40"/>
      <c r="CO1955" s="40"/>
      <c r="CP1955" s="40"/>
      <c r="CQ1955" s="40"/>
      <c r="CR1955" s="40"/>
      <c r="CS1955" s="40"/>
      <c r="CT1955" s="40"/>
      <c r="CU1955" s="40"/>
    </row>
    <row r="1956" spans="1:99" x14ac:dyDescent="0.3">
      <c r="A1956" s="39" t="s">
        <v>7121</v>
      </c>
      <c r="B1956" s="40" t="s">
        <v>4970</v>
      </c>
      <c r="C1956" s="40"/>
      <c r="D1956" s="40" t="s">
        <v>1822</v>
      </c>
      <c r="E1956" s="40"/>
      <c r="F1956" s="40" t="s">
        <v>2108</v>
      </c>
      <c r="G1956" s="40"/>
      <c r="H1956" s="40" t="s">
        <v>1017</v>
      </c>
      <c r="I1956" s="40" t="s">
        <v>1017</v>
      </c>
      <c r="J1956" s="40" t="s">
        <v>1012</v>
      </c>
      <c r="K1956" s="40" t="s">
        <v>16</v>
      </c>
      <c r="L1956" s="40" t="s">
        <v>10</v>
      </c>
      <c r="M1956" s="40" t="s">
        <v>11</v>
      </c>
      <c r="N1956" s="40"/>
      <c r="O1956" s="40"/>
      <c r="P1956" s="40"/>
      <c r="Q1956" s="40"/>
      <c r="R1956" s="40"/>
      <c r="S1956" s="40"/>
      <c r="T1956" s="40"/>
      <c r="U1956" s="40"/>
      <c r="V1956" s="40"/>
      <c r="W1956" s="40"/>
      <c r="X1956" s="40"/>
      <c r="Y1956" s="40"/>
      <c r="Z1956" s="40"/>
      <c r="AA1956" s="40"/>
      <c r="AB1956" s="40"/>
      <c r="AC1956" s="40"/>
      <c r="AD1956" s="40"/>
      <c r="AE1956" s="40"/>
      <c r="AF1956" s="40"/>
      <c r="AG1956" s="40"/>
      <c r="AH1956" s="40"/>
      <c r="AI1956" s="40"/>
      <c r="AJ1956" s="40"/>
      <c r="AK1956" s="40"/>
      <c r="AL1956" s="40"/>
      <c r="AM1956" s="40"/>
      <c r="AN1956" s="40"/>
      <c r="AO1956" s="40"/>
      <c r="AP1956" s="40"/>
      <c r="AQ1956" s="40"/>
      <c r="AR1956" s="40"/>
      <c r="AS1956" s="40"/>
      <c r="AT1956" s="40"/>
      <c r="AU1956" s="40"/>
      <c r="AV1956" s="40"/>
      <c r="AW1956" s="40"/>
      <c r="AX1956" s="40"/>
      <c r="AY1956" s="40"/>
      <c r="AZ1956" s="40"/>
      <c r="BA1956" s="40"/>
      <c r="BB1956" s="40"/>
      <c r="BC1956" s="40"/>
      <c r="BD1956" s="40"/>
      <c r="BE1956" s="40"/>
      <c r="BF1956" s="40"/>
      <c r="BG1956" s="40"/>
      <c r="BH1956" s="40"/>
      <c r="BI1956" s="40"/>
      <c r="BJ1956" s="40"/>
      <c r="BK1956" s="40"/>
      <c r="BL1956" s="40"/>
      <c r="BM1956" s="40"/>
      <c r="BN1956" s="40"/>
      <c r="BO1956" s="40"/>
      <c r="BP1956" s="40"/>
      <c r="BQ1956" s="40"/>
      <c r="BR1956" s="40"/>
      <c r="BS1956" s="40"/>
      <c r="BT1956" s="40"/>
      <c r="BU1956" s="40"/>
      <c r="BV1956" s="40"/>
      <c r="BW1956" s="40"/>
      <c r="BX1956" s="40"/>
      <c r="BY1956" s="40"/>
      <c r="BZ1956" s="40"/>
      <c r="CA1956" s="40"/>
      <c r="CB1956" s="40"/>
      <c r="CC1956" s="40"/>
      <c r="CD1956" s="40"/>
      <c r="CE1956" s="40"/>
      <c r="CF1956" s="40"/>
      <c r="CG1956" s="40"/>
      <c r="CH1956" s="40"/>
      <c r="CI1956" s="40"/>
      <c r="CJ1956" s="40"/>
      <c r="CK1956" s="40"/>
      <c r="CL1956" s="40"/>
      <c r="CM1956" s="40"/>
      <c r="CN1956" s="40"/>
      <c r="CO1956" s="40"/>
      <c r="CP1956" s="40"/>
      <c r="CQ1956" s="40"/>
      <c r="CR1956" s="40"/>
      <c r="CS1956" s="40"/>
      <c r="CT1956" s="40"/>
      <c r="CU1956" s="40"/>
    </row>
    <row r="1957" spans="1:99" x14ac:dyDescent="0.3">
      <c r="A1957" s="39" t="s">
        <v>7122</v>
      </c>
      <c r="B1957" s="40" t="s">
        <v>4971</v>
      </c>
      <c r="C1957" s="40"/>
      <c r="D1957" s="40"/>
      <c r="E1957" s="40"/>
      <c r="F1957" s="40" t="s">
        <v>2108</v>
      </c>
      <c r="G1957" s="40"/>
      <c r="H1957" s="40" t="s">
        <v>1018</v>
      </c>
      <c r="I1957" s="40" t="s">
        <v>1018</v>
      </c>
      <c r="J1957" s="40" t="s">
        <v>1012</v>
      </c>
      <c r="K1957" s="40" t="s">
        <v>16</v>
      </c>
      <c r="L1957" s="40" t="s">
        <v>10</v>
      </c>
      <c r="M1957" s="40" t="s">
        <v>11</v>
      </c>
      <c r="N1957" s="40"/>
      <c r="O1957" s="40"/>
      <c r="P1957" s="40"/>
      <c r="Q1957" s="40"/>
      <c r="R1957" s="40"/>
      <c r="S1957" s="40"/>
      <c r="T1957" s="40"/>
      <c r="U1957" s="40"/>
      <c r="V1957" s="40"/>
      <c r="W1957" s="40"/>
      <c r="X1957" s="40"/>
      <c r="Y1957" s="40"/>
      <c r="Z1957" s="40"/>
      <c r="AA1957" s="40"/>
      <c r="AB1957" s="40"/>
      <c r="AC1957" s="40"/>
      <c r="AD1957" s="40"/>
      <c r="AE1957" s="40"/>
      <c r="AF1957" s="40"/>
      <c r="AG1957" s="40"/>
      <c r="AH1957" s="40"/>
      <c r="AI1957" s="40"/>
      <c r="AJ1957" s="40"/>
      <c r="AK1957" s="40"/>
      <c r="AL1957" s="40"/>
      <c r="AM1957" s="40"/>
      <c r="AN1957" s="40"/>
      <c r="AO1957" s="40"/>
      <c r="AP1957" s="40"/>
      <c r="AQ1957" s="40"/>
      <c r="AR1957" s="40"/>
      <c r="AS1957" s="40"/>
      <c r="AT1957" s="40"/>
      <c r="AU1957" s="40"/>
      <c r="AV1957" s="40"/>
      <c r="AW1957" s="40"/>
      <c r="AX1957" s="40"/>
      <c r="AY1957" s="40"/>
      <c r="AZ1957" s="40"/>
      <c r="BA1957" s="40"/>
      <c r="BB1957" s="40"/>
      <c r="BC1957" s="40"/>
      <c r="BD1957" s="40"/>
      <c r="BE1957" s="40"/>
      <c r="BF1957" s="40"/>
      <c r="BG1957" s="40"/>
      <c r="BH1957" s="40"/>
      <c r="BI1957" s="40"/>
      <c r="BJ1957" s="40"/>
      <c r="BK1957" s="40"/>
      <c r="BL1957" s="40"/>
      <c r="BM1957" s="40"/>
      <c r="BN1957" s="40"/>
      <c r="BO1957" s="40"/>
      <c r="BP1957" s="40"/>
      <c r="BQ1957" s="40"/>
      <c r="BR1957" s="40"/>
      <c r="BS1957" s="40"/>
      <c r="BT1957" s="40"/>
      <c r="BU1957" s="40"/>
      <c r="BV1957" s="40"/>
      <c r="BW1957" s="40"/>
      <c r="BX1957" s="40"/>
      <c r="BY1957" s="40"/>
      <c r="BZ1957" s="40"/>
      <c r="CA1957" s="40"/>
      <c r="CB1957" s="40"/>
      <c r="CC1957" s="40"/>
      <c r="CD1957" s="40"/>
      <c r="CE1957" s="40"/>
      <c r="CF1957" s="40"/>
      <c r="CG1957" s="40"/>
      <c r="CH1957" s="40"/>
      <c r="CI1957" s="40"/>
      <c r="CJ1957" s="40"/>
      <c r="CK1957" s="40"/>
      <c r="CL1957" s="40"/>
      <c r="CM1957" s="40"/>
      <c r="CN1957" s="40"/>
      <c r="CO1957" s="40"/>
      <c r="CP1957" s="40"/>
      <c r="CQ1957" s="40"/>
      <c r="CR1957" s="40"/>
      <c r="CS1957" s="40"/>
      <c r="CT1957" s="40"/>
      <c r="CU1957" s="40"/>
    </row>
    <row r="1958" spans="1:99" x14ac:dyDescent="0.3">
      <c r="A1958" s="39" t="s">
        <v>7123</v>
      </c>
      <c r="B1958" s="40" t="s">
        <v>4972</v>
      </c>
      <c r="C1958" s="40"/>
      <c r="D1958" s="40" t="s">
        <v>1822</v>
      </c>
      <c r="E1958" s="40"/>
      <c r="F1958" s="40" t="s">
        <v>2108</v>
      </c>
      <c r="G1958" s="40"/>
      <c r="H1958" s="40" t="s">
        <v>1019</v>
      </c>
      <c r="I1958" s="40" t="s">
        <v>1019</v>
      </c>
      <c r="J1958" s="40" t="s">
        <v>1012</v>
      </c>
      <c r="K1958" s="40" t="s">
        <v>16</v>
      </c>
      <c r="L1958" s="40" t="s">
        <v>10</v>
      </c>
      <c r="M1958" s="40" t="s">
        <v>11</v>
      </c>
      <c r="N1958" s="40"/>
      <c r="O1958" s="40"/>
      <c r="P1958" s="40"/>
      <c r="Q1958" s="40"/>
      <c r="R1958" s="40"/>
      <c r="S1958" s="40"/>
      <c r="T1958" s="40"/>
      <c r="U1958" s="40"/>
      <c r="V1958" s="40"/>
      <c r="W1958" s="40"/>
      <c r="X1958" s="40"/>
      <c r="Y1958" s="40"/>
      <c r="Z1958" s="40"/>
      <c r="AA1958" s="40"/>
      <c r="AB1958" s="40"/>
      <c r="AC1958" s="40"/>
      <c r="AD1958" s="40"/>
      <c r="AE1958" s="40"/>
      <c r="AF1958" s="40"/>
      <c r="AG1958" s="40"/>
      <c r="AH1958" s="40"/>
      <c r="AI1958" s="40"/>
      <c r="AJ1958" s="40"/>
      <c r="AK1958" s="40"/>
      <c r="AL1958" s="40"/>
      <c r="AM1958" s="40"/>
      <c r="AN1958" s="40"/>
      <c r="AO1958" s="40"/>
      <c r="AP1958" s="40"/>
      <c r="AQ1958" s="40"/>
      <c r="AR1958" s="40"/>
      <c r="AS1958" s="40"/>
      <c r="AT1958" s="40"/>
      <c r="AU1958" s="40"/>
      <c r="AV1958" s="40"/>
      <c r="AW1958" s="40"/>
      <c r="AX1958" s="40"/>
      <c r="AY1958" s="40"/>
      <c r="AZ1958" s="40"/>
      <c r="BA1958" s="40"/>
      <c r="BB1958" s="40"/>
      <c r="BC1958" s="40"/>
      <c r="BD1958" s="40"/>
      <c r="BE1958" s="40"/>
      <c r="BF1958" s="40"/>
      <c r="BG1958" s="40"/>
      <c r="BH1958" s="40"/>
      <c r="BI1958" s="40"/>
      <c r="BJ1958" s="40"/>
      <c r="BK1958" s="40"/>
      <c r="BL1958" s="40"/>
      <c r="BM1958" s="40"/>
      <c r="BN1958" s="40"/>
      <c r="BO1958" s="40"/>
      <c r="BP1958" s="40"/>
      <c r="BQ1958" s="40"/>
      <c r="BR1958" s="40"/>
      <c r="BS1958" s="40"/>
      <c r="BT1958" s="40"/>
      <c r="BU1958" s="40"/>
      <c r="BV1958" s="40"/>
      <c r="BW1958" s="40"/>
      <c r="BX1958" s="40"/>
      <c r="BY1958" s="40"/>
      <c r="BZ1958" s="40"/>
      <c r="CA1958" s="40"/>
      <c r="CB1958" s="40"/>
      <c r="CC1958" s="40"/>
      <c r="CD1958" s="40"/>
      <c r="CE1958" s="40"/>
      <c r="CF1958" s="40"/>
      <c r="CG1958" s="40"/>
      <c r="CH1958" s="40"/>
      <c r="CI1958" s="40"/>
      <c r="CJ1958" s="40"/>
      <c r="CK1958" s="40"/>
      <c r="CL1958" s="40"/>
      <c r="CM1958" s="40"/>
      <c r="CN1958" s="40"/>
      <c r="CO1958" s="40"/>
      <c r="CP1958" s="40"/>
      <c r="CQ1958" s="40"/>
      <c r="CR1958" s="40"/>
      <c r="CS1958" s="40"/>
      <c r="CT1958" s="40"/>
      <c r="CU1958" s="40"/>
    </row>
    <row r="1959" spans="1:99" x14ac:dyDescent="0.3">
      <c r="A1959" s="39" t="s">
        <v>6108</v>
      </c>
      <c r="B1959" s="40" t="s">
        <v>5347</v>
      </c>
      <c r="C1959" s="40"/>
      <c r="D1959" s="40" t="s">
        <v>1813</v>
      </c>
      <c r="E1959" s="40" t="s">
        <v>4472</v>
      </c>
      <c r="F1959" s="40" t="s">
        <v>2108</v>
      </c>
      <c r="G1959" s="40"/>
      <c r="H1959" s="40" t="s">
        <v>1020</v>
      </c>
      <c r="I1959" s="40" t="s">
        <v>1020</v>
      </c>
      <c r="J1959" s="40"/>
      <c r="K1959" s="40"/>
      <c r="L1959" s="40" t="s">
        <v>4</v>
      </c>
      <c r="M1959" s="40" t="s">
        <v>14</v>
      </c>
      <c r="N1959" s="40">
        <v>2</v>
      </c>
      <c r="O1959" s="40" t="s">
        <v>16</v>
      </c>
      <c r="P1959" s="40" t="s">
        <v>114</v>
      </c>
      <c r="Q1959" s="40"/>
      <c r="R1959" s="40"/>
      <c r="S1959" s="40"/>
      <c r="T1959" s="40"/>
      <c r="U1959" s="40"/>
      <c r="V1959" s="40"/>
      <c r="W1959" s="40"/>
      <c r="X1959" s="40"/>
      <c r="Y1959" s="40"/>
      <c r="Z1959" s="40"/>
      <c r="AA1959" s="40"/>
      <c r="AB1959" s="40"/>
      <c r="AC1959" s="40"/>
      <c r="AD1959" s="40"/>
      <c r="AE1959" s="40"/>
      <c r="AF1959" s="40"/>
      <c r="AG1959" s="40"/>
      <c r="AH1959" s="40"/>
      <c r="AI1959" s="40"/>
      <c r="AJ1959" s="40"/>
      <c r="AK1959" s="40"/>
      <c r="AL1959" s="40"/>
      <c r="AM1959" s="40"/>
      <c r="AN1959" s="40"/>
      <c r="AO1959" s="40"/>
      <c r="AP1959" s="40"/>
      <c r="AQ1959" s="40"/>
      <c r="AR1959" s="40"/>
      <c r="AS1959" s="40"/>
      <c r="AT1959" s="40"/>
      <c r="AU1959" s="40"/>
      <c r="AV1959" s="40"/>
      <c r="AW1959" s="40"/>
      <c r="AX1959" s="40"/>
      <c r="AY1959" s="40"/>
      <c r="AZ1959" s="40"/>
      <c r="BA1959" s="40"/>
      <c r="BB1959" s="40"/>
      <c r="BC1959" s="40"/>
      <c r="BD1959" s="40"/>
      <c r="BE1959" s="40"/>
      <c r="BF1959" s="40"/>
      <c r="BG1959" s="40"/>
      <c r="BH1959" s="40"/>
      <c r="BI1959" s="40"/>
      <c r="BJ1959" s="40"/>
      <c r="BK1959" s="40"/>
      <c r="BL1959" s="40"/>
      <c r="BM1959" s="40"/>
      <c r="BN1959" s="40"/>
      <c r="BO1959" s="40"/>
      <c r="BP1959" s="40"/>
      <c r="BQ1959" s="40"/>
      <c r="BR1959" s="40"/>
      <c r="BS1959" s="40"/>
      <c r="BT1959" s="40"/>
      <c r="BU1959" s="40"/>
      <c r="BV1959" s="40"/>
      <c r="BW1959" s="40"/>
      <c r="BX1959" s="40"/>
      <c r="BY1959" s="40"/>
      <c r="BZ1959" s="40"/>
      <c r="CA1959" s="40"/>
      <c r="CB1959" s="40"/>
      <c r="CC1959" s="40"/>
      <c r="CD1959" s="40"/>
      <c r="CE1959" s="40"/>
      <c r="CF1959" s="40"/>
      <c r="CG1959" s="40"/>
      <c r="CH1959" s="40"/>
      <c r="CI1959" s="40"/>
      <c r="CJ1959" s="40"/>
      <c r="CK1959" s="40"/>
      <c r="CL1959" s="40"/>
      <c r="CM1959" s="40"/>
      <c r="CN1959" s="40"/>
      <c r="CO1959" s="40"/>
      <c r="CP1959" s="40"/>
      <c r="CQ1959" s="40"/>
      <c r="CR1959" s="40"/>
      <c r="CS1959" s="40"/>
      <c r="CT1959" s="40"/>
      <c r="CU1959" s="40"/>
    </row>
    <row r="1960" spans="1:99" x14ac:dyDescent="0.3">
      <c r="A1960" s="39" t="s">
        <v>7124</v>
      </c>
      <c r="B1960" s="40" t="s">
        <v>7125</v>
      </c>
      <c r="C1960" s="40"/>
      <c r="D1960" s="40"/>
      <c r="E1960" s="40"/>
      <c r="F1960" s="40" t="s">
        <v>2108</v>
      </c>
      <c r="G1960" s="40"/>
      <c r="H1960" s="40" t="s">
        <v>1021</v>
      </c>
      <c r="I1960" s="40" t="s">
        <v>1021</v>
      </c>
      <c r="J1960" s="40" t="s">
        <v>1020</v>
      </c>
      <c r="K1960" s="40" t="s">
        <v>16</v>
      </c>
      <c r="L1960" s="40" t="s">
        <v>10</v>
      </c>
      <c r="M1960" s="40" t="s">
        <v>47</v>
      </c>
      <c r="N1960" s="40"/>
      <c r="O1960" s="40"/>
      <c r="P1960" s="40"/>
      <c r="Q1960" s="40"/>
      <c r="R1960" s="40"/>
      <c r="S1960" s="40"/>
      <c r="T1960" s="40"/>
      <c r="U1960" s="40"/>
      <c r="V1960" s="40"/>
      <c r="W1960" s="40"/>
      <c r="X1960" s="40"/>
      <c r="Y1960" s="40"/>
      <c r="Z1960" s="40"/>
      <c r="AA1960" s="40"/>
      <c r="AB1960" s="40"/>
      <c r="AC1960" s="40"/>
      <c r="AD1960" s="40"/>
      <c r="AE1960" s="40"/>
      <c r="AF1960" s="40"/>
      <c r="AG1960" s="40"/>
      <c r="AH1960" s="40"/>
      <c r="AI1960" s="40"/>
      <c r="AJ1960" s="40"/>
      <c r="AK1960" s="40"/>
      <c r="AL1960" s="40"/>
      <c r="AM1960" s="40"/>
      <c r="AN1960" s="40"/>
      <c r="AO1960" s="40"/>
      <c r="AP1960" s="40"/>
      <c r="AQ1960" s="40"/>
      <c r="AR1960" s="40"/>
      <c r="AS1960" s="40"/>
      <c r="AT1960" s="40"/>
      <c r="AU1960" s="40"/>
      <c r="AV1960" s="40"/>
      <c r="AW1960" s="40"/>
      <c r="AX1960" s="40"/>
      <c r="AY1960" s="40"/>
      <c r="AZ1960" s="40"/>
      <c r="BA1960" s="40"/>
      <c r="BB1960" s="40"/>
      <c r="BC1960" s="40"/>
      <c r="BD1960" s="40"/>
      <c r="BE1960" s="40"/>
      <c r="BF1960" s="40"/>
      <c r="BG1960" s="40"/>
      <c r="BH1960" s="40"/>
      <c r="BI1960" s="40"/>
      <c r="BJ1960" s="40"/>
      <c r="BK1960" s="40"/>
      <c r="BL1960" s="40"/>
      <c r="BM1960" s="40"/>
      <c r="BN1960" s="40"/>
      <c r="BO1960" s="40"/>
      <c r="BP1960" s="40"/>
      <c r="BQ1960" s="40"/>
      <c r="BR1960" s="40"/>
      <c r="BS1960" s="40"/>
      <c r="BT1960" s="40"/>
      <c r="BU1960" s="40"/>
      <c r="BV1960" s="40"/>
      <c r="BW1960" s="40"/>
      <c r="BX1960" s="40"/>
      <c r="BY1960" s="40"/>
      <c r="BZ1960" s="40"/>
      <c r="CA1960" s="40"/>
      <c r="CB1960" s="40"/>
      <c r="CC1960" s="40"/>
      <c r="CD1960" s="40"/>
      <c r="CE1960" s="40"/>
      <c r="CF1960" s="40"/>
      <c r="CG1960" s="40"/>
      <c r="CH1960" s="40"/>
      <c r="CI1960" s="40"/>
      <c r="CJ1960" s="40"/>
      <c r="CK1960" s="40"/>
      <c r="CL1960" s="40"/>
      <c r="CM1960" s="40"/>
      <c r="CN1960" s="40"/>
      <c r="CO1960" s="40"/>
      <c r="CP1960" s="40"/>
      <c r="CQ1960" s="40"/>
      <c r="CR1960" s="40"/>
      <c r="CS1960" s="40"/>
      <c r="CT1960" s="40"/>
      <c r="CU1960" s="40"/>
    </row>
    <row r="1961" spans="1:99" x14ac:dyDescent="0.3">
      <c r="A1961" s="39"/>
      <c r="B1961" s="40" t="s">
        <v>7126</v>
      </c>
      <c r="C1961" s="40"/>
      <c r="D1961" s="40"/>
      <c r="E1961" s="40"/>
      <c r="F1961" s="40" t="s">
        <v>2108</v>
      </c>
      <c r="G1961" s="40"/>
      <c r="H1961" s="40" t="s">
        <v>1022</v>
      </c>
      <c r="I1961" s="40" t="s">
        <v>1022</v>
      </c>
      <c r="J1961" s="40"/>
      <c r="K1961" s="40"/>
      <c r="L1961" s="40" t="s">
        <v>1</v>
      </c>
      <c r="M1961" s="40" t="s">
        <v>11</v>
      </c>
      <c r="N1961" s="40"/>
      <c r="O1961" s="40"/>
      <c r="P1961" s="40"/>
      <c r="Q1961" s="40"/>
      <c r="R1961" s="40"/>
      <c r="S1961" s="40"/>
      <c r="T1961" s="40"/>
      <c r="U1961" s="40"/>
      <c r="V1961" s="40"/>
      <c r="W1961" s="40"/>
      <c r="X1961" s="40"/>
      <c r="Y1961" s="40"/>
      <c r="Z1961" s="40"/>
      <c r="AA1961" s="40"/>
      <c r="AB1961" s="40"/>
      <c r="AC1961" s="40"/>
      <c r="AD1961" s="40"/>
      <c r="AE1961" s="40"/>
      <c r="AF1961" s="40"/>
      <c r="AG1961" s="40"/>
      <c r="AH1961" s="40"/>
      <c r="AI1961" s="40"/>
      <c r="AJ1961" s="40"/>
      <c r="AK1961" s="40"/>
      <c r="AL1961" s="40"/>
      <c r="AM1961" s="40"/>
      <c r="AN1961" s="40"/>
      <c r="AO1961" s="40"/>
      <c r="AP1961" s="40"/>
      <c r="AQ1961" s="40"/>
      <c r="AR1961" s="40"/>
      <c r="AS1961" s="40"/>
      <c r="AT1961" s="40"/>
      <c r="AU1961" s="40"/>
      <c r="AV1961" s="40"/>
      <c r="AW1961" s="40"/>
      <c r="AX1961" s="40"/>
      <c r="AY1961" s="40"/>
      <c r="AZ1961" s="40"/>
      <c r="BA1961" s="40"/>
      <c r="BB1961" s="40"/>
      <c r="BC1961" s="40"/>
      <c r="BD1961" s="40"/>
      <c r="BE1961" s="40"/>
      <c r="BF1961" s="40"/>
      <c r="BG1961" s="40"/>
      <c r="BH1961" s="40"/>
      <c r="BI1961" s="40"/>
      <c r="BJ1961" s="40"/>
      <c r="BK1961" s="40"/>
      <c r="BL1961" s="40"/>
      <c r="BM1961" s="40"/>
      <c r="BN1961" s="40"/>
      <c r="BO1961" s="40"/>
      <c r="BP1961" s="40"/>
      <c r="BQ1961" s="40"/>
      <c r="BR1961" s="40"/>
      <c r="BS1961" s="40"/>
      <c r="BT1961" s="40"/>
      <c r="BU1961" s="40"/>
      <c r="BV1961" s="40"/>
      <c r="BW1961" s="40"/>
      <c r="BX1961" s="40"/>
      <c r="BY1961" s="40"/>
      <c r="BZ1961" s="40"/>
      <c r="CA1961" s="40"/>
      <c r="CB1961" s="40"/>
      <c r="CC1961" s="40"/>
      <c r="CD1961" s="40"/>
      <c r="CE1961" s="40"/>
      <c r="CF1961" s="40"/>
      <c r="CG1961" s="40"/>
      <c r="CH1961" s="40"/>
      <c r="CI1961" s="40"/>
      <c r="CJ1961" s="40"/>
      <c r="CK1961" s="40"/>
      <c r="CL1961" s="40"/>
      <c r="CM1961" s="40"/>
      <c r="CN1961" s="40"/>
      <c r="CO1961" s="40"/>
      <c r="CP1961" s="40"/>
      <c r="CQ1961" s="40"/>
      <c r="CR1961" s="40"/>
      <c r="CS1961" s="40"/>
      <c r="CT1961" s="40"/>
      <c r="CU1961" s="40"/>
    </row>
    <row r="1962" spans="1:99" x14ac:dyDescent="0.3">
      <c r="A1962" s="39"/>
      <c r="B1962" s="40" t="s">
        <v>1680</v>
      </c>
      <c r="C1962" s="40"/>
      <c r="D1962" s="40"/>
      <c r="E1962" s="40"/>
      <c r="F1962" s="40" t="s">
        <v>2108</v>
      </c>
      <c r="G1962" s="40"/>
      <c r="H1962" s="40" t="s">
        <v>1023</v>
      </c>
      <c r="I1962" s="40" t="s">
        <v>1023</v>
      </c>
      <c r="J1962" s="40"/>
      <c r="K1962" s="40"/>
      <c r="L1962" s="40" t="s">
        <v>30</v>
      </c>
      <c r="M1962" s="40" t="s">
        <v>31</v>
      </c>
      <c r="N1962" s="40"/>
      <c r="O1962" s="40"/>
      <c r="P1962" s="40"/>
      <c r="Q1962" s="40"/>
      <c r="R1962" s="40"/>
      <c r="S1962" s="40"/>
      <c r="T1962" s="40"/>
      <c r="U1962" s="40"/>
      <c r="V1962" s="40"/>
      <c r="W1962" s="40"/>
      <c r="X1962" s="40"/>
      <c r="Y1962" s="40"/>
      <c r="Z1962" s="40"/>
      <c r="AA1962" s="40"/>
      <c r="AB1962" s="40"/>
      <c r="AC1962" s="40"/>
      <c r="AD1962" s="40"/>
      <c r="AE1962" s="40"/>
      <c r="AF1962" s="40"/>
      <c r="AG1962" s="40"/>
      <c r="AH1962" s="40"/>
      <c r="AI1962" s="40"/>
      <c r="AJ1962" s="40"/>
      <c r="AK1962" s="40"/>
      <c r="AL1962" s="40"/>
      <c r="AM1962" s="40"/>
      <c r="AN1962" s="40"/>
      <c r="AO1962" s="40"/>
      <c r="AP1962" s="40"/>
      <c r="AQ1962" s="40"/>
      <c r="AR1962" s="40"/>
      <c r="AS1962" s="40"/>
      <c r="AT1962" s="40"/>
      <c r="AU1962" s="40"/>
      <c r="AV1962" s="40"/>
      <c r="AW1962" s="40"/>
      <c r="AX1962" s="40"/>
      <c r="AY1962" s="40"/>
      <c r="AZ1962" s="40"/>
      <c r="BA1962" s="40"/>
      <c r="BB1962" s="40"/>
      <c r="BC1962" s="40"/>
      <c r="BD1962" s="40"/>
      <c r="BE1962" s="40"/>
      <c r="BF1962" s="40"/>
      <c r="BG1962" s="40"/>
      <c r="BH1962" s="40"/>
      <c r="BI1962" s="40"/>
      <c r="BJ1962" s="40"/>
      <c r="BK1962" s="40"/>
      <c r="BL1962" s="40"/>
      <c r="BM1962" s="40"/>
      <c r="BN1962" s="40"/>
      <c r="BO1962" s="40"/>
      <c r="BP1962" s="40"/>
      <c r="BQ1962" s="40"/>
      <c r="BR1962" s="40"/>
      <c r="BS1962" s="40"/>
      <c r="BT1962" s="40"/>
      <c r="BU1962" s="40"/>
      <c r="BV1962" s="40"/>
      <c r="BW1962" s="40"/>
      <c r="BX1962" s="40"/>
      <c r="BY1962" s="40"/>
      <c r="BZ1962" s="40"/>
      <c r="CA1962" s="40"/>
      <c r="CB1962" s="40"/>
      <c r="CC1962" s="40"/>
      <c r="CD1962" s="40"/>
      <c r="CE1962" s="40"/>
      <c r="CF1962" s="40"/>
      <c r="CG1962" s="40"/>
      <c r="CH1962" s="40"/>
      <c r="CI1962" s="40"/>
      <c r="CJ1962" s="40"/>
      <c r="CK1962" s="40"/>
      <c r="CL1962" s="40"/>
      <c r="CM1962" s="40"/>
      <c r="CN1962" s="40"/>
      <c r="CO1962" s="40"/>
      <c r="CP1962" s="40"/>
      <c r="CQ1962" s="40"/>
      <c r="CR1962" s="40"/>
      <c r="CS1962" s="40"/>
      <c r="CT1962" s="40"/>
      <c r="CU1962" s="40"/>
    </row>
    <row r="1963" spans="1:99" x14ac:dyDescent="0.3">
      <c r="A1963" s="39" t="s">
        <v>6109</v>
      </c>
      <c r="B1963" s="40" t="s">
        <v>6091</v>
      </c>
      <c r="C1963" s="40"/>
      <c r="D1963" s="40"/>
      <c r="E1963" s="40"/>
      <c r="F1963" s="40" t="s">
        <v>2108</v>
      </c>
      <c r="G1963" s="40"/>
      <c r="H1963" s="40" t="s">
        <v>1024</v>
      </c>
      <c r="I1963" s="40" t="s">
        <v>1024</v>
      </c>
      <c r="J1963" s="40"/>
      <c r="K1963" s="40"/>
      <c r="L1963" s="40" t="s">
        <v>10</v>
      </c>
      <c r="M1963" s="40" t="s">
        <v>47</v>
      </c>
      <c r="N1963" s="40"/>
      <c r="O1963" s="40"/>
      <c r="P1963" s="40"/>
      <c r="Q1963" s="40"/>
      <c r="R1963" s="40"/>
      <c r="S1963" s="40"/>
      <c r="T1963" s="40"/>
      <c r="U1963" s="40"/>
      <c r="V1963" s="40"/>
      <c r="W1963" s="40"/>
      <c r="X1963" s="40"/>
      <c r="Y1963" s="40"/>
      <c r="Z1963" s="40"/>
      <c r="AA1963" s="40"/>
      <c r="AB1963" s="40"/>
      <c r="AC1963" s="40"/>
      <c r="AD1963" s="40"/>
      <c r="AE1963" s="40"/>
      <c r="AF1963" s="40"/>
      <c r="AG1963" s="40"/>
      <c r="AH1963" s="40"/>
      <c r="AI1963" s="40"/>
      <c r="AJ1963" s="40"/>
      <c r="AK1963" s="40"/>
      <c r="AL1963" s="40"/>
      <c r="AM1963" s="40"/>
      <c r="AN1963" s="40"/>
      <c r="AO1963" s="40"/>
      <c r="AP1963" s="40"/>
      <c r="AQ1963" s="40"/>
      <c r="AR1963" s="40"/>
      <c r="AS1963" s="40"/>
      <c r="AT1963" s="40"/>
      <c r="AU1963" s="40"/>
      <c r="AV1963" s="40"/>
      <c r="AW1963" s="40"/>
      <c r="AX1963" s="40"/>
      <c r="AY1963" s="40"/>
      <c r="AZ1963" s="40"/>
      <c r="BA1963" s="40"/>
      <c r="BB1963" s="40"/>
      <c r="BC1963" s="40"/>
      <c r="BD1963" s="40"/>
      <c r="BE1963" s="40"/>
      <c r="BF1963" s="40"/>
      <c r="BG1963" s="40"/>
      <c r="BH1963" s="40"/>
      <c r="BI1963" s="40"/>
      <c r="BJ1963" s="40"/>
      <c r="BK1963" s="40"/>
      <c r="BL1963" s="40"/>
      <c r="BM1963" s="40"/>
      <c r="BN1963" s="40"/>
      <c r="BO1963" s="40"/>
      <c r="BP1963" s="40"/>
      <c r="BQ1963" s="40"/>
      <c r="BR1963" s="40"/>
      <c r="BS1963" s="40"/>
      <c r="BT1963" s="40"/>
      <c r="BU1963" s="40"/>
      <c r="BV1963" s="40"/>
      <c r="BW1963" s="40"/>
      <c r="BX1963" s="40"/>
      <c r="BY1963" s="40"/>
      <c r="BZ1963" s="40"/>
      <c r="CA1963" s="40"/>
      <c r="CB1963" s="40"/>
      <c r="CC1963" s="40"/>
      <c r="CD1963" s="40"/>
      <c r="CE1963" s="40"/>
      <c r="CF1963" s="40"/>
      <c r="CG1963" s="40"/>
      <c r="CH1963" s="40"/>
      <c r="CI1963" s="40"/>
      <c r="CJ1963" s="40"/>
      <c r="CK1963" s="40"/>
      <c r="CL1963" s="40"/>
      <c r="CM1963" s="40"/>
      <c r="CN1963" s="40"/>
      <c r="CO1963" s="40"/>
      <c r="CP1963" s="40"/>
      <c r="CQ1963" s="40"/>
      <c r="CR1963" s="40"/>
      <c r="CS1963" s="40"/>
      <c r="CT1963" s="40"/>
      <c r="CU1963" s="40"/>
    </row>
    <row r="1964" spans="1:99" x14ac:dyDescent="0.3">
      <c r="A1964" s="39" t="s">
        <v>6110</v>
      </c>
      <c r="B1964" s="40" t="s">
        <v>6093</v>
      </c>
      <c r="C1964" s="40"/>
      <c r="D1964" s="40" t="s">
        <v>1846</v>
      </c>
      <c r="E1964" s="40"/>
      <c r="F1964" s="40" t="s">
        <v>2108</v>
      </c>
      <c r="G1964" s="40"/>
      <c r="H1964" s="40" t="s">
        <v>1025</v>
      </c>
      <c r="I1964" s="40" t="s">
        <v>1025</v>
      </c>
      <c r="J1964" s="40"/>
      <c r="K1964" s="40"/>
      <c r="L1964" s="40" t="s">
        <v>4</v>
      </c>
      <c r="M1964" s="40" t="s">
        <v>5</v>
      </c>
      <c r="N1964" s="40">
        <v>7</v>
      </c>
      <c r="O1964" s="40" t="s">
        <v>2720</v>
      </c>
      <c r="P1964" s="40" t="s">
        <v>2721</v>
      </c>
      <c r="Q1964" s="40" t="s">
        <v>2722</v>
      </c>
      <c r="R1964" s="40" t="s">
        <v>2723</v>
      </c>
      <c r="S1964" s="40" t="s">
        <v>2724</v>
      </c>
      <c r="T1964" s="40" t="s">
        <v>2725</v>
      </c>
      <c r="U1964" s="40" t="s">
        <v>9</v>
      </c>
      <c r="V1964" s="40"/>
      <c r="W1964" s="40"/>
      <c r="X1964" s="40"/>
      <c r="Y1964" s="40"/>
      <c r="Z1964" s="40"/>
      <c r="AA1964" s="40"/>
      <c r="AB1964" s="40"/>
      <c r="AC1964" s="40"/>
      <c r="AD1964" s="40"/>
      <c r="AE1964" s="40"/>
      <c r="AF1964" s="40"/>
      <c r="AG1964" s="40"/>
      <c r="AH1964" s="40"/>
      <c r="AI1964" s="40"/>
      <c r="AJ1964" s="40"/>
      <c r="AK1964" s="40"/>
      <c r="AL1964" s="40"/>
      <c r="AM1964" s="40"/>
      <c r="AN1964" s="40"/>
      <c r="AO1964" s="40"/>
      <c r="AP1964" s="40"/>
      <c r="AQ1964" s="40"/>
      <c r="AR1964" s="40"/>
      <c r="AS1964" s="40"/>
      <c r="AT1964" s="40"/>
      <c r="AU1964" s="40"/>
      <c r="AV1964" s="40"/>
      <c r="AW1964" s="40"/>
      <c r="AX1964" s="40"/>
      <c r="AY1964" s="40"/>
      <c r="AZ1964" s="40"/>
      <c r="BA1964" s="40"/>
      <c r="BB1964" s="40"/>
      <c r="BC1964" s="40"/>
      <c r="BD1964" s="40"/>
      <c r="BE1964" s="40"/>
      <c r="BF1964" s="40"/>
      <c r="BG1964" s="40"/>
      <c r="BH1964" s="40"/>
      <c r="BI1964" s="40"/>
      <c r="BJ1964" s="40"/>
      <c r="BK1964" s="40"/>
      <c r="BL1964" s="40"/>
      <c r="BM1964" s="40"/>
      <c r="BN1964" s="40"/>
      <c r="BO1964" s="40"/>
      <c r="BP1964" s="40"/>
      <c r="BQ1964" s="40"/>
      <c r="BR1964" s="40"/>
      <c r="BS1964" s="40"/>
      <c r="BT1964" s="40"/>
      <c r="BU1964" s="40"/>
      <c r="BV1964" s="40"/>
      <c r="BW1964" s="40"/>
      <c r="BX1964" s="40"/>
      <c r="BY1964" s="40"/>
      <c r="BZ1964" s="40"/>
      <c r="CA1964" s="40"/>
      <c r="CB1964" s="40"/>
      <c r="CC1964" s="40"/>
      <c r="CD1964" s="40"/>
      <c r="CE1964" s="40"/>
      <c r="CF1964" s="40"/>
      <c r="CG1964" s="40"/>
      <c r="CH1964" s="40"/>
      <c r="CI1964" s="40"/>
      <c r="CJ1964" s="40"/>
      <c r="CK1964" s="40"/>
      <c r="CL1964" s="40"/>
      <c r="CM1964" s="40"/>
      <c r="CN1964" s="40"/>
      <c r="CO1964" s="40"/>
      <c r="CP1964" s="40"/>
      <c r="CQ1964" s="40"/>
      <c r="CR1964" s="40"/>
      <c r="CS1964" s="40"/>
      <c r="CT1964" s="40"/>
      <c r="CU1964" s="40"/>
    </row>
    <row r="1965" spans="1:99" x14ac:dyDescent="0.3">
      <c r="A1965" s="39" t="s">
        <v>7127</v>
      </c>
      <c r="B1965" s="40" t="s">
        <v>6094</v>
      </c>
      <c r="C1965" s="40"/>
      <c r="D1965" s="40" t="s">
        <v>1822</v>
      </c>
      <c r="E1965" s="40"/>
      <c r="F1965" s="40" t="s">
        <v>2108</v>
      </c>
      <c r="G1965" s="40"/>
      <c r="H1965" s="40" t="s">
        <v>1026</v>
      </c>
      <c r="I1965" s="40" t="s">
        <v>1026</v>
      </c>
      <c r="J1965" s="40"/>
      <c r="K1965" s="40"/>
      <c r="L1965" s="40" t="s">
        <v>10</v>
      </c>
      <c r="M1965" s="40" t="s">
        <v>11</v>
      </c>
      <c r="N1965" s="40"/>
      <c r="O1965" s="40"/>
      <c r="P1965" s="40"/>
      <c r="Q1965" s="40"/>
      <c r="R1965" s="40"/>
      <c r="S1965" s="40"/>
      <c r="T1965" s="40"/>
      <c r="U1965" s="40"/>
      <c r="V1965" s="40"/>
      <c r="W1965" s="40"/>
      <c r="X1965" s="40"/>
      <c r="Y1965" s="40"/>
      <c r="Z1965" s="40"/>
      <c r="AA1965" s="40"/>
      <c r="AB1965" s="40"/>
      <c r="AC1965" s="40"/>
      <c r="AD1965" s="40"/>
      <c r="AE1965" s="40"/>
      <c r="AF1965" s="40"/>
      <c r="AG1965" s="40"/>
      <c r="AH1965" s="40"/>
      <c r="AI1965" s="40"/>
      <c r="AJ1965" s="40"/>
      <c r="AK1965" s="40"/>
      <c r="AL1965" s="40"/>
      <c r="AM1965" s="40"/>
      <c r="AN1965" s="40"/>
      <c r="AO1965" s="40"/>
      <c r="AP1965" s="40"/>
      <c r="AQ1965" s="40"/>
      <c r="AR1965" s="40"/>
      <c r="AS1965" s="40"/>
      <c r="AT1965" s="40"/>
      <c r="AU1965" s="40"/>
      <c r="AV1965" s="40"/>
      <c r="AW1965" s="40"/>
      <c r="AX1965" s="40"/>
      <c r="AY1965" s="40"/>
      <c r="AZ1965" s="40"/>
      <c r="BA1965" s="40"/>
      <c r="BB1965" s="40"/>
      <c r="BC1965" s="40"/>
      <c r="BD1965" s="40"/>
      <c r="BE1965" s="40"/>
      <c r="BF1965" s="40"/>
      <c r="BG1965" s="40"/>
      <c r="BH1965" s="40"/>
      <c r="BI1965" s="40"/>
      <c r="BJ1965" s="40"/>
      <c r="BK1965" s="40"/>
      <c r="BL1965" s="40"/>
      <c r="BM1965" s="40"/>
      <c r="BN1965" s="40"/>
      <c r="BO1965" s="40"/>
      <c r="BP1965" s="40"/>
      <c r="BQ1965" s="40"/>
      <c r="BR1965" s="40"/>
      <c r="BS1965" s="40"/>
      <c r="BT1965" s="40"/>
      <c r="BU1965" s="40"/>
      <c r="BV1965" s="40"/>
      <c r="BW1965" s="40"/>
      <c r="BX1965" s="40"/>
      <c r="BY1965" s="40"/>
      <c r="BZ1965" s="40"/>
      <c r="CA1965" s="40"/>
      <c r="CB1965" s="40"/>
      <c r="CC1965" s="40"/>
      <c r="CD1965" s="40"/>
      <c r="CE1965" s="40"/>
      <c r="CF1965" s="40"/>
      <c r="CG1965" s="40"/>
      <c r="CH1965" s="40"/>
      <c r="CI1965" s="40"/>
      <c r="CJ1965" s="40"/>
      <c r="CK1965" s="40"/>
      <c r="CL1965" s="40"/>
      <c r="CM1965" s="40"/>
      <c r="CN1965" s="40"/>
      <c r="CO1965" s="40"/>
      <c r="CP1965" s="40"/>
      <c r="CQ1965" s="40"/>
      <c r="CR1965" s="40"/>
      <c r="CS1965" s="40"/>
      <c r="CT1965" s="40"/>
      <c r="CU1965" s="40"/>
    </row>
    <row r="1966" spans="1:99" x14ac:dyDescent="0.3">
      <c r="A1966" s="39" t="s">
        <v>6111</v>
      </c>
      <c r="B1966" s="40" t="s">
        <v>6095</v>
      </c>
      <c r="C1966" s="40"/>
      <c r="D1966" s="40" t="s">
        <v>1847</v>
      </c>
      <c r="E1966" s="40"/>
      <c r="F1966" s="40" t="s">
        <v>2108</v>
      </c>
      <c r="G1966" s="40"/>
      <c r="H1966" s="40" t="s">
        <v>1027</v>
      </c>
      <c r="I1966" s="40" t="s">
        <v>1027</v>
      </c>
      <c r="J1966" s="40"/>
      <c r="K1966" s="40"/>
      <c r="L1966" s="40" t="s">
        <v>4</v>
      </c>
      <c r="M1966" s="40" t="s">
        <v>5</v>
      </c>
      <c r="N1966" s="40">
        <v>17</v>
      </c>
      <c r="O1966" s="40" t="s">
        <v>2679</v>
      </c>
      <c r="P1966" s="40" t="s">
        <v>2680</v>
      </c>
      <c r="Q1966" s="40" t="s">
        <v>2681</v>
      </c>
      <c r="R1966" s="40" t="s">
        <v>2682</v>
      </c>
      <c r="S1966" s="40" t="s">
        <v>2683</v>
      </c>
      <c r="T1966" s="40" t="s">
        <v>2719</v>
      </c>
      <c r="U1966" s="40" t="s">
        <v>2726</v>
      </c>
      <c r="V1966" s="40" t="s">
        <v>1841</v>
      </c>
      <c r="W1966" s="40" t="s">
        <v>2727</v>
      </c>
      <c r="X1966" s="40" t="s">
        <v>2728</v>
      </c>
      <c r="Y1966" s="40" t="s">
        <v>2689</v>
      </c>
      <c r="Z1966" s="40" t="s">
        <v>2685</v>
      </c>
      <c r="AA1966" s="40" t="s">
        <v>2686</v>
      </c>
      <c r="AB1966" s="40" t="s">
        <v>2687</v>
      </c>
      <c r="AC1966" s="40" t="s">
        <v>2690</v>
      </c>
      <c r="AD1966" s="40" t="s">
        <v>2691</v>
      </c>
      <c r="AE1966" s="40" t="s">
        <v>2692</v>
      </c>
      <c r="AF1966" s="40"/>
      <c r="AG1966" s="40"/>
      <c r="AH1966" s="40"/>
      <c r="AI1966" s="40"/>
      <c r="AJ1966" s="40"/>
      <c r="AK1966" s="40"/>
      <c r="AL1966" s="40"/>
      <c r="AM1966" s="40"/>
      <c r="AN1966" s="40"/>
      <c r="AO1966" s="40"/>
      <c r="AP1966" s="40"/>
      <c r="AQ1966" s="40"/>
      <c r="AR1966" s="40"/>
      <c r="AS1966" s="40"/>
      <c r="AT1966" s="40"/>
      <c r="AU1966" s="40"/>
      <c r="AV1966" s="40"/>
      <c r="AW1966" s="40"/>
      <c r="AX1966" s="40"/>
      <c r="AY1966" s="40"/>
      <c r="AZ1966" s="40"/>
      <c r="BA1966" s="40"/>
      <c r="BB1966" s="40"/>
      <c r="BC1966" s="40"/>
      <c r="BD1966" s="40"/>
      <c r="BE1966" s="40"/>
      <c r="BF1966" s="40"/>
      <c r="BG1966" s="40"/>
      <c r="BH1966" s="40"/>
      <c r="BI1966" s="40"/>
      <c r="BJ1966" s="40"/>
      <c r="BK1966" s="40"/>
      <c r="BL1966" s="40"/>
      <c r="BM1966" s="40"/>
      <c r="BN1966" s="40"/>
      <c r="BO1966" s="40"/>
      <c r="BP1966" s="40"/>
      <c r="BQ1966" s="40"/>
      <c r="BR1966" s="40"/>
      <c r="BS1966" s="40"/>
      <c r="BT1966" s="40"/>
      <c r="BU1966" s="40"/>
      <c r="BV1966" s="40"/>
      <c r="BW1966" s="40"/>
      <c r="BX1966" s="40"/>
      <c r="BY1966" s="40"/>
      <c r="BZ1966" s="40"/>
      <c r="CA1966" s="40"/>
      <c r="CB1966" s="40"/>
      <c r="CC1966" s="40"/>
      <c r="CD1966" s="40"/>
      <c r="CE1966" s="40"/>
      <c r="CF1966" s="40"/>
      <c r="CG1966" s="40"/>
      <c r="CH1966" s="40"/>
      <c r="CI1966" s="40"/>
      <c r="CJ1966" s="40"/>
      <c r="CK1966" s="40"/>
      <c r="CL1966" s="40"/>
      <c r="CM1966" s="40"/>
      <c r="CN1966" s="40"/>
      <c r="CO1966" s="40"/>
      <c r="CP1966" s="40"/>
      <c r="CQ1966" s="40"/>
      <c r="CR1966" s="40"/>
      <c r="CS1966" s="40"/>
      <c r="CT1966" s="40"/>
      <c r="CU1966" s="40"/>
    </row>
    <row r="1967" spans="1:99" x14ac:dyDescent="0.3">
      <c r="A1967" s="39" t="s">
        <v>6112</v>
      </c>
      <c r="B1967" s="40" t="s">
        <v>6096</v>
      </c>
      <c r="C1967" s="40"/>
      <c r="D1967" s="40" t="s">
        <v>1822</v>
      </c>
      <c r="E1967" s="40"/>
      <c r="F1967" s="40" t="s">
        <v>2108</v>
      </c>
      <c r="G1967" s="40"/>
      <c r="H1967" s="40" t="s">
        <v>1028</v>
      </c>
      <c r="I1967" s="40" t="s">
        <v>1028</v>
      </c>
      <c r="J1967" s="40"/>
      <c r="K1967" s="40"/>
      <c r="L1967" s="40" t="s">
        <v>10</v>
      </c>
      <c r="M1967" s="40" t="s">
        <v>11</v>
      </c>
      <c r="N1967" s="40"/>
      <c r="O1967" s="40"/>
      <c r="P1967" s="40"/>
      <c r="Q1967" s="40"/>
      <c r="R1967" s="40"/>
      <c r="S1967" s="40"/>
      <c r="T1967" s="40"/>
      <c r="U1967" s="40"/>
      <c r="V1967" s="40"/>
      <c r="W1967" s="40"/>
      <c r="X1967" s="40"/>
      <c r="Y1967" s="40"/>
      <c r="Z1967" s="40"/>
      <c r="AA1967" s="40"/>
      <c r="AB1967" s="40"/>
      <c r="AC1967" s="40"/>
      <c r="AD1967" s="40"/>
      <c r="AE1967" s="40"/>
      <c r="AF1967" s="40"/>
      <c r="AG1967" s="40"/>
      <c r="AH1967" s="40"/>
      <c r="AI1967" s="40"/>
      <c r="AJ1967" s="40"/>
      <c r="AK1967" s="40"/>
      <c r="AL1967" s="40"/>
      <c r="AM1967" s="40"/>
      <c r="AN1967" s="40"/>
      <c r="AO1967" s="40"/>
      <c r="AP1967" s="40"/>
      <c r="AQ1967" s="40"/>
      <c r="AR1967" s="40"/>
      <c r="AS1967" s="40"/>
      <c r="AT1967" s="40"/>
      <c r="AU1967" s="40"/>
      <c r="AV1967" s="40"/>
      <c r="AW1967" s="40"/>
      <c r="AX1967" s="40"/>
      <c r="AY1967" s="40"/>
      <c r="AZ1967" s="40"/>
      <c r="BA1967" s="40"/>
      <c r="BB1967" s="40"/>
      <c r="BC1967" s="40"/>
      <c r="BD1967" s="40"/>
      <c r="BE1967" s="40"/>
      <c r="BF1967" s="40"/>
      <c r="BG1967" s="40"/>
      <c r="BH1967" s="40"/>
      <c r="BI1967" s="40"/>
      <c r="BJ1967" s="40"/>
      <c r="BK1967" s="40"/>
      <c r="BL1967" s="40"/>
      <c r="BM1967" s="40"/>
      <c r="BN1967" s="40"/>
      <c r="BO1967" s="40"/>
      <c r="BP1967" s="40"/>
      <c r="BQ1967" s="40"/>
      <c r="BR1967" s="40"/>
      <c r="BS1967" s="40"/>
      <c r="BT1967" s="40"/>
      <c r="BU1967" s="40"/>
      <c r="BV1967" s="40"/>
      <c r="BW1967" s="40"/>
      <c r="BX1967" s="40"/>
      <c r="BY1967" s="40"/>
      <c r="BZ1967" s="40"/>
      <c r="CA1967" s="40"/>
      <c r="CB1967" s="40"/>
      <c r="CC1967" s="40"/>
      <c r="CD1967" s="40"/>
      <c r="CE1967" s="40"/>
      <c r="CF1967" s="40"/>
      <c r="CG1967" s="40"/>
      <c r="CH1967" s="40"/>
      <c r="CI1967" s="40"/>
      <c r="CJ1967" s="40"/>
      <c r="CK1967" s="40"/>
      <c r="CL1967" s="40"/>
      <c r="CM1967" s="40"/>
      <c r="CN1967" s="40"/>
      <c r="CO1967" s="40"/>
      <c r="CP1967" s="40"/>
      <c r="CQ1967" s="40"/>
      <c r="CR1967" s="40"/>
      <c r="CS1967" s="40"/>
      <c r="CT1967" s="40"/>
      <c r="CU1967" s="40"/>
    </row>
    <row r="1968" spans="1:99" x14ac:dyDescent="0.3">
      <c r="A1968" s="39" t="s">
        <v>6113</v>
      </c>
      <c r="B1968" s="40" t="s">
        <v>4973</v>
      </c>
      <c r="C1968" s="40"/>
      <c r="D1968" s="40"/>
      <c r="E1968" s="40"/>
      <c r="F1968" s="40" t="s">
        <v>2108</v>
      </c>
      <c r="G1968" s="40"/>
      <c r="H1968" s="40" t="s">
        <v>1029</v>
      </c>
      <c r="I1968" s="40" t="s">
        <v>1029</v>
      </c>
      <c r="J1968" s="40"/>
      <c r="K1968" s="40"/>
      <c r="L1968" s="40" t="s">
        <v>10</v>
      </c>
      <c r="M1968" s="40" t="s">
        <v>47</v>
      </c>
      <c r="N1968" s="40"/>
      <c r="O1968" s="40"/>
      <c r="P1968" s="40"/>
      <c r="Q1968" s="40"/>
      <c r="R1968" s="40"/>
      <c r="S1968" s="40"/>
      <c r="T1968" s="40"/>
      <c r="U1968" s="40"/>
      <c r="V1968" s="40"/>
      <c r="W1968" s="40"/>
      <c r="X1968" s="40"/>
      <c r="Y1968" s="40"/>
      <c r="Z1968" s="40"/>
      <c r="AA1968" s="40"/>
      <c r="AB1968" s="40"/>
      <c r="AC1968" s="40"/>
      <c r="AD1968" s="40"/>
      <c r="AE1968" s="40"/>
      <c r="AF1968" s="40"/>
      <c r="AG1968" s="40"/>
      <c r="AH1968" s="40"/>
      <c r="AI1968" s="40"/>
      <c r="AJ1968" s="40"/>
      <c r="AK1968" s="40"/>
      <c r="AL1968" s="40"/>
      <c r="AM1968" s="40"/>
      <c r="AN1968" s="40"/>
      <c r="AO1968" s="40"/>
      <c r="AP1968" s="40"/>
      <c r="AQ1968" s="40"/>
      <c r="AR1968" s="40"/>
      <c r="AS1968" s="40"/>
      <c r="AT1968" s="40"/>
      <c r="AU1968" s="40"/>
      <c r="AV1968" s="40"/>
      <c r="AW1968" s="40"/>
      <c r="AX1968" s="40"/>
      <c r="AY1968" s="40"/>
      <c r="AZ1968" s="40"/>
      <c r="BA1968" s="40"/>
      <c r="BB1968" s="40"/>
      <c r="BC1968" s="40"/>
      <c r="BD1968" s="40"/>
      <c r="BE1968" s="40"/>
      <c r="BF1968" s="40"/>
      <c r="BG1968" s="40"/>
      <c r="BH1968" s="40"/>
      <c r="BI1968" s="40"/>
      <c r="BJ1968" s="40"/>
      <c r="BK1968" s="40"/>
      <c r="BL1968" s="40"/>
      <c r="BM1968" s="40"/>
      <c r="BN1968" s="40"/>
      <c r="BO1968" s="40"/>
      <c r="BP1968" s="40"/>
      <c r="BQ1968" s="40"/>
      <c r="BR1968" s="40"/>
      <c r="BS1968" s="40"/>
      <c r="BT1968" s="40"/>
      <c r="BU1968" s="40"/>
      <c r="BV1968" s="40"/>
      <c r="BW1968" s="40"/>
      <c r="BX1968" s="40"/>
      <c r="BY1968" s="40"/>
      <c r="BZ1968" s="40"/>
      <c r="CA1968" s="40"/>
      <c r="CB1968" s="40"/>
      <c r="CC1968" s="40"/>
      <c r="CD1968" s="40"/>
      <c r="CE1968" s="40"/>
      <c r="CF1968" s="40"/>
      <c r="CG1968" s="40"/>
      <c r="CH1968" s="40"/>
      <c r="CI1968" s="40"/>
      <c r="CJ1968" s="40"/>
      <c r="CK1968" s="40"/>
      <c r="CL1968" s="40"/>
      <c r="CM1968" s="40"/>
      <c r="CN1968" s="40"/>
      <c r="CO1968" s="40"/>
      <c r="CP1968" s="40"/>
      <c r="CQ1968" s="40"/>
      <c r="CR1968" s="40"/>
      <c r="CS1968" s="40"/>
      <c r="CT1968" s="40"/>
      <c r="CU1968" s="40"/>
    </row>
    <row r="1969" spans="1:99" x14ac:dyDescent="0.3">
      <c r="A1969" s="39" t="s">
        <v>6114</v>
      </c>
      <c r="B1969" s="40" t="s">
        <v>4974</v>
      </c>
      <c r="C1969" s="40"/>
      <c r="D1969" s="40" t="s">
        <v>1846</v>
      </c>
      <c r="E1969" s="40"/>
      <c r="F1969" s="40" t="s">
        <v>2108</v>
      </c>
      <c r="G1969" s="40"/>
      <c r="H1969" s="40" t="s">
        <v>1030</v>
      </c>
      <c r="I1969" s="40" t="s">
        <v>1030</v>
      </c>
      <c r="J1969" s="40"/>
      <c r="K1969" s="40"/>
      <c r="L1969" s="40" t="s">
        <v>4</v>
      </c>
      <c r="M1969" s="40" t="s">
        <v>5</v>
      </c>
      <c r="N1969" s="40">
        <v>7</v>
      </c>
      <c r="O1969" s="40" t="s">
        <v>2720</v>
      </c>
      <c r="P1969" s="40" t="s">
        <v>2721</v>
      </c>
      <c r="Q1969" s="40" t="s">
        <v>2722</v>
      </c>
      <c r="R1969" s="40" t="s">
        <v>2723</v>
      </c>
      <c r="S1969" s="40" t="s">
        <v>2724</v>
      </c>
      <c r="T1969" s="40" t="s">
        <v>2725</v>
      </c>
      <c r="U1969" s="40" t="s">
        <v>9</v>
      </c>
      <c r="V1969" s="40"/>
      <c r="W1969" s="40"/>
      <c r="X1969" s="40"/>
      <c r="Y1969" s="40"/>
      <c r="Z1969" s="40"/>
      <c r="AA1969" s="40"/>
      <c r="AB1969" s="40"/>
      <c r="AC1969" s="40"/>
      <c r="AD1969" s="40"/>
      <c r="AE1969" s="40"/>
      <c r="AF1969" s="40"/>
      <c r="AG1969" s="40"/>
      <c r="AH1969" s="40"/>
      <c r="AI1969" s="40"/>
      <c r="AJ1969" s="40"/>
      <c r="AK1969" s="40"/>
      <c r="AL1969" s="40"/>
      <c r="AM1969" s="40"/>
      <c r="AN1969" s="40"/>
      <c r="AO1969" s="40"/>
      <c r="AP1969" s="40"/>
      <c r="AQ1969" s="40"/>
      <c r="AR1969" s="40"/>
      <c r="AS1969" s="40"/>
      <c r="AT1969" s="40"/>
      <c r="AU1969" s="40"/>
      <c r="AV1969" s="40"/>
      <c r="AW1969" s="40"/>
      <c r="AX1969" s="40"/>
      <c r="AY1969" s="40"/>
      <c r="AZ1969" s="40"/>
      <c r="BA1969" s="40"/>
      <c r="BB1969" s="40"/>
      <c r="BC1969" s="40"/>
      <c r="BD1969" s="40"/>
      <c r="BE1969" s="40"/>
      <c r="BF1969" s="40"/>
      <c r="BG1969" s="40"/>
      <c r="BH1969" s="40"/>
      <c r="BI1969" s="40"/>
      <c r="BJ1969" s="40"/>
      <c r="BK1969" s="40"/>
      <c r="BL1969" s="40"/>
      <c r="BM1969" s="40"/>
      <c r="BN1969" s="40"/>
      <c r="BO1969" s="40"/>
      <c r="BP1969" s="40"/>
      <c r="BQ1969" s="40"/>
      <c r="BR1969" s="40"/>
      <c r="BS1969" s="40"/>
      <c r="BT1969" s="40"/>
      <c r="BU1969" s="40"/>
      <c r="BV1969" s="40"/>
      <c r="BW1969" s="40"/>
      <c r="BX1969" s="40"/>
      <c r="BY1969" s="40"/>
      <c r="BZ1969" s="40"/>
      <c r="CA1969" s="40"/>
      <c r="CB1969" s="40"/>
      <c r="CC1969" s="40"/>
      <c r="CD1969" s="40"/>
      <c r="CE1969" s="40"/>
      <c r="CF1969" s="40"/>
      <c r="CG1969" s="40"/>
      <c r="CH1969" s="40"/>
      <c r="CI1969" s="40"/>
      <c r="CJ1969" s="40"/>
      <c r="CK1969" s="40"/>
      <c r="CL1969" s="40"/>
      <c r="CM1969" s="40"/>
      <c r="CN1969" s="40"/>
      <c r="CO1969" s="40"/>
      <c r="CP1969" s="40"/>
      <c r="CQ1969" s="40"/>
      <c r="CR1969" s="40"/>
      <c r="CS1969" s="40"/>
      <c r="CT1969" s="40"/>
      <c r="CU1969" s="40"/>
    </row>
    <row r="1970" spans="1:99" x14ac:dyDescent="0.3">
      <c r="A1970" s="39" t="s">
        <v>7128</v>
      </c>
      <c r="B1970" s="40" t="s">
        <v>4975</v>
      </c>
      <c r="C1970" s="40"/>
      <c r="D1970" s="40" t="s">
        <v>1822</v>
      </c>
      <c r="E1970" s="40"/>
      <c r="F1970" s="40" t="s">
        <v>2108</v>
      </c>
      <c r="G1970" s="40"/>
      <c r="H1970" s="40" t="s">
        <v>1031</v>
      </c>
      <c r="I1970" s="40" t="s">
        <v>1031</v>
      </c>
      <c r="J1970" s="40"/>
      <c r="K1970" s="40"/>
      <c r="L1970" s="40" t="s">
        <v>10</v>
      </c>
      <c r="M1970" s="40" t="s">
        <v>11</v>
      </c>
      <c r="N1970" s="40"/>
      <c r="O1970" s="40"/>
      <c r="P1970" s="40"/>
      <c r="Q1970" s="40"/>
      <c r="R1970" s="40"/>
      <c r="S1970" s="40"/>
      <c r="T1970" s="40"/>
      <c r="U1970" s="40"/>
      <c r="V1970" s="40"/>
      <c r="W1970" s="40"/>
      <c r="X1970" s="40"/>
      <c r="Y1970" s="40"/>
      <c r="Z1970" s="40"/>
      <c r="AA1970" s="40"/>
      <c r="AB1970" s="40"/>
      <c r="AC1970" s="40"/>
      <c r="AD1970" s="40"/>
      <c r="AE1970" s="40"/>
      <c r="AF1970" s="40"/>
      <c r="AG1970" s="40"/>
      <c r="AH1970" s="40"/>
      <c r="AI1970" s="40"/>
      <c r="AJ1970" s="40"/>
      <c r="AK1970" s="40"/>
      <c r="AL1970" s="40"/>
      <c r="AM1970" s="40"/>
      <c r="AN1970" s="40"/>
      <c r="AO1970" s="40"/>
      <c r="AP1970" s="40"/>
      <c r="AQ1970" s="40"/>
      <c r="AR1970" s="40"/>
      <c r="AS1970" s="40"/>
      <c r="AT1970" s="40"/>
      <c r="AU1970" s="40"/>
      <c r="AV1970" s="40"/>
      <c r="AW1970" s="40"/>
      <c r="AX1970" s="40"/>
      <c r="AY1970" s="40"/>
      <c r="AZ1970" s="40"/>
      <c r="BA1970" s="40"/>
      <c r="BB1970" s="40"/>
      <c r="BC1970" s="40"/>
      <c r="BD1970" s="40"/>
      <c r="BE1970" s="40"/>
      <c r="BF1970" s="40"/>
      <c r="BG1970" s="40"/>
      <c r="BH1970" s="40"/>
      <c r="BI1970" s="40"/>
      <c r="BJ1970" s="40"/>
      <c r="BK1970" s="40"/>
      <c r="BL1970" s="40"/>
      <c r="BM1970" s="40"/>
      <c r="BN1970" s="40"/>
      <c r="BO1970" s="40"/>
      <c r="BP1970" s="40"/>
      <c r="BQ1970" s="40"/>
      <c r="BR1970" s="40"/>
      <c r="BS1970" s="40"/>
      <c r="BT1970" s="40"/>
      <c r="BU1970" s="40"/>
      <c r="BV1970" s="40"/>
      <c r="BW1970" s="40"/>
      <c r="BX1970" s="40"/>
      <c r="BY1970" s="40"/>
      <c r="BZ1970" s="40"/>
      <c r="CA1970" s="40"/>
      <c r="CB1970" s="40"/>
      <c r="CC1970" s="40"/>
      <c r="CD1970" s="40"/>
      <c r="CE1970" s="40"/>
      <c r="CF1970" s="40"/>
      <c r="CG1970" s="40"/>
      <c r="CH1970" s="40"/>
      <c r="CI1970" s="40"/>
      <c r="CJ1970" s="40"/>
      <c r="CK1970" s="40"/>
      <c r="CL1970" s="40"/>
      <c r="CM1970" s="40"/>
      <c r="CN1970" s="40"/>
      <c r="CO1970" s="40"/>
      <c r="CP1970" s="40"/>
      <c r="CQ1970" s="40"/>
      <c r="CR1970" s="40"/>
      <c r="CS1970" s="40"/>
      <c r="CT1970" s="40"/>
      <c r="CU1970" s="40"/>
    </row>
    <row r="1971" spans="1:99" x14ac:dyDescent="0.3">
      <c r="A1971" s="39" t="s">
        <v>6115</v>
      </c>
      <c r="B1971" s="40" t="s">
        <v>4976</v>
      </c>
      <c r="C1971" s="40"/>
      <c r="D1971" s="40" t="s">
        <v>1847</v>
      </c>
      <c r="E1971" s="40"/>
      <c r="F1971" s="40" t="s">
        <v>2108</v>
      </c>
      <c r="G1971" s="40"/>
      <c r="H1971" s="40" t="s">
        <v>1032</v>
      </c>
      <c r="I1971" s="40" t="s">
        <v>1032</v>
      </c>
      <c r="J1971" s="40"/>
      <c r="K1971" s="40"/>
      <c r="L1971" s="40" t="s">
        <v>4</v>
      </c>
      <c r="M1971" s="40" t="s">
        <v>5</v>
      </c>
      <c r="N1971" s="40">
        <v>17</v>
      </c>
      <c r="O1971" s="40" t="s">
        <v>2679</v>
      </c>
      <c r="P1971" s="40" t="s">
        <v>2680</v>
      </c>
      <c r="Q1971" s="40" t="s">
        <v>2681</v>
      </c>
      <c r="R1971" s="40" t="s">
        <v>2682</v>
      </c>
      <c r="S1971" s="40" t="s">
        <v>2683</v>
      </c>
      <c r="T1971" s="40" t="s">
        <v>2719</v>
      </c>
      <c r="U1971" s="40" t="s">
        <v>2726</v>
      </c>
      <c r="V1971" s="40" t="s">
        <v>1841</v>
      </c>
      <c r="W1971" s="40" t="s">
        <v>2727</v>
      </c>
      <c r="X1971" s="40" t="s">
        <v>2728</v>
      </c>
      <c r="Y1971" s="40" t="s">
        <v>2689</v>
      </c>
      <c r="Z1971" s="40" t="s">
        <v>2685</v>
      </c>
      <c r="AA1971" s="40" t="s">
        <v>2686</v>
      </c>
      <c r="AB1971" s="40" t="s">
        <v>2687</v>
      </c>
      <c r="AC1971" s="40" t="s">
        <v>2690</v>
      </c>
      <c r="AD1971" s="40" t="s">
        <v>2691</v>
      </c>
      <c r="AE1971" s="40" t="s">
        <v>2692</v>
      </c>
      <c r="AF1971" s="40"/>
      <c r="AG1971" s="40"/>
      <c r="AH1971" s="40"/>
      <c r="AI1971" s="40"/>
      <c r="AJ1971" s="40"/>
      <c r="AK1971" s="40"/>
      <c r="AL1971" s="40"/>
      <c r="AM1971" s="40"/>
      <c r="AN1971" s="40"/>
      <c r="AO1971" s="40"/>
      <c r="AP1971" s="40"/>
      <c r="AQ1971" s="40"/>
      <c r="AR1971" s="40"/>
      <c r="AS1971" s="40"/>
      <c r="AT1971" s="40"/>
      <c r="AU1971" s="40"/>
      <c r="AV1971" s="40"/>
      <c r="AW1971" s="40"/>
      <c r="AX1971" s="40"/>
      <c r="AY1971" s="40"/>
      <c r="AZ1971" s="40"/>
      <c r="BA1971" s="40"/>
      <c r="BB1971" s="40"/>
      <c r="BC1971" s="40"/>
      <c r="BD1971" s="40"/>
      <c r="BE1971" s="40"/>
      <c r="BF1971" s="40"/>
      <c r="BG1971" s="40"/>
      <c r="BH1971" s="40"/>
      <c r="BI1971" s="40"/>
      <c r="BJ1971" s="40"/>
      <c r="BK1971" s="40"/>
      <c r="BL1971" s="40"/>
      <c r="BM1971" s="40"/>
      <c r="BN1971" s="40"/>
      <c r="BO1971" s="40"/>
      <c r="BP1971" s="40"/>
      <c r="BQ1971" s="40"/>
      <c r="BR1971" s="40"/>
      <c r="BS1971" s="40"/>
      <c r="BT1971" s="40"/>
      <c r="BU1971" s="40"/>
      <c r="BV1971" s="40"/>
      <c r="BW1971" s="40"/>
      <c r="BX1971" s="40"/>
      <c r="BY1971" s="40"/>
      <c r="BZ1971" s="40"/>
      <c r="CA1971" s="40"/>
      <c r="CB1971" s="40"/>
      <c r="CC1971" s="40"/>
      <c r="CD1971" s="40"/>
      <c r="CE1971" s="40"/>
      <c r="CF1971" s="40"/>
      <c r="CG1971" s="40"/>
      <c r="CH1971" s="40"/>
      <c r="CI1971" s="40"/>
      <c r="CJ1971" s="40"/>
      <c r="CK1971" s="40"/>
      <c r="CL1971" s="40"/>
      <c r="CM1971" s="40"/>
      <c r="CN1971" s="40"/>
      <c r="CO1971" s="40"/>
      <c r="CP1971" s="40"/>
      <c r="CQ1971" s="40"/>
      <c r="CR1971" s="40"/>
      <c r="CS1971" s="40"/>
      <c r="CT1971" s="40"/>
      <c r="CU1971" s="40"/>
    </row>
    <row r="1972" spans="1:99" x14ac:dyDescent="0.3">
      <c r="A1972" s="39" t="s">
        <v>7129</v>
      </c>
      <c r="B1972" s="40" t="s">
        <v>4977</v>
      </c>
      <c r="C1972" s="40"/>
      <c r="D1972" s="40" t="s">
        <v>1822</v>
      </c>
      <c r="E1972" s="40"/>
      <c r="F1972" s="40" t="s">
        <v>2108</v>
      </c>
      <c r="G1972" s="40"/>
      <c r="H1972" s="40" t="s">
        <v>1033</v>
      </c>
      <c r="I1972" s="40" t="s">
        <v>1033</v>
      </c>
      <c r="J1972" s="40"/>
      <c r="K1972" s="40"/>
      <c r="L1972" s="40" t="s">
        <v>10</v>
      </c>
      <c r="M1972" s="40" t="s">
        <v>11</v>
      </c>
      <c r="N1972" s="40"/>
      <c r="O1972" s="40"/>
      <c r="P1972" s="40"/>
      <c r="Q1972" s="40"/>
      <c r="R1972" s="40"/>
      <c r="S1972" s="40"/>
      <c r="T1972" s="40"/>
      <c r="U1972" s="40"/>
      <c r="V1972" s="40"/>
      <c r="W1972" s="40"/>
      <c r="X1972" s="40"/>
      <c r="Y1972" s="40"/>
      <c r="Z1972" s="40"/>
      <c r="AA1972" s="40"/>
      <c r="AB1972" s="40"/>
      <c r="AC1972" s="40"/>
      <c r="AD1972" s="40"/>
      <c r="AE1972" s="40"/>
      <c r="AF1972" s="40"/>
      <c r="AG1972" s="40"/>
      <c r="AH1972" s="40"/>
      <c r="AI1972" s="40"/>
      <c r="AJ1972" s="40"/>
      <c r="AK1972" s="40"/>
      <c r="AL1972" s="40"/>
      <c r="AM1972" s="40"/>
      <c r="AN1972" s="40"/>
      <c r="AO1972" s="40"/>
      <c r="AP1972" s="40"/>
      <c r="AQ1972" s="40"/>
      <c r="AR1972" s="40"/>
      <c r="AS1972" s="40"/>
      <c r="AT1972" s="40"/>
      <c r="AU1972" s="40"/>
      <c r="AV1972" s="40"/>
      <c r="AW1972" s="40"/>
      <c r="AX1972" s="40"/>
      <c r="AY1972" s="40"/>
      <c r="AZ1972" s="40"/>
      <c r="BA1972" s="40"/>
      <c r="BB1972" s="40"/>
      <c r="BC1972" s="40"/>
      <c r="BD1972" s="40"/>
      <c r="BE1972" s="40"/>
      <c r="BF1972" s="40"/>
      <c r="BG1972" s="40"/>
      <c r="BH1972" s="40"/>
      <c r="BI1972" s="40"/>
      <c r="BJ1972" s="40"/>
      <c r="BK1972" s="40"/>
      <c r="BL1972" s="40"/>
      <c r="BM1972" s="40"/>
      <c r="BN1972" s="40"/>
      <c r="BO1972" s="40"/>
      <c r="BP1972" s="40"/>
      <c r="BQ1972" s="40"/>
      <c r="BR1972" s="40"/>
      <c r="BS1972" s="40"/>
      <c r="BT1972" s="40"/>
      <c r="BU1972" s="40"/>
      <c r="BV1972" s="40"/>
      <c r="BW1972" s="40"/>
      <c r="BX1972" s="40"/>
      <c r="BY1972" s="40"/>
      <c r="BZ1972" s="40"/>
      <c r="CA1972" s="40"/>
      <c r="CB1972" s="40"/>
      <c r="CC1972" s="40"/>
      <c r="CD1972" s="40"/>
      <c r="CE1972" s="40"/>
      <c r="CF1972" s="40"/>
      <c r="CG1972" s="40"/>
      <c r="CH1972" s="40"/>
      <c r="CI1972" s="40"/>
      <c r="CJ1972" s="40"/>
      <c r="CK1972" s="40"/>
      <c r="CL1972" s="40"/>
      <c r="CM1972" s="40"/>
      <c r="CN1972" s="40"/>
      <c r="CO1972" s="40"/>
      <c r="CP1972" s="40"/>
      <c r="CQ1972" s="40"/>
      <c r="CR1972" s="40"/>
      <c r="CS1972" s="40"/>
      <c r="CT1972" s="40"/>
      <c r="CU1972" s="40"/>
    </row>
    <row r="1973" spans="1:99" x14ac:dyDescent="0.3">
      <c r="A1973" s="39" t="s">
        <v>6116</v>
      </c>
      <c r="B1973" s="40" t="s">
        <v>4978</v>
      </c>
      <c r="C1973" s="40"/>
      <c r="D1973" s="40"/>
      <c r="E1973" s="40"/>
      <c r="F1973" s="40" t="s">
        <v>2108</v>
      </c>
      <c r="G1973" s="40"/>
      <c r="H1973" s="40" t="s">
        <v>1034</v>
      </c>
      <c r="I1973" s="40" t="s">
        <v>1034</v>
      </c>
      <c r="J1973" s="40"/>
      <c r="K1973" s="40"/>
      <c r="L1973" s="40" t="s">
        <v>10</v>
      </c>
      <c r="M1973" s="40" t="s">
        <v>47</v>
      </c>
      <c r="N1973" s="40"/>
      <c r="O1973" s="40"/>
      <c r="P1973" s="40"/>
      <c r="Q1973" s="40"/>
      <c r="R1973" s="40"/>
      <c r="S1973" s="40"/>
      <c r="T1973" s="40"/>
      <c r="U1973" s="40"/>
      <c r="V1973" s="40"/>
      <c r="W1973" s="40"/>
      <c r="X1973" s="40"/>
      <c r="Y1973" s="40"/>
      <c r="Z1973" s="40"/>
      <c r="AA1973" s="40"/>
      <c r="AB1973" s="40"/>
      <c r="AC1973" s="40"/>
      <c r="AD1973" s="40"/>
      <c r="AE1973" s="40"/>
      <c r="AF1973" s="40"/>
      <c r="AG1973" s="40"/>
      <c r="AH1973" s="40"/>
      <c r="AI1973" s="40"/>
      <c r="AJ1973" s="40"/>
      <c r="AK1973" s="40"/>
      <c r="AL1973" s="40"/>
      <c r="AM1973" s="40"/>
      <c r="AN1973" s="40"/>
      <c r="AO1973" s="40"/>
      <c r="AP1973" s="40"/>
      <c r="AQ1973" s="40"/>
      <c r="AR1973" s="40"/>
      <c r="AS1973" s="40"/>
      <c r="AT1973" s="40"/>
      <c r="AU1973" s="40"/>
      <c r="AV1973" s="40"/>
      <c r="AW1973" s="40"/>
      <c r="AX1973" s="40"/>
      <c r="AY1973" s="40"/>
      <c r="AZ1973" s="40"/>
      <c r="BA1973" s="40"/>
      <c r="BB1973" s="40"/>
      <c r="BC1973" s="40"/>
      <c r="BD1973" s="40"/>
      <c r="BE1973" s="40"/>
      <c r="BF1973" s="40"/>
      <c r="BG1973" s="40"/>
      <c r="BH1973" s="40"/>
      <c r="BI1973" s="40"/>
      <c r="BJ1973" s="40"/>
      <c r="BK1973" s="40"/>
      <c r="BL1973" s="40"/>
      <c r="BM1973" s="40"/>
      <c r="BN1973" s="40"/>
      <c r="BO1973" s="40"/>
      <c r="BP1973" s="40"/>
      <c r="BQ1973" s="40"/>
      <c r="BR1973" s="40"/>
      <c r="BS1973" s="40"/>
      <c r="BT1973" s="40"/>
      <c r="BU1973" s="40"/>
      <c r="BV1973" s="40"/>
      <c r="BW1973" s="40"/>
      <c r="BX1973" s="40"/>
      <c r="BY1973" s="40"/>
      <c r="BZ1973" s="40"/>
      <c r="CA1973" s="40"/>
      <c r="CB1973" s="40"/>
      <c r="CC1973" s="40"/>
      <c r="CD1973" s="40"/>
      <c r="CE1973" s="40"/>
      <c r="CF1973" s="40"/>
      <c r="CG1973" s="40"/>
      <c r="CH1973" s="40"/>
      <c r="CI1973" s="40"/>
      <c r="CJ1973" s="40"/>
      <c r="CK1973" s="40"/>
      <c r="CL1973" s="40"/>
      <c r="CM1973" s="40"/>
      <c r="CN1973" s="40"/>
      <c r="CO1973" s="40"/>
      <c r="CP1973" s="40"/>
      <c r="CQ1973" s="40"/>
      <c r="CR1973" s="40"/>
      <c r="CS1973" s="40"/>
      <c r="CT1973" s="40"/>
      <c r="CU1973" s="40"/>
    </row>
    <row r="1974" spans="1:99" x14ac:dyDescent="0.3">
      <c r="A1974" s="39" t="s">
        <v>6117</v>
      </c>
      <c r="B1974" s="40" t="s">
        <v>4979</v>
      </c>
      <c r="C1974" s="40"/>
      <c r="D1974" s="40" t="s">
        <v>1846</v>
      </c>
      <c r="E1974" s="40"/>
      <c r="F1974" s="40" t="s">
        <v>2108</v>
      </c>
      <c r="G1974" s="40"/>
      <c r="H1974" s="40" t="s">
        <v>1035</v>
      </c>
      <c r="I1974" s="40" t="s">
        <v>1035</v>
      </c>
      <c r="J1974" s="40"/>
      <c r="K1974" s="40"/>
      <c r="L1974" s="40" t="s">
        <v>4</v>
      </c>
      <c r="M1974" s="40" t="s">
        <v>5</v>
      </c>
      <c r="N1974" s="40">
        <v>7</v>
      </c>
      <c r="O1974" s="40" t="s">
        <v>2720</v>
      </c>
      <c r="P1974" s="40" t="s">
        <v>2721</v>
      </c>
      <c r="Q1974" s="40" t="s">
        <v>2722</v>
      </c>
      <c r="R1974" s="40" t="s">
        <v>2723</v>
      </c>
      <c r="S1974" s="40" t="s">
        <v>2724</v>
      </c>
      <c r="T1974" s="40" t="s">
        <v>2725</v>
      </c>
      <c r="U1974" s="40" t="s">
        <v>9</v>
      </c>
      <c r="V1974" s="40"/>
      <c r="W1974" s="40"/>
      <c r="X1974" s="40"/>
      <c r="Y1974" s="40"/>
      <c r="Z1974" s="40"/>
      <c r="AA1974" s="40"/>
      <c r="AB1974" s="40"/>
      <c r="AC1974" s="40"/>
      <c r="AD1974" s="40"/>
      <c r="AE1974" s="40"/>
      <c r="AF1974" s="40"/>
      <c r="AG1974" s="40"/>
      <c r="AH1974" s="40"/>
      <c r="AI1974" s="40"/>
      <c r="AJ1974" s="40"/>
      <c r="AK1974" s="40"/>
      <c r="AL1974" s="40"/>
      <c r="AM1974" s="40"/>
      <c r="AN1974" s="40"/>
      <c r="AO1974" s="40"/>
      <c r="AP1974" s="40"/>
      <c r="AQ1974" s="40"/>
      <c r="AR1974" s="40"/>
      <c r="AS1974" s="40"/>
      <c r="AT1974" s="40"/>
      <c r="AU1974" s="40"/>
      <c r="AV1974" s="40"/>
      <c r="AW1974" s="40"/>
      <c r="AX1974" s="40"/>
      <c r="AY1974" s="40"/>
      <c r="AZ1974" s="40"/>
      <c r="BA1974" s="40"/>
      <c r="BB1974" s="40"/>
      <c r="BC1974" s="40"/>
      <c r="BD1974" s="40"/>
      <c r="BE1974" s="40"/>
      <c r="BF1974" s="40"/>
      <c r="BG1974" s="40"/>
      <c r="BH1974" s="40"/>
      <c r="BI1974" s="40"/>
      <c r="BJ1974" s="40"/>
      <c r="BK1974" s="40"/>
      <c r="BL1974" s="40"/>
      <c r="BM1974" s="40"/>
      <c r="BN1974" s="40"/>
      <c r="BO1974" s="40"/>
      <c r="BP1974" s="40"/>
      <c r="BQ1974" s="40"/>
      <c r="BR1974" s="40"/>
      <c r="BS1974" s="40"/>
      <c r="BT1974" s="40"/>
      <c r="BU1974" s="40"/>
      <c r="BV1974" s="40"/>
      <c r="BW1974" s="40"/>
      <c r="BX1974" s="40"/>
      <c r="BY1974" s="40"/>
      <c r="BZ1974" s="40"/>
      <c r="CA1974" s="40"/>
      <c r="CB1974" s="40"/>
      <c r="CC1974" s="40"/>
      <c r="CD1974" s="40"/>
      <c r="CE1974" s="40"/>
      <c r="CF1974" s="40"/>
      <c r="CG1974" s="40"/>
      <c r="CH1974" s="40"/>
      <c r="CI1974" s="40"/>
      <c r="CJ1974" s="40"/>
      <c r="CK1974" s="40"/>
      <c r="CL1974" s="40"/>
      <c r="CM1974" s="40"/>
      <c r="CN1974" s="40"/>
      <c r="CO1974" s="40"/>
      <c r="CP1974" s="40"/>
      <c r="CQ1974" s="40"/>
      <c r="CR1974" s="40"/>
      <c r="CS1974" s="40"/>
      <c r="CT1974" s="40"/>
      <c r="CU1974" s="40"/>
    </row>
    <row r="1975" spans="1:99" x14ac:dyDescent="0.3">
      <c r="A1975" s="39" t="s">
        <v>6119</v>
      </c>
      <c r="B1975" s="40" t="s">
        <v>4980</v>
      </c>
      <c r="C1975" s="40"/>
      <c r="D1975" s="40" t="s">
        <v>1822</v>
      </c>
      <c r="E1975" s="40"/>
      <c r="F1975" s="40" t="s">
        <v>2108</v>
      </c>
      <c r="G1975" s="40"/>
      <c r="H1975" s="40" t="s">
        <v>1036</v>
      </c>
      <c r="I1975" s="40" t="s">
        <v>1036</v>
      </c>
      <c r="J1975" s="40"/>
      <c r="K1975" s="40"/>
      <c r="L1975" s="40" t="s">
        <v>10</v>
      </c>
      <c r="M1975" s="40" t="s">
        <v>11</v>
      </c>
      <c r="N1975" s="40"/>
      <c r="O1975" s="40"/>
      <c r="P1975" s="40"/>
      <c r="Q1975" s="40"/>
      <c r="R1975" s="40"/>
      <c r="S1975" s="40"/>
      <c r="T1975" s="40"/>
      <c r="U1975" s="40"/>
      <c r="V1975" s="40"/>
      <c r="W1975" s="40"/>
      <c r="X1975" s="40"/>
      <c r="Y1975" s="40"/>
      <c r="Z1975" s="40"/>
      <c r="AA1975" s="40"/>
      <c r="AB1975" s="40"/>
      <c r="AC1975" s="40"/>
      <c r="AD1975" s="40"/>
      <c r="AE1975" s="40"/>
      <c r="AF1975" s="40"/>
      <c r="AG1975" s="40"/>
      <c r="AH1975" s="40"/>
      <c r="AI1975" s="40"/>
      <c r="AJ1975" s="40"/>
      <c r="AK1975" s="40"/>
      <c r="AL1975" s="40"/>
      <c r="AM1975" s="40"/>
      <c r="AN1975" s="40"/>
      <c r="AO1975" s="40"/>
      <c r="AP1975" s="40"/>
      <c r="AQ1975" s="40"/>
      <c r="AR1975" s="40"/>
      <c r="AS1975" s="40"/>
      <c r="AT1975" s="40"/>
      <c r="AU1975" s="40"/>
      <c r="AV1975" s="40"/>
      <c r="AW1975" s="40"/>
      <c r="AX1975" s="40"/>
      <c r="AY1975" s="40"/>
      <c r="AZ1975" s="40"/>
      <c r="BA1975" s="40"/>
      <c r="BB1975" s="40"/>
      <c r="BC1975" s="40"/>
      <c r="BD1975" s="40"/>
      <c r="BE1975" s="40"/>
      <c r="BF1975" s="40"/>
      <c r="BG1975" s="40"/>
      <c r="BH1975" s="40"/>
      <c r="BI1975" s="40"/>
      <c r="BJ1975" s="40"/>
      <c r="BK1975" s="40"/>
      <c r="BL1975" s="40"/>
      <c r="BM1975" s="40"/>
      <c r="BN1975" s="40"/>
      <c r="BO1975" s="40"/>
      <c r="BP1975" s="40"/>
      <c r="BQ1975" s="40"/>
      <c r="BR1975" s="40"/>
      <c r="BS1975" s="40"/>
      <c r="BT1975" s="40"/>
      <c r="BU1975" s="40"/>
      <c r="BV1975" s="40"/>
      <c r="BW1975" s="40"/>
      <c r="BX1975" s="40"/>
      <c r="BY1975" s="40"/>
      <c r="BZ1975" s="40"/>
      <c r="CA1975" s="40"/>
      <c r="CB1975" s="40"/>
      <c r="CC1975" s="40"/>
      <c r="CD1975" s="40"/>
      <c r="CE1975" s="40"/>
      <c r="CF1975" s="40"/>
      <c r="CG1975" s="40"/>
      <c r="CH1975" s="40"/>
      <c r="CI1975" s="40"/>
      <c r="CJ1975" s="40"/>
      <c r="CK1975" s="40"/>
      <c r="CL1975" s="40"/>
      <c r="CM1975" s="40"/>
      <c r="CN1975" s="40"/>
      <c r="CO1975" s="40"/>
      <c r="CP1975" s="40"/>
      <c r="CQ1975" s="40"/>
      <c r="CR1975" s="40"/>
      <c r="CS1975" s="40"/>
      <c r="CT1975" s="40"/>
      <c r="CU1975" s="40"/>
    </row>
    <row r="1976" spans="1:99" x14ac:dyDescent="0.3">
      <c r="A1976" s="39" t="s">
        <v>6120</v>
      </c>
      <c r="B1976" s="40" t="s">
        <v>6105</v>
      </c>
      <c r="C1976" s="40"/>
      <c r="D1976" s="40" t="s">
        <v>1847</v>
      </c>
      <c r="E1976" s="40"/>
      <c r="F1976" s="40" t="s">
        <v>2108</v>
      </c>
      <c r="G1976" s="40"/>
      <c r="H1976" s="40" t="s">
        <v>1037</v>
      </c>
      <c r="I1976" s="40" t="s">
        <v>1037</v>
      </c>
      <c r="J1976" s="40"/>
      <c r="K1976" s="40"/>
      <c r="L1976" s="40" t="s">
        <v>4</v>
      </c>
      <c r="M1976" s="40" t="s">
        <v>5</v>
      </c>
      <c r="N1976" s="40">
        <v>17</v>
      </c>
      <c r="O1976" s="40" t="s">
        <v>2679</v>
      </c>
      <c r="P1976" s="40" t="s">
        <v>2680</v>
      </c>
      <c r="Q1976" s="40" t="s">
        <v>2681</v>
      </c>
      <c r="R1976" s="40" t="s">
        <v>2682</v>
      </c>
      <c r="S1976" s="40" t="s">
        <v>2683</v>
      </c>
      <c r="T1976" s="40" t="s">
        <v>2719</v>
      </c>
      <c r="U1976" s="40" t="s">
        <v>2726</v>
      </c>
      <c r="V1976" s="40" t="s">
        <v>1841</v>
      </c>
      <c r="W1976" s="40" t="s">
        <v>2727</v>
      </c>
      <c r="X1976" s="40" t="s">
        <v>2728</v>
      </c>
      <c r="Y1976" s="40" t="s">
        <v>2689</v>
      </c>
      <c r="Z1976" s="40" t="s">
        <v>2685</v>
      </c>
      <c r="AA1976" s="40" t="s">
        <v>2686</v>
      </c>
      <c r="AB1976" s="40" t="s">
        <v>2687</v>
      </c>
      <c r="AC1976" s="40" t="s">
        <v>2690</v>
      </c>
      <c r="AD1976" s="40" t="s">
        <v>2691</v>
      </c>
      <c r="AE1976" s="40" t="s">
        <v>2692</v>
      </c>
      <c r="AF1976" s="40"/>
      <c r="AG1976" s="40"/>
      <c r="AH1976" s="40"/>
      <c r="AI1976" s="40"/>
      <c r="AJ1976" s="40"/>
      <c r="AK1976" s="40"/>
      <c r="AL1976" s="40"/>
      <c r="AM1976" s="40"/>
      <c r="AN1976" s="40"/>
      <c r="AO1976" s="40"/>
      <c r="AP1976" s="40"/>
      <c r="AQ1976" s="40"/>
      <c r="AR1976" s="40"/>
      <c r="AS1976" s="40"/>
      <c r="AT1976" s="40"/>
      <c r="AU1976" s="40"/>
      <c r="AV1976" s="40"/>
      <c r="AW1976" s="40"/>
      <c r="AX1976" s="40"/>
      <c r="AY1976" s="40"/>
      <c r="AZ1976" s="40"/>
      <c r="BA1976" s="40"/>
      <c r="BB1976" s="40"/>
      <c r="BC1976" s="40"/>
      <c r="BD1976" s="40"/>
      <c r="BE1976" s="40"/>
      <c r="BF1976" s="40"/>
      <c r="BG1976" s="40"/>
      <c r="BH1976" s="40"/>
      <c r="BI1976" s="40"/>
      <c r="BJ1976" s="40"/>
      <c r="BK1976" s="40"/>
      <c r="BL1976" s="40"/>
      <c r="BM1976" s="40"/>
      <c r="BN1976" s="40"/>
      <c r="BO1976" s="40"/>
      <c r="BP1976" s="40"/>
      <c r="BQ1976" s="40"/>
      <c r="BR1976" s="40"/>
      <c r="BS1976" s="40"/>
      <c r="BT1976" s="40"/>
      <c r="BU1976" s="40"/>
      <c r="BV1976" s="40"/>
      <c r="BW1976" s="40"/>
      <c r="BX1976" s="40"/>
      <c r="BY1976" s="40"/>
      <c r="BZ1976" s="40"/>
      <c r="CA1976" s="40"/>
      <c r="CB1976" s="40"/>
      <c r="CC1976" s="40"/>
      <c r="CD1976" s="40"/>
      <c r="CE1976" s="40"/>
      <c r="CF1976" s="40"/>
      <c r="CG1976" s="40"/>
      <c r="CH1976" s="40"/>
      <c r="CI1976" s="40"/>
      <c r="CJ1976" s="40"/>
      <c r="CK1976" s="40"/>
      <c r="CL1976" s="40"/>
      <c r="CM1976" s="40"/>
      <c r="CN1976" s="40"/>
      <c r="CO1976" s="40"/>
      <c r="CP1976" s="40"/>
      <c r="CQ1976" s="40"/>
      <c r="CR1976" s="40"/>
      <c r="CS1976" s="40"/>
      <c r="CT1976" s="40"/>
      <c r="CU1976" s="40"/>
    </row>
    <row r="1977" spans="1:99" x14ac:dyDescent="0.3">
      <c r="A1977" s="39" t="s">
        <v>7130</v>
      </c>
      <c r="B1977" s="40" t="s">
        <v>4981</v>
      </c>
      <c r="C1977" s="40"/>
      <c r="D1977" s="40" t="s">
        <v>1822</v>
      </c>
      <c r="E1977" s="40"/>
      <c r="F1977" s="40" t="s">
        <v>2108</v>
      </c>
      <c r="G1977" s="40"/>
      <c r="H1977" s="40" t="s">
        <v>1038</v>
      </c>
      <c r="I1977" s="40" t="s">
        <v>1038</v>
      </c>
      <c r="J1977" s="40"/>
      <c r="K1977" s="40"/>
      <c r="L1977" s="40" t="s">
        <v>10</v>
      </c>
      <c r="M1977" s="40" t="s">
        <v>11</v>
      </c>
      <c r="N1977" s="40"/>
      <c r="O1977" s="40"/>
      <c r="P1977" s="40"/>
      <c r="Q1977" s="40"/>
      <c r="R1977" s="40"/>
      <c r="S1977" s="40"/>
      <c r="T1977" s="40"/>
      <c r="U1977" s="40"/>
      <c r="V1977" s="40"/>
      <c r="W1977" s="40"/>
      <c r="X1977" s="40"/>
      <c r="Y1977" s="40"/>
      <c r="Z1977" s="40"/>
      <c r="AA1977" s="40"/>
      <c r="AB1977" s="40"/>
      <c r="AC1977" s="40"/>
      <c r="AD1977" s="40"/>
      <c r="AE1977" s="40"/>
      <c r="AF1977" s="40"/>
      <c r="AG1977" s="40"/>
      <c r="AH1977" s="40"/>
      <c r="AI1977" s="40"/>
      <c r="AJ1977" s="40"/>
      <c r="AK1977" s="40"/>
      <c r="AL1977" s="40"/>
      <c r="AM1977" s="40"/>
      <c r="AN1977" s="40"/>
      <c r="AO1977" s="40"/>
      <c r="AP1977" s="40"/>
      <c r="AQ1977" s="40"/>
      <c r="AR1977" s="40"/>
      <c r="AS1977" s="40"/>
      <c r="AT1977" s="40"/>
      <c r="AU1977" s="40"/>
      <c r="AV1977" s="40"/>
      <c r="AW1977" s="40"/>
      <c r="AX1977" s="40"/>
      <c r="AY1977" s="40"/>
      <c r="AZ1977" s="40"/>
      <c r="BA1977" s="40"/>
      <c r="BB1977" s="40"/>
      <c r="BC1977" s="40"/>
      <c r="BD1977" s="40"/>
      <c r="BE1977" s="40"/>
      <c r="BF1977" s="40"/>
      <c r="BG1977" s="40"/>
      <c r="BH1977" s="40"/>
      <c r="BI1977" s="40"/>
      <c r="BJ1977" s="40"/>
      <c r="BK1977" s="40"/>
      <c r="BL1977" s="40"/>
      <c r="BM1977" s="40"/>
      <c r="BN1977" s="40"/>
      <c r="BO1977" s="40"/>
      <c r="BP1977" s="40"/>
      <c r="BQ1977" s="40"/>
      <c r="BR1977" s="40"/>
      <c r="BS1977" s="40"/>
      <c r="BT1977" s="40"/>
      <c r="BU1977" s="40"/>
      <c r="BV1977" s="40"/>
      <c r="BW1977" s="40"/>
      <c r="BX1977" s="40"/>
      <c r="BY1977" s="40"/>
      <c r="BZ1977" s="40"/>
      <c r="CA1977" s="40"/>
      <c r="CB1977" s="40"/>
      <c r="CC1977" s="40"/>
      <c r="CD1977" s="40"/>
      <c r="CE1977" s="40"/>
      <c r="CF1977" s="40"/>
      <c r="CG1977" s="40"/>
      <c r="CH1977" s="40"/>
      <c r="CI1977" s="40"/>
      <c r="CJ1977" s="40"/>
      <c r="CK1977" s="40"/>
      <c r="CL1977" s="40"/>
      <c r="CM1977" s="40"/>
      <c r="CN1977" s="40"/>
      <c r="CO1977" s="40"/>
      <c r="CP1977" s="40"/>
      <c r="CQ1977" s="40"/>
      <c r="CR1977" s="40"/>
      <c r="CS1977" s="40"/>
      <c r="CT1977" s="40"/>
      <c r="CU1977" s="40"/>
    </row>
    <row r="1978" spans="1:99" x14ac:dyDescent="0.3">
      <c r="A1978" s="39" t="s">
        <v>7131</v>
      </c>
      <c r="B1978" s="40" t="s">
        <v>4982</v>
      </c>
      <c r="C1978" s="40"/>
      <c r="D1978" s="40"/>
      <c r="E1978" s="40"/>
      <c r="F1978" s="40" t="s">
        <v>2108</v>
      </c>
      <c r="G1978" s="40"/>
      <c r="H1978" s="40" t="s">
        <v>1039</v>
      </c>
      <c r="I1978" s="40" t="s">
        <v>1039</v>
      </c>
      <c r="J1978" s="40"/>
      <c r="K1978" s="40"/>
      <c r="L1978" s="40" t="s">
        <v>10</v>
      </c>
      <c r="M1978" s="40" t="s">
        <v>47</v>
      </c>
      <c r="N1978" s="40"/>
      <c r="O1978" s="40"/>
      <c r="P1978" s="40"/>
      <c r="Q1978" s="40"/>
      <c r="R1978" s="40"/>
      <c r="S1978" s="40"/>
      <c r="T1978" s="40"/>
      <c r="U1978" s="40"/>
      <c r="V1978" s="40"/>
      <c r="W1978" s="40"/>
      <c r="X1978" s="40"/>
      <c r="Y1978" s="40"/>
      <c r="Z1978" s="40"/>
      <c r="AA1978" s="40"/>
      <c r="AB1978" s="40"/>
      <c r="AC1978" s="40"/>
      <c r="AD1978" s="40"/>
      <c r="AE1978" s="40"/>
      <c r="AF1978" s="40"/>
      <c r="AG1978" s="40"/>
      <c r="AH1978" s="40"/>
      <c r="AI1978" s="40"/>
      <c r="AJ1978" s="40"/>
      <c r="AK1978" s="40"/>
      <c r="AL1978" s="40"/>
      <c r="AM1978" s="40"/>
      <c r="AN1978" s="40"/>
      <c r="AO1978" s="40"/>
      <c r="AP1978" s="40"/>
      <c r="AQ1978" s="40"/>
      <c r="AR1978" s="40"/>
      <c r="AS1978" s="40"/>
      <c r="AT1978" s="40"/>
      <c r="AU1978" s="40"/>
      <c r="AV1978" s="40"/>
      <c r="AW1978" s="40"/>
      <c r="AX1978" s="40"/>
      <c r="AY1978" s="40"/>
      <c r="AZ1978" s="40"/>
      <c r="BA1978" s="40"/>
      <c r="BB1978" s="40"/>
      <c r="BC1978" s="40"/>
      <c r="BD1978" s="40"/>
      <c r="BE1978" s="40"/>
      <c r="BF1978" s="40"/>
      <c r="BG1978" s="40"/>
      <c r="BH1978" s="40"/>
      <c r="BI1978" s="40"/>
      <c r="BJ1978" s="40"/>
      <c r="BK1978" s="40"/>
      <c r="BL1978" s="40"/>
      <c r="BM1978" s="40"/>
      <c r="BN1978" s="40"/>
      <c r="BO1978" s="40"/>
      <c r="BP1978" s="40"/>
      <c r="BQ1978" s="40"/>
      <c r="BR1978" s="40"/>
      <c r="BS1978" s="40"/>
      <c r="BT1978" s="40"/>
      <c r="BU1978" s="40"/>
      <c r="BV1978" s="40"/>
      <c r="BW1978" s="40"/>
      <c r="BX1978" s="40"/>
      <c r="BY1978" s="40"/>
      <c r="BZ1978" s="40"/>
      <c r="CA1978" s="40"/>
      <c r="CB1978" s="40"/>
      <c r="CC1978" s="40"/>
      <c r="CD1978" s="40"/>
      <c r="CE1978" s="40"/>
      <c r="CF1978" s="40"/>
      <c r="CG1978" s="40"/>
      <c r="CH1978" s="40"/>
      <c r="CI1978" s="40"/>
      <c r="CJ1978" s="40"/>
      <c r="CK1978" s="40"/>
      <c r="CL1978" s="40"/>
      <c r="CM1978" s="40"/>
      <c r="CN1978" s="40"/>
      <c r="CO1978" s="40"/>
      <c r="CP1978" s="40"/>
      <c r="CQ1978" s="40"/>
      <c r="CR1978" s="40"/>
      <c r="CS1978" s="40"/>
      <c r="CT1978" s="40"/>
      <c r="CU1978" s="40"/>
    </row>
    <row r="1979" spans="1:99" x14ac:dyDescent="0.3">
      <c r="A1979" s="39" t="s">
        <v>7132</v>
      </c>
      <c r="B1979" s="40" t="s">
        <v>4983</v>
      </c>
      <c r="C1979" s="40"/>
      <c r="D1979" s="40" t="s">
        <v>1846</v>
      </c>
      <c r="E1979" s="40"/>
      <c r="F1979" s="40" t="s">
        <v>2108</v>
      </c>
      <c r="G1979" s="40"/>
      <c r="H1979" s="40" t="s">
        <v>1040</v>
      </c>
      <c r="I1979" s="40" t="s">
        <v>1040</v>
      </c>
      <c r="J1979" s="40"/>
      <c r="K1979" s="40"/>
      <c r="L1979" s="40" t="s">
        <v>4</v>
      </c>
      <c r="M1979" s="40" t="s">
        <v>5</v>
      </c>
      <c r="N1979" s="40">
        <v>7</v>
      </c>
      <c r="O1979" s="40" t="s">
        <v>2720</v>
      </c>
      <c r="P1979" s="40" t="s">
        <v>2721</v>
      </c>
      <c r="Q1979" s="40" t="s">
        <v>2722</v>
      </c>
      <c r="R1979" s="40" t="s">
        <v>2723</v>
      </c>
      <c r="S1979" s="40" t="s">
        <v>2724</v>
      </c>
      <c r="T1979" s="40" t="s">
        <v>2725</v>
      </c>
      <c r="U1979" s="40" t="s">
        <v>9</v>
      </c>
      <c r="V1979" s="40"/>
      <c r="W1979" s="40"/>
      <c r="X1979" s="40"/>
      <c r="Y1979" s="40"/>
      <c r="Z1979" s="40"/>
      <c r="AA1979" s="40"/>
      <c r="AB1979" s="40"/>
      <c r="AC1979" s="40"/>
      <c r="AD1979" s="40"/>
      <c r="AE1979" s="40"/>
      <c r="AF1979" s="40"/>
      <c r="AG1979" s="40"/>
      <c r="AH1979" s="40"/>
      <c r="AI1979" s="40"/>
      <c r="AJ1979" s="40"/>
      <c r="AK1979" s="40"/>
      <c r="AL1979" s="40"/>
      <c r="AM1979" s="40"/>
      <c r="AN1979" s="40"/>
      <c r="AO1979" s="40"/>
      <c r="AP1979" s="40"/>
      <c r="AQ1979" s="40"/>
      <c r="AR1979" s="40"/>
      <c r="AS1979" s="40"/>
      <c r="AT1979" s="40"/>
      <c r="AU1979" s="40"/>
      <c r="AV1979" s="40"/>
      <c r="AW1979" s="40"/>
      <c r="AX1979" s="40"/>
      <c r="AY1979" s="40"/>
      <c r="AZ1979" s="40"/>
      <c r="BA1979" s="40"/>
      <c r="BB1979" s="40"/>
      <c r="BC1979" s="40"/>
      <c r="BD1979" s="40"/>
      <c r="BE1979" s="40"/>
      <c r="BF1979" s="40"/>
      <c r="BG1979" s="40"/>
      <c r="BH1979" s="40"/>
      <c r="BI1979" s="40"/>
      <c r="BJ1979" s="40"/>
      <c r="BK1979" s="40"/>
      <c r="BL1979" s="40"/>
      <c r="BM1979" s="40"/>
      <c r="BN1979" s="40"/>
      <c r="BO1979" s="40"/>
      <c r="BP1979" s="40"/>
      <c r="BQ1979" s="40"/>
      <c r="BR1979" s="40"/>
      <c r="BS1979" s="40"/>
      <c r="BT1979" s="40"/>
      <c r="BU1979" s="40"/>
      <c r="BV1979" s="40"/>
      <c r="BW1979" s="40"/>
      <c r="BX1979" s="40"/>
      <c r="BY1979" s="40"/>
      <c r="BZ1979" s="40"/>
      <c r="CA1979" s="40"/>
      <c r="CB1979" s="40"/>
      <c r="CC1979" s="40"/>
      <c r="CD1979" s="40"/>
      <c r="CE1979" s="40"/>
      <c r="CF1979" s="40"/>
      <c r="CG1979" s="40"/>
      <c r="CH1979" s="40"/>
      <c r="CI1979" s="40"/>
      <c r="CJ1979" s="40"/>
      <c r="CK1979" s="40"/>
      <c r="CL1979" s="40"/>
      <c r="CM1979" s="40"/>
      <c r="CN1979" s="40"/>
      <c r="CO1979" s="40"/>
      <c r="CP1979" s="40"/>
      <c r="CQ1979" s="40"/>
      <c r="CR1979" s="40"/>
      <c r="CS1979" s="40"/>
      <c r="CT1979" s="40"/>
      <c r="CU1979" s="40"/>
    </row>
    <row r="1980" spans="1:99" x14ac:dyDescent="0.3">
      <c r="A1980" s="39" t="s">
        <v>7133</v>
      </c>
      <c r="B1980" s="40" t="s">
        <v>4984</v>
      </c>
      <c r="C1980" s="40"/>
      <c r="D1980" s="40" t="s">
        <v>1822</v>
      </c>
      <c r="E1980" s="40"/>
      <c r="F1980" s="40" t="s">
        <v>2108</v>
      </c>
      <c r="G1980" s="40"/>
      <c r="H1980" s="40" t="s">
        <v>1041</v>
      </c>
      <c r="I1980" s="40" t="s">
        <v>1041</v>
      </c>
      <c r="J1980" s="40"/>
      <c r="K1980" s="40"/>
      <c r="L1980" s="40" t="s">
        <v>10</v>
      </c>
      <c r="M1980" s="40" t="s">
        <v>11</v>
      </c>
      <c r="N1980" s="40"/>
      <c r="O1980" s="40"/>
      <c r="P1980" s="40"/>
      <c r="Q1980" s="40"/>
      <c r="R1980" s="40"/>
      <c r="S1980" s="40"/>
      <c r="T1980" s="40"/>
      <c r="U1980" s="40"/>
      <c r="V1980" s="40"/>
      <c r="W1980" s="40"/>
      <c r="X1980" s="40"/>
      <c r="Y1980" s="40"/>
      <c r="Z1980" s="40"/>
      <c r="AA1980" s="40"/>
      <c r="AB1980" s="40"/>
      <c r="AC1980" s="40"/>
      <c r="AD1980" s="40"/>
      <c r="AE1980" s="40"/>
      <c r="AF1980" s="40"/>
      <c r="AG1980" s="40"/>
      <c r="AH1980" s="40"/>
      <c r="AI1980" s="40"/>
      <c r="AJ1980" s="40"/>
      <c r="AK1980" s="40"/>
      <c r="AL1980" s="40"/>
      <c r="AM1980" s="40"/>
      <c r="AN1980" s="40"/>
      <c r="AO1980" s="40"/>
      <c r="AP1980" s="40"/>
      <c r="AQ1980" s="40"/>
      <c r="AR1980" s="40"/>
      <c r="AS1980" s="40"/>
      <c r="AT1980" s="40"/>
      <c r="AU1980" s="40"/>
      <c r="AV1980" s="40"/>
      <c r="AW1980" s="40"/>
      <c r="AX1980" s="40"/>
      <c r="AY1980" s="40"/>
      <c r="AZ1980" s="40"/>
      <c r="BA1980" s="40"/>
      <c r="BB1980" s="40"/>
      <c r="BC1980" s="40"/>
      <c r="BD1980" s="40"/>
      <c r="BE1980" s="40"/>
      <c r="BF1980" s="40"/>
      <c r="BG1980" s="40"/>
      <c r="BH1980" s="40"/>
      <c r="BI1980" s="40"/>
      <c r="BJ1980" s="40"/>
      <c r="BK1980" s="40"/>
      <c r="BL1980" s="40"/>
      <c r="BM1980" s="40"/>
      <c r="BN1980" s="40"/>
      <c r="BO1980" s="40"/>
      <c r="BP1980" s="40"/>
      <c r="BQ1980" s="40"/>
      <c r="BR1980" s="40"/>
      <c r="BS1980" s="40"/>
      <c r="BT1980" s="40"/>
      <c r="BU1980" s="40"/>
      <c r="BV1980" s="40"/>
      <c r="BW1980" s="40"/>
      <c r="BX1980" s="40"/>
      <c r="BY1980" s="40"/>
      <c r="BZ1980" s="40"/>
      <c r="CA1980" s="40"/>
      <c r="CB1980" s="40"/>
      <c r="CC1980" s="40"/>
      <c r="CD1980" s="40"/>
      <c r="CE1980" s="40"/>
      <c r="CF1980" s="40"/>
      <c r="CG1980" s="40"/>
      <c r="CH1980" s="40"/>
      <c r="CI1980" s="40"/>
      <c r="CJ1980" s="40"/>
      <c r="CK1980" s="40"/>
      <c r="CL1980" s="40"/>
      <c r="CM1980" s="40"/>
      <c r="CN1980" s="40"/>
      <c r="CO1980" s="40"/>
      <c r="CP1980" s="40"/>
      <c r="CQ1980" s="40"/>
      <c r="CR1980" s="40"/>
      <c r="CS1980" s="40"/>
      <c r="CT1980" s="40"/>
      <c r="CU1980" s="40"/>
    </row>
    <row r="1981" spans="1:99" x14ac:dyDescent="0.3">
      <c r="A1981" s="39" t="s">
        <v>7134</v>
      </c>
      <c r="B1981" s="40" t="s">
        <v>4985</v>
      </c>
      <c r="C1981" s="40"/>
      <c r="D1981" s="40" t="s">
        <v>1847</v>
      </c>
      <c r="E1981" s="40"/>
      <c r="F1981" s="40" t="s">
        <v>2108</v>
      </c>
      <c r="G1981" s="40"/>
      <c r="H1981" s="40" t="s">
        <v>1042</v>
      </c>
      <c r="I1981" s="40" t="s">
        <v>1042</v>
      </c>
      <c r="J1981" s="40"/>
      <c r="K1981" s="40"/>
      <c r="L1981" s="40" t="s">
        <v>4</v>
      </c>
      <c r="M1981" s="40" t="s">
        <v>5</v>
      </c>
      <c r="N1981" s="40">
        <v>17</v>
      </c>
      <c r="O1981" s="40" t="s">
        <v>2679</v>
      </c>
      <c r="P1981" s="40" t="s">
        <v>2680</v>
      </c>
      <c r="Q1981" s="40" t="s">
        <v>2681</v>
      </c>
      <c r="R1981" s="40" t="s">
        <v>2682</v>
      </c>
      <c r="S1981" s="40" t="s">
        <v>2683</v>
      </c>
      <c r="T1981" s="40" t="s">
        <v>2719</v>
      </c>
      <c r="U1981" s="40" t="s">
        <v>2726</v>
      </c>
      <c r="V1981" s="40" t="s">
        <v>1841</v>
      </c>
      <c r="W1981" s="40" t="s">
        <v>2727</v>
      </c>
      <c r="X1981" s="40" t="s">
        <v>2728</v>
      </c>
      <c r="Y1981" s="40" t="s">
        <v>2689</v>
      </c>
      <c r="Z1981" s="40" t="s">
        <v>2685</v>
      </c>
      <c r="AA1981" s="40" t="s">
        <v>2686</v>
      </c>
      <c r="AB1981" s="40" t="s">
        <v>2687</v>
      </c>
      <c r="AC1981" s="40" t="s">
        <v>2690</v>
      </c>
      <c r="AD1981" s="40" t="s">
        <v>2691</v>
      </c>
      <c r="AE1981" s="40" t="s">
        <v>2692</v>
      </c>
      <c r="AF1981" s="40"/>
      <c r="AG1981" s="40"/>
      <c r="AH1981" s="40"/>
      <c r="AI1981" s="40"/>
      <c r="AJ1981" s="40"/>
      <c r="AK1981" s="40"/>
      <c r="AL1981" s="40"/>
      <c r="AM1981" s="40"/>
      <c r="AN1981" s="40"/>
      <c r="AO1981" s="40"/>
      <c r="AP1981" s="40"/>
      <c r="AQ1981" s="40"/>
      <c r="AR1981" s="40"/>
      <c r="AS1981" s="40"/>
      <c r="AT1981" s="40"/>
      <c r="AU1981" s="40"/>
      <c r="AV1981" s="40"/>
      <c r="AW1981" s="40"/>
      <c r="AX1981" s="40"/>
      <c r="AY1981" s="40"/>
      <c r="AZ1981" s="40"/>
      <c r="BA1981" s="40"/>
      <c r="BB1981" s="40"/>
      <c r="BC1981" s="40"/>
      <c r="BD1981" s="40"/>
      <c r="BE1981" s="40"/>
      <c r="BF1981" s="40"/>
      <c r="BG1981" s="40"/>
      <c r="BH1981" s="40"/>
      <c r="BI1981" s="40"/>
      <c r="BJ1981" s="40"/>
      <c r="BK1981" s="40"/>
      <c r="BL1981" s="40"/>
      <c r="BM1981" s="40"/>
      <c r="BN1981" s="40"/>
      <c r="BO1981" s="40"/>
      <c r="BP1981" s="40"/>
      <c r="BQ1981" s="40"/>
      <c r="BR1981" s="40"/>
      <c r="BS1981" s="40"/>
      <c r="BT1981" s="40"/>
      <c r="BU1981" s="40"/>
      <c r="BV1981" s="40"/>
      <c r="BW1981" s="40"/>
      <c r="BX1981" s="40"/>
      <c r="BY1981" s="40"/>
      <c r="BZ1981" s="40"/>
      <c r="CA1981" s="40"/>
      <c r="CB1981" s="40"/>
      <c r="CC1981" s="40"/>
      <c r="CD1981" s="40"/>
      <c r="CE1981" s="40"/>
      <c r="CF1981" s="40"/>
      <c r="CG1981" s="40"/>
      <c r="CH1981" s="40"/>
      <c r="CI1981" s="40"/>
      <c r="CJ1981" s="40"/>
      <c r="CK1981" s="40"/>
      <c r="CL1981" s="40"/>
      <c r="CM1981" s="40"/>
      <c r="CN1981" s="40"/>
      <c r="CO1981" s="40"/>
      <c r="CP1981" s="40"/>
      <c r="CQ1981" s="40"/>
      <c r="CR1981" s="40"/>
      <c r="CS1981" s="40"/>
      <c r="CT1981" s="40"/>
      <c r="CU1981" s="40"/>
    </row>
    <row r="1982" spans="1:99" x14ac:dyDescent="0.3">
      <c r="A1982" s="39" t="s">
        <v>7135</v>
      </c>
      <c r="B1982" s="40" t="s">
        <v>4986</v>
      </c>
      <c r="C1982" s="40"/>
      <c r="D1982" s="40" t="s">
        <v>1822</v>
      </c>
      <c r="E1982" s="40"/>
      <c r="F1982" s="40" t="s">
        <v>2108</v>
      </c>
      <c r="G1982" s="40"/>
      <c r="H1982" s="40" t="s">
        <v>1043</v>
      </c>
      <c r="I1982" s="40" t="s">
        <v>1043</v>
      </c>
      <c r="J1982" s="40"/>
      <c r="K1982" s="40"/>
      <c r="L1982" s="40" t="s">
        <v>10</v>
      </c>
      <c r="M1982" s="40" t="s">
        <v>11</v>
      </c>
      <c r="N1982" s="40"/>
      <c r="O1982" s="40"/>
      <c r="P1982" s="40"/>
      <c r="Q1982" s="40"/>
      <c r="R1982" s="40"/>
      <c r="S1982" s="40"/>
      <c r="T1982" s="40"/>
      <c r="U1982" s="40"/>
      <c r="V1982" s="40"/>
      <c r="W1982" s="40"/>
      <c r="X1982" s="40"/>
      <c r="Y1982" s="40"/>
      <c r="Z1982" s="40"/>
      <c r="AA1982" s="40"/>
      <c r="AB1982" s="40"/>
      <c r="AC1982" s="40"/>
      <c r="AD1982" s="40"/>
      <c r="AE1982" s="40"/>
      <c r="AF1982" s="40"/>
      <c r="AG1982" s="40"/>
      <c r="AH1982" s="40"/>
      <c r="AI1982" s="40"/>
      <c r="AJ1982" s="40"/>
      <c r="AK1982" s="40"/>
      <c r="AL1982" s="40"/>
      <c r="AM1982" s="40"/>
      <c r="AN1982" s="40"/>
      <c r="AO1982" s="40"/>
      <c r="AP1982" s="40"/>
      <c r="AQ1982" s="40"/>
      <c r="AR1982" s="40"/>
      <c r="AS1982" s="40"/>
      <c r="AT1982" s="40"/>
      <c r="AU1982" s="40"/>
      <c r="AV1982" s="40"/>
      <c r="AW1982" s="40"/>
      <c r="AX1982" s="40"/>
      <c r="AY1982" s="40"/>
      <c r="AZ1982" s="40"/>
      <c r="BA1982" s="40"/>
      <c r="BB1982" s="40"/>
      <c r="BC1982" s="40"/>
      <c r="BD1982" s="40"/>
      <c r="BE1982" s="40"/>
      <c r="BF1982" s="40"/>
      <c r="BG1982" s="40"/>
      <c r="BH1982" s="40"/>
      <c r="BI1982" s="40"/>
      <c r="BJ1982" s="40"/>
      <c r="BK1982" s="40"/>
      <c r="BL1982" s="40"/>
      <c r="BM1982" s="40"/>
      <c r="BN1982" s="40"/>
      <c r="BO1982" s="40"/>
      <c r="BP1982" s="40"/>
      <c r="BQ1982" s="40"/>
      <c r="BR1982" s="40"/>
      <c r="BS1982" s="40"/>
      <c r="BT1982" s="40"/>
      <c r="BU1982" s="40"/>
      <c r="BV1982" s="40"/>
      <c r="BW1982" s="40"/>
      <c r="BX1982" s="40"/>
      <c r="BY1982" s="40"/>
      <c r="BZ1982" s="40"/>
      <c r="CA1982" s="40"/>
      <c r="CB1982" s="40"/>
      <c r="CC1982" s="40"/>
      <c r="CD1982" s="40"/>
      <c r="CE1982" s="40"/>
      <c r="CF1982" s="40"/>
      <c r="CG1982" s="40"/>
      <c r="CH1982" s="40"/>
      <c r="CI1982" s="40"/>
      <c r="CJ1982" s="40"/>
      <c r="CK1982" s="40"/>
      <c r="CL1982" s="40"/>
      <c r="CM1982" s="40"/>
      <c r="CN1982" s="40"/>
      <c r="CO1982" s="40"/>
      <c r="CP1982" s="40"/>
      <c r="CQ1982" s="40"/>
      <c r="CR1982" s="40"/>
      <c r="CS1982" s="40"/>
      <c r="CT1982" s="40"/>
      <c r="CU1982" s="40"/>
    </row>
    <row r="1983" spans="1:99" x14ac:dyDescent="0.3">
      <c r="A1983" s="39" t="s">
        <v>7136</v>
      </c>
      <c r="B1983" s="40" t="s">
        <v>4987</v>
      </c>
      <c r="C1983" s="40"/>
      <c r="D1983" s="40"/>
      <c r="E1983" s="40"/>
      <c r="F1983" s="40" t="s">
        <v>2108</v>
      </c>
      <c r="G1983" s="40"/>
      <c r="H1983" s="40" t="s">
        <v>1044</v>
      </c>
      <c r="I1983" s="40" t="s">
        <v>1044</v>
      </c>
      <c r="J1983" s="40"/>
      <c r="K1983" s="40"/>
      <c r="L1983" s="40" t="s">
        <v>10</v>
      </c>
      <c r="M1983" s="40" t="s">
        <v>47</v>
      </c>
      <c r="N1983" s="40"/>
      <c r="O1983" s="40"/>
      <c r="P1983" s="40"/>
      <c r="Q1983" s="40"/>
      <c r="R1983" s="40"/>
      <c r="S1983" s="40"/>
      <c r="T1983" s="40"/>
      <c r="U1983" s="40"/>
      <c r="V1983" s="40"/>
      <c r="W1983" s="40"/>
      <c r="X1983" s="40"/>
      <c r="Y1983" s="40"/>
      <c r="Z1983" s="40"/>
      <c r="AA1983" s="40"/>
      <c r="AB1983" s="40"/>
      <c r="AC1983" s="40"/>
      <c r="AD1983" s="40"/>
      <c r="AE1983" s="40"/>
      <c r="AF1983" s="40"/>
      <c r="AG1983" s="40"/>
      <c r="AH1983" s="40"/>
      <c r="AI1983" s="40"/>
      <c r="AJ1983" s="40"/>
      <c r="AK1983" s="40"/>
      <c r="AL1983" s="40"/>
      <c r="AM1983" s="40"/>
      <c r="AN1983" s="40"/>
      <c r="AO1983" s="40"/>
      <c r="AP1983" s="40"/>
      <c r="AQ1983" s="40"/>
      <c r="AR1983" s="40"/>
      <c r="AS1983" s="40"/>
      <c r="AT1983" s="40"/>
      <c r="AU1983" s="40"/>
      <c r="AV1983" s="40"/>
      <c r="AW1983" s="40"/>
      <c r="AX1983" s="40"/>
      <c r="AY1983" s="40"/>
      <c r="AZ1983" s="40"/>
      <c r="BA1983" s="40"/>
      <c r="BB1983" s="40"/>
      <c r="BC1983" s="40"/>
      <c r="BD1983" s="40"/>
      <c r="BE1983" s="40"/>
      <c r="BF1983" s="40"/>
      <c r="BG1983" s="40"/>
      <c r="BH1983" s="40"/>
      <c r="BI1983" s="40"/>
      <c r="BJ1983" s="40"/>
      <c r="BK1983" s="40"/>
      <c r="BL1983" s="40"/>
      <c r="BM1983" s="40"/>
      <c r="BN1983" s="40"/>
      <c r="BO1983" s="40"/>
      <c r="BP1983" s="40"/>
      <c r="BQ1983" s="40"/>
      <c r="BR1983" s="40"/>
      <c r="BS1983" s="40"/>
      <c r="BT1983" s="40"/>
      <c r="BU1983" s="40"/>
      <c r="BV1983" s="40"/>
      <c r="BW1983" s="40"/>
      <c r="BX1983" s="40"/>
      <c r="BY1983" s="40"/>
      <c r="BZ1983" s="40"/>
      <c r="CA1983" s="40"/>
      <c r="CB1983" s="40"/>
      <c r="CC1983" s="40"/>
      <c r="CD1983" s="40"/>
      <c r="CE1983" s="40"/>
      <c r="CF1983" s="40"/>
      <c r="CG1983" s="40"/>
      <c r="CH1983" s="40"/>
      <c r="CI1983" s="40"/>
      <c r="CJ1983" s="40"/>
      <c r="CK1983" s="40"/>
      <c r="CL1983" s="40"/>
      <c r="CM1983" s="40"/>
      <c r="CN1983" s="40"/>
      <c r="CO1983" s="40"/>
      <c r="CP1983" s="40"/>
      <c r="CQ1983" s="40"/>
      <c r="CR1983" s="40"/>
      <c r="CS1983" s="40"/>
      <c r="CT1983" s="40"/>
      <c r="CU1983" s="40"/>
    </row>
    <row r="1984" spans="1:99" x14ac:dyDescent="0.3">
      <c r="A1984" s="39" t="s">
        <v>7137</v>
      </c>
      <c r="B1984" s="40" t="s">
        <v>4988</v>
      </c>
      <c r="C1984" s="40"/>
      <c r="D1984" s="40" t="s">
        <v>1846</v>
      </c>
      <c r="E1984" s="40"/>
      <c r="F1984" s="40" t="s">
        <v>2108</v>
      </c>
      <c r="G1984" s="40"/>
      <c r="H1984" s="40" t="s">
        <v>1045</v>
      </c>
      <c r="I1984" s="40" t="s">
        <v>1045</v>
      </c>
      <c r="J1984" s="40"/>
      <c r="K1984" s="40"/>
      <c r="L1984" s="40" t="s">
        <v>4</v>
      </c>
      <c r="M1984" s="40" t="s">
        <v>5</v>
      </c>
      <c r="N1984" s="40">
        <v>7</v>
      </c>
      <c r="O1984" s="40" t="s">
        <v>2720</v>
      </c>
      <c r="P1984" s="40" t="s">
        <v>2721</v>
      </c>
      <c r="Q1984" s="40" t="s">
        <v>2722</v>
      </c>
      <c r="R1984" s="40" t="s">
        <v>2723</v>
      </c>
      <c r="S1984" s="40" t="s">
        <v>2724</v>
      </c>
      <c r="T1984" s="40" t="s">
        <v>2725</v>
      </c>
      <c r="U1984" s="40" t="s">
        <v>9</v>
      </c>
      <c r="V1984" s="40"/>
      <c r="W1984" s="40"/>
      <c r="X1984" s="40"/>
      <c r="Y1984" s="40"/>
      <c r="Z1984" s="40"/>
      <c r="AA1984" s="40"/>
      <c r="AB1984" s="40"/>
      <c r="AC1984" s="40"/>
      <c r="AD1984" s="40"/>
      <c r="AE1984" s="40"/>
      <c r="AF1984" s="40"/>
      <c r="AG1984" s="40"/>
      <c r="AH1984" s="40"/>
      <c r="AI1984" s="40"/>
      <c r="AJ1984" s="40"/>
      <c r="AK1984" s="40"/>
      <c r="AL1984" s="40"/>
      <c r="AM1984" s="40"/>
      <c r="AN1984" s="40"/>
      <c r="AO1984" s="40"/>
      <c r="AP1984" s="40"/>
      <c r="AQ1984" s="40"/>
      <c r="AR1984" s="40"/>
      <c r="AS1984" s="40"/>
      <c r="AT1984" s="40"/>
      <c r="AU1984" s="40"/>
      <c r="AV1984" s="40"/>
      <c r="AW1984" s="40"/>
      <c r="AX1984" s="40"/>
      <c r="AY1984" s="40"/>
      <c r="AZ1984" s="40"/>
      <c r="BA1984" s="40"/>
      <c r="BB1984" s="40"/>
      <c r="BC1984" s="40"/>
      <c r="BD1984" s="40"/>
      <c r="BE1984" s="40"/>
      <c r="BF1984" s="40"/>
      <c r="BG1984" s="40"/>
      <c r="BH1984" s="40"/>
      <c r="BI1984" s="40"/>
      <c r="BJ1984" s="40"/>
      <c r="BK1984" s="40"/>
      <c r="BL1984" s="40"/>
      <c r="BM1984" s="40"/>
      <c r="BN1984" s="40"/>
      <c r="BO1984" s="40"/>
      <c r="BP1984" s="40"/>
      <c r="BQ1984" s="40"/>
      <c r="BR1984" s="40"/>
      <c r="BS1984" s="40"/>
      <c r="BT1984" s="40"/>
      <c r="BU1984" s="40"/>
      <c r="BV1984" s="40"/>
      <c r="BW1984" s="40"/>
      <c r="BX1984" s="40"/>
      <c r="BY1984" s="40"/>
      <c r="BZ1984" s="40"/>
      <c r="CA1984" s="40"/>
      <c r="CB1984" s="40"/>
      <c r="CC1984" s="40"/>
      <c r="CD1984" s="40"/>
      <c r="CE1984" s="40"/>
      <c r="CF1984" s="40"/>
      <c r="CG1984" s="40"/>
      <c r="CH1984" s="40"/>
      <c r="CI1984" s="40"/>
      <c r="CJ1984" s="40"/>
      <c r="CK1984" s="40"/>
      <c r="CL1984" s="40"/>
      <c r="CM1984" s="40"/>
      <c r="CN1984" s="40"/>
      <c r="CO1984" s="40"/>
      <c r="CP1984" s="40"/>
      <c r="CQ1984" s="40"/>
      <c r="CR1984" s="40"/>
      <c r="CS1984" s="40"/>
      <c r="CT1984" s="40"/>
      <c r="CU1984" s="40"/>
    </row>
    <row r="1985" spans="1:99" x14ac:dyDescent="0.3">
      <c r="A1985" s="39" t="s">
        <v>7138</v>
      </c>
      <c r="B1985" s="40" t="s">
        <v>4989</v>
      </c>
      <c r="C1985" s="40"/>
      <c r="D1985" s="40" t="s">
        <v>1822</v>
      </c>
      <c r="E1985" s="40"/>
      <c r="F1985" s="40" t="s">
        <v>2108</v>
      </c>
      <c r="G1985" s="40"/>
      <c r="H1985" s="40" t="s">
        <v>1046</v>
      </c>
      <c r="I1985" s="40" t="s">
        <v>1046</v>
      </c>
      <c r="J1985" s="40"/>
      <c r="K1985" s="40"/>
      <c r="L1985" s="40" t="s">
        <v>10</v>
      </c>
      <c r="M1985" s="40" t="s">
        <v>11</v>
      </c>
      <c r="N1985" s="40"/>
      <c r="O1985" s="40"/>
      <c r="P1985" s="40"/>
      <c r="Q1985" s="40"/>
      <c r="R1985" s="40"/>
      <c r="S1985" s="40"/>
      <c r="T1985" s="40"/>
      <c r="U1985" s="40"/>
      <c r="V1985" s="40"/>
      <c r="W1985" s="40"/>
      <c r="X1985" s="40"/>
      <c r="Y1985" s="40"/>
      <c r="Z1985" s="40"/>
      <c r="AA1985" s="40"/>
      <c r="AB1985" s="40"/>
      <c r="AC1985" s="40"/>
      <c r="AD1985" s="40"/>
      <c r="AE1985" s="40"/>
      <c r="AF1985" s="40"/>
      <c r="AG1985" s="40"/>
      <c r="AH1985" s="40"/>
      <c r="AI1985" s="40"/>
      <c r="AJ1985" s="40"/>
      <c r="AK1985" s="40"/>
      <c r="AL1985" s="40"/>
      <c r="AM1985" s="40"/>
      <c r="AN1985" s="40"/>
      <c r="AO1985" s="40"/>
      <c r="AP1985" s="40"/>
      <c r="AQ1985" s="40"/>
      <c r="AR1985" s="40"/>
      <c r="AS1985" s="40"/>
      <c r="AT1985" s="40"/>
      <c r="AU1985" s="40"/>
      <c r="AV1985" s="40"/>
      <c r="AW1985" s="40"/>
      <c r="AX1985" s="40"/>
      <c r="AY1985" s="40"/>
      <c r="AZ1985" s="40"/>
      <c r="BA1985" s="40"/>
      <c r="BB1985" s="40"/>
      <c r="BC1985" s="40"/>
      <c r="BD1985" s="40"/>
      <c r="BE1985" s="40"/>
      <c r="BF1985" s="40"/>
      <c r="BG1985" s="40"/>
      <c r="BH1985" s="40"/>
      <c r="BI1985" s="40"/>
      <c r="BJ1985" s="40"/>
      <c r="BK1985" s="40"/>
      <c r="BL1985" s="40"/>
      <c r="BM1985" s="40"/>
      <c r="BN1985" s="40"/>
      <c r="BO1985" s="40"/>
      <c r="BP1985" s="40"/>
      <c r="BQ1985" s="40"/>
      <c r="BR1985" s="40"/>
      <c r="BS1985" s="40"/>
      <c r="BT1985" s="40"/>
      <c r="BU1985" s="40"/>
      <c r="BV1985" s="40"/>
      <c r="BW1985" s="40"/>
      <c r="BX1985" s="40"/>
      <c r="BY1985" s="40"/>
      <c r="BZ1985" s="40"/>
      <c r="CA1985" s="40"/>
      <c r="CB1985" s="40"/>
      <c r="CC1985" s="40"/>
      <c r="CD1985" s="40"/>
      <c r="CE1985" s="40"/>
      <c r="CF1985" s="40"/>
      <c r="CG1985" s="40"/>
      <c r="CH1985" s="40"/>
      <c r="CI1985" s="40"/>
      <c r="CJ1985" s="40"/>
      <c r="CK1985" s="40"/>
      <c r="CL1985" s="40"/>
      <c r="CM1985" s="40"/>
      <c r="CN1985" s="40"/>
      <c r="CO1985" s="40"/>
      <c r="CP1985" s="40"/>
      <c r="CQ1985" s="40"/>
      <c r="CR1985" s="40"/>
      <c r="CS1985" s="40"/>
      <c r="CT1985" s="40"/>
      <c r="CU1985" s="40"/>
    </row>
    <row r="1986" spans="1:99" x14ac:dyDescent="0.3">
      <c r="A1986" s="39" t="s">
        <v>7139</v>
      </c>
      <c r="B1986" s="40" t="s">
        <v>4990</v>
      </c>
      <c r="C1986" s="40"/>
      <c r="D1986" s="40" t="s">
        <v>1847</v>
      </c>
      <c r="E1986" s="40"/>
      <c r="F1986" s="40" t="s">
        <v>2108</v>
      </c>
      <c r="G1986" s="40"/>
      <c r="H1986" s="40" t="s">
        <v>1047</v>
      </c>
      <c r="I1986" s="40" t="s">
        <v>1047</v>
      </c>
      <c r="J1986" s="40"/>
      <c r="K1986" s="40"/>
      <c r="L1986" s="40" t="s">
        <v>4</v>
      </c>
      <c r="M1986" s="40" t="s">
        <v>5</v>
      </c>
      <c r="N1986" s="40">
        <v>17</v>
      </c>
      <c r="O1986" s="40" t="s">
        <v>2679</v>
      </c>
      <c r="P1986" s="40" t="s">
        <v>2680</v>
      </c>
      <c r="Q1986" s="40" t="s">
        <v>2681</v>
      </c>
      <c r="R1986" s="40" t="s">
        <v>2682</v>
      </c>
      <c r="S1986" s="40" t="s">
        <v>2683</v>
      </c>
      <c r="T1986" s="40" t="s">
        <v>2719</v>
      </c>
      <c r="U1986" s="40" t="s">
        <v>2726</v>
      </c>
      <c r="V1986" s="40" t="s">
        <v>1841</v>
      </c>
      <c r="W1986" s="40" t="s">
        <v>2727</v>
      </c>
      <c r="X1986" s="40" t="s">
        <v>2728</v>
      </c>
      <c r="Y1986" s="40" t="s">
        <v>2689</v>
      </c>
      <c r="Z1986" s="40" t="s">
        <v>2685</v>
      </c>
      <c r="AA1986" s="40" t="s">
        <v>2686</v>
      </c>
      <c r="AB1986" s="40" t="s">
        <v>2687</v>
      </c>
      <c r="AC1986" s="40" t="s">
        <v>2690</v>
      </c>
      <c r="AD1986" s="40" t="s">
        <v>2691</v>
      </c>
      <c r="AE1986" s="40" t="s">
        <v>2692</v>
      </c>
      <c r="AF1986" s="40"/>
      <c r="AG1986" s="40"/>
      <c r="AH1986" s="40"/>
      <c r="AI1986" s="40"/>
      <c r="AJ1986" s="40"/>
      <c r="AK1986" s="40"/>
      <c r="AL1986" s="40"/>
      <c r="AM1986" s="40"/>
      <c r="AN1986" s="40"/>
      <c r="AO1986" s="40"/>
      <c r="AP1986" s="40"/>
      <c r="AQ1986" s="40"/>
      <c r="AR1986" s="40"/>
      <c r="AS1986" s="40"/>
      <c r="AT1986" s="40"/>
      <c r="AU1986" s="40"/>
      <c r="AV1986" s="40"/>
      <c r="AW1986" s="40"/>
      <c r="AX1986" s="40"/>
      <c r="AY1986" s="40"/>
      <c r="AZ1986" s="40"/>
      <c r="BA1986" s="40"/>
      <c r="BB1986" s="40"/>
      <c r="BC1986" s="40"/>
      <c r="BD1986" s="40"/>
      <c r="BE1986" s="40"/>
      <c r="BF1986" s="40"/>
      <c r="BG1986" s="40"/>
      <c r="BH1986" s="40"/>
      <c r="BI1986" s="40"/>
      <c r="BJ1986" s="40"/>
      <c r="BK1986" s="40"/>
      <c r="BL1986" s="40"/>
      <c r="BM1986" s="40"/>
      <c r="BN1986" s="40"/>
      <c r="BO1986" s="40"/>
      <c r="BP1986" s="40"/>
      <c r="BQ1986" s="40"/>
      <c r="BR1986" s="40"/>
      <c r="BS1986" s="40"/>
      <c r="BT1986" s="40"/>
      <c r="BU1986" s="40"/>
      <c r="BV1986" s="40"/>
      <c r="BW1986" s="40"/>
      <c r="BX1986" s="40"/>
      <c r="BY1986" s="40"/>
      <c r="BZ1986" s="40"/>
      <c r="CA1986" s="40"/>
      <c r="CB1986" s="40"/>
      <c r="CC1986" s="40"/>
      <c r="CD1986" s="40"/>
      <c r="CE1986" s="40"/>
      <c r="CF1986" s="40"/>
      <c r="CG1986" s="40"/>
      <c r="CH1986" s="40"/>
      <c r="CI1986" s="40"/>
      <c r="CJ1986" s="40"/>
      <c r="CK1986" s="40"/>
      <c r="CL1986" s="40"/>
      <c r="CM1986" s="40"/>
      <c r="CN1986" s="40"/>
      <c r="CO1986" s="40"/>
      <c r="CP1986" s="40"/>
      <c r="CQ1986" s="40"/>
      <c r="CR1986" s="40"/>
      <c r="CS1986" s="40"/>
      <c r="CT1986" s="40"/>
      <c r="CU1986" s="40"/>
    </row>
    <row r="1987" spans="1:99" x14ac:dyDescent="0.3">
      <c r="A1987" s="39" t="s">
        <v>7140</v>
      </c>
      <c r="B1987" s="40" t="s">
        <v>4991</v>
      </c>
      <c r="C1987" s="40"/>
      <c r="D1987" s="40" t="s">
        <v>1822</v>
      </c>
      <c r="E1987" s="40"/>
      <c r="F1987" s="40" t="s">
        <v>2108</v>
      </c>
      <c r="G1987" s="40"/>
      <c r="H1987" s="40" t="s">
        <v>1048</v>
      </c>
      <c r="I1987" s="40" t="s">
        <v>1048</v>
      </c>
      <c r="J1987" s="40"/>
      <c r="K1987" s="40"/>
      <c r="L1987" s="40" t="s">
        <v>10</v>
      </c>
      <c r="M1987" s="40" t="s">
        <v>11</v>
      </c>
      <c r="N1987" s="40"/>
      <c r="O1987" s="40"/>
      <c r="P1987" s="40"/>
      <c r="Q1987" s="40"/>
      <c r="R1987" s="40"/>
      <c r="S1987" s="40"/>
      <c r="T1987" s="40"/>
      <c r="U1987" s="40"/>
      <c r="V1987" s="40"/>
      <c r="W1987" s="40"/>
      <c r="X1987" s="40"/>
      <c r="Y1987" s="40"/>
      <c r="Z1987" s="40"/>
      <c r="AA1987" s="40"/>
      <c r="AB1987" s="40"/>
      <c r="AC1987" s="40"/>
      <c r="AD1987" s="40"/>
      <c r="AE1987" s="40"/>
      <c r="AF1987" s="40"/>
      <c r="AG1987" s="40"/>
      <c r="AH1987" s="40"/>
      <c r="AI1987" s="40"/>
      <c r="AJ1987" s="40"/>
      <c r="AK1987" s="40"/>
      <c r="AL1987" s="40"/>
      <c r="AM1987" s="40"/>
      <c r="AN1987" s="40"/>
      <c r="AO1987" s="40"/>
      <c r="AP1987" s="40"/>
      <c r="AQ1987" s="40"/>
      <c r="AR1987" s="40"/>
      <c r="AS1987" s="40"/>
      <c r="AT1987" s="40"/>
      <c r="AU1987" s="40"/>
      <c r="AV1987" s="40"/>
      <c r="AW1987" s="40"/>
      <c r="AX1987" s="40"/>
      <c r="AY1987" s="40"/>
      <c r="AZ1987" s="40"/>
      <c r="BA1987" s="40"/>
      <c r="BB1987" s="40"/>
      <c r="BC1987" s="40"/>
      <c r="BD1987" s="40"/>
      <c r="BE1987" s="40"/>
      <c r="BF1987" s="40"/>
      <c r="BG1987" s="40"/>
      <c r="BH1987" s="40"/>
      <c r="BI1987" s="40"/>
      <c r="BJ1987" s="40"/>
      <c r="BK1987" s="40"/>
      <c r="BL1987" s="40"/>
      <c r="BM1987" s="40"/>
      <c r="BN1987" s="40"/>
      <c r="BO1987" s="40"/>
      <c r="BP1987" s="40"/>
      <c r="BQ1987" s="40"/>
      <c r="BR1987" s="40"/>
      <c r="BS1987" s="40"/>
      <c r="BT1987" s="40"/>
      <c r="BU1987" s="40"/>
      <c r="BV1987" s="40"/>
      <c r="BW1987" s="40"/>
      <c r="BX1987" s="40"/>
      <c r="BY1987" s="40"/>
      <c r="BZ1987" s="40"/>
      <c r="CA1987" s="40"/>
      <c r="CB1987" s="40"/>
      <c r="CC1987" s="40"/>
      <c r="CD1987" s="40"/>
      <c r="CE1987" s="40"/>
      <c r="CF1987" s="40"/>
      <c r="CG1987" s="40"/>
      <c r="CH1987" s="40"/>
      <c r="CI1987" s="40"/>
      <c r="CJ1987" s="40"/>
      <c r="CK1987" s="40"/>
      <c r="CL1987" s="40"/>
      <c r="CM1987" s="40"/>
      <c r="CN1987" s="40"/>
      <c r="CO1987" s="40"/>
      <c r="CP1987" s="40"/>
      <c r="CQ1987" s="40"/>
      <c r="CR1987" s="40"/>
      <c r="CS1987" s="40"/>
      <c r="CT1987" s="40"/>
      <c r="CU1987" s="40"/>
    </row>
    <row r="1988" spans="1:99" x14ac:dyDescent="0.3">
      <c r="A1988" s="39"/>
      <c r="B1988" s="40" t="s">
        <v>3642</v>
      </c>
      <c r="C1988" s="40"/>
      <c r="D1988" s="40"/>
      <c r="E1988" s="40"/>
      <c r="F1988" s="40" t="s">
        <v>2108</v>
      </c>
      <c r="G1988" s="40"/>
      <c r="H1988" s="40" t="s">
        <v>1049</v>
      </c>
      <c r="I1988" s="40" t="s">
        <v>1049</v>
      </c>
      <c r="J1988" s="40"/>
      <c r="K1988" s="40"/>
      <c r="L1988" s="40" t="s">
        <v>1</v>
      </c>
      <c r="M1988" s="40" t="s">
        <v>11</v>
      </c>
      <c r="N1988" s="40"/>
      <c r="O1988" s="40"/>
      <c r="P1988" s="40"/>
      <c r="Q1988" s="40"/>
      <c r="R1988" s="40"/>
      <c r="S1988" s="40"/>
      <c r="T1988" s="40"/>
      <c r="U1988" s="40"/>
      <c r="V1988" s="40"/>
      <c r="W1988" s="40"/>
      <c r="X1988" s="40"/>
      <c r="Y1988" s="40"/>
      <c r="Z1988" s="40"/>
      <c r="AA1988" s="40"/>
      <c r="AB1988" s="40"/>
      <c r="AC1988" s="40"/>
      <c r="AD1988" s="40"/>
      <c r="AE1988" s="40"/>
      <c r="AF1988" s="40"/>
      <c r="AG1988" s="40"/>
      <c r="AH1988" s="40"/>
      <c r="AI1988" s="40"/>
      <c r="AJ1988" s="40"/>
      <c r="AK1988" s="40"/>
      <c r="AL1988" s="40"/>
      <c r="AM1988" s="40"/>
      <c r="AN1988" s="40"/>
      <c r="AO1988" s="40"/>
      <c r="AP1988" s="40"/>
      <c r="AQ1988" s="40"/>
      <c r="AR1988" s="40"/>
      <c r="AS1988" s="40"/>
      <c r="AT1988" s="40"/>
      <c r="AU1988" s="40"/>
      <c r="AV1988" s="40"/>
      <c r="AW1988" s="40"/>
      <c r="AX1988" s="40"/>
      <c r="AY1988" s="40"/>
      <c r="AZ1988" s="40"/>
      <c r="BA1988" s="40"/>
      <c r="BB1988" s="40"/>
      <c r="BC1988" s="40"/>
      <c r="BD1988" s="40"/>
      <c r="BE1988" s="40"/>
      <c r="BF1988" s="40"/>
      <c r="BG1988" s="40"/>
      <c r="BH1988" s="40"/>
      <c r="BI1988" s="40"/>
      <c r="BJ1988" s="40"/>
      <c r="BK1988" s="40"/>
      <c r="BL1988" s="40"/>
      <c r="BM1988" s="40"/>
      <c r="BN1988" s="40"/>
      <c r="BO1988" s="40"/>
      <c r="BP1988" s="40"/>
      <c r="BQ1988" s="40"/>
      <c r="BR1988" s="40"/>
      <c r="BS1988" s="40"/>
      <c r="BT1988" s="40"/>
      <c r="BU1988" s="40"/>
      <c r="BV1988" s="40"/>
      <c r="BW1988" s="40"/>
      <c r="BX1988" s="40"/>
      <c r="BY1988" s="40"/>
      <c r="BZ1988" s="40"/>
      <c r="CA1988" s="40"/>
      <c r="CB1988" s="40"/>
      <c r="CC1988" s="40"/>
      <c r="CD1988" s="40"/>
      <c r="CE1988" s="40"/>
      <c r="CF1988" s="40"/>
      <c r="CG1988" s="40"/>
      <c r="CH1988" s="40"/>
      <c r="CI1988" s="40"/>
      <c r="CJ1988" s="40"/>
      <c r="CK1988" s="40"/>
      <c r="CL1988" s="40"/>
      <c r="CM1988" s="40"/>
      <c r="CN1988" s="40"/>
      <c r="CO1988" s="40"/>
      <c r="CP1988" s="40"/>
      <c r="CQ1988" s="40"/>
      <c r="CR1988" s="40"/>
      <c r="CS1988" s="40"/>
      <c r="CT1988" s="40"/>
      <c r="CU1988" s="40"/>
    </row>
    <row r="1989" spans="1:99" x14ac:dyDescent="0.3">
      <c r="A1989" s="39" t="s">
        <v>7141</v>
      </c>
      <c r="B1989" s="40" t="s">
        <v>1681</v>
      </c>
      <c r="C1989" s="40"/>
      <c r="D1989" s="40"/>
      <c r="E1989" s="40"/>
      <c r="F1989" s="40" t="s">
        <v>2108</v>
      </c>
      <c r="G1989" s="40"/>
      <c r="H1989" s="40" t="s">
        <v>1050</v>
      </c>
      <c r="I1989" s="40" t="s">
        <v>1050</v>
      </c>
      <c r="J1989" s="40"/>
      <c r="K1989" s="40"/>
      <c r="L1989" s="40" t="s">
        <v>10</v>
      </c>
      <c r="M1989" s="40" t="s">
        <v>47</v>
      </c>
      <c r="N1989" s="40"/>
      <c r="O1989" s="40"/>
      <c r="P1989" s="40"/>
      <c r="Q1989" s="40"/>
      <c r="R1989" s="40"/>
      <c r="S1989" s="40"/>
      <c r="T1989" s="40"/>
      <c r="U1989" s="40"/>
      <c r="V1989" s="40"/>
      <c r="W1989" s="40"/>
      <c r="X1989" s="40"/>
      <c r="Y1989" s="40"/>
      <c r="Z1989" s="40"/>
      <c r="AA1989" s="40"/>
      <c r="AB1989" s="40"/>
      <c r="AC1989" s="40"/>
      <c r="AD1989" s="40"/>
      <c r="AE1989" s="40"/>
      <c r="AF1989" s="40"/>
      <c r="AG1989" s="40"/>
      <c r="AH1989" s="40"/>
      <c r="AI1989" s="40"/>
      <c r="AJ1989" s="40"/>
      <c r="AK1989" s="40"/>
      <c r="AL1989" s="40"/>
      <c r="AM1989" s="40"/>
      <c r="AN1989" s="40"/>
      <c r="AO1989" s="40"/>
      <c r="AP1989" s="40"/>
      <c r="AQ1989" s="40"/>
      <c r="AR1989" s="40"/>
      <c r="AS1989" s="40"/>
      <c r="AT1989" s="40"/>
      <c r="AU1989" s="40"/>
      <c r="AV1989" s="40"/>
      <c r="AW1989" s="40"/>
      <c r="AX1989" s="40"/>
      <c r="AY1989" s="40"/>
      <c r="AZ1989" s="40"/>
      <c r="BA1989" s="40"/>
      <c r="BB1989" s="40"/>
      <c r="BC1989" s="40"/>
      <c r="BD1989" s="40"/>
      <c r="BE1989" s="40"/>
      <c r="BF1989" s="40"/>
      <c r="BG1989" s="40"/>
      <c r="BH1989" s="40"/>
      <c r="BI1989" s="40"/>
      <c r="BJ1989" s="40"/>
      <c r="BK1989" s="40"/>
      <c r="BL1989" s="40"/>
      <c r="BM1989" s="40"/>
      <c r="BN1989" s="40"/>
      <c r="BO1989" s="40"/>
      <c r="BP1989" s="40"/>
      <c r="BQ1989" s="40"/>
      <c r="BR1989" s="40"/>
      <c r="BS1989" s="40"/>
      <c r="BT1989" s="40"/>
      <c r="BU1989" s="40"/>
      <c r="BV1989" s="40"/>
      <c r="BW1989" s="40"/>
      <c r="BX1989" s="40"/>
      <c r="BY1989" s="40"/>
      <c r="BZ1989" s="40"/>
      <c r="CA1989" s="40"/>
      <c r="CB1989" s="40"/>
      <c r="CC1989" s="40"/>
      <c r="CD1989" s="40"/>
      <c r="CE1989" s="40"/>
      <c r="CF1989" s="40"/>
      <c r="CG1989" s="40"/>
      <c r="CH1989" s="40"/>
      <c r="CI1989" s="40"/>
      <c r="CJ1989" s="40"/>
      <c r="CK1989" s="40"/>
      <c r="CL1989" s="40"/>
      <c r="CM1989" s="40"/>
      <c r="CN1989" s="40"/>
      <c r="CO1989" s="40"/>
      <c r="CP1989" s="40"/>
      <c r="CQ1989" s="40"/>
      <c r="CR1989" s="40"/>
      <c r="CS1989" s="40"/>
      <c r="CT1989" s="40"/>
      <c r="CU1989" s="40"/>
    </row>
    <row r="1990" spans="1:99" x14ac:dyDescent="0.3">
      <c r="A1990" s="39" t="s">
        <v>7142</v>
      </c>
      <c r="B1990" s="40" t="s">
        <v>6118</v>
      </c>
      <c r="C1990" s="40"/>
      <c r="D1990" s="40"/>
      <c r="E1990" s="40"/>
      <c r="F1990" s="40" t="s">
        <v>2108</v>
      </c>
      <c r="G1990" s="40"/>
      <c r="H1990" s="40" t="s">
        <v>1051</v>
      </c>
      <c r="I1990" s="40" t="s">
        <v>1051</v>
      </c>
      <c r="J1990" s="40"/>
      <c r="K1990" s="40"/>
      <c r="L1990" s="40" t="s">
        <v>86</v>
      </c>
      <c r="M1990" s="40" t="s">
        <v>11</v>
      </c>
      <c r="N1990" s="40"/>
      <c r="O1990" s="40"/>
      <c r="P1990" s="40"/>
      <c r="Q1990" s="40"/>
      <c r="R1990" s="40"/>
      <c r="S1990" s="40"/>
      <c r="T1990" s="40"/>
      <c r="U1990" s="40"/>
      <c r="V1990" s="40"/>
      <c r="W1990" s="40"/>
      <c r="X1990" s="40"/>
      <c r="Y1990" s="40"/>
      <c r="Z1990" s="40"/>
      <c r="AA1990" s="40"/>
      <c r="AB1990" s="40"/>
      <c r="AC1990" s="40"/>
      <c r="AD1990" s="40"/>
      <c r="AE1990" s="40"/>
      <c r="AF1990" s="40"/>
      <c r="AG1990" s="40"/>
      <c r="AH1990" s="40"/>
      <c r="AI1990" s="40"/>
      <c r="AJ1990" s="40"/>
      <c r="AK1990" s="40"/>
      <c r="AL1990" s="40"/>
      <c r="AM1990" s="40"/>
      <c r="AN1990" s="40"/>
      <c r="AO1990" s="40"/>
      <c r="AP1990" s="40"/>
      <c r="AQ1990" s="40"/>
      <c r="AR1990" s="40"/>
      <c r="AS1990" s="40"/>
      <c r="AT1990" s="40"/>
      <c r="AU1990" s="40"/>
      <c r="AV1990" s="40"/>
      <c r="AW1990" s="40"/>
      <c r="AX1990" s="40"/>
      <c r="AY1990" s="40"/>
      <c r="AZ1990" s="40"/>
      <c r="BA1990" s="40"/>
      <c r="BB1990" s="40"/>
      <c r="BC1990" s="40"/>
      <c r="BD1990" s="40"/>
      <c r="BE1990" s="40"/>
      <c r="BF1990" s="40"/>
      <c r="BG1990" s="40"/>
      <c r="BH1990" s="40"/>
      <c r="BI1990" s="40"/>
      <c r="BJ1990" s="40"/>
      <c r="BK1990" s="40"/>
      <c r="BL1990" s="40"/>
      <c r="BM1990" s="40"/>
      <c r="BN1990" s="40"/>
      <c r="BO1990" s="40"/>
      <c r="BP1990" s="40"/>
      <c r="BQ1990" s="40"/>
      <c r="BR1990" s="40"/>
      <c r="BS1990" s="40"/>
      <c r="BT1990" s="40"/>
      <c r="BU1990" s="40"/>
      <c r="BV1990" s="40"/>
      <c r="BW1990" s="40"/>
      <c r="BX1990" s="40"/>
      <c r="BY1990" s="40"/>
      <c r="BZ1990" s="40"/>
      <c r="CA1990" s="40"/>
      <c r="CB1990" s="40"/>
      <c r="CC1990" s="40"/>
      <c r="CD1990" s="40"/>
      <c r="CE1990" s="40"/>
      <c r="CF1990" s="40"/>
      <c r="CG1990" s="40"/>
      <c r="CH1990" s="40"/>
      <c r="CI1990" s="40"/>
      <c r="CJ1990" s="40"/>
      <c r="CK1990" s="40"/>
      <c r="CL1990" s="40"/>
      <c r="CM1990" s="40"/>
      <c r="CN1990" s="40"/>
      <c r="CO1990" s="40"/>
      <c r="CP1990" s="40"/>
      <c r="CQ1990" s="40"/>
      <c r="CR1990" s="40"/>
      <c r="CS1990" s="40"/>
      <c r="CT1990" s="40"/>
      <c r="CU1990" s="40"/>
    </row>
    <row r="1991" spans="1:99" x14ac:dyDescent="0.3">
      <c r="A1991" s="39" t="s">
        <v>7143</v>
      </c>
      <c r="B1991" s="40" t="s">
        <v>1682</v>
      </c>
      <c r="C1991" s="40"/>
      <c r="D1991" s="40"/>
      <c r="E1991" s="40"/>
      <c r="F1991" s="40" t="s">
        <v>2108</v>
      </c>
      <c r="G1991" s="40"/>
      <c r="H1991" s="40" t="s">
        <v>1052</v>
      </c>
      <c r="I1991" s="40" t="s">
        <v>1052</v>
      </c>
      <c r="J1991" s="40"/>
      <c r="K1991" s="40"/>
      <c r="L1991" s="40" t="s">
        <v>10</v>
      </c>
      <c r="M1991" s="40" t="s">
        <v>47</v>
      </c>
      <c r="N1991" s="40"/>
      <c r="O1991" s="40"/>
      <c r="P1991" s="40"/>
      <c r="Q1991" s="40"/>
      <c r="R1991" s="40"/>
      <c r="S1991" s="40"/>
      <c r="T1991" s="40"/>
      <c r="U1991" s="40"/>
      <c r="V1991" s="40"/>
      <c r="W1991" s="40"/>
      <c r="X1991" s="40"/>
      <c r="Y1991" s="40"/>
      <c r="Z1991" s="40"/>
      <c r="AA1991" s="40"/>
      <c r="AB1991" s="40"/>
      <c r="AC1991" s="40"/>
      <c r="AD1991" s="40"/>
      <c r="AE1991" s="40"/>
      <c r="AF1991" s="40"/>
      <c r="AG1991" s="40"/>
      <c r="AH1991" s="40"/>
      <c r="AI1991" s="40"/>
      <c r="AJ1991" s="40"/>
      <c r="AK1991" s="40"/>
      <c r="AL1991" s="40"/>
      <c r="AM1991" s="40"/>
      <c r="AN1991" s="40"/>
      <c r="AO1991" s="40"/>
      <c r="AP1991" s="40"/>
      <c r="AQ1991" s="40"/>
      <c r="AR1991" s="40"/>
      <c r="AS1991" s="40"/>
      <c r="AT1991" s="40"/>
      <c r="AU1991" s="40"/>
      <c r="AV1991" s="40"/>
      <c r="AW1991" s="40"/>
      <c r="AX1991" s="40"/>
      <c r="AY1991" s="40"/>
      <c r="AZ1991" s="40"/>
      <c r="BA1991" s="40"/>
      <c r="BB1991" s="40"/>
      <c r="BC1991" s="40"/>
      <c r="BD1991" s="40"/>
      <c r="BE1991" s="40"/>
      <c r="BF1991" s="40"/>
      <c r="BG1991" s="40"/>
      <c r="BH1991" s="40"/>
      <c r="BI1991" s="40"/>
      <c r="BJ1991" s="40"/>
      <c r="BK1991" s="40"/>
      <c r="BL1991" s="40"/>
      <c r="BM1991" s="40"/>
      <c r="BN1991" s="40"/>
      <c r="BO1991" s="40"/>
      <c r="BP1991" s="40"/>
      <c r="BQ1991" s="40"/>
      <c r="BR1991" s="40"/>
      <c r="BS1991" s="40"/>
      <c r="BT1991" s="40"/>
      <c r="BU1991" s="40"/>
      <c r="BV1991" s="40"/>
      <c r="BW1991" s="40"/>
      <c r="BX1991" s="40"/>
      <c r="BY1991" s="40"/>
      <c r="BZ1991" s="40"/>
      <c r="CA1991" s="40"/>
      <c r="CB1991" s="40"/>
      <c r="CC1991" s="40"/>
      <c r="CD1991" s="40"/>
      <c r="CE1991" s="40"/>
      <c r="CF1991" s="40"/>
      <c r="CG1991" s="40"/>
      <c r="CH1991" s="40"/>
      <c r="CI1991" s="40"/>
      <c r="CJ1991" s="40"/>
      <c r="CK1991" s="40"/>
      <c r="CL1991" s="40"/>
      <c r="CM1991" s="40"/>
      <c r="CN1991" s="40"/>
      <c r="CO1991" s="40"/>
      <c r="CP1991" s="40"/>
      <c r="CQ1991" s="40"/>
      <c r="CR1991" s="40"/>
      <c r="CS1991" s="40"/>
      <c r="CT1991" s="40"/>
      <c r="CU1991" s="40"/>
    </row>
    <row r="1992" spans="1:99" x14ac:dyDescent="0.3">
      <c r="A1992" s="39" t="s">
        <v>7144</v>
      </c>
      <c r="B1992" s="40" t="s">
        <v>6118</v>
      </c>
      <c r="C1992" s="40"/>
      <c r="D1992" s="40"/>
      <c r="E1992" s="40"/>
      <c r="F1992" s="40" t="s">
        <v>2108</v>
      </c>
      <c r="G1992" s="40"/>
      <c r="H1992" s="40" t="s">
        <v>1053</v>
      </c>
      <c r="I1992" s="40" t="s">
        <v>1053</v>
      </c>
      <c r="J1992" s="40"/>
      <c r="K1992" s="40"/>
      <c r="L1992" s="40" t="s">
        <v>86</v>
      </c>
      <c r="M1992" s="40" t="s">
        <v>11</v>
      </c>
      <c r="N1992" s="40"/>
      <c r="O1992" s="40"/>
      <c r="P1992" s="40"/>
      <c r="Q1992" s="40"/>
      <c r="R1992" s="40"/>
      <c r="S1992" s="40"/>
      <c r="T1992" s="40"/>
      <c r="U1992" s="40"/>
      <c r="V1992" s="40"/>
      <c r="W1992" s="40"/>
      <c r="X1992" s="40"/>
      <c r="Y1992" s="40"/>
      <c r="Z1992" s="40"/>
      <c r="AA1992" s="40"/>
      <c r="AB1992" s="40"/>
      <c r="AC1992" s="40"/>
      <c r="AD1992" s="40"/>
      <c r="AE1992" s="40"/>
      <c r="AF1992" s="40"/>
      <c r="AG1992" s="40"/>
      <c r="AH1992" s="40"/>
      <c r="AI1992" s="40"/>
      <c r="AJ1992" s="40"/>
      <c r="AK1992" s="40"/>
      <c r="AL1992" s="40"/>
      <c r="AM1992" s="40"/>
      <c r="AN1992" s="40"/>
      <c r="AO1992" s="40"/>
      <c r="AP1992" s="40"/>
      <c r="AQ1992" s="40"/>
      <c r="AR1992" s="40"/>
      <c r="AS1992" s="40"/>
      <c r="AT1992" s="40"/>
      <c r="AU1992" s="40"/>
      <c r="AV1992" s="40"/>
      <c r="AW1992" s="40"/>
      <c r="AX1992" s="40"/>
      <c r="AY1992" s="40"/>
      <c r="AZ1992" s="40"/>
      <c r="BA1992" s="40"/>
      <c r="BB1992" s="40"/>
      <c r="BC1992" s="40"/>
      <c r="BD1992" s="40"/>
      <c r="BE1992" s="40"/>
      <c r="BF1992" s="40"/>
      <c r="BG1992" s="40"/>
      <c r="BH1992" s="40"/>
      <c r="BI1992" s="40"/>
      <c r="BJ1992" s="40"/>
      <c r="BK1992" s="40"/>
      <c r="BL1992" s="40"/>
      <c r="BM1992" s="40"/>
      <c r="BN1992" s="40"/>
      <c r="BO1992" s="40"/>
      <c r="BP1992" s="40"/>
      <c r="BQ1992" s="40"/>
      <c r="BR1992" s="40"/>
      <c r="BS1992" s="40"/>
      <c r="BT1992" s="40"/>
      <c r="BU1992" s="40"/>
      <c r="BV1992" s="40"/>
      <c r="BW1992" s="40"/>
      <c r="BX1992" s="40"/>
      <c r="BY1992" s="40"/>
      <c r="BZ1992" s="40"/>
      <c r="CA1992" s="40"/>
      <c r="CB1992" s="40"/>
      <c r="CC1992" s="40"/>
      <c r="CD1992" s="40"/>
      <c r="CE1992" s="40"/>
      <c r="CF1992" s="40"/>
      <c r="CG1992" s="40"/>
      <c r="CH1992" s="40"/>
      <c r="CI1992" s="40"/>
      <c r="CJ1992" s="40"/>
      <c r="CK1992" s="40"/>
      <c r="CL1992" s="40"/>
      <c r="CM1992" s="40"/>
      <c r="CN1992" s="40"/>
      <c r="CO1992" s="40"/>
      <c r="CP1992" s="40"/>
      <c r="CQ1992" s="40"/>
      <c r="CR1992" s="40"/>
      <c r="CS1992" s="40"/>
      <c r="CT1992" s="40"/>
      <c r="CU1992" s="40"/>
    </row>
    <row r="1993" spans="1:99" x14ac:dyDescent="0.3">
      <c r="A1993" s="39"/>
      <c r="B1993" s="40" t="s">
        <v>3643</v>
      </c>
      <c r="C1993" s="40"/>
      <c r="D1993" s="40"/>
      <c r="E1993" s="40"/>
      <c r="F1993" s="40" t="s">
        <v>2109</v>
      </c>
      <c r="G1993" s="40"/>
      <c r="H1993" s="40" t="s">
        <v>1054</v>
      </c>
      <c r="I1993" s="40" t="s">
        <v>1054</v>
      </c>
      <c r="J1993" s="40"/>
      <c r="K1993" s="40"/>
      <c r="L1993" s="40" t="s">
        <v>1</v>
      </c>
      <c r="M1993" s="40" t="s">
        <v>2</v>
      </c>
      <c r="N1993" s="40"/>
      <c r="O1993" s="40"/>
      <c r="P1993" s="40"/>
      <c r="Q1993" s="40"/>
      <c r="R1993" s="40"/>
      <c r="S1993" s="40"/>
      <c r="T1993" s="40"/>
      <c r="U1993" s="40"/>
      <c r="V1993" s="40"/>
      <c r="W1993" s="40"/>
      <c r="X1993" s="40"/>
      <c r="Y1993" s="40"/>
      <c r="Z1993" s="40"/>
      <c r="AA1993" s="40"/>
      <c r="AB1993" s="40"/>
      <c r="AC1993" s="40"/>
      <c r="AD1993" s="40"/>
      <c r="AE1993" s="40"/>
      <c r="AF1993" s="40"/>
      <c r="AG1993" s="40"/>
      <c r="AH1993" s="40"/>
      <c r="AI1993" s="40"/>
      <c r="AJ1993" s="40"/>
      <c r="AK1993" s="40"/>
      <c r="AL1993" s="40"/>
      <c r="AM1993" s="40"/>
      <c r="AN1993" s="40"/>
      <c r="AO1993" s="40"/>
      <c r="AP1993" s="40"/>
      <c r="AQ1993" s="40"/>
      <c r="AR1993" s="40"/>
      <c r="AS1993" s="40"/>
      <c r="AT1993" s="40"/>
      <c r="AU1993" s="40"/>
      <c r="AV1993" s="40"/>
      <c r="AW1993" s="40"/>
      <c r="AX1993" s="40"/>
      <c r="AY1993" s="40"/>
      <c r="AZ1993" s="40"/>
      <c r="BA1993" s="40"/>
      <c r="BB1993" s="40"/>
      <c r="BC1993" s="40"/>
      <c r="BD1993" s="40"/>
      <c r="BE1993" s="40"/>
      <c r="BF1993" s="40"/>
      <c r="BG1993" s="40"/>
      <c r="BH1993" s="40"/>
      <c r="BI1993" s="40"/>
      <c r="BJ1993" s="40"/>
      <c r="BK1993" s="40"/>
      <c r="BL1993" s="40"/>
      <c r="BM1993" s="40"/>
      <c r="BN1993" s="40"/>
      <c r="BO1993" s="40"/>
      <c r="BP1993" s="40"/>
      <c r="BQ1993" s="40"/>
      <c r="BR1993" s="40"/>
      <c r="BS1993" s="40"/>
      <c r="BT1993" s="40"/>
      <c r="BU1993" s="40"/>
      <c r="BV1993" s="40"/>
      <c r="BW1993" s="40"/>
      <c r="BX1993" s="40"/>
      <c r="BY1993" s="40"/>
      <c r="BZ1993" s="40"/>
      <c r="CA1993" s="40"/>
      <c r="CB1993" s="40"/>
      <c r="CC1993" s="40"/>
      <c r="CD1993" s="40"/>
      <c r="CE1993" s="40"/>
      <c r="CF1993" s="40"/>
      <c r="CG1993" s="40"/>
      <c r="CH1993" s="40"/>
      <c r="CI1993" s="40"/>
      <c r="CJ1993" s="40"/>
      <c r="CK1993" s="40"/>
      <c r="CL1993" s="40"/>
      <c r="CM1993" s="40"/>
      <c r="CN1993" s="40"/>
      <c r="CO1993" s="40"/>
      <c r="CP1993" s="40"/>
      <c r="CQ1993" s="40"/>
      <c r="CR1993" s="40"/>
      <c r="CS1993" s="40"/>
      <c r="CT1993" s="40"/>
      <c r="CU1993" s="40"/>
    </row>
    <row r="1994" spans="1:99" x14ac:dyDescent="0.3">
      <c r="A1994" s="39"/>
      <c r="B1994" s="40" t="s">
        <v>7145</v>
      </c>
      <c r="C1994" s="40"/>
      <c r="D1994" s="40"/>
      <c r="E1994" s="40"/>
      <c r="F1994" s="40" t="s">
        <v>2109</v>
      </c>
      <c r="G1994" s="40"/>
      <c r="H1994" s="40" t="s">
        <v>1055</v>
      </c>
      <c r="I1994" s="40" t="s">
        <v>1055</v>
      </c>
      <c r="J1994" s="40"/>
      <c r="K1994" s="40"/>
      <c r="L1994" s="40" t="s">
        <v>1</v>
      </c>
      <c r="M1994" s="40" t="s">
        <v>2</v>
      </c>
      <c r="N1994" s="40"/>
      <c r="O1994" s="40"/>
      <c r="P1994" s="40"/>
      <c r="Q1994" s="40"/>
      <c r="R1994" s="40"/>
      <c r="S1994" s="40"/>
      <c r="T1994" s="40"/>
      <c r="U1994" s="40"/>
      <c r="V1994" s="40"/>
      <c r="W1994" s="40"/>
      <c r="X1994" s="40"/>
      <c r="Y1994" s="40"/>
      <c r="Z1994" s="40"/>
      <c r="AA1994" s="40"/>
      <c r="AB1994" s="40"/>
      <c r="AC1994" s="40"/>
      <c r="AD1994" s="40"/>
      <c r="AE1994" s="40"/>
      <c r="AF1994" s="40"/>
      <c r="AG1994" s="40"/>
      <c r="AH1994" s="40"/>
      <c r="AI1994" s="40"/>
      <c r="AJ1994" s="40"/>
      <c r="AK1994" s="40"/>
      <c r="AL1994" s="40"/>
      <c r="AM1994" s="40"/>
      <c r="AN1994" s="40"/>
      <c r="AO1994" s="40"/>
      <c r="AP1994" s="40"/>
      <c r="AQ1994" s="40"/>
      <c r="AR1994" s="40"/>
      <c r="AS1994" s="40"/>
      <c r="AT1994" s="40"/>
      <c r="AU1994" s="40"/>
      <c r="AV1994" s="40"/>
      <c r="AW1994" s="40"/>
      <c r="AX1994" s="40"/>
      <c r="AY1994" s="40"/>
      <c r="AZ1994" s="40"/>
      <c r="BA1994" s="40"/>
      <c r="BB1994" s="40"/>
      <c r="BC1994" s="40"/>
      <c r="BD1994" s="40"/>
      <c r="BE1994" s="40"/>
      <c r="BF1994" s="40"/>
      <c r="BG1994" s="40"/>
      <c r="BH1994" s="40"/>
      <c r="BI1994" s="40"/>
      <c r="BJ1994" s="40"/>
      <c r="BK1994" s="40"/>
      <c r="BL1994" s="40"/>
      <c r="BM1994" s="40"/>
      <c r="BN1994" s="40"/>
      <c r="BO1994" s="40"/>
      <c r="BP1994" s="40"/>
      <c r="BQ1994" s="40"/>
      <c r="BR1994" s="40"/>
      <c r="BS1994" s="40"/>
      <c r="BT1994" s="40"/>
      <c r="BU1994" s="40"/>
      <c r="BV1994" s="40"/>
      <c r="BW1994" s="40"/>
      <c r="BX1994" s="40"/>
      <c r="BY1994" s="40"/>
      <c r="BZ1994" s="40"/>
      <c r="CA1994" s="40"/>
      <c r="CB1994" s="40"/>
      <c r="CC1994" s="40"/>
      <c r="CD1994" s="40"/>
      <c r="CE1994" s="40"/>
      <c r="CF1994" s="40"/>
      <c r="CG1994" s="40"/>
      <c r="CH1994" s="40"/>
      <c r="CI1994" s="40"/>
      <c r="CJ1994" s="40"/>
      <c r="CK1994" s="40"/>
      <c r="CL1994" s="40"/>
      <c r="CM1994" s="40"/>
      <c r="CN1994" s="40"/>
      <c r="CO1994" s="40"/>
      <c r="CP1994" s="40"/>
      <c r="CQ1994" s="40"/>
      <c r="CR1994" s="40"/>
      <c r="CS1994" s="40"/>
      <c r="CT1994" s="40"/>
      <c r="CU1994" s="40"/>
    </row>
    <row r="1995" spans="1:99" x14ac:dyDescent="0.3">
      <c r="A1995" s="39" t="s">
        <v>2202</v>
      </c>
      <c r="B1995" s="40" t="s">
        <v>6121</v>
      </c>
      <c r="C1995" s="40" t="s">
        <v>7146</v>
      </c>
      <c r="D1995" s="40" t="s">
        <v>6173</v>
      </c>
      <c r="E1995" s="40" t="s">
        <v>4472</v>
      </c>
      <c r="F1995" s="40" t="s">
        <v>2109</v>
      </c>
      <c r="G1995" s="40"/>
      <c r="H1995" s="40" t="s">
        <v>1056</v>
      </c>
      <c r="I1995" s="40" t="s">
        <v>1056</v>
      </c>
      <c r="J1995" s="40"/>
      <c r="K1995" s="40"/>
      <c r="L1995" s="40" t="s">
        <v>4</v>
      </c>
      <c r="M1995" s="40" t="s">
        <v>5</v>
      </c>
      <c r="N1995" s="40">
        <v>21</v>
      </c>
      <c r="O1995" s="40">
        <v>2003</v>
      </c>
      <c r="P1995" s="40">
        <v>2004</v>
      </c>
      <c r="Q1995" s="40">
        <v>2005</v>
      </c>
      <c r="R1995" s="40">
        <v>2006</v>
      </c>
      <c r="S1995" s="40">
        <v>2007</v>
      </c>
      <c r="T1995" s="40">
        <v>2008</v>
      </c>
      <c r="U1995" s="40">
        <v>2009</v>
      </c>
      <c r="V1995" s="40">
        <v>2010</v>
      </c>
      <c r="W1995" s="40">
        <v>2011</v>
      </c>
      <c r="X1995" s="40">
        <v>2012</v>
      </c>
      <c r="Y1995" s="40">
        <v>2013</v>
      </c>
      <c r="Z1995" s="40">
        <v>2014</v>
      </c>
      <c r="AA1995" s="40">
        <v>2015</v>
      </c>
      <c r="AB1995" s="40">
        <v>2016</v>
      </c>
      <c r="AC1995" s="40">
        <v>2017</v>
      </c>
      <c r="AD1995" s="40">
        <v>2018</v>
      </c>
      <c r="AE1995" s="40">
        <v>2019</v>
      </c>
      <c r="AF1995" s="40">
        <v>2020</v>
      </c>
      <c r="AG1995" s="40">
        <v>2021</v>
      </c>
      <c r="AH1995" s="40">
        <v>2022</v>
      </c>
      <c r="AI1995" s="40">
        <v>2023</v>
      </c>
      <c r="AJ1995" s="40"/>
      <c r="AK1995" s="40"/>
      <c r="AL1995" s="40"/>
      <c r="AM1995" s="40"/>
      <c r="AN1995" s="40"/>
      <c r="AO1995" s="40"/>
      <c r="AP1995" s="40"/>
      <c r="AQ1995" s="40"/>
      <c r="AR1995" s="40"/>
      <c r="AS1995" s="40"/>
      <c r="AT1995" s="40"/>
      <c r="AU1995" s="40"/>
      <c r="AV1995" s="40"/>
      <c r="AW1995" s="40"/>
      <c r="AX1995" s="40"/>
      <c r="AY1995" s="40"/>
      <c r="AZ1995" s="40"/>
      <c r="BA1995" s="40"/>
      <c r="BB1995" s="40"/>
      <c r="BC1995" s="40"/>
      <c r="BD1995" s="40"/>
      <c r="BE1995" s="40"/>
      <c r="BF1995" s="40"/>
      <c r="BG1995" s="40"/>
      <c r="BH1995" s="40"/>
      <c r="BI1995" s="40"/>
      <c r="BJ1995" s="40"/>
      <c r="BK1995" s="40"/>
      <c r="BL1995" s="40"/>
      <c r="BM1995" s="40"/>
      <c r="BN1995" s="40"/>
      <c r="BO1995" s="40"/>
      <c r="BP1995" s="40"/>
      <c r="BQ1995" s="40"/>
      <c r="BR1995" s="40"/>
      <c r="BS1995" s="40"/>
      <c r="BT1995" s="40"/>
      <c r="BU1995" s="40"/>
      <c r="BV1995" s="40"/>
      <c r="BW1995" s="40"/>
      <c r="BX1995" s="40"/>
      <c r="BY1995" s="40"/>
      <c r="BZ1995" s="40"/>
      <c r="CA1995" s="40"/>
      <c r="CB1995" s="40"/>
      <c r="CC1995" s="40"/>
      <c r="CD1995" s="40"/>
      <c r="CE1995" s="40"/>
      <c r="CF1995" s="40"/>
      <c r="CG1995" s="40"/>
      <c r="CH1995" s="40"/>
      <c r="CI1995" s="40"/>
      <c r="CJ1995" s="40"/>
      <c r="CK1995" s="40"/>
      <c r="CL1995" s="40"/>
      <c r="CM1995" s="40"/>
      <c r="CN1995" s="40"/>
      <c r="CO1995" s="40"/>
      <c r="CP1995" s="40"/>
      <c r="CQ1995" s="40"/>
      <c r="CR1995" s="40"/>
      <c r="CS1995" s="40"/>
      <c r="CT1995" s="40"/>
      <c r="CU1995" s="40"/>
    </row>
    <row r="1996" spans="1:99" x14ac:dyDescent="0.3">
      <c r="A1996" s="39"/>
      <c r="B1996" s="40" t="s">
        <v>7147</v>
      </c>
      <c r="C1996" s="40" t="s">
        <v>3644</v>
      </c>
      <c r="D1996" s="40"/>
      <c r="E1996" s="40"/>
      <c r="F1996" s="40" t="s">
        <v>2109</v>
      </c>
      <c r="G1996" s="40"/>
      <c r="H1996" s="40" t="s">
        <v>1057</v>
      </c>
      <c r="I1996" s="40" t="s">
        <v>1057</v>
      </c>
      <c r="J1996" s="40"/>
      <c r="K1996" s="40"/>
      <c r="L1996" s="40" t="s">
        <v>30</v>
      </c>
      <c r="M1996" s="40" t="s">
        <v>31</v>
      </c>
      <c r="N1996" s="40"/>
      <c r="O1996" s="40"/>
      <c r="P1996" s="40"/>
      <c r="Q1996" s="40"/>
      <c r="R1996" s="40"/>
      <c r="S1996" s="40"/>
      <c r="T1996" s="40"/>
      <c r="U1996" s="40"/>
      <c r="V1996" s="40"/>
      <c r="W1996" s="40"/>
      <c r="X1996" s="40"/>
      <c r="Y1996" s="40"/>
      <c r="Z1996" s="40"/>
      <c r="AA1996" s="40"/>
      <c r="AB1996" s="40"/>
      <c r="AC1996" s="40"/>
      <c r="AD1996" s="40"/>
      <c r="AE1996" s="40"/>
      <c r="AF1996" s="40"/>
      <c r="AG1996" s="40"/>
      <c r="AH1996" s="40"/>
      <c r="AI1996" s="40"/>
      <c r="AJ1996" s="40"/>
      <c r="AK1996" s="40"/>
      <c r="AL1996" s="40"/>
      <c r="AM1996" s="40"/>
      <c r="AN1996" s="40"/>
      <c r="AO1996" s="40"/>
      <c r="AP1996" s="40"/>
      <c r="AQ1996" s="40"/>
      <c r="AR1996" s="40"/>
      <c r="AS1996" s="40"/>
      <c r="AT1996" s="40"/>
      <c r="AU1996" s="40"/>
      <c r="AV1996" s="40"/>
      <c r="AW1996" s="40"/>
      <c r="AX1996" s="40"/>
      <c r="AY1996" s="40"/>
      <c r="AZ1996" s="40"/>
      <c r="BA1996" s="40"/>
      <c r="BB1996" s="40"/>
      <c r="BC1996" s="40"/>
      <c r="BD1996" s="40"/>
      <c r="BE1996" s="40"/>
      <c r="BF1996" s="40"/>
      <c r="BG1996" s="40"/>
      <c r="BH1996" s="40"/>
      <c r="BI1996" s="40"/>
      <c r="BJ1996" s="40"/>
      <c r="BK1996" s="40"/>
      <c r="BL1996" s="40"/>
      <c r="BM1996" s="40"/>
      <c r="BN1996" s="40"/>
      <c r="BO1996" s="40"/>
      <c r="BP1996" s="40"/>
      <c r="BQ1996" s="40"/>
      <c r="BR1996" s="40"/>
      <c r="BS1996" s="40"/>
      <c r="BT1996" s="40"/>
      <c r="BU1996" s="40"/>
      <c r="BV1996" s="40"/>
      <c r="BW1996" s="40"/>
      <c r="BX1996" s="40"/>
      <c r="BY1996" s="40"/>
      <c r="BZ1996" s="40"/>
      <c r="CA1996" s="40"/>
      <c r="CB1996" s="40"/>
      <c r="CC1996" s="40"/>
      <c r="CD1996" s="40"/>
      <c r="CE1996" s="40"/>
      <c r="CF1996" s="40"/>
      <c r="CG1996" s="40"/>
      <c r="CH1996" s="40"/>
      <c r="CI1996" s="40"/>
      <c r="CJ1996" s="40"/>
      <c r="CK1996" s="40"/>
      <c r="CL1996" s="40"/>
      <c r="CM1996" s="40"/>
      <c r="CN1996" s="40"/>
      <c r="CO1996" s="40"/>
      <c r="CP1996" s="40"/>
      <c r="CQ1996" s="40"/>
      <c r="CR1996" s="40"/>
      <c r="CS1996" s="40"/>
      <c r="CT1996" s="40"/>
      <c r="CU1996" s="40"/>
    </row>
    <row r="1997" spans="1:99" x14ac:dyDescent="0.3">
      <c r="A1997" s="39" t="s">
        <v>2207</v>
      </c>
      <c r="B1997" s="40" t="s">
        <v>7148</v>
      </c>
      <c r="C1997" s="40"/>
      <c r="D1997" s="40" t="s">
        <v>2511</v>
      </c>
      <c r="E1997" s="40"/>
      <c r="F1997" s="40" t="s">
        <v>2109</v>
      </c>
      <c r="G1997" s="40"/>
      <c r="H1997" s="40" t="s">
        <v>7149</v>
      </c>
      <c r="I1997" s="40" t="s">
        <v>7149</v>
      </c>
      <c r="J1997" s="40"/>
      <c r="K1997" s="40"/>
      <c r="L1997" s="40" t="s">
        <v>10</v>
      </c>
      <c r="M1997" s="40" t="s">
        <v>11</v>
      </c>
      <c r="N1997" s="40"/>
      <c r="O1997" s="40"/>
      <c r="P1997" s="40"/>
      <c r="Q1997" s="40"/>
      <c r="R1997" s="40"/>
      <c r="S1997" s="40"/>
      <c r="T1997" s="40"/>
      <c r="U1997" s="40"/>
      <c r="V1997" s="40"/>
      <c r="W1997" s="40"/>
      <c r="X1997" s="40"/>
      <c r="Y1997" s="40"/>
      <c r="Z1997" s="40"/>
      <c r="AA1997" s="40"/>
      <c r="AB1997" s="40"/>
      <c r="AC1997" s="40"/>
      <c r="AD1997" s="40"/>
      <c r="AE1997" s="40"/>
      <c r="AF1997" s="40"/>
      <c r="AG1997" s="40"/>
      <c r="AH1997" s="40"/>
      <c r="AI1997" s="40"/>
      <c r="AJ1997" s="40"/>
      <c r="AK1997" s="40"/>
      <c r="AL1997" s="40"/>
      <c r="AM1997" s="40"/>
      <c r="AN1997" s="40"/>
      <c r="AO1997" s="40"/>
      <c r="AP1997" s="40"/>
      <c r="AQ1997" s="40"/>
      <c r="AR1997" s="40"/>
      <c r="AS1997" s="40"/>
      <c r="AT1997" s="40"/>
      <c r="AU1997" s="40"/>
      <c r="AV1997" s="40"/>
      <c r="AW1997" s="40"/>
      <c r="AX1997" s="40"/>
      <c r="AY1997" s="40"/>
      <c r="AZ1997" s="40"/>
      <c r="BA1997" s="40"/>
      <c r="BB1997" s="40"/>
      <c r="BC1997" s="40"/>
      <c r="BD1997" s="40"/>
      <c r="BE1997" s="40"/>
      <c r="BF1997" s="40"/>
      <c r="BG1997" s="40"/>
      <c r="BH1997" s="40"/>
      <c r="BI1997" s="40"/>
      <c r="BJ1997" s="40"/>
      <c r="BK1997" s="40"/>
      <c r="BL1997" s="40"/>
      <c r="BM1997" s="40"/>
      <c r="BN1997" s="40"/>
      <c r="BO1997" s="40"/>
      <c r="BP1997" s="40"/>
      <c r="BQ1997" s="40"/>
      <c r="BR1997" s="40"/>
      <c r="BS1997" s="40"/>
      <c r="BT1997" s="40"/>
      <c r="BU1997" s="40"/>
      <c r="BV1997" s="40"/>
      <c r="BW1997" s="40"/>
      <c r="BX1997" s="40"/>
      <c r="BY1997" s="40"/>
      <c r="BZ1997" s="40"/>
      <c r="CA1997" s="40"/>
      <c r="CB1997" s="40"/>
      <c r="CC1997" s="40"/>
      <c r="CD1997" s="40"/>
      <c r="CE1997" s="40"/>
      <c r="CF1997" s="40"/>
      <c r="CG1997" s="40"/>
      <c r="CH1997" s="40"/>
      <c r="CI1997" s="40"/>
      <c r="CJ1997" s="40"/>
      <c r="CK1997" s="40"/>
      <c r="CL1997" s="40"/>
      <c r="CM1997" s="40"/>
      <c r="CN1997" s="40"/>
      <c r="CO1997" s="40"/>
      <c r="CP1997" s="40"/>
      <c r="CQ1997" s="40"/>
      <c r="CR1997" s="40"/>
      <c r="CS1997" s="40"/>
      <c r="CT1997" s="40"/>
      <c r="CU1997" s="40"/>
    </row>
    <row r="1998" spans="1:99" x14ac:dyDescent="0.3">
      <c r="A1998" s="39" t="s">
        <v>2213</v>
      </c>
      <c r="B1998" s="40" t="s">
        <v>5770</v>
      </c>
      <c r="C1998" s="40"/>
      <c r="D1998" s="40" t="s">
        <v>1822</v>
      </c>
      <c r="E1998" s="40"/>
      <c r="F1998" s="40" t="s">
        <v>2109</v>
      </c>
      <c r="G1998" s="40"/>
      <c r="H1998" s="40" t="s">
        <v>5771</v>
      </c>
      <c r="I1998" s="40" t="s">
        <v>5771</v>
      </c>
      <c r="J1998" s="40"/>
      <c r="K1998" s="40"/>
      <c r="L1998" s="40" t="s">
        <v>10</v>
      </c>
      <c r="M1998" s="40" t="s">
        <v>11</v>
      </c>
      <c r="N1998" s="40"/>
      <c r="O1998" s="40"/>
      <c r="P1998" s="40"/>
      <c r="Q1998" s="40"/>
      <c r="R1998" s="40"/>
      <c r="S1998" s="40"/>
      <c r="T1998" s="40"/>
      <c r="U1998" s="40"/>
      <c r="V1998" s="40"/>
      <c r="W1998" s="40"/>
      <c r="X1998" s="40"/>
      <c r="Y1998" s="40"/>
      <c r="Z1998" s="40"/>
      <c r="AA1998" s="40"/>
      <c r="AB1998" s="40"/>
      <c r="AC1998" s="40"/>
      <c r="AD1998" s="40"/>
      <c r="AE1998" s="40"/>
      <c r="AF1998" s="40"/>
      <c r="AG1998" s="40"/>
      <c r="AH1998" s="40"/>
      <c r="AI1998" s="40"/>
      <c r="AJ1998" s="40"/>
      <c r="AK1998" s="40"/>
      <c r="AL1998" s="40"/>
      <c r="AM1998" s="40"/>
      <c r="AN1998" s="40"/>
      <c r="AO1998" s="40"/>
      <c r="AP1998" s="40"/>
      <c r="AQ1998" s="40"/>
      <c r="AR1998" s="40"/>
      <c r="AS1998" s="40"/>
      <c r="AT1998" s="40"/>
      <c r="AU1998" s="40"/>
      <c r="AV1998" s="40"/>
      <c r="AW1998" s="40"/>
      <c r="AX1998" s="40"/>
      <c r="AY1998" s="40"/>
      <c r="AZ1998" s="40"/>
      <c r="BA1998" s="40"/>
      <c r="BB1998" s="40"/>
      <c r="BC1998" s="40"/>
      <c r="BD1998" s="40"/>
      <c r="BE1998" s="40"/>
      <c r="BF1998" s="40"/>
      <c r="BG1998" s="40"/>
      <c r="BH1998" s="40"/>
      <c r="BI1998" s="40"/>
      <c r="BJ1998" s="40"/>
      <c r="BK1998" s="40"/>
      <c r="BL1998" s="40"/>
      <c r="BM1998" s="40"/>
      <c r="BN1998" s="40"/>
      <c r="BO1998" s="40"/>
      <c r="BP1998" s="40"/>
      <c r="BQ1998" s="40"/>
      <c r="BR1998" s="40"/>
      <c r="BS1998" s="40"/>
      <c r="BT1998" s="40"/>
      <c r="BU1998" s="40"/>
      <c r="BV1998" s="40"/>
      <c r="BW1998" s="40"/>
      <c r="BX1998" s="40"/>
      <c r="BY1998" s="40"/>
      <c r="BZ1998" s="40"/>
      <c r="CA1998" s="40"/>
      <c r="CB1998" s="40"/>
      <c r="CC1998" s="40"/>
      <c r="CD1998" s="40"/>
      <c r="CE1998" s="40"/>
      <c r="CF1998" s="40"/>
      <c r="CG1998" s="40"/>
      <c r="CH1998" s="40"/>
      <c r="CI1998" s="40"/>
      <c r="CJ1998" s="40"/>
      <c r="CK1998" s="40"/>
      <c r="CL1998" s="40"/>
      <c r="CM1998" s="40"/>
      <c r="CN1998" s="40"/>
      <c r="CO1998" s="40"/>
      <c r="CP1998" s="40"/>
      <c r="CQ1998" s="40"/>
      <c r="CR1998" s="40"/>
      <c r="CS1998" s="40"/>
      <c r="CT1998" s="40"/>
      <c r="CU1998" s="40"/>
    </row>
    <row r="1999" spans="1:99" x14ac:dyDescent="0.3">
      <c r="A1999" s="39" t="s">
        <v>2216</v>
      </c>
      <c r="B1999" s="40" t="s">
        <v>5772</v>
      </c>
      <c r="C1999" s="40"/>
      <c r="D1999" s="40" t="s">
        <v>1822</v>
      </c>
      <c r="E1999" s="40" t="s">
        <v>4472</v>
      </c>
      <c r="F1999" s="40" t="s">
        <v>2109</v>
      </c>
      <c r="G1999" s="40"/>
      <c r="H1999" s="40" t="s">
        <v>5773</v>
      </c>
      <c r="I1999" s="40" t="s">
        <v>5773</v>
      </c>
      <c r="J1999" s="40"/>
      <c r="K1999" s="40"/>
      <c r="L1999" s="40" t="s">
        <v>10</v>
      </c>
      <c r="M1999" s="40" t="s">
        <v>11</v>
      </c>
      <c r="N1999" s="40"/>
      <c r="O1999" s="40"/>
      <c r="P1999" s="40"/>
      <c r="Q1999" s="40"/>
      <c r="R1999" s="40"/>
      <c r="S1999" s="40"/>
      <c r="T1999" s="40"/>
      <c r="U1999" s="40"/>
      <c r="V1999" s="40"/>
      <c r="W1999" s="40"/>
      <c r="X1999" s="40"/>
      <c r="Y1999" s="40"/>
      <c r="Z1999" s="40"/>
      <c r="AA1999" s="40"/>
      <c r="AB1999" s="40"/>
      <c r="AC1999" s="40"/>
      <c r="AD1999" s="40"/>
      <c r="AE1999" s="40"/>
      <c r="AF1999" s="40"/>
      <c r="AG1999" s="40"/>
      <c r="AH1999" s="40"/>
      <c r="AI1999" s="40"/>
      <c r="AJ1999" s="40"/>
      <c r="AK1999" s="40"/>
      <c r="AL1999" s="40"/>
      <c r="AM1999" s="40"/>
      <c r="AN1999" s="40"/>
      <c r="AO1999" s="40"/>
      <c r="AP1999" s="40"/>
      <c r="AQ1999" s="40"/>
      <c r="AR1999" s="40"/>
      <c r="AS1999" s="40"/>
      <c r="AT1999" s="40"/>
      <c r="AU1999" s="40"/>
      <c r="AV1999" s="40"/>
      <c r="AW1999" s="40"/>
      <c r="AX1999" s="40"/>
      <c r="AY1999" s="40"/>
      <c r="AZ1999" s="40"/>
      <c r="BA1999" s="40"/>
      <c r="BB1999" s="40"/>
      <c r="BC1999" s="40"/>
      <c r="BD1999" s="40"/>
      <c r="BE1999" s="40"/>
      <c r="BF1999" s="40"/>
      <c r="BG1999" s="40"/>
      <c r="BH1999" s="40"/>
      <c r="BI1999" s="40"/>
      <c r="BJ1999" s="40"/>
      <c r="BK1999" s="40"/>
      <c r="BL1999" s="40"/>
      <c r="BM1999" s="40"/>
      <c r="BN1999" s="40"/>
      <c r="BO1999" s="40"/>
      <c r="BP1999" s="40"/>
      <c r="BQ1999" s="40"/>
      <c r="BR1999" s="40"/>
      <c r="BS1999" s="40"/>
      <c r="BT1999" s="40"/>
      <c r="BU1999" s="40"/>
      <c r="BV1999" s="40"/>
      <c r="BW1999" s="40"/>
      <c r="BX1999" s="40"/>
      <c r="BY1999" s="40"/>
      <c r="BZ1999" s="40"/>
      <c r="CA1999" s="40"/>
      <c r="CB1999" s="40"/>
      <c r="CC1999" s="40"/>
      <c r="CD1999" s="40"/>
      <c r="CE1999" s="40"/>
      <c r="CF1999" s="40"/>
      <c r="CG1999" s="40"/>
      <c r="CH1999" s="40"/>
      <c r="CI1999" s="40"/>
      <c r="CJ1999" s="40"/>
      <c r="CK1999" s="40"/>
      <c r="CL1999" s="40"/>
      <c r="CM1999" s="40"/>
      <c r="CN1999" s="40"/>
      <c r="CO1999" s="40"/>
      <c r="CP1999" s="40"/>
      <c r="CQ1999" s="40"/>
      <c r="CR1999" s="40"/>
      <c r="CS1999" s="40"/>
      <c r="CT1999" s="40"/>
      <c r="CU1999" s="40"/>
    </row>
    <row r="2000" spans="1:99" x14ac:dyDescent="0.3">
      <c r="A2000" s="39" t="s">
        <v>2217</v>
      </c>
      <c r="B2000" s="40" t="s">
        <v>4992</v>
      </c>
      <c r="C2000" s="40"/>
      <c r="D2000" s="40" t="s">
        <v>1822</v>
      </c>
      <c r="E2000" s="40"/>
      <c r="F2000" s="40" t="s">
        <v>2109</v>
      </c>
      <c r="G2000" s="40"/>
      <c r="H2000" s="40" t="s">
        <v>1058</v>
      </c>
      <c r="I2000" s="40" t="s">
        <v>1058</v>
      </c>
      <c r="J2000" s="40"/>
      <c r="K2000" s="40"/>
      <c r="L2000" s="40" t="s">
        <v>10</v>
      </c>
      <c r="M2000" s="40" t="s">
        <v>11</v>
      </c>
      <c r="N2000" s="40"/>
      <c r="O2000" s="40"/>
      <c r="P2000" s="40"/>
      <c r="Q2000" s="40"/>
      <c r="R2000" s="40"/>
      <c r="S2000" s="40"/>
      <c r="T2000" s="40"/>
      <c r="U2000" s="40"/>
      <c r="V2000" s="40"/>
      <c r="W2000" s="40"/>
      <c r="X2000" s="40"/>
      <c r="Y2000" s="40"/>
      <c r="Z2000" s="40"/>
      <c r="AA2000" s="40"/>
      <c r="AB2000" s="40"/>
      <c r="AC2000" s="40"/>
      <c r="AD2000" s="40"/>
      <c r="AE2000" s="40"/>
      <c r="AF2000" s="40"/>
      <c r="AG2000" s="40"/>
      <c r="AH2000" s="40"/>
      <c r="AI2000" s="40"/>
      <c r="AJ2000" s="40"/>
      <c r="AK2000" s="40"/>
      <c r="AL2000" s="40"/>
      <c r="AM2000" s="40"/>
      <c r="AN2000" s="40"/>
      <c r="AO2000" s="40"/>
      <c r="AP2000" s="40"/>
      <c r="AQ2000" s="40"/>
      <c r="AR2000" s="40"/>
      <c r="AS2000" s="40"/>
      <c r="AT2000" s="40"/>
      <c r="AU2000" s="40"/>
      <c r="AV2000" s="40"/>
      <c r="AW2000" s="40"/>
      <c r="AX2000" s="40"/>
      <c r="AY2000" s="40"/>
      <c r="AZ2000" s="40"/>
      <c r="BA2000" s="40"/>
      <c r="BB2000" s="40"/>
      <c r="BC2000" s="40"/>
      <c r="BD2000" s="40"/>
      <c r="BE2000" s="40"/>
      <c r="BF2000" s="40"/>
      <c r="BG2000" s="40"/>
      <c r="BH2000" s="40"/>
      <c r="BI2000" s="40"/>
      <c r="BJ2000" s="40"/>
      <c r="BK2000" s="40"/>
      <c r="BL2000" s="40"/>
      <c r="BM2000" s="40"/>
      <c r="BN2000" s="40"/>
      <c r="BO2000" s="40"/>
      <c r="BP2000" s="40"/>
      <c r="BQ2000" s="40"/>
      <c r="BR2000" s="40"/>
      <c r="BS2000" s="40"/>
      <c r="BT2000" s="40"/>
      <c r="BU2000" s="40"/>
      <c r="BV2000" s="40"/>
      <c r="BW2000" s="40"/>
      <c r="BX2000" s="40"/>
      <c r="BY2000" s="40"/>
      <c r="BZ2000" s="40"/>
      <c r="CA2000" s="40"/>
      <c r="CB2000" s="40"/>
      <c r="CC2000" s="40"/>
      <c r="CD2000" s="40"/>
      <c r="CE2000" s="40"/>
      <c r="CF2000" s="40"/>
      <c r="CG2000" s="40"/>
      <c r="CH2000" s="40"/>
      <c r="CI2000" s="40"/>
      <c r="CJ2000" s="40"/>
      <c r="CK2000" s="40"/>
      <c r="CL2000" s="40"/>
      <c r="CM2000" s="40"/>
      <c r="CN2000" s="40"/>
      <c r="CO2000" s="40"/>
      <c r="CP2000" s="40"/>
      <c r="CQ2000" s="40"/>
      <c r="CR2000" s="40"/>
      <c r="CS2000" s="40"/>
      <c r="CT2000" s="40"/>
      <c r="CU2000" s="40"/>
    </row>
    <row r="2001" spans="1:99" x14ac:dyDescent="0.3">
      <c r="A2001" s="39" t="s">
        <v>2218</v>
      </c>
      <c r="B2001" s="40" t="s">
        <v>4993</v>
      </c>
      <c r="C2001" s="40"/>
      <c r="D2001" s="40" t="s">
        <v>1822</v>
      </c>
      <c r="E2001" s="40"/>
      <c r="F2001" s="40" t="s">
        <v>2109</v>
      </c>
      <c r="G2001" s="40"/>
      <c r="H2001" s="40" t="s">
        <v>1059</v>
      </c>
      <c r="I2001" s="40" t="s">
        <v>1059</v>
      </c>
      <c r="J2001" s="40"/>
      <c r="K2001" s="40"/>
      <c r="L2001" s="40" t="s">
        <v>10</v>
      </c>
      <c r="M2001" s="40" t="s">
        <v>11</v>
      </c>
      <c r="N2001" s="40"/>
      <c r="O2001" s="40"/>
      <c r="P2001" s="40"/>
      <c r="Q2001" s="40"/>
      <c r="R2001" s="40"/>
      <c r="S2001" s="40"/>
      <c r="T2001" s="40"/>
      <c r="U2001" s="40"/>
      <c r="V2001" s="40"/>
      <c r="W2001" s="40"/>
      <c r="X2001" s="40"/>
      <c r="Y2001" s="40"/>
      <c r="Z2001" s="40"/>
      <c r="AA2001" s="40"/>
      <c r="AB2001" s="40"/>
      <c r="AC2001" s="40"/>
      <c r="AD2001" s="40"/>
      <c r="AE2001" s="40"/>
      <c r="AF2001" s="40"/>
      <c r="AG2001" s="40"/>
      <c r="AH2001" s="40"/>
      <c r="AI2001" s="40"/>
      <c r="AJ2001" s="40"/>
      <c r="AK2001" s="40"/>
      <c r="AL2001" s="40"/>
      <c r="AM2001" s="40"/>
      <c r="AN2001" s="40"/>
      <c r="AO2001" s="40"/>
      <c r="AP2001" s="40"/>
      <c r="AQ2001" s="40"/>
      <c r="AR2001" s="40"/>
      <c r="AS2001" s="40"/>
      <c r="AT2001" s="40"/>
      <c r="AU2001" s="40"/>
      <c r="AV2001" s="40"/>
      <c r="AW2001" s="40"/>
      <c r="AX2001" s="40"/>
      <c r="AY2001" s="40"/>
      <c r="AZ2001" s="40"/>
      <c r="BA2001" s="40"/>
      <c r="BB2001" s="40"/>
      <c r="BC2001" s="40"/>
      <c r="BD2001" s="40"/>
      <c r="BE2001" s="40"/>
      <c r="BF2001" s="40"/>
      <c r="BG2001" s="40"/>
      <c r="BH2001" s="40"/>
      <c r="BI2001" s="40"/>
      <c r="BJ2001" s="40"/>
      <c r="BK2001" s="40"/>
      <c r="BL2001" s="40"/>
      <c r="BM2001" s="40"/>
      <c r="BN2001" s="40"/>
      <c r="BO2001" s="40"/>
      <c r="BP2001" s="40"/>
      <c r="BQ2001" s="40"/>
      <c r="BR2001" s="40"/>
      <c r="BS2001" s="40"/>
      <c r="BT2001" s="40"/>
      <c r="BU2001" s="40"/>
      <c r="BV2001" s="40"/>
      <c r="BW2001" s="40"/>
      <c r="BX2001" s="40"/>
      <c r="BY2001" s="40"/>
      <c r="BZ2001" s="40"/>
      <c r="CA2001" s="40"/>
      <c r="CB2001" s="40"/>
      <c r="CC2001" s="40"/>
      <c r="CD2001" s="40"/>
      <c r="CE2001" s="40"/>
      <c r="CF2001" s="40"/>
      <c r="CG2001" s="40"/>
      <c r="CH2001" s="40"/>
      <c r="CI2001" s="40"/>
      <c r="CJ2001" s="40"/>
      <c r="CK2001" s="40"/>
      <c r="CL2001" s="40"/>
      <c r="CM2001" s="40"/>
      <c r="CN2001" s="40"/>
      <c r="CO2001" s="40"/>
      <c r="CP2001" s="40"/>
      <c r="CQ2001" s="40"/>
      <c r="CR2001" s="40"/>
      <c r="CS2001" s="40"/>
      <c r="CT2001" s="40"/>
      <c r="CU2001" s="40"/>
    </row>
    <row r="2002" spans="1:99" x14ac:dyDescent="0.3">
      <c r="A2002" s="39" t="s">
        <v>2219</v>
      </c>
      <c r="B2002" s="40" t="s">
        <v>4994</v>
      </c>
      <c r="C2002" s="40"/>
      <c r="D2002" s="40" t="s">
        <v>3645</v>
      </c>
      <c r="E2002" s="40"/>
      <c r="F2002" s="40" t="s">
        <v>2109</v>
      </c>
      <c r="G2002" s="40"/>
      <c r="H2002" s="40" t="s">
        <v>1060</v>
      </c>
      <c r="I2002" s="40" t="s">
        <v>1060</v>
      </c>
      <c r="J2002" s="40"/>
      <c r="K2002" s="40"/>
      <c r="L2002" s="40" t="s">
        <v>4</v>
      </c>
      <c r="M2002" s="40" t="s">
        <v>5</v>
      </c>
      <c r="N2002" s="40">
        <v>3</v>
      </c>
      <c r="O2002" s="40" t="s">
        <v>2731</v>
      </c>
      <c r="P2002" s="40" t="s">
        <v>2729</v>
      </c>
      <c r="Q2002" s="40" t="s">
        <v>2730</v>
      </c>
      <c r="R2002" s="40"/>
      <c r="S2002" s="40"/>
      <c r="T2002" s="40"/>
      <c r="U2002" s="40"/>
      <c r="V2002" s="40"/>
      <c r="W2002" s="40"/>
      <c r="X2002" s="40"/>
      <c r="Y2002" s="40"/>
      <c r="Z2002" s="40"/>
      <c r="AA2002" s="40"/>
      <c r="AB2002" s="40"/>
      <c r="AC2002" s="40"/>
      <c r="AD2002" s="40"/>
      <c r="AE2002" s="40"/>
      <c r="AF2002" s="40"/>
      <c r="AG2002" s="40"/>
      <c r="AH2002" s="40"/>
      <c r="AI2002" s="40"/>
      <c r="AJ2002" s="40"/>
      <c r="AK2002" s="40"/>
      <c r="AL2002" s="40"/>
      <c r="AM2002" s="40"/>
      <c r="AN2002" s="40"/>
      <c r="AO2002" s="40"/>
      <c r="AP2002" s="40"/>
      <c r="AQ2002" s="40"/>
      <c r="AR2002" s="40"/>
      <c r="AS2002" s="40"/>
      <c r="AT2002" s="40"/>
      <c r="AU2002" s="40"/>
      <c r="AV2002" s="40"/>
      <c r="AW2002" s="40"/>
      <c r="AX2002" s="40"/>
      <c r="AY2002" s="40"/>
      <c r="AZ2002" s="40"/>
      <c r="BA2002" s="40"/>
      <c r="BB2002" s="40"/>
      <c r="BC2002" s="40"/>
      <c r="BD2002" s="40"/>
      <c r="BE2002" s="40"/>
      <c r="BF2002" s="40"/>
      <c r="BG2002" s="40"/>
      <c r="BH2002" s="40"/>
      <c r="BI2002" s="40"/>
      <c r="BJ2002" s="40"/>
      <c r="BK2002" s="40"/>
      <c r="BL2002" s="40"/>
      <c r="BM2002" s="40"/>
      <c r="BN2002" s="40"/>
      <c r="BO2002" s="40"/>
      <c r="BP2002" s="40"/>
      <c r="BQ2002" s="40"/>
      <c r="BR2002" s="40"/>
      <c r="BS2002" s="40"/>
      <c r="BT2002" s="40"/>
      <c r="BU2002" s="40"/>
      <c r="BV2002" s="40"/>
      <c r="BW2002" s="40"/>
      <c r="BX2002" s="40"/>
      <c r="BY2002" s="40"/>
      <c r="BZ2002" s="40"/>
      <c r="CA2002" s="40"/>
      <c r="CB2002" s="40"/>
      <c r="CC2002" s="40"/>
      <c r="CD2002" s="40"/>
      <c r="CE2002" s="40"/>
      <c r="CF2002" s="40"/>
      <c r="CG2002" s="40"/>
      <c r="CH2002" s="40"/>
      <c r="CI2002" s="40"/>
      <c r="CJ2002" s="40"/>
      <c r="CK2002" s="40"/>
      <c r="CL2002" s="40"/>
      <c r="CM2002" s="40"/>
      <c r="CN2002" s="40"/>
      <c r="CO2002" s="40"/>
      <c r="CP2002" s="40"/>
      <c r="CQ2002" s="40"/>
      <c r="CR2002" s="40"/>
      <c r="CS2002" s="40"/>
      <c r="CT2002" s="40"/>
      <c r="CU2002" s="40"/>
    </row>
    <row r="2003" spans="1:99" x14ac:dyDescent="0.3">
      <c r="A2003" s="39" t="s">
        <v>2220</v>
      </c>
      <c r="B2003" s="40" t="s">
        <v>4995</v>
      </c>
      <c r="C2003" s="40"/>
      <c r="D2003" s="40" t="s">
        <v>1822</v>
      </c>
      <c r="E2003" s="40" t="s">
        <v>4472</v>
      </c>
      <c r="F2003" s="40" t="s">
        <v>2109</v>
      </c>
      <c r="G2003" s="40"/>
      <c r="H2003" s="40" t="s">
        <v>1061</v>
      </c>
      <c r="I2003" s="40" t="s">
        <v>1061</v>
      </c>
      <c r="J2003" s="40"/>
      <c r="K2003" s="40"/>
      <c r="L2003" s="40" t="s">
        <v>10</v>
      </c>
      <c r="M2003" s="40" t="s">
        <v>11</v>
      </c>
      <c r="N2003" s="40"/>
      <c r="O2003" s="40"/>
      <c r="P2003" s="40"/>
      <c r="Q2003" s="40"/>
      <c r="R2003" s="40"/>
      <c r="S2003" s="40"/>
      <c r="T2003" s="40"/>
      <c r="U2003" s="40"/>
      <c r="V2003" s="40"/>
      <c r="W2003" s="40"/>
      <c r="X2003" s="40"/>
      <c r="Y2003" s="40"/>
      <c r="Z2003" s="40"/>
      <c r="AA2003" s="40"/>
      <c r="AB2003" s="40"/>
      <c r="AC2003" s="40"/>
      <c r="AD2003" s="40"/>
      <c r="AE2003" s="40"/>
      <c r="AF2003" s="40"/>
      <c r="AG2003" s="40"/>
      <c r="AH2003" s="40"/>
      <c r="AI2003" s="40"/>
      <c r="AJ2003" s="40"/>
      <c r="AK2003" s="40"/>
      <c r="AL2003" s="40"/>
      <c r="AM2003" s="40"/>
      <c r="AN2003" s="40"/>
      <c r="AO2003" s="40"/>
      <c r="AP2003" s="40"/>
      <c r="AQ2003" s="40"/>
      <c r="AR2003" s="40"/>
      <c r="AS2003" s="40"/>
      <c r="AT2003" s="40"/>
      <c r="AU2003" s="40"/>
      <c r="AV2003" s="40"/>
      <c r="AW2003" s="40"/>
      <c r="AX2003" s="40"/>
      <c r="AY2003" s="40"/>
      <c r="AZ2003" s="40"/>
      <c r="BA2003" s="40"/>
      <c r="BB2003" s="40"/>
      <c r="BC2003" s="40"/>
      <c r="BD2003" s="40"/>
      <c r="BE2003" s="40"/>
      <c r="BF2003" s="40"/>
      <c r="BG2003" s="40"/>
      <c r="BH2003" s="40"/>
      <c r="BI2003" s="40"/>
      <c r="BJ2003" s="40"/>
      <c r="BK2003" s="40"/>
      <c r="BL2003" s="40"/>
      <c r="BM2003" s="40"/>
      <c r="BN2003" s="40"/>
      <c r="BO2003" s="40"/>
      <c r="BP2003" s="40"/>
      <c r="BQ2003" s="40"/>
      <c r="BR2003" s="40"/>
      <c r="BS2003" s="40"/>
      <c r="BT2003" s="40"/>
      <c r="BU2003" s="40"/>
      <c r="BV2003" s="40"/>
      <c r="BW2003" s="40"/>
      <c r="BX2003" s="40"/>
      <c r="BY2003" s="40"/>
      <c r="BZ2003" s="40"/>
      <c r="CA2003" s="40"/>
      <c r="CB2003" s="40"/>
      <c r="CC2003" s="40"/>
      <c r="CD2003" s="40"/>
      <c r="CE2003" s="40"/>
      <c r="CF2003" s="40"/>
      <c r="CG2003" s="40"/>
      <c r="CH2003" s="40"/>
      <c r="CI2003" s="40"/>
      <c r="CJ2003" s="40"/>
      <c r="CK2003" s="40"/>
      <c r="CL2003" s="40"/>
      <c r="CM2003" s="40"/>
      <c r="CN2003" s="40"/>
      <c r="CO2003" s="40"/>
      <c r="CP2003" s="40"/>
      <c r="CQ2003" s="40"/>
      <c r="CR2003" s="40"/>
      <c r="CS2003" s="40"/>
      <c r="CT2003" s="40"/>
      <c r="CU2003" s="40"/>
    </row>
    <row r="2004" spans="1:99" x14ac:dyDescent="0.3">
      <c r="A2004" s="39" t="s">
        <v>2221</v>
      </c>
      <c r="B2004" s="40" t="s">
        <v>4996</v>
      </c>
      <c r="C2004" s="40"/>
      <c r="D2004" s="40" t="s">
        <v>3645</v>
      </c>
      <c r="E2004" s="40" t="s">
        <v>4472</v>
      </c>
      <c r="F2004" s="40" t="s">
        <v>2109</v>
      </c>
      <c r="G2004" s="40"/>
      <c r="H2004" s="40" t="s">
        <v>1062</v>
      </c>
      <c r="I2004" s="40" t="s">
        <v>1062</v>
      </c>
      <c r="J2004" s="40"/>
      <c r="K2004" s="40"/>
      <c r="L2004" s="40" t="s">
        <v>4</v>
      </c>
      <c r="M2004" s="40" t="s">
        <v>5</v>
      </c>
      <c r="N2004" s="40">
        <v>3</v>
      </c>
      <c r="O2004" s="40" t="s">
        <v>2731</v>
      </c>
      <c r="P2004" s="40" t="s">
        <v>2729</v>
      </c>
      <c r="Q2004" s="40" t="s">
        <v>2730</v>
      </c>
      <c r="R2004" s="40"/>
      <c r="S2004" s="40"/>
      <c r="T2004" s="40"/>
      <c r="U2004" s="40"/>
      <c r="V2004" s="40"/>
      <c r="W2004" s="40"/>
      <c r="X2004" s="40"/>
      <c r="Y2004" s="40"/>
      <c r="Z2004" s="40"/>
      <c r="AA2004" s="40"/>
      <c r="AB2004" s="40"/>
      <c r="AC2004" s="40"/>
      <c r="AD2004" s="40"/>
      <c r="AE2004" s="40"/>
      <c r="AF2004" s="40"/>
      <c r="AG2004" s="40"/>
      <c r="AH2004" s="40"/>
      <c r="AI2004" s="40"/>
      <c r="AJ2004" s="40"/>
      <c r="AK2004" s="40"/>
      <c r="AL2004" s="40"/>
      <c r="AM2004" s="40"/>
      <c r="AN2004" s="40"/>
      <c r="AO2004" s="40"/>
      <c r="AP2004" s="40"/>
      <c r="AQ2004" s="40"/>
      <c r="AR2004" s="40"/>
      <c r="AS2004" s="40"/>
      <c r="AT2004" s="40"/>
      <c r="AU2004" s="40"/>
      <c r="AV2004" s="40"/>
      <c r="AW2004" s="40"/>
      <c r="AX2004" s="40"/>
      <c r="AY2004" s="40"/>
      <c r="AZ2004" s="40"/>
      <c r="BA2004" s="40"/>
      <c r="BB2004" s="40"/>
      <c r="BC2004" s="40"/>
      <c r="BD2004" s="40"/>
      <c r="BE2004" s="40"/>
      <c r="BF2004" s="40"/>
      <c r="BG2004" s="40"/>
      <c r="BH2004" s="40"/>
      <c r="BI2004" s="40"/>
      <c r="BJ2004" s="40"/>
      <c r="BK2004" s="40"/>
      <c r="BL2004" s="40"/>
      <c r="BM2004" s="40"/>
      <c r="BN2004" s="40"/>
      <c r="BO2004" s="40"/>
      <c r="BP2004" s="40"/>
      <c r="BQ2004" s="40"/>
      <c r="BR2004" s="40"/>
      <c r="BS2004" s="40"/>
      <c r="BT2004" s="40"/>
      <c r="BU2004" s="40"/>
      <c r="BV2004" s="40"/>
      <c r="BW2004" s="40"/>
      <c r="BX2004" s="40"/>
      <c r="BY2004" s="40"/>
      <c r="BZ2004" s="40"/>
      <c r="CA2004" s="40"/>
      <c r="CB2004" s="40"/>
      <c r="CC2004" s="40"/>
      <c r="CD2004" s="40"/>
      <c r="CE2004" s="40"/>
      <c r="CF2004" s="40"/>
      <c r="CG2004" s="40"/>
      <c r="CH2004" s="40"/>
      <c r="CI2004" s="40"/>
      <c r="CJ2004" s="40"/>
      <c r="CK2004" s="40"/>
      <c r="CL2004" s="40"/>
      <c r="CM2004" s="40"/>
      <c r="CN2004" s="40"/>
      <c r="CO2004" s="40"/>
      <c r="CP2004" s="40"/>
      <c r="CQ2004" s="40"/>
      <c r="CR2004" s="40"/>
      <c r="CS2004" s="40"/>
      <c r="CT2004" s="40"/>
      <c r="CU2004" s="40"/>
    </row>
    <row r="2005" spans="1:99" x14ac:dyDescent="0.3">
      <c r="A2005" s="39" t="s">
        <v>2223</v>
      </c>
      <c r="B2005" s="40" t="s">
        <v>6122</v>
      </c>
      <c r="C2005" s="40"/>
      <c r="D2005" s="40" t="s">
        <v>2511</v>
      </c>
      <c r="E2005" s="40"/>
      <c r="F2005" s="40" t="s">
        <v>2109</v>
      </c>
      <c r="G2005" s="40"/>
      <c r="H2005" s="40" t="s">
        <v>1063</v>
      </c>
      <c r="I2005" s="40" t="s">
        <v>1063</v>
      </c>
      <c r="J2005" s="40"/>
      <c r="K2005" s="40"/>
      <c r="L2005" s="40" t="s">
        <v>10</v>
      </c>
      <c r="M2005" s="40" t="s">
        <v>11</v>
      </c>
      <c r="N2005" s="40"/>
      <c r="O2005" s="40"/>
      <c r="P2005" s="40"/>
      <c r="Q2005" s="40"/>
      <c r="R2005" s="40"/>
      <c r="S2005" s="40"/>
      <c r="T2005" s="40"/>
      <c r="U2005" s="40"/>
      <c r="V2005" s="40"/>
      <c r="W2005" s="40"/>
      <c r="X2005" s="40"/>
      <c r="Y2005" s="40"/>
      <c r="Z2005" s="40"/>
      <c r="AA2005" s="40"/>
      <c r="AB2005" s="40"/>
      <c r="AC2005" s="40"/>
      <c r="AD2005" s="40"/>
      <c r="AE2005" s="40"/>
      <c r="AF2005" s="40"/>
      <c r="AG2005" s="40"/>
      <c r="AH2005" s="40"/>
      <c r="AI2005" s="40"/>
      <c r="AJ2005" s="40"/>
      <c r="AK2005" s="40"/>
      <c r="AL2005" s="40"/>
      <c r="AM2005" s="40"/>
      <c r="AN2005" s="40"/>
      <c r="AO2005" s="40"/>
      <c r="AP2005" s="40"/>
      <c r="AQ2005" s="40"/>
      <c r="AR2005" s="40"/>
      <c r="AS2005" s="40"/>
      <c r="AT2005" s="40"/>
      <c r="AU2005" s="40"/>
      <c r="AV2005" s="40"/>
      <c r="AW2005" s="40"/>
      <c r="AX2005" s="40"/>
      <c r="AY2005" s="40"/>
      <c r="AZ2005" s="40"/>
      <c r="BA2005" s="40"/>
      <c r="BB2005" s="40"/>
      <c r="BC2005" s="40"/>
      <c r="BD2005" s="40"/>
      <c r="BE2005" s="40"/>
      <c r="BF2005" s="40"/>
      <c r="BG2005" s="40"/>
      <c r="BH2005" s="40"/>
      <c r="BI2005" s="40"/>
      <c r="BJ2005" s="40"/>
      <c r="BK2005" s="40"/>
      <c r="BL2005" s="40"/>
      <c r="BM2005" s="40"/>
      <c r="BN2005" s="40"/>
      <c r="BO2005" s="40"/>
      <c r="BP2005" s="40"/>
      <c r="BQ2005" s="40"/>
      <c r="BR2005" s="40"/>
      <c r="BS2005" s="40"/>
      <c r="BT2005" s="40"/>
      <c r="BU2005" s="40"/>
      <c r="BV2005" s="40"/>
      <c r="BW2005" s="40"/>
      <c r="BX2005" s="40"/>
      <c r="BY2005" s="40"/>
      <c r="BZ2005" s="40"/>
      <c r="CA2005" s="40"/>
      <c r="CB2005" s="40"/>
      <c r="CC2005" s="40"/>
      <c r="CD2005" s="40"/>
      <c r="CE2005" s="40"/>
      <c r="CF2005" s="40"/>
      <c r="CG2005" s="40"/>
      <c r="CH2005" s="40"/>
      <c r="CI2005" s="40"/>
      <c r="CJ2005" s="40"/>
      <c r="CK2005" s="40"/>
      <c r="CL2005" s="40"/>
      <c r="CM2005" s="40"/>
      <c r="CN2005" s="40"/>
      <c r="CO2005" s="40"/>
      <c r="CP2005" s="40"/>
      <c r="CQ2005" s="40"/>
      <c r="CR2005" s="40"/>
      <c r="CS2005" s="40"/>
      <c r="CT2005" s="40"/>
      <c r="CU2005" s="40"/>
    </row>
    <row r="2006" spans="1:99" x14ac:dyDescent="0.3">
      <c r="A2006" s="39" t="s">
        <v>2225</v>
      </c>
      <c r="B2006" s="40" t="s">
        <v>4997</v>
      </c>
      <c r="C2006" s="40"/>
      <c r="D2006" s="40" t="s">
        <v>3645</v>
      </c>
      <c r="E2006" s="40"/>
      <c r="F2006" s="40" t="s">
        <v>2109</v>
      </c>
      <c r="G2006" s="40"/>
      <c r="H2006" s="40" t="s">
        <v>1064</v>
      </c>
      <c r="I2006" s="40" t="s">
        <v>1064</v>
      </c>
      <c r="J2006" s="40"/>
      <c r="K2006" s="40"/>
      <c r="L2006" s="40" t="s">
        <v>4</v>
      </c>
      <c r="M2006" s="40" t="s">
        <v>5</v>
      </c>
      <c r="N2006" s="40">
        <v>3</v>
      </c>
      <c r="O2006" s="40" t="s">
        <v>2731</v>
      </c>
      <c r="P2006" s="40" t="s">
        <v>2729</v>
      </c>
      <c r="Q2006" s="40" t="s">
        <v>2730</v>
      </c>
      <c r="R2006" s="40"/>
      <c r="S2006" s="40"/>
      <c r="T2006" s="40"/>
      <c r="U2006" s="40"/>
      <c r="V2006" s="40"/>
      <c r="W2006" s="40"/>
      <c r="X2006" s="40"/>
      <c r="Y2006" s="40"/>
      <c r="Z2006" s="40"/>
      <c r="AA2006" s="40"/>
      <c r="AB2006" s="40"/>
      <c r="AC2006" s="40"/>
      <c r="AD2006" s="40"/>
      <c r="AE2006" s="40"/>
      <c r="AF2006" s="40"/>
      <c r="AG2006" s="40"/>
      <c r="AH2006" s="40"/>
      <c r="AI2006" s="40"/>
      <c r="AJ2006" s="40"/>
      <c r="AK2006" s="40"/>
      <c r="AL2006" s="40"/>
      <c r="AM2006" s="40"/>
      <c r="AN2006" s="40"/>
      <c r="AO2006" s="40"/>
      <c r="AP2006" s="40"/>
      <c r="AQ2006" s="40"/>
      <c r="AR2006" s="40"/>
      <c r="AS2006" s="40"/>
      <c r="AT2006" s="40"/>
      <c r="AU2006" s="40"/>
      <c r="AV2006" s="40"/>
      <c r="AW2006" s="40"/>
      <c r="AX2006" s="40"/>
      <c r="AY2006" s="40"/>
      <c r="AZ2006" s="40"/>
      <c r="BA2006" s="40"/>
      <c r="BB2006" s="40"/>
      <c r="BC2006" s="40"/>
      <c r="BD2006" s="40"/>
      <c r="BE2006" s="40"/>
      <c r="BF2006" s="40"/>
      <c r="BG2006" s="40"/>
      <c r="BH2006" s="40"/>
      <c r="BI2006" s="40"/>
      <c r="BJ2006" s="40"/>
      <c r="BK2006" s="40"/>
      <c r="BL2006" s="40"/>
      <c r="BM2006" s="40"/>
      <c r="BN2006" s="40"/>
      <c r="BO2006" s="40"/>
      <c r="BP2006" s="40"/>
      <c r="BQ2006" s="40"/>
      <c r="BR2006" s="40"/>
      <c r="BS2006" s="40"/>
      <c r="BT2006" s="40"/>
      <c r="BU2006" s="40"/>
      <c r="BV2006" s="40"/>
      <c r="BW2006" s="40"/>
      <c r="BX2006" s="40"/>
      <c r="BY2006" s="40"/>
      <c r="BZ2006" s="40"/>
      <c r="CA2006" s="40"/>
      <c r="CB2006" s="40"/>
      <c r="CC2006" s="40"/>
      <c r="CD2006" s="40"/>
      <c r="CE2006" s="40"/>
      <c r="CF2006" s="40"/>
      <c r="CG2006" s="40"/>
      <c r="CH2006" s="40"/>
      <c r="CI2006" s="40"/>
      <c r="CJ2006" s="40"/>
      <c r="CK2006" s="40"/>
      <c r="CL2006" s="40"/>
      <c r="CM2006" s="40"/>
      <c r="CN2006" s="40"/>
      <c r="CO2006" s="40"/>
      <c r="CP2006" s="40"/>
      <c r="CQ2006" s="40"/>
      <c r="CR2006" s="40"/>
      <c r="CS2006" s="40"/>
      <c r="CT2006" s="40"/>
      <c r="CU2006" s="40"/>
    </row>
    <row r="2007" spans="1:99" x14ac:dyDescent="0.3">
      <c r="A2007" s="39" t="s">
        <v>2226</v>
      </c>
      <c r="B2007" s="40" t="s">
        <v>5774</v>
      </c>
      <c r="C2007" s="40"/>
      <c r="D2007" s="40" t="s">
        <v>1822</v>
      </c>
      <c r="E2007" s="40"/>
      <c r="F2007" s="40" t="s">
        <v>2109</v>
      </c>
      <c r="G2007" s="40"/>
      <c r="H2007" s="40" t="s">
        <v>5775</v>
      </c>
      <c r="I2007" s="40" t="s">
        <v>5775</v>
      </c>
      <c r="J2007" s="40"/>
      <c r="K2007" s="40"/>
      <c r="L2007" s="40" t="s">
        <v>10</v>
      </c>
      <c r="M2007" s="40" t="s">
        <v>11</v>
      </c>
      <c r="N2007" s="40"/>
      <c r="O2007" s="40"/>
      <c r="P2007" s="40"/>
      <c r="Q2007" s="40"/>
      <c r="R2007" s="40"/>
      <c r="S2007" s="40"/>
      <c r="T2007" s="40"/>
      <c r="U2007" s="40"/>
      <c r="V2007" s="40"/>
      <c r="W2007" s="40"/>
      <c r="X2007" s="40"/>
      <c r="Y2007" s="40"/>
      <c r="Z2007" s="40"/>
      <c r="AA2007" s="40"/>
      <c r="AB2007" s="40"/>
      <c r="AC2007" s="40"/>
      <c r="AD2007" s="40"/>
      <c r="AE2007" s="40"/>
      <c r="AF2007" s="40"/>
      <c r="AG2007" s="40"/>
      <c r="AH2007" s="40"/>
      <c r="AI2007" s="40"/>
      <c r="AJ2007" s="40"/>
      <c r="AK2007" s="40"/>
      <c r="AL2007" s="40"/>
      <c r="AM2007" s="40"/>
      <c r="AN2007" s="40"/>
      <c r="AO2007" s="40"/>
      <c r="AP2007" s="40"/>
      <c r="AQ2007" s="40"/>
      <c r="AR2007" s="40"/>
      <c r="AS2007" s="40"/>
      <c r="AT2007" s="40"/>
      <c r="AU2007" s="40"/>
      <c r="AV2007" s="40"/>
      <c r="AW2007" s="40"/>
      <c r="AX2007" s="40"/>
      <c r="AY2007" s="40"/>
      <c r="AZ2007" s="40"/>
      <c r="BA2007" s="40"/>
      <c r="BB2007" s="40"/>
      <c r="BC2007" s="40"/>
      <c r="BD2007" s="40"/>
      <c r="BE2007" s="40"/>
      <c r="BF2007" s="40"/>
      <c r="BG2007" s="40"/>
      <c r="BH2007" s="40"/>
      <c r="BI2007" s="40"/>
      <c r="BJ2007" s="40"/>
      <c r="BK2007" s="40"/>
      <c r="BL2007" s="40"/>
      <c r="BM2007" s="40"/>
      <c r="BN2007" s="40"/>
      <c r="BO2007" s="40"/>
      <c r="BP2007" s="40"/>
      <c r="BQ2007" s="40"/>
      <c r="BR2007" s="40"/>
      <c r="BS2007" s="40"/>
      <c r="BT2007" s="40"/>
      <c r="BU2007" s="40"/>
      <c r="BV2007" s="40"/>
      <c r="BW2007" s="40"/>
      <c r="BX2007" s="40"/>
      <c r="BY2007" s="40"/>
      <c r="BZ2007" s="40"/>
      <c r="CA2007" s="40"/>
      <c r="CB2007" s="40"/>
      <c r="CC2007" s="40"/>
      <c r="CD2007" s="40"/>
      <c r="CE2007" s="40"/>
      <c r="CF2007" s="40"/>
      <c r="CG2007" s="40"/>
      <c r="CH2007" s="40"/>
      <c r="CI2007" s="40"/>
      <c r="CJ2007" s="40"/>
      <c r="CK2007" s="40"/>
      <c r="CL2007" s="40"/>
      <c r="CM2007" s="40"/>
      <c r="CN2007" s="40"/>
      <c r="CO2007" s="40"/>
      <c r="CP2007" s="40"/>
      <c r="CQ2007" s="40"/>
      <c r="CR2007" s="40"/>
      <c r="CS2007" s="40"/>
      <c r="CT2007" s="40"/>
      <c r="CU2007" s="40"/>
    </row>
    <row r="2008" spans="1:99" x14ac:dyDescent="0.3">
      <c r="A2008" s="39" t="s">
        <v>2227</v>
      </c>
      <c r="B2008" s="40" t="s">
        <v>5776</v>
      </c>
      <c r="C2008" s="40"/>
      <c r="D2008" s="40" t="s">
        <v>1822</v>
      </c>
      <c r="E2008" s="40" t="s">
        <v>4472</v>
      </c>
      <c r="F2008" s="40" t="s">
        <v>2109</v>
      </c>
      <c r="G2008" s="40"/>
      <c r="H2008" s="40" t="s">
        <v>5777</v>
      </c>
      <c r="I2008" s="40" t="s">
        <v>5777</v>
      </c>
      <c r="J2008" s="40"/>
      <c r="K2008" s="40"/>
      <c r="L2008" s="40" t="s">
        <v>10</v>
      </c>
      <c r="M2008" s="40" t="s">
        <v>11</v>
      </c>
      <c r="N2008" s="40"/>
      <c r="O2008" s="40"/>
      <c r="P2008" s="40"/>
      <c r="Q2008" s="40"/>
      <c r="R2008" s="40"/>
      <c r="S2008" s="40"/>
      <c r="T2008" s="40"/>
      <c r="U2008" s="40"/>
      <c r="V2008" s="40"/>
      <c r="W2008" s="40"/>
      <c r="X2008" s="40"/>
      <c r="Y2008" s="40"/>
      <c r="Z2008" s="40"/>
      <c r="AA2008" s="40"/>
      <c r="AB2008" s="40"/>
      <c r="AC2008" s="40"/>
      <c r="AD2008" s="40"/>
      <c r="AE2008" s="40"/>
      <c r="AF2008" s="40"/>
      <c r="AG2008" s="40"/>
      <c r="AH2008" s="40"/>
      <c r="AI2008" s="40"/>
      <c r="AJ2008" s="40"/>
      <c r="AK2008" s="40"/>
      <c r="AL2008" s="40"/>
      <c r="AM2008" s="40"/>
      <c r="AN2008" s="40"/>
      <c r="AO2008" s="40"/>
      <c r="AP2008" s="40"/>
      <c r="AQ2008" s="40"/>
      <c r="AR2008" s="40"/>
      <c r="AS2008" s="40"/>
      <c r="AT2008" s="40"/>
      <c r="AU2008" s="40"/>
      <c r="AV2008" s="40"/>
      <c r="AW2008" s="40"/>
      <c r="AX2008" s="40"/>
      <c r="AY2008" s="40"/>
      <c r="AZ2008" s="40"/>
      <c r="BA2008" s="40"/>
      <c r="BB2008" s="40"/>
      <c r="BC2008" s="40"/>
      <c r="BD2008" s="40"/>
      <c r="BE2008" s="40"/>
      <c r="BF2008" s="40"/>
      <c r="BG2008" s="40"/>
      <c r="BH2008" s="40"/>
      <c r="BI2008" s="40"/>
      <c r="BJ2008" s="40"/>
      <c r="BK2008" s="40"/>
      <c r="BL2008" s="40"/>
      <c r="BM2008" s="40"/>
      <c r="BN2008" s="40"/>
      <c r="BO2008" s="40"/>
      <c r="BP2008" s="40"/>
      <c r="BQ2008" s="40"/>
      <c r="BR2008" s="40"/>
      <c r="BS2008" s="40"/>
      <c r="BT2008" s="40"/>
      <c r="BU2008" s="40"/>
      <c r="BV2008" s="40"/>
      <c r="BW2008" s="40"/>
      <c r="BX2008" s="40"/>
      <c r="BY2008" s="40"/>
      <c r="BZ2008" s="40"/>
      <c r="CA2008" s="40"/>
      <c r="CB2008" s="40"/>
      <c r="CC2008" s="40"/>
      <c r="CD2008" s="40"/>
      <c r="CE2008" s="40"/>
      <c r="CF2008" s="40"/>
      <c r="CG2008" s="40"/>
      <c r="CH2008" s="40"/>
      <c r="CI2008" s="40"/>
      <c r="CJ2008" s="40"/>
      <c r="CK2008" s="40"/>
      <c r="CL2008" s="40"/>
      <c r="CM2008" s="40"/>
      <c r="CN2008" s="40"/>
      <c r="CO2008" s="40"/>
      <c r="CP2008" s="40"/>
      <c r="CQ2008" s="40"/>
      <c r="CR2008" s="40"/>
      <c r="CS2008" s="40"/>
      <c r="CT2008" s="40"/>
      <c r="CU2008" s="40"/>
    </row>
    <row r="2009" spans="1:99" x14ac:dyDescent="0.3">
      <c r="A2009" s="39" t="s">
        <v>2228</v>
      </c>
      <c r="B2009" s="40" t="s">
        <v>5778</v>
      </c>
      <c r="C2009" s="40"/>
      <c r="D2009" s="40" t="s">
        <v>1822</v>
      </c>
      <c r="E2009" s="40"/>
      <c r="F2009" s="40" t="s">
        <v>2109</v>
      </c>
      <c r="G2009" s="40"/>
      <c r="H2009" s="40" t="s">
        <v>2547</v>
      </c>
      <c r="I2009" s="40" t="s">
        <v>2547</v>
      </c>
      <c r="J2009" s="40"/>
      <c r="K2009" s="40"/>
      <c r="L2009" s="40" t="s">
        <v>10</v>
      </c>
      <c r="M2009" s="40" t="s">
        <v>11</v>
      </c>
      <c r="N2009" s="40"/>
      <c r="O2009" s="40"/>
      <c r="P2009" s="40"/>
      <c r="Q2009" s="40"/>
      <c r="R2009" s="40"/>
      <c r="S2009" s="40"/>
      <c r="T2009" s="40"/>
      <c r="U2009" s="40"/>
      <c r="V2009" s="40"/>
      <c r="W2009" s="40"/>
      <c r="X2009" s="40"/>
      <c r="Y2009" s="40"/>
      <c r="Z2009" s="40"/>
      <c r="AA2009" s="40"/>
      <c r="AB2009" s="40"/>
      <c r="AC2009" s="40"/>
      <c r="AD2009" s="40"/>
      <c r="AE2009" s="40"/>
      <c r="AF2009" s="40"/>
      <c r="AG2009" s="40"/>
      <c r="AH2009" s="40"/>
      <c r="AI2009" s="40"/>
      <c r="AJ2009" s="40"/>
      <c r="AK2009" s="40"/>
      <c r="AL2009" s="40"/>
      <c r="AM2009" s="40"/>
      <c r="AN2009" s="40"/>
      <c r="AO2009" s="40"/>
      <c r="AP2009" s="40"/>
      <c r="AQ2009" s="40"/>
      <c r="AR2009" s="40"/>
      <c r="AS2009" s="40"/>
      <c r="AT2009" s="40"/>
      <c r="AU2009" s="40"/>
      <c r="AV2009" s="40"/>
      <c r="AW2009" s="40"/>
      <c r="AX2009" s="40"/>
      <c r="AY2009" s="40"/>
      <c r="AZ2009" s="40"/>
      <c r="BA2009" s="40"/>
      <c r="BB2009" s="40"/>
      <c r="BC2009" s="40"/>
      <c r="BD2009" s="40"/>
      <c r="BE2009" s="40"/>
      <c r="BF2009" s="40"/>
      <c r="BG2009" s="40"/>
      <c r="BH2009" s="40"/>
      <c r="BI2009" s="40"/>
      <c r="BJ2009" s="40"/>
      <c r="BK2009" s="40"/>
      <c r="BL2009" s="40"/>
      <c r="BM2009" s="40"/>
      <c r="BN2009" s="40"/>
      <c r="BO2009" s="40"/>
      <c r="BP2009" s="40"/>
      <c r="BQ2009" s="40"/>
      <c r="BR2009" s="40"/>
      <c r="BS2009" s="40"/>
      <c r="BT2009" s="40"/>
      <c r="BU2009" s="40"/>
      <c r="BV2009" s="40"/>
      <c r="BW2009" s="40"/>
      <c r="BX2009" s="40"/>
      <c r="BY2009" s="40"/>
      <c r="BZ2009" s="40"/>
      <c r="CA2009" s="40"/>
      <c r="CB2009" s="40"/>
      <c r="CC2009" s="40"/>
      <c r="CD2009" s="40"/>
      <c r="CE2009" s="40"/>
      <c r="CF2009" s="40"/>
      <c r="CG2009" s="40"/>
      <c r="CH2009" s="40"/>
      <c r="CI2009" s="40"/>
      <c r="CJ2009" s="40"/>
      <c r="CK2009" s="40"/>
      <c r="CL2009" s="40"/>
      <c r="CM2009" s="40"/>
      <c r="CN2009" s="40"/>
      <c r="CO2009" s="40"/>
      <c r="CP2009" s="40"/>
      <c r="CQ2009" s="40"/>
      <c r="CR2009" s="40"/>
      <c r="CS2009" s="40"/>
      <c r="CT2009" s="40"/>
      <c r="CU2009" s="40"/>
    </row>
    <row r="2010" spans="1:99" x14ac:dyDescent="0.3">
      <c r="A2010" s="39"/>
      <c r="B2010" s="40" t="s">
        <v>7150</v>
      </c>
      <c r="C2010" s="40"/>
      <c r="D2010" s="40"/>
      <c r="E2010" s="40"/>
      <c r="F2010" s="40" t="s">
        <v>2109</v>
      </c>
      <c r="G2010" s="40"/>
      <c r="H2010" s="40" t="s">
        <v>5779</v>
      </c>
      <c r="I2010" s="40" t="s">
        <v>5779</v>
      </c>
      <c r="J2010" s="40"/>
      <c r="K2010" s="40"/>
      <c r="L2010" s="40" t="s">
        <v>30</v>
      </c>
      <c r="M2010" s="40" t="s">
        <v>31</v>
      </c>
      <c r="N2010" s="40"/>
      <c r="O2010" s="40"/>
      <c r="P2010" s="40"/>
      <c r="Q2010" s="40"/>
      <c r="R2010" s="40"/>
      <c r="S2010" s="40"/>
      <c r="T2010" s="40"/>
      <c r="U2010" s="40"/>
      <c r="V2010" s="40"/>
      <c r="W2010" s="40"/>
      <c r="X2010" s="40"/>
      <c r="Y2010" s="40"/>
      <c r="Z2010" s="40"/>
      <c r="AA2010" s="40"/>
      <c r="AB2010" s="40"/>
      <c r="AC2010" s="40"/>
      <c r="AD2010" s="40"/>
      <c r="AE2010" s="40"/>
      <c r="AF2010" s="40"/>
      <c r="AG2010" s="40"/>
      <c r="AH2010" s="40"/>
      <c r="AI2010" s="40"/>
      <c r="AJ2010" s="40"/>
      <c r="AK2010" s="40"/>
      <c r="AL2010" s="40"/>
      <c r="AM2010" s="40"/>
      <c r="AN2010" s="40"/>
      <c r="AO2010" s="40"/>
      <c r="AP2010" s="40"/>
      <c r="AQ2010" s="40"/>
      <c r="AR2010" s="40"/>
      <c r="AS2010" s="40"/>
      <c r="AT2010" s="40"/>
      <c r="AU2010" s="40"/>
      <c r="AV2010" s="40"/>
      <c r="AW2010" s="40"/>
      <c r="AX2010" s="40"/>
      <c r="AY2010" s="40"/>
      <c r="AZ2010" s="40"/>
      <c r="BA2010" s="40"/>
      <c r="BB2010" s="40"/>
      <c r="BC2010" s="40"/>
      <c r="BD2010" s="40"/>
      <c r="BE2010" s="40"/>
      <c r="BF2010" s="40"/>
      <c r="BG2010" s="40"/>
      <c r="BH2010" s="40"/>
      <c r="BI2010" s="40"/>
      <c r="BJ2010" s="40"/>
      <c r="BK2010" s="40"/>
      <c r="BL2010" s="40"/>
      <c r="BM2010" s="40"/>
      <c r="BN2010" s="40"/>
      <c r="BO2010" s="40"/>
      <c r="BP2010" s="40"/>
      <c r="BQ2010" s="40"/>
      <c r="BR2010" s="40"/>
      <c r="BS2010" s="40"/>
      <c r="BT2010" s="40"/>
      <c r="BU2010" s="40"/>
      <c r="BV2010" s="40"/>
      <c r="BW2010" s="40"/>
      <c r="BX2010" s="40"/>
      <c r="BY2010" s="40"/>
      <c r="BZ2010" s="40"/>
      <c r="CA2010" s="40"/>
      <c r="CB2010" s="40"/>
      <c r="CC2010" s="40"/>
      <c r="CD2010" s="40"/>
      <c r="CE2010" s="40"/>
      <c r="CF2010" s="40"/>
      <c r="CG2010" s="40"/>
      <c r="CH2010" s="40"/>
      <c r="CI2010" s="40"/>
      <c r="CJ2010" s="40"/>
      <c r="CK2010" s="40"/>
      <c r="CL2010" s="40"/>
      <c r="CM2010" s="40"/>
      <c r="CN2010" s="40"/>
      <c r="CO2010" s="40"/>
      <c r="CP2010" s="40"/>
      <c r="CQ2010" s="40"/>
      <c r="CR2010" s="40"/>
      <c r="CS2010" s="40"/>
      <c r="CT2010" s="40"/>
      <c r="CU2010" s="40"/>
    </row>
    <row r="2011" spans="1:99" x14ac:dyDescent="0.3">
      <c r="A2011" s="39" t="s">
        <v>2235</v>
      </c>
      <c r="B2011" s="40" t="s">
        <v>5780</v>
      </c>
      <c r="C2011" s="40"/>
      <c r="D2011" s="40" t="s">
        <v>1822</v>
      </c>
      <c r="E2011" s="40"/>
      <c r="F2011" s="40" t="s">
        <v>2109</v>
      </c>
      <c r="G2011" s="40"/>
      <c r="H2011" s="40" t="s">
        <v>5781</v>
      </c>
      <c r="I2011" s="40" t="s">
        <v>5781</v>
      </c>
      <c r="J2011" s="40"/>
      <c r="K2011" s="40"/>
      <c r="L2011" s="40" t="s">
        <v>10</v>
      </c>
      <c r="M2011" s="40" t="s">
        <v>11</v>
      </c>
      <c r="N2011" s="40"/>
      <c r="O2011" s="40"/>
      <c r="P2011" s="40"/>
      <c r="Q2011" s="40"/>
      <c r="R2011" s="40"/>
      <c r="S2011" s="40"/>
      <c r="T2011" s="40"/>
      <c r="U2011" s="40"/>
      <c r="V2011" s="40"/>
      <c r="W2011" s="40"/>
      <c r="X2011" s="40"/>
      <c r="Y2011" s="40"/>
      <c r="Z2011" s="40"/>
      <c r="AA2011" s="40"/>
      <c r="AB2011" s="40"/>
      <c r="AC2011" s="40"/>
      <c r="AD2011" s="40"/>
      <c r="AE2011" s="40"/>
      <c r="AF2011" s="40"/>
      <c r="AG2011" s="40"/>
      <c r="AH2011" s="40"/>
      <c r="AI2011" s="40"/>
      <c r="AJ2011" s="40"/>
      <c r="AK2011" s="40"/>
      <c r="AL2011" s="40"/>
      <c r="AM2011" s="40"/>
      <c r="AN2011" s="40"/>
      <c r="AO2011" s="40"/>
      <c r="AP2011" s="40"/>
      <c r="AQ2011" s="40"/>
      <c r="AR2011" s="40"/>
      <c r="AS2011" s="40"/>
      <c r="AT2011" s="40"/>
      <c r="AU2011" s="40"/>
      <c r="AV2011" s="40"/>
      <c r="AW2011" s="40"/>
      <c r="AX2011" s="40"/>
      <c r="AY2011" s="40"/>
      <c r="AZ2011" s="40"/>
      <c r="BA2011" s="40"/>
      <c r="BB2011" s="40"/>
      <c r="BC2011" s="40"/>
      <c r="BD2011" s="40"/>
      <c r="BE2011" s="40"/>
      <c r="BF2011" s="40"/>
      <c r="BG2011" s="40"/>
      <c r="BH2011" s="40"/>
      <c r="BI2011" s="40"/>
      <c r="BJ2011" s="40"/>
      <c r="BK2011" s="40"/>
      <c r="BL2011" s="40"/>
      <c r="BM2011" s="40"/>
      <c r="BN2011" s="40"/>
      <c r="BO2011" s="40"/>
      <c r="BP2011" s="40"/>
      <c r="BQ2011" s="40"/>
      <c r="BR2011" s="40"/>
      <c r="BS2011" s="40"/>
      <c r="BT2011" s="40"/>
      <c r="BU2011" s="40"/>
      <c r="BV2011" s="40"/>
      <c r="BW2011" s="40"/>
      <c r="BX2011" s="40"/>
      <c r="BY2011" s="40"/>
      <c r="BZ2011" s="40"/>
      <c r="CA2011" s="40"/>
      <c r="CB2011" s="40"/>
      <c r="CC2011" s="40"/>
      <c r="CD2011" s="40"/>
      <c r="CE2011" s="40"/>
      <c r="CF2011" s="40"/>
      <c r="CG2011" s="40"/>
      <c r="CH2011" s="40"/>
      <c r="CI2011" s="40"/>
      <c r="CJ2011" s="40"/>
      <c r="CK2011" s="40"/>
      <c r="CL2011" s="40"/>
      <c r="CM2011" s="40"/>
      <c r="CN2011" s="40"/>
      <c r="CO2011" s="40"/>
      <c r="CP2011" s="40"/>
      <c r="CQ2011" s="40"/>
      <c r="CR2011" s="40"/>
      <c r="CS2011" s="40"/>
      <c r="CT2011" s="40"/>
      <c r="CU2011" s="40"/>
    </row>
    <row r="2012" spans="1:99" x14ac:dyDescent="0.3">
      <c r="A2012" s="39" t="s">
        <v>2236</v>
      </c>
      <c r="B2012" s="40" t="s">
        <v>5782</v>
      </c>
      <c r="C2012" s="40"/>
      <c r="D2012" s="40" t="s">
        <v>1822</v>
      </c>
      <c r="E2012" s="40" t="s">
        <v>4472</v>
      </c>
      <c r="F2012" s="40" t="s">
        <v>2109</v>
      </c>
      <c r="G2012" s="40"/>
      <c r="H2012" s="40" t="s">
        <v>5783</v>
      </c>
      <c r="I2012" s="40" t="s">
        <v>5783</v>
      </c>
      <c r="J2012" s="40"/>
      <c r="K2012" s="40"/>
      <c r="L2012" s="40" t="s">
        <v>10</v>
      </c>
      <c r="M2012" s="40" t="s">
        <v>11</v>
      </c>
      <c r="N2012" s="40"/>
      <c r="O2012" s="40"/>
      <c r="P2012" s="40"/>
      <c r="Q2012" s="40"/>
      <c r="R2012" s="40"/>
      <c r="S2012" s="40"/>
      <c r="T2012" s="40"/>
      <c r="U2012" s="40"/>
      <c r="V2012" s="40"/>
      <c r="W2012" s="40"/>
      <c r="X2012" s="40"/>
      <c r="Y2012" s="40"/>
      <c r="Z2012" s="40"/>
      <c r="AA2012" s="40"/>
      <c r="AB2012" s="40"/>
      <c r="AC2012" s="40"/>
      <c r="AD2012" s="40"/>
      <c r="AE2012" s="40"/>
      <c r="AF2012" s="40"/>
      <c r="AG2012" s="40"/>
      <c r="AH2012" s="40"/>
      <c r="AI2012" s="40"/>
      <c r="AJ2012" s="40"/>
      <c r="AK2012" s="40"/>
      <c r="AL2012" s="40"/>
      <c r="AM2012" s="40"/>
      <c r="AN2012" s="40"/>
      <c r="AO2012" s="40"/>
      <c r="AP2012" s="40"/>
      <c r="AQ2012" s="40"/>
      <c r="AR2012" s="40"/>
      <c r="AS2012" s="40"/>
      <c r="AT2012" s="40"/>
      <c r="AU2012" s="40"/>
      <c r="AV2012" s="40"/>
      <c r="AW2012" s="40"/>
      <c r="AX2012" s="40"/>
      <c r="AY2012" s="40"/>
      <c r="AZ2012" s="40"/>
      <c r="BA2012" s="40"/>
      <c r="BB2012" s="40"/>
      <c r="BC2012" s="40"/>
      <c r="BD2012" s="40"/>
      <c r="BE2012" s="40"/>
      <c r="BF2012" s="40"/>
      <c r="BG2012" s="40"/>
      <c r="BH2012" s="40"/>
      <c r="BI2012" s="40"/>
      <c r="BJ2012" s="40"/>
      <c r="BK2012" s="40"/>
      <c r="BL2012" s="40"/>
      <c r="BM2012" s="40"/>
      <c r="BN2012" s="40"/>
      <c r="BO2012" s="40"/>
      <c r="BP2012" s="40"/>
      <c r="BQ2012" s="40"/>
      <c r="BR2012" s="40"/>
      <c r="BS2012" s="40"/>
      <c r="BT2012" s="40"/>
      <c r="BU2012" s="40"/>
      <c r="BV2012" s="40"/>
      <c r="BW2012" s="40"/>
      <c r="BX2012" s="40"/>
      <c r="BY2012" s="40"/>
      <c r="BZ2012" s="40"/>
      <c r="CA2012" s="40"/>
      <c r="CB2012" s="40"/>
      <c r="CC2012" s="40"/>
      <c r="CD2012" s="40"/>
      <c r="CE2012" s="40"/>
      <c r="CF2012" s="40"/>
      <c r="CG2012" s="40"/>
      <c r="CH2012" s="40"/>
      <c r="CI2012" s="40"/>
      <c r="CJ2012" s="40"/>
      <c r="CK2012" s="40"/>
      <c r="CL2012" s="40"/>
      <c r="CM2012" s="40"/>
      <c r="CN2012" s="40"/>
      <c r="CO2012" s="40"/>
      <c r="CP2012" s="40"/>
      <c r="CQ2012" s="40"/>
      <c r="CR2012" s="40"/>
      <c r="CS2012" s="40"/>
      <c r="CT2012" s="40"/>
      <c r="CU2012" s="40"/>
    </row>
    <row r="2013" spans="1:99" x14ac:dyDescent="0.3">
      <c r="A2013" s="39" t="s">
        <v>2237</v>
      </c>
      <c r="B2013" s="40" t="s">
        <v>5784</v>
      </c>
      <c r="C2013" s="40"/>
      <c r="D2013" s="40" t="s">
        <v>1822</v>
      </c>
      <c r="E2013" s="40"/>
      <c r="F2013" s="40" t="s">
        <v>2109</v>
      </c>
      <c r="G2013" s="40"/>
      <c r="H2013" s="40" t="s">
        <v>5785</v>
      </c>
      <c r="I2013" s="40" t="s">
        <v>5785</v>
      </c>
      <c r="J2013" s="40"/>
      <c r="K2013" s="40"/>
      <c r="L2013" s="40" t="s">
        <v>10</v>
      </c>
      <c r="M2013" s="40" t="s">
        <v>11</v>
      </c>
      <c r="N2013" s="40"/>
      <c r="O2013" s="40"/>
      <c r="P2013" s="40"/>
      <c r="Q2013" s="40"/>
      <c r="R2013" s="40"/>
      <c r="S2013" s="40"/>
      <c r="T2013" s="40"/>
      <c r="U2013" s="40"/>
      <c r="V2013" s="40"/>
      <c r="W2013" s="40"/>
      <c r="X2013" s="40"/>
      <c r="Y2013" s="40"/>
      <c r="Z2013" s="40"/>
      <c r="AA2013" s="40"/>
      <c r="AB2013" s="40"/>
      <c r="AC2013" s="40"/>
      <c r="AD2013" s="40"/>
      <c r="AE2013" s="40"/>
      <c r="AF2013" s="40"/>
      <c r="AG2013" s="40"/>
      <c r="AH2013" s="40"/>
      <c r="AI2013" s="40"/>
      <c r="AJ2013" s="40"/>
      <c r="AK2013" s="40"/>
      <c r="AL2013" s="40"/>
      <c r="AM2013" s="40"/>
      <c r="AN2013" s="40"/>
      <c r="AO2013" s="40"/>
      <c r="AP2013" s="40"/>
      <c r="AQ2013" s="40"/>
      <c r="AR2013" s="40"/>
      <c r="AS2013" s="40"/>
      <c r="AT2013" s="40"/>
      <c r="AU2013" s="40"/>
      <c r="AV2013" s="40"/>
      <c r="AW2013" s="40"/>
      <c r="AX2013" s="40"/>
      <c r="AY2013" s="40"/>
      <c r="AZ2013" s="40"/>
      <c r="BA2013" s="40"/>
      <c r="BB2013" s="40"/>
      <c r="BC2013" s="40"/>
      <c r="BD2013" s="40"/>
      <c r="BE2013" s="40"/>
      <c r="BF2013" s="40"/>
      <c r="BG2013" s="40"/>
      <c r="BH2013" s="40"/>
      <c r="BI2013" s="40"/>
      <c r="BJ2013" s="40"/>
      <c r="BK2013" s="40"/>
      <c r="BL2013" s="40"/>
      <c r="BM2013" s="40"/>
      <c r="BN2013" s="40"/>
      <c r="BO2013" s="40"/>
      <c r="BP2013" s="40"/>
      <c r="BQ2013" s="40"/>
      <c r="BR2013" s="40"/>
      <c r="BS2013" s="40"/>
      <c r="BT2013" s="40"/>
      <c r="BU2013" s="40"/>
      <c r="BV2013" s="40"/>
      <c r="BW2013" s="40"/>
      <c r="BX2013" s="40"/>
      <c r="BY2013" s="40"/>
      <c r="BZ2013" s="40"/>
      <c r="CA2013" s="40"/>
      <c r="CB2013" s="40"/>
      <c r="CC2013" s="40"/>
      <c r="CD2013" s="40"/>
      <c r="CE2013" s="40"/>
      <c r="CF2013" s="40"/>
      <c r="CG2013" s="40"/>
      <c r="CH2013" s="40"/>
      <c r="CI2013" s="40"/>
      <c r="CJ2013" s="40"/>
      <c r="CK2013" s="40"/>
      <c r="CL2013" s="40"/>
      <c r="CM2013" s="40"/>
      <c r="CN2013" s="40"/>
      <c r="CO2013" s="40"/>
      <c r="CP2013" s="40"/>
      <c r="CQ2013" s="40"/>
      <c r="CR2013" s="40"/>
      <c r="CS2013" s="40"/>
      <c r="CT2013" s="40"/>
      <c r="CU2013" s="40"/>
    </row>
    <row r="2014" spans="1:99" x14ac:dyDescent="0.3">
      <c r="A2014" s="39" t="s">
        <v>2262</v>
      </c>
      <c r="B2014" s="40" t="s">
        <v>5786</v>
      </c>
      <c r="C2014" s="40"/>
      <c r="D2014" s="40" t="s">
        <v>1822</v>
      </c>
      <c r="E2014" s="40"/>
      <c r="F2014" s="40" t="s">
        <v>2109</v>
      </c>
      <c r="G2014" s="40"/>
      <c r="H2014" s="40" t="s">
        <v>5787</v>
      </c>
      <c r="I2014" s="40" t="s">
        <v>5787</v>
      </c>
      <c r="J2014" s="40"/>
      <c r="K2014" s="40"/>
      <c r="L2014" s="40" t="s">
        <v>10</v>
      </c>
      <c r="M2014" s="40" t="s">
        <v>11</v>
      </c>
      <c r="N2014" s="40"/>
      <c r="O2014" s="40"/>
      <c r="P2014" s="40"/>
      <c r="Q2014" s="40"/>
      <c r="R2014" s="40"/>
      <c r="S2014" s="40"/>
      <c r="T2014" s="40"/>
      <c r="U2014" s="40"/>
      <c r="V2014" s="40"/>
      <c r="W2014" s="40"/>
      <c r="X2014" s="40"/>
      <c r="Y2014" s="40"/>
      <c r="Z2014" s="40"/>
      <c r="AA2014" s="40"/>
      <c r="AB2014" s="40"/>
      <c r="AC2014" s="40"/>
      <c r="AD2014" s="40"/>
      <c r="AE2014" s="40"/>
      <c r="AF2014" s="40"/>
      <c r="AG2014" s="40"/>
      <c r="AH2014" s="40"/>
      <c r="AI2014" s="40"/>
      <c r="AJ2014" s="40"/>
      <c r="AK2014" s="40"/>
      <c r="AL2014" s="40"/>
      <c r="AM2014" s="40"/>
      <c r="AN2014" s="40"/>
      <c r="AO2014" s="40"/>
      <c r="AP2014" s="40"/>
      <c r="AQ2014" s="40"/>
      <c r="AR2014" s="40"/>
      <c r="AS2014" s="40"/>
      <c r="AT2014" s="40"/>
      <c r="AU2014" s="40"/>
      <c r="AV2014" s="40"/>
      <c r="AW2014" s="40"/>
      <c r="AX2014" s="40"/>
      <c r="AY2014" s="40"/>
      <c r="AZ2014" s="40"/>
      <c r="BA2014" s="40"/>
      <c r="BB2014" s="40"/>
      <c r="BC2014" s="40"/>
      <c r="BD2014" s="40"/>
      <c r="BE2014" s="40"/>
      <c r="BF2014" s="40"/>
      <c r="BG2014" s="40"/>
      <c r="BH2014" s="40"/>
      <c r="BI2014" s="40"/>
      <c r="BJ2014" s="40"/>
      <c r="BK2014" s="40"/>
      <c r="BL2014" s="40"/>
      <c r="BM2014" s="40"/>
      <c r="BN2014" s="40"/>
      <c r="BO2014" s="40"/>
      <c r="BP2014" s="40"/>
      <c r="BQ2014" s="40"/>
      <c r="BR2014" s="40"/>
      <c r="BS2014" s="40"/>
      <c r="BT2014" s="40"/>
      <c r="BU2014" s="40"/>
      <c r="BV2014" s="40"/>
      <c r="BW2014" s="40"/>
      <c r="BX2014" s="40"/>
      <c r="BY2014" s="40"/>
      <c r="BZ2014" s="40"/>
      <c r="CA2014" s="40"/>
      <c r="CB2014" s="40"/>
      <c r="CC2014" s="40"/>
      <c r="CD2014" s="40"/>
      <c r="CE2014" s="40"/>
      <c r="CF2014" s="40"/>
      <c r="CG2014" s="40"/>
      <c r="CH2014" s="40"/>
      <c r="CI2014" s="40"/>
      <c r="CJ2014" s="40"/>
      <c r="CK2014" s="40"/>
      <c r="CL2014" s="40"/>
      <c r="CM2014" s="40"/>
      <c r="CN2014" s="40"/>
      <c r="CO2014" s="40"/>
      <c r="CP2014" s="40"/>
      <c r="CQ2014" s="40"/>
      <c r="CR2014" s="40"/>
      <c r="CS2014" s="40"/>
      <c r="CT2014" s="40"/>
      <c r="CU2014" s="40"/>
    </row>
    <row r="2015" spans="1:99" x14ac:dyDescent="0.3">
      <c r="A2015" s="39" t="s">
        <v>2264</v>
      </c>
      <c r="B2015" s="40" t="s">
        <v>5788</v>
      </c>
      <c r="C2015" s="40"/>
      <c r="D2015" s="40" t="s">
        <v>1822</v>
      </c>
      <c r="E2015" s="40" t="s">
        <v>4472</v>
      </c>
      <c r="F2015" s="40" t="s">
        <v>2109</v>
      </c>
      <c r="G2015" s="40"/>
      <c r="H2015" s="40" t="s">
        <v>5789</v>
      </c>
      <c r="I2015" s="40" t="s">
        <v>5789</v>
      </c>
      <c r="J2015" s="40"/>
      <c r="K2015" s="40"/>
      <c r="L2015" s="40" t="s">
        <v>10</v>
      </c>
      <c r="M2015" s="40" t="s">
        <v>11</v>
      </c>
      <c r="N2015" s="40"/>
      <c r="O2015" s="40"/>
      <c r="P2015" s="40"/>
      <c r="Q2015" s="40"/>
      <c r="R2015" s="40"/>
      <c r="S2015" s="40"/>
      <c r="T2015" s="40"/>
      <c r="U2015" s="40"/>
      <c r="V2015" s="40"/>
      <c r="W2015" s="40"/>
      <c r="X2015" s="40"/>
      <c r="Y2015" s="40"/>
      <c r="Z2015" s="40"/>
      <c r="AA2015" s="40"/>
      <c r="AB2015" s="40"/>
      <c r="AC2015" s="40"/>
      <c r="AD2015" s="40"/>
      <c r="AE2015" s="40"/>
      <c r="AF2015" s="40"/>
      <c r="AG2015" s="40"/>
      <c r="AH2015" s="40"/>
      <c r="AI2015" s="40"/>
      <c r="AJ2015" s="40"/>
      <c r="AK2015" s="40"/>
      <c r="AL2015" s="40"/>
      <c r="AM2015" s="40"/>
      <c r="AN2015" s="40"/>
      <c r="AO2015" s="40"/>
      <c r="AP2015" s="40"/>
      <c r="AQ2015" s="40"/>
      <c r="AR2015" s="40"/>
      <c r="AS2015" s="40"/>
      <c r="AT2015" s="40"/>
      <c r="AU2015" s="40"/>
      <c r="AV2015" s="40"/>
      <c r="AW2015" s="40"/>
      <c r="AX2015" s="40"/>
      <c r="AY2015" s="40"/>
      <c r="AZ2015" s="40"/>
      <c r="BA2015" s="40"/>
      <c r="BB2015" s="40"/>
      <c r="BC2015" s="40"/>
      <c r="BD2015" s="40"/>
      <c r="BE2015" s="40"/>
      <c r="BF2015" s="40"/>
      <c r="BG2015" s="40"/>
      <c r="BH2015" s="40"/>
      <c r="BI2015" s="40"/>
      <c r="BJ2015" s="40"/>
      <c r="BK2015" s="40"/>
      <c r="BL2015" s="40"/>
      <c r="BM2015" s="40"/>
      <c r="BN2015" s="40"/>
      <c r="BO2015" s="40"/>
      <c r="BP2015" s="40"/>
      <c r="BQ2015" s="40"/>
      <c r="BR2015" s="40"/>
      <c r="BS2015" s="40"/>
      <c r="BT2015" s="40"/>
      <c r="BU2015" s="40"/>
      <c r="BV2015" s="40"/>
      <c r="BW2015" s="40"/>
      <c r="BX2015" s="40"/>
      <c r="BY2015" s="40"/>
      <c r="BZ2015" s="40"/>
      <c r="CA2015" s="40"/>
      <c r="CB2015" s="40"/>
      <c r="CC2015" s="40"/>
      <c r="CD2015" s="40"/>
      <c r="CE2015" s="40"/>
      <c r="CF2015" s="40"/>
      <c r="CG2015" s="40"/>
      <c r="CH2015" s="40"/>
      <c r="CI2015" s="40"/>
      <c r="CJ2015" s="40"/>
      <c r="CK2015" s="40"/>
      <c r="CL2015" s="40"/>
      <c r="CM2015" s="40"/>
      <c r="CN2015" s="40"/>
      <c r="CO2015" s="40"/>
      <c r="CP2015" s="40"/>
      <c r="CQ2015" s="40"/>
      <c r="CR2015" s="40"/>
      <c r="CS2015" s="40"/>
      <c r="CT2015" s="40"/>
      <c r="CU2015" s="40"/>
    </row>
    <row r="2016" spans="1:99" x14ac:dyDescent="0.3">
      <c r="A2016" s="39" t="s">
        <v>2265</v>
      </c>
      <c r="B2016" s="40" t="s">
        <v>7151</v>
      </c>
      <c r="C2016" s="40"/>
      <c r="D2016" s="40" t="s">
        <v>1822</v>
      </c>
      <c r="E2016" s="40"/>
      <c r="F2016" s="40" t="s">
        <v>2109</v>
      </c>
      <c r="G2016" s="40"/>
      <c r="H2016" s="40" t="s">
        <v>1071</v>
      </c>
      <c r="I2016" s="40" t="s">
        <v>1071</v>
      </c>
      <c r="J2016" s="40"/>
      <c r="K2016" s="40"/>
      <c r="L2016" s="40" t="s">
        <v>10</v>
      </c>
      <c r="M2016" s="40" t="s">
        <v>11</v>
      </c>
      <c r="N2016" s="40"/>
      <c r="O2016" s="40"/>
      <c r="P2016" s="40"/>
      <c r="Q2016" s="40"/>
      <c r="R2016" s="40"/>
      <c r="S2016" s="40"/>
      <c r="T2016" s="40"/>
      <c r="U2016" s="40"/>
      <c r="V2016" s="40"/>
      <c r="W2016" s="40"/>
      <c r="X2016" s="40"/>
      <c r="Y2016" s="40"/>
      <c r="Z2016" s="40"/>
      <c r="AA2016" s="40"/>
      <c r="AB2016" s="40"/>
      <c r="AC2016" s="40"/>
      <c r="AD2016" s="40"/>
      <c r="AE2016" s="40"/>
      <c r="AF2016" s="40"/>
      <c r="AG2016" s="40"/>
      <c r="AH2016" s="40"/>
      <c r="AI2016" s="40"/>
      <c r="AJ2016" s="40"/>
      <c r="AK2016" s="40"/>
      <c r="AL2016" s="40"/>
      <c r="AM2016" s="40"/>
      <c r="AN2016" s="40"/>
      <c r="AO2016" s="40"/>
      <c r="AP2016" s="40"/>
      <c r="AQ2016" s="40"/>
      <c r="AR2016" s="40"/>
      <c r="AS2016" s="40"/>
      <c r="AT2016" s="40"/>
      <c r="AU2016" s="40"/>
      <c r="AV2016" s="40"/>
      <c r="AW2016" s="40"/>
      <c r="AX2016" s="40"/>
      <c r="AY2016" s="40"/>
      <c r="AZ2016" s="40"/>
      <c r="BA2016" s="40"/>
      <c r="BB2016" s="40"/>
      <c r="BC2016" s="40"/>
      <c r="BD2016" s="40"/>
      <c r="BE2016" s="40"/>
      <c r="BF2016" s="40"/>
      <c r="BG2016" s="40"/>
      <c r="BH2016" s="40"/>
      <c r="BI2016" s="40"/>
      <c r="BJ2016" s="40"/>
      <c r="BK2016" s="40"/>
      <c r="BL2016" s="40"/>
      <c r="BM2016" s="40"/>
      <c r="BN2016" s="40"/>
      <c r="BO2016" s="40"/>
      <c r="BP2016" s="40"/>
      <c r="BQ2016" s="40"/>
      <c r="BR2016" s="40"/>
      <c r="BS2016" s="40"/>
      <c r="BT2016" s="40"/>
      <c r="BU2016" s="40"/>
      <c r="BV2016" s="40"/>
      <c r="BW2016" s="40"/>
      <c r="BX2016" s="40"/>
      <c r="BY2016" s="40"/>
      <c r="BZ2016" s="40"/>
      <c r="CA2016" s="40"/>
      <c r="CB2016" s="40"/>
      <c r="CC2016" s="40"/>
      <c r="CD2016" s="40"/>
      <c r="CE2016" s="40"/>
      <c r="CF2016" s="40"/>
      <c r="CG2016" s="40"/>
      <c r="CH2016" s="40"/>
      <c r="CI2016" s="40"/>
      <c r="CJ2016" s="40"/>
      <c r="CK2016" s="40"/>
      <c r="CL2016" s="40"/>
      <c r="CM2016" s="40"/>
      <c r="CN2016" s="40"/>
      <c r="CO2016" s="40"/>
      <c r="CP2016" s="40"/>
      <c r="CQ2016" s="40"/>
      <c r="CR2016" s="40"/>
      <c r="CS2016" s="40"/>
      <c r="CT2016" s="40"/>
      <c r="CU2016" s="40"/>
    </row>
    <row r="2017" spans="1:99" x14ac:dyDescent="0.3">
      <c r="A2017" s="39" t="s">
        <v>4373</v>
      </c>
      <c r="B2017" s="40" t="s">
        <v>7152</v>
      </c>
      <c r="C2017" s="40"/>
      <c r="D2017" s="40" t="s">
        <v>1813</v>
      </c>
      <c r="E2017" s="40" t="s">
        <v>4472</v>
      </c>
      <c r="F2017" s="40" t="s">
        <v>2109</v>
      </c>
      <c r="G2017" s="40"/>
      <c r="H2017" s="40" t="s">
        <v>1070</v>
      </c>
      <c r="I2017" s="40" t="s">
        <v>1070</v>
      </c>
      <c r="J2017" s="40"/>
      <c r="K2017" s="40"/>
      <c r="L2017" s="40" t="s">
        <v>4</v>
      </c>
      <c r="M2017" s="40" t="s">
        <v>14</v>
      </c>
      <c r="N2017" s="40">
        <v>2</v>
      </c>
      <c r="O2017" s="40" t="s">
        <v>16</v>
      </c>
      <c r="P2017" s="40" t="s">
        <v>114</v>
      </c>
      <c r="Q2017" s="40"/>
      <c r="R2017" s="40"/>
      <c r="S2017" s="40"/>
      <c r="T2017" s="40"/>
      <c r="U2017" s="40"/>
      <c r="V2017" s="40"/>
      <c r="W2017" s="40"/>
      <c r="X2017" s="40"/>
      <c r="Y2017" s="40"/>
      <c r="Z2017" s="40"/>
      <c r="AA2017" s="40"/>
      <c r="AB2017" s="40"/>
      <c r="AC2017" s="40"/>
      <c r="AD2017" s="40"/>
      <c r="AE2017" s="40"/>
      <c r="AF2017" s="40"/>
      <c r="AG2017" s="40"/>
      <c r="AH2017" s="40"/>
      <c r="AI2017" s="40"/>
      <c r="AJ2017" s="40"/>
      <c r="AK2017" s="40"/>
      <c r="AL2017" s="40"/>
      <c r="AM2017" s="40"/>
      <c r="AN2017" s="40"/>
      <c r="AO2017" s="40"/>
      <c r="AP2017" s="40"/>
      <c r="AQ2017" s="40"/>
      <c r="AR2017" s="40"/>
      <c r="AS2017" s="40"/>
      <c r="AT2017" s="40"/>
      <c r="AU2017" s="40"/>
      <c r="AV2017" s="40"/>
      <c r="AW2017" s="40"/>
      <c r="AX2017" s="40"/>
      <c r="AY2017" s="40"/>
      <c r="AZ2017" s="40"/>
      <c r="BA2017" s="40"/>
      <c r="BB2017" s="40"/>
      <c r="BC2017" s="40"/>
      <c r="BD2017" s="40"/>
      <c r="BE2017" s="40"/>
      <c r="BF2017" s="40"/>
      <c r="BG2017" s="40"/>
      <c r="BH2017" s="40"/>
      <c r="BI2017" s="40"/>
      <c r="BJ2017" s="40"/>
      <c r="BK2017" s="40"/>
      <c r="BL2017" s="40"/>
      <c r="BM2017" s="40"/>
      <c r="BN2017" s="40"/>
      <c r="BO2017" s="40"/>
      <c r="BP2017" s="40"/>
      <c r="BQ2017" s="40"/>
      <c r="BR2017" s="40"/>
      <c r="BS2017" s="40"/>
      <c r="BT2017" s="40"/>
      <c r="BU2017" s="40"/>
      <c r="BV2017" s="40"/>
      <c r="BW2017" s="40"/>
      <c r="BX2017" s="40"/>
      <c r="BY2017" s="40"/>
      <c r="BZ2017" s="40"/>
      <c r="CA2017" s="40"/>
      <c r="CB2017" s="40"/>
      <c r="CC2017" s="40"/>
      <c r="CD2017" s="40"/>
      <c r="CE2017" s="40"/>
      <c r="CF2017" s="40"/>
      <c r="CG2017" s="40"/>
      <c r="CH2017" s="40"/>
      <c r="CI2017" s="40"/>
      <c r="CJ2017" s="40"/>
      <c r="CK2017" s="40"/>
      <c r="CL2017" s="40"/>
      <c r="CM2017" s="40"/>
      <c r="CN2017" s="40"/>
      <c r="CO2017" s="40"/>
      <c r="CP2017" s="40"/>
      <c r="CQ2017" s="40"/>
      <c r="CR2017" s="40"/>
      <c r="CS2017" s="40"/>
      <c r="CT2017" s="40"/>
      <c r="CU2017" s="40"/>
    </row>
    <row r="2018" spans="1:99" x14ac:dyDescent="0.3">
      <c r="A2018" s="39" t="s">
        <v>2452</v>
      </c>
      <c r="B2018" s="40" t="s">
        <v>7153</v>
      </c>
      <c r="C2018" s="40"/>
      <c r="D2018" s="40" t="s">
        <v>1813</v>
      </c>
      <c r="E2018" s="40"/>
      <c r="F2018" s="40" t="s">
        <v>2109</v>
      </c>
      <c r="G2018" s="40"/>
      <c r="H2018" s="40" t="s">
        <v>1065</v>
      </c>
      <c r="I2018" s="40" t="s">
        <v>1065</v>
      </c>
      <c r="J2018" s="40" t="s">
        <v>1070</v>
      </c>
      <c r="K2018" s="40" t="s">
        <v>16</v>
      </c>
      <c r="L2018" s="40" t="s">
        <v>4</v>
      </c>
      <c r="M2018" s="40" t="s">
        <v>14</v>
      </c>
      <c r="N2018" s="40">
        <v>2</v>
      </c>
      <c r="O2018" s="40" t="s">
        <v>16</v>
      </c>
      <c r="P2018" s="40" t="s">
        <v>114</v>
      </c>
      <c r="Q2018" s="40"/>
      <c r="R2018" s="40"/>
      <c r="S2018" s="40"/>
      <c r="T2018" s="40"/>
      <c r="U2018" s="40"/>
      <c r="V2018" s="40"/>
      <c r="W2018" s="40"/>
      <c r="X2018" s="40"/>
      <c r="Y2018" s="40"/>
      <c r="Z2018" s="40"/>
      <c r="AA2018" s="40"/>
      <c r="AB2018" s="40"/>
      <c r="AC2018" s="40"/>
      <c r="AD2018" s="40"/>
      <c r="AE2018" s="40"/>
      <c r="AF2018" s="40"/>
      <c r="AG2018" s="40"/>
      <c r="AH2018" s="40"/>
      <c r="AI2018" s="40"/>
      <c r="AJ2018" s="40"/>
      <c r="AK2018" s="40"/>
      <c r="AL2018" s="40"/>
      <c r="AM2018" s="40"/>
      <c r="AN2018" s="40"/>
      <c r="AO2018" s="40"/>
      <c r="AP2018" s="40"/>
      <c r="AQ2018" s="40"/>
      <c r="AR2018" s="40"/>
      <c r="AS2018" s="40"/>
      <c r="AT2018" s="40"/>
      <c r="AU2018" s="40"/>
      <c r="AV2018" s="40"/>
      <c r="AW2018" s="40"/>
      <c r="AX2018" s="40"/>
      <c r="AY2018" s="40"/>
      <c r="AZ2018" s="40"/>
      <c r="BA2018" s="40"/>
      <c r="BB2018" s="40"/>
      <c r="BC2018" s="40"/>
      <c r="BD2018" s="40"/>
      <c r="BE2018" s="40"/>
      <c r="BF2018" s="40"/>
      <c r="BG2018" s="40"/>
      <c r="BH2018" s="40"/>
      <c r="BI2018" s="40"/>
      <c r="BJ2018" s="40"/>
      <c r="BK2018" s="40"/>
      <c r="BL2018" s="40"/>
      <c r="BM2018" s="40"/>
      <c r="BN2018" s="40"/>
      <c r="BO2018" s="40"/>
      <c r="BP2018" s="40"/>
      <c r="BQ2018" s="40"/>
      <c r="BR2018" s="40"/>
      <c r="BS2018" s="40"/>
      <c r="BT2018" s="40"/>
      <c r="BU2018" s="40"/>
      <c r="BV2018" s="40"/>
      <c r="BW2018" s="40"/>
      <c r="BX2018" s="40"/>
      <c r="BY2018" s="40"/>
      <c r="BZ2018" s="40"/>
      <c r="CA2018" s="40"/>
      <c r="CB2018" s="40"/>
      <c r="CC2018" s="40"/>
      <c r="CD2018" s="40"/>
      <c r="CE2018" s="40"/>
      <c r="CF2018" s="40"/>
      <c r="CG2018" s="40"/>
      <c r="CH2018" s="40"/>
      <c r="CI2018" s="40"/>
      <c r="CJ2018" s="40"/>
      <c r="CK2018" s="40"/>
      <c r="CL2018" s="40"/>
      <c r="CM2018" s="40"/>
      <c r="CN2018" s="40"/>
      <c r="CO2018" s="40"/>
      <c r="CP2018" s="40"/>
      <c r="CQ2018" s="40"/>
      <c r="CR2018" s="40"/>
      <c r="CS2018" s="40"/>
      <c r="CT2018" s="40"/>
      <c r="CU2018" s="40"/>
    </row>
    <row r="2019" spans="1:99" x14ac:dyDescent="0.3">
      <c r="A2019" s="39" t="s">
        <v>6123</v>
      </c>
      <c r="B2019" s="40" t="s">
        <v>1683</v>
      </c>
      <c r="C2019" s="40"/>
      <c r="D2019" s="40"/>
      <c r="E2019" s="40"/>
      <c r="F2019" s="40" t="s">
        <v>2109</v>
      </c>
      <c r="G2019" s="40"/>
      <c r="H2019" s="40" t="s">
        <v>1066</v>
      </c>
      <c r="I2019" s="40" t="s">
        <v>1066</v>
      </c>
      <c r="J2019" s="40" t="s">
        <v>1065</v>
      </c>
      <c r="K2019" s="40" t="s">
        <v>114</v>
      </c>
      <c r="L2019" s="40" t="s">
        <v>10</v>
      </c>
      <c r="M2019" s="40" t="s">
        <v>47</v>
      </c>
      <c r="N2019" s="40"/>
      <c r="O2019" s="40"/>
      <c r="P2019" s="40"/>
      <c r="Q2019" s="40"/>
      <c r="R2019" s="40"/>
      <c r="S2019" s="40"/>
      <c r="T2019" s="40"/>
      <c r="U2019" s="40"/>
      <c r="V2019" s="40"/>
      <c r="W2019" s="40"/>
      <c r="X2019" s="40"/>
      <c r="Y2019" s="40"/>
      <c r="Z2019" s="40"/>
      <c r="AA2019" s="40"/>
      <c r="AB2019" s="40"/>
      <c r="AC2019" s="40"/>
      <c r="AD2019" s="40"/>
      <c r="AE2019" s="40"/>
      <c r="AF2019" s="40"/>
      <c r="AG2019" s="40"/>
      <c r="AH2019" s="40"/>
      <c r="AI2019" s="40"/>
      <c r="AJ2019" s="40"/>
      <c r="AK2019" s="40"/>
      <c r="AL2019" s="40"/>
      <c r="AM2019" s="40"/>
      <c r="AN2019" s="40"/>
      <c r="AO2019" s="40"/>
      <c r="AP2019" s="40"/>
      <c r="AQ2019" s="40"/>
      <c r="AR2019" s="40"/>
      <c r="AS2019" s="40"/>
      <c r="AT2019" s="40"/>
      <c r="AU2019" s="40"/>
      <c r="AV2019" s="40"/>
      <c r="AW2019" s="40"/>
      <c r="AX2019" s="40"/>
      <c r="AY2019" s="40"/>
      <c r="AZ2019" s="40"/>
      <c r="BA2019" s="40"/>
      <c r="BB2019" s="40"/>
      <c r="BC2019" s="40"/>
      <c r="BD2019" s="40"/>
      <c r="BE2019" s="40"/>
      <c r="BF2019" s="40"/>
      <c r="BG2019" s="40"/>
      <c r="BH2019" s="40"/>
      <c r="BI2019" s="40"/>
      <c r="BJ2019" s="40"/>
      <c r="BK2019" s="40"/>
      <c r="BL2019" s="40"/>
      <c r="BM2019" s="40"/>
      <c r="BN2019" s="40"/>
      <c r="BO2019" s="40"/>
      <c r="BP2019" s="40"/>
      <c r="BQ2019" s="40"/>
      <c r="BR2019" s="40"/>
      <c r="BS2019" s="40"/>
      <c r="BT2019" s="40"/>
      <c r="BU2019" s="40"/>
      <c r="BV2019" s="40"/>
      <c r="BW2019" s="40"/>
      <c r="BX2019" s="40"/>
      <c r="BY2019" s="40"/>
      <c r="BZ2019" s="40"/>
      <c r="CA2019" s="40"/>
      <c r="CB2019" s="40"/>
      <c r="CC2019" s="40"/>
      <c r="CD2019" s="40"/>
      <c r="CE2019" s="40"/>
      <c r="CF2019" s="40"/>
      <c r="CG2019" s="40"/>
      <c r="CH2019" s="40"/>
      <c r="CI2019" s="40"/>
      <c r="CJ2019" s="40"/>
      <c r="CK2019" s="40"/>
      <c r="CL2019" s="40"/>
      <c r="CM2019" s="40"/>
      <c r="CN2019" s="40"/>
      <c r="CO2019" s="40"/>
      <c r="CP2019" s="40"/>
      <c r="CQ2019" s="40"/>
      <c r="CR2019" s="40"/>
      <c r="CS2019" s="40"/>
      <c r="CT2019" s="40"/>
      <c r="CU2019" s="40"/>
    </row>
    <row r="2020" spans="1:99" x14ac:dyDescent="0.3">
      <c r="A2020" s="39" t="s">
        <v>5399</v>
      </c>
      <c r="B2020" s="40" t="s">
        <v>6124</v>
      </c>
      <c r="C2020" s="40"/>
      <c r="D2020" s="40" t="s">
        <v>1813</v>
      </c>
      <c r="E2020" s="40"/>
      <c r="F2020" s="40" t="s">
        <v>2109</v>
      </c>
      <c r="G2020" s="40"/>
      <c r="H2020" s="40" t="s">
        <v>1072</v>
      </c>
      <c r="I2020" s="40" t="s">
        <v>1072</v>
      </c>
      <c r="J2020" s="40" t="s">
        <v>1070</v>
      </c>
      <c r="K2020" s="40" t="s">
        <v>16</v>
      </c>
      <c r="L2020" s="40" t="s">
        <v>4</v>
      </c>
      <c r="M2020" s="40" t="s">
        <v>14</v>
      </c>
      <c r="N2020" s="40">
        <v>2</v>
      </c>
      <c r="O2020" s="40" t="s">
        <v>16</v>
      </c>
      <c r="P2020" s="40" t="s">
        <v>114</v>
      </c>
      <c r="Q2020" s="40"/>
      <c r="R2020" s="40"/>
      <c r="S2020" s="40"/>
      <c r="T2020" s="40"/>
      <c r="U2020" s="40"/>
      <c r="V2020" s="40"/>
      <c r="W2020" s="40"/>
      <c r="X2020" s="40"/>
      <c r="Y2020" s="40"/>
      <c r="Z2020" s="40"/>
      <c r="AA2020" s="40"/>
      <c r="AB2020" s="40"/>
      <c r="AC2020" s="40"/>
      <c r="AD2020" s="40"/>
      <c r="AE2020" s="40"/>
      <c r="AF2020" s="40"/>
      <c r="AG2020" s="40"/>
      <c r="AH2020" s="40"/>
      <c r="AI2020" s="40"/>
      <c r="AJ2020" s="40"/>
      <c r="AK2020" s="40"/>
      <c r="AL2020" s="40"/>
      <c r="AM2020" s="40"/>
      <c r="AN2020" s="40"/>
      <c r="AO2020" s="40"/>
      <c r="AP2020" s="40"/>
      <c r="AQ2020" s="40"/>
      <c r="AR2020" s="40"/>
      <c r="AS2020" s="40"/>
      <c r="AT2020" s="40"/>
      <c r="AU2020" s="40"/>
      <c r="AV2020" s="40"/>
      <c r="AW2020" s="40"/>
      <c r="AX2020" s="40"/>
      <c r="AY2020" s="40"/>
      <c r="AZ2020" s="40"/>
      <c r="BA2020" s="40"/>
      <c r="BB2020" s="40"/>
      <c r="BC2020" s="40"/>
      <c r="BD2020" s="40"/>
      <c r="BE2020" s="40"/>
      <c r="BF2020" s="40"/>
      <c r="BG2020" s="40"/>
      <c r="BH2020" s="40"/>
      <c r="BI2020" s="40"/>
      <c r="BJ2020" s="40"/>
      <c r="BK2020" s="40"/>
      <c r="BL2020" s="40"/>
      <c r="BM2020" s="40"/>
      <c r="BN2020" s="40"/>
      <c r="BO2020" s="40"/>
      <c r="BP2020" s="40"/>
      <c r="BQ2020" s="40"/>
      <c r="BR2020" s="40"/>
      <c r="BS2020" s="40"/>
      <c r="BT2020" s="40"/>
      <c r="BU2020" s="40"/>
      <c r="BV2020" s="40"/>
      <c r="BW2020" s="40"/>
      <c r="BX2020" s="40"/>
      <c r="BY2020" s="40"/>
      <c r="BZ2020" s="40"/>
      <c r="CA2020" s="40"/>
      <c r="CB2020" s="40"/>
      <c r="CC2020" s="40"/>
      <c r="CD2020" s="40"/>
      <c r="CE2020" s="40"/>
      <c r="CF2020" s="40"/>
      <c r="CG2020" s="40"/>
      <c r="CH2020" s="40"/>
      <c r="CI2020" s="40"/>
      <c r="CJ2020" s="40"/>
      <c r="CK2020" s="40"/>
      <c r="CL2020" s="40"/>
      <c r="CM2020" s="40"/>
      <c r="CN2020" s="40"/>
      <c r="CO2020" s="40"/>
      <c r="CP2020" s="40"/>
      <c r="CQ2020" s="40"/>
      <c r="CR2020" s="40"/>
      <c r="CS2020" s="40"/>
      <c r="CT2020" s="40"/>
      <c r="CU2020" s="40"/>
    </row>
    <row r="2021" spans="1:99" x14ac:dyDescent="0.3">
      <c r="A2021" s="39" t="s">
        <v>6125</v>
      </c>
      <c r="B2021" s="40" t="s">
        <v>5790</v>
      </c>
      <c r="C2021" s="42"/>
      <c r="D2021" s="40" t="s">
        <v>5791</v>
      </c>
      <c r="E2021" s="40"/>
      <c r="F2021" s="40" t="s">
        <v>2109</v>
      </c>
      <c r="G2021" s="40"/>
      <c r="H2021" s="40" t="s">
        <v>5792</v>
      </c>
      <c r="I2021" s="40" t="s">
        <v>5793</v>
      </c>
      <c r="J2021" s="40" t="s">
        <v>1070</v>
      </c>
      <c r="K2021" s="40" t="s">
        <v>16</v>
      </c>
      <c r="L2021" s="40" t="s">
        <v>4</v>
      </c>
      <c r="M2021" s="40" t="s">
        <v>17</v>
      </c>
      <c r="N2021" s="40">
        <v>1</v>
      </c>
      <c r="O2021" s="40" t="s">
        <v>5791</v>
      </c>
      <c r="P2021" s="40"/>
      <c r="Q2021" s="40"/>
      <c r="R2021" s="40"/>
      <c r="S2021" s="40"/>
      <c r="T2021" s="40"/>
      <c r="U2021" s="40"/>
      <c r="V2021" s="40"/>
      <c r="W2021" s="40"/>
      <c r="X2021" s="40"/>
      <c r="Y2021" s="40"/>
      <c r="Z2021" s="40"/>
      <c r="AA2021" s="40"/>
      <c r="AB2021" s="40"/>
      <c r="AC2021" s="40"/>
      <c r="AD2021" s="40"/>
      <c r="AE2021" s="40"/>
      <c r="AF2021" s="40"/>
      <c r="AG2021" s="40"/>
      <c r="AH2021" s="40"/>
      <c r="AI2021" s="40"/>
      <c r="AJ2021" s="40"/>
      <c r="AK2021" s="40"/>
      <c r="AL2021" s="40"/>
      <c r="AM2021" s="40"/>
      <c r="AN2021" s="40"/>
      <c r="AO2021" s="40"/>
      <c r="AP2021" s="40"/>
      <c r="AQ2021" s="40"/>
      <c r="AR2021" s="40"/>
      <c r="AS2021" s="40"/>
      <c r="AT2021" s="40"/>
      <c r="AU2021" s="40"/>
      <c r="AV2021" s="40"/>
      <c r="AW2021" s="40"/>
      <c r="AX2021" s="40"/>
      <c r="AY2021" s="40"/>
      <c r="AZ2021" s="40"/>
      <c r="BA2021" s="40"/>
      <c r="BB2021" s="40"/>
      <c r="BC2021" s="40"/>
      <c r="BD2021" s="40"/>
      <c r="BE2021" s="40"/>
      <c r="BF2021" s="40"/>
      <c r="BG2021" s="40"/>
      <c r="BH2021" s="40"/>
      <c r="BI2021" s="40"/>
      <c r="BJ2021" s="40"/>
      <c r="BK2021" s="40"/>
      <c r="BL2021" s="40"/>
      <c r="BM2021" s="40"/>
      <c r="BN2021" s="40"/>
      <c r="BO2021" s="40"/>
      <c r="BP2021" s="40"/>
      <c r="BQ2021" s="40"/>
      <c r="BR2021" s="40"/>
      <c r="BS2021" s="40"/>
      <c r="BT2021" s="40"/>
      <c r="BU2021" s="40"/>
      <c r="BV2021" s="40"/>
      <c r="BW2021" s="40"/>
      <c r="BX2021" s="40"/>
      <c r="BY2021" s="40"/>
      <c r="BZ2021" s="40"/>
      <c r="CA2021" s="40"/>
      <c r="CB2021" s="40"/>
      <c r="CC2021" s="40"/>
      <c r="CD2021" s="40"/>
      <c r="CE2021" s="40"/>
      <c r="CF2021" s="40"/>
      <c r="CG2021" s="40"/>
      <c r="CH2021" s="40"/>
      <c r="CI2021" s="40"/>
      <c r="CJ2021" s="40"/>
      <c r="CK2021" s="40"/>
      <c r="CL2021" s="40"/>
      <c r="CM2021" s="40"/>
      <c r="CN2021" s="40"/>
      <c r="CO2021" s="40"/>
      <c r="CP2021" s="40"/>
      <c r="CQ2021" s="40"/>
      <c r="CR2021" s="40"/>
      <c r="CS2021" s="40"/>
      <c r="CT2021" s="40"/>
      <c r="CU2021" s="40"/>
    </row>
    <row r="2022" spans="1:99" x14ac:dyDescent="0.3">
      <c r="A2022" s="39" t="s">
        <v>6125</v>
      </c>
      <c r="B2022" s="40" t="s">
        <v>5790</v>
      </c>
      <c r="C2022" s="40"/>
      <c r="D2022" s="40" t="s">
        <v>5794</v>
      </c>
      <c r="E2022" s="40"/>
      <c r="F2022" s="40" t="s">
        <v>2109</v>
      </c>
      <c r="G2022" s="40"/>
      <c r="H2022" s="40" t="s">
        <v>5795</v>
      </c>
      <c r="I2022" s="40" t="s">
        <v>5793</v>
      </c>
      <c r="J2022" s="40" t="s">
        <v>1070</v>
      </c>
      <c r="K2022" s="40" t="s">
        <v>16</v>
      </c>
      <c r="L2022" s="40" t="s">
        <v>4</v>
      </c>
      <c r="M2022" s="40" t="s">
        <v>17</v>
      </c>
      <c r="N2022" s="40">
        <v>1</v>
      </c>
      <c r="O2022" s="40" t="s">
        <v>5794</v>
      </c>
      <c r="P2022" s="40"/>
      <c r="Q2022" s="40"/>
      <c r="R2022" s="40"/>
      <c r="S2022" s="40"/>
      <c r="T2022" s="40"/>
      <c r="U2022" s="40"/>
      <c r="V2022" s="40"/>
      <c r="W2022" s="40"/>
      <c r="X2022" s="40"/>
      <c r="Y2022" s="40"/>
      <c r="Z2022" s="40"/>
      <c r="AA2022" s="40"/>
      <c r="AB2022" s="40"/>
      <c r="AC2022" s="40"/>
      <c r="AD2022" s="40"/>
      <c r="AE2022" s="40"/>
      <c r="AF2022" s="40"/>
      <c r="AG2022" s="40"/>
      <c r="AH2022" s="40"/>
      <c r="AI2022" s="40"/>
      <c r="AJ2022" s="40"/>
      <c r="AK2022" s="40"/>
      <c r="AL2022" s="40"/>
      <c r="AM2022" s="40"/>
      <c r="AN2022" s="40"/>
      <c r="AO2022" s="40"/>
      <c r="AP2022" s="40"/>
      <c r="AQ2022" s="40"/>
      <c r="AR2022" s="40"/>
      <c r="AS2022" s="40"/>
      <c r="AT2022" s="40"/>
      <c r="AU2022" s="40"/>
      <c r="AV2022" s="40"/>
      <c r="AW2022" s="40"/>
      <c r="AX2022" s="40"/>
      <c r="AY2022" s="40"/>
      <c r="AZ2022" s="40"/>
      <c r="BA2022" s="40"/>
      <c r="BB2022" s="40"/>
      <c r="BC2022" s="40"/>
      <c r="BD2022" s="40"/>
      <c r="BE2022" s="40"/>
      <c r="BF2022" s="40"/>
      <c r="BG2022" s="40"/>
      <c r="BH2022" s="40"/>
      <c r="BI2022" s="40"/>
      <c r="BJ2022" s="40"/>
      <c r="BK2022" s="40"/>
      <c r="BL2022" s="40"/>
      <c r="BM2022" s="40"/>
      <c r="BN2022" s="40"/>
      <c r="BO2022" s="40"/>
      <c r="BP2022" s="40"/>
      <c r="BQ2022" s="40"/>
      <c r="BR2022" s="40"/>
      <c r="BS2022" s="40"/>
      <c r="BT2022" s="40"/>
      <c r="BU2022" s="40"/>
      <c r="BV2022" s="40"/>
      <c r="BW2022" s="40"/>
      <c r="BX2022" s="40"/>
      <c r="BY2022" s="40"/>
      <c r="BZ2022" s="40"/>
      <c r="CA2022" s="40"/>
      <c r="CB2022" s="40"/>
      <c r="CC2022" s="40"/>
      <c r="CD2022" s="40"/>
      <c r="CE2022" s="40"/>
      <c r="CF2022" s="40"/>
      <c r="CG2022" s="40"/>
      <c r="CH2022" s="40"/>
      <c r="CI2022" s="40"/>
      <c r="CJ2022" s="40"/>
      <c r="CK2022" s="40"/>
      <c r="CL2022" s="40"/>
      <c r="CM2022" s="40"/>
      <c r="CN2022" s="40"/>
      <c r="CO2022" s="40"/>
      <c r="CP2022" s="40"/>
      <c r="CQ2022" s="40"/>
      <c r="CR2022" s="40"/>
      <c r="CS2022" s="40"/>
      <c r="CT2022" s="40"/>
      <c r="CU2022" s="40"/>
    </row>
    <row r="2023" spans="1:99" x14ac:dyDescent="0.3">
      <c r="A2023" s="39" t="s">
        <v>6125</v>
      </c>
      <c r="B2023" s="40" t="s">
        <v>5790</v>
      </c>
      <c r="C2023" s="40"/>
      <c r="D2023" s="40" t="s">
        <v>5796</v>
      </c>
      <c r="E2023" s="40"/>
      <c r="F2023" s="40" t="s">
        <v>2109</v>
      </c>
      <c r="G2023" s="40"/>
      <c r="H2023" s="40" t="s">
        <v>5797</v>
      </c>
      <c r="I2023" s="40" t="s">
        <v>5793</v>
      </c>
      <c r="J2023" s="40" t="s">
        <v>1070</v>
      </c>
      <c r="K2023" s="40" t="s">
        <v>16</v>
      </c>
      <c r="L2023" s="40" t="s">
        <v>4</v>
      </c>
      <c r="M2023" s="40" t="s">
        <v>17</v>
      </c>
      <c r="N2023" s="40">
        <v>1</v>
      </c>
      <c r="O2023" s="40" t="s">
        <v>5796</v>
      </c>
      <c r="P2023" s="40"/>
      <c r="Q2023" s="40"/>
      <c r="R2023" s="40"/>
      <c r="S2023" s="40"/>
      <c r="T2023" s="40"/>
      <c r="U2023" s="40"/>
      <c r="V2023" s="40"/>
      <c r="W2023" s="40"/>
      <c r="X2023" s="40"/>
      <c r="Y2023" s="40"/>
      <c r="Z2023" s="40"/>
      <c r="AA2023" s="40"/>
      <c r="AB2023" s="40"/>
      <c r="AC2023" s="40"/>
      <c r="AD2023" s="40"/>
      <c r="AE2023" s="40"/>
      <c r="AF2023" s="40"/>
      <c r="AG2023" s="40"/>
      <c r="AH2023" s="40"/>
      <c r="AI2023" s="40"/>
      <c r="AJ2023" s="40"/>
      <c r="AK2023" s="40"/>
      <c r="AL2023" s="40"/>
      <c r="AM2023" s="40"/>
      <c r="AN2023" s="40"/>
      <c r="AO2023" s="40"/>
      <c r="AP2023" s="40"/>
      <c r="AQ2023" s="40"/>
      <c r="AR2023" s="40"/>
      <c r="AS2023" s="40"/>
      <c r="AT2023" s="40"/>
      <c r="AU2023" s="40"/>
      <c r="AV2023" s="40"/>
      <c r="AW2023" s="40"/>
      <c r="AX2023" s="40"/>
      <c r="AY2023" s="40"/>
      <c r="AZ2023" s="40"/>
      <c r="BA2023" s="40"/>
      <c r="BB2023" s="40"/>
      <c r="BC2023" s="40"/>
      <c r="BD2023" s="40"/>
      <c r="BE2023" s="40"/>
      <c r="BF2023" s="40"/>
      <c r="BG2023" s="40"/>
      <c r="BH2023" s="40"/>
      <c r="BI2023" s="40"/>
      <c r="BJ2023" s="40"/>
      <c r="BK2023" s="40"/>
      <c r="BL2023" s="40"/>
      <c r="BM2023" s="40"/>
      <c r="BN2023" s="40"/>
      <c r="BO2023" s="40"/>
      <c r="BP2023" s="40"/>
      <c r="BQ2023" s="40"/>
      <c r="BR2023" s="40"/>
      <c r="BS2023" s="40"/>
      <c r="BT2023" s="40"/>
      <c r="BU2023" s="40"/>
      <c r="BV2023" s="40"/>
      <c r="BW2023" s="40"/>
      <c r="BX2023" s="40"/>
      <c r="BY2023" s="40"/>
      <c r="BZ2023" s="40"/>
      <c r="CA2023" s="40"/>
      <c r="CB2023" s="40"/>
      <c r="CC2023" s="40"/>
      <c r="CD2023" s="40"/>
      <c r="CE2023" s="40"/>
      <c r="CF2023" s="40"/>
      <c r="CG2023" s="40"/>
      <c r="CH2023" s="40"/>
      <c r="CI2023" s="40"/>
      <c r="CJ2023" s="40"/>
      <c r="CK2023" s="40"/>
      <c r="CL2023" s="40"/>
      <c r="CM2023" s="40"/>
      <c r="CN2023" s="40"/>
      <c r="CO2023" s="40"/>
      <c r="CP2023" s="40"/>
      <c r="CQ2023" s="40"/>
      <c r="CR2023" s="40"/>
      <c r="CS2023" s="40"/>
      <c r="CT2023" s="40"/>
      <c r="CU2023" s="40"/>
    </row>
    <row r="2024" spans="1:99" x14ac:dyDescent="0.3">
      <c r="A2024" s="39" t="s">
        <v>6125</v>
      </c>
      <c r="B2024" s="40" t="s">
        <v>5790</v>
      </c>
      <c r="C2024" s="40"/>
      <c r="D2024" s="40" t="s">
        <v>9</v>
      </c>
      <c r="E2024" s="40"/>
      <c r="F2024" s="40" t="s">
        <v>2109</v>
      </c>
      <c r="G2024" s="40"/>
      <c r="H2024" s="40" t="s">
        <v>5798</v>
      </c>
      <c r="I2024" s="40" t="s">
        <v>5793</v>
      </c>
      <c r="J2024" s="40" t="s">
        <v>1070</v>
      </c>
      <c r="K2024" s="40" t="s">
        <v>16</v>
      </c>
      <c r="L2024" s="40" t="s">
        <v>4</v>
      </c>
      <c r="M2024" s="40" t="s">
        <v>17</v>
      </c>
      <c r="N2024" s="40">
        <v>1</v>
      </c>
      <c r="O2024" s="40" t="s">
        <v>9</v>
      </c>
      <c r="P2024" s="40"/>
      <c r="Q2024" s="40"/>
      <c r="R2024" s="40"/>
      <c r="S2024" s="40"/>
      <c r="T2024" s="40"/>
      <c r="U2024" s="40"/>
      <c r="V2024" s="40"/>
      <c r="W2024" s="40"/>
      <c r="X2024" s="40"/>
      <c r="Y2024" s="40"/>
      <c r="Z2024" s="40"/>
      <c r="AA2024" s="40"/>
      <c r="AB2024" s="40"/>
      <c r="AC2024" s="40"/>
      <c r="AD2024" s="40"/>
      <c r="AE2024" s="40"/>
      <c r="AF2024" s="40"/>
      <c r="AG2024" s="40"/>
      <c r="AH2024" s="40"/>
      <c r="AI2024" s="40"/>
      <c r="AJ2024" s="40"/>
      <c r="AK2024" s="40"/>
      <c r="AL2024" s="40"/>
      <c r="AM2024" s="40"/>
      <c r="AN2024" s="40"/>
      <c r="AO2024" s="40"/>
      <c r="AP2024" s="40"/>
      <c r="AQ2024" s="40"/>
      <c r="AR2024" s="40"/>
      <c r="AS2024" s="40"/>
      <c r="AT2024" s="40"/>
      <c r="AU2024" s="40"/>
      <c r="AV2024" s="40"/>
      <c r="AW2024" s="40"/>
      <c r="AX2024" s="40"/>
      <c r="AY2024" s="40"/>
      <c r="AZ2024" s="40"/>
      <c r="BA2024" s="40"/>
      <c r="BB2024" s="40"/>
      <c r="BC2024" s="40"/>
      <c r="BD2024" s="40"/>
      <c r="BE2024" s="40"/>
      <c r="BF2024" s="40"/>
      <c r="BG2024" s="40"/>
      <c r="BH2024" s="40"/>
      <c r="BI2024" s="40"/>
      <c r="BJ2024" s="40"/>
      <c r="BK2024" s="40"/>
      <c r="BL2024" s="40"/>
      <c r="BM2024" s="40"/>
      <c r="BN2024" s="40"/>
      <c r="BO2024" s="40"/>
      <c r="BP2024" s="40"/>
      <c r="BQ2024" s="40"/>
      <c r="BR2024" s="40"/>
      <c r="BS2024" s="40"/>
      <c r="BT2024" s="40"/>
      <c r="BU2024" s="40"/>
      <c r="BV2024" s="40"/>
      <c r="BW2024" s="40"/>
      <c r="BX2024" s="40"/>
      <c r="BY2024" s="40"/>
      <c r="BZ2024" s="40"/>
      <c r="CA2024" s="40"/>
      <c r="CB2024" s="40"/>
      <c r="CC2024" s="40"/>
      <c r="CD2024" s="40"/>
      <c r="CE2024" s="40"/>
      <c r="CF2024" s="40"/>
      <c r="CG2024" s="40"/>
      <c r="CH2024" s="40"/>
      <c r="CI2024" s="40"/>
      <c r="CJ2024" s="40"/>
      <c r="CK2024" s="40"/>
      <c r="CL2024" s="40"/>
      <c r="CM2024" s="40"/>
      <c r="CN2024" s="40"/>
      <c r="CO2024" s="40"/>
      <c r="CP2024" s="40"/>
      <c r="CQ2024" s="40"/>
      <c r="CR2024" s="40"/>
      <c r="CS2024" s="40"/>
      <c r="CT2024" s="40"/>
      <c r="CU2024" s="40"/>
    </row>
    <row r="2025" spans="1:99" x14ac:dyDescent="0.3">
      <c r="A2025" s="39"/>
      <c r="B2025" s="40" t="s">
        <v>5799</v>
      </c>
      <c r="C2025" s="40"/>
      <c r="D2025" s="40"/>
      <c r="E2025" s="40"/>
      <c r="F2025" s="40" t="s">
        <v>2109</v>
      </c>
      <c r="G2025" s="40"/>
      <c r="H2025" s="40" t="s">
        <v>1073</v>
      </c>
      <c r="I2025" s="40" t="s">
        <v>1073</v>
      </c>
      <c r="J2025" s="40"/>
      <c r="K2025" s="40"/>
      <c r="L2025" s="40" t="s">
        <v>1</v>
      </c>
      <c r="M2025" s="40" t="s">
        <v>11</v>
      </c>
      <c r="N2025" s="40"/>
      <c r="O2025" s="40"/>
      <c r="P2025" s="40"/>
      <c r="Q2025" s="40"/>
      <c r="R2025" s="40"/>
      <c r="S2025" s="40"/>
      <c r="T2025" s="40"/>
      <c r="U2025" s="40"/>
      <c r="V2025" s="40"/>
      <c r="W2025" s="40"/>
      <c r="X2025" s="40"/>
      <c r="Y2025" s="40"/>
      <c r="Z2025" s="40"/>
      <c r="AA2025" s="40"/>
      <c r="AB2025" s="40"/>
      <c r="AC2025" s="40"/>
      <c r="AD2025" s="40"/>
      <c r="AE2025" s="40"/>
      <c r="AF2025" s="40"/>
      <c r="AG2025" s="40"/>
      <c r="AH2025" s="40"/>
      <c r="AI2025" s="40"/>
      <c r="AJ2025" s="40"/>
      <c r="AK2025" s="40"/>
      <c r="AL2025" s="40"/>
      <c r="AM2025" s="40"/>
      <c r="AN2025" s="40"/>
      <c r="AO2025" s="40"/>
      <c r="AP2025" s="40"/>
      <c r="AQ2025" s="40"/>
      <c r="AR2025" s="40"/>
      <c r="AS2025" s="40"/>
      <c r="AT2025" s="40"/>
      <c r="AU2025" s="40"/>
      <c r="AV2025" s="40"/>
      <c r="AW2025" s="40"/>
      <c r="AX2025" s="40"/>
      <c r="AY2025" s="40"/>
      <c r="AZ2025" s="40"/>
      <c r="BA2025" s="40"/>
      <c r="BB2025" s="40"/>
      <c r="BC2025" s="40"/>
      <c r="BD2025" s="40"/>
      <c r="BE2025" s="40"/>
      <c r="BF2025" s="40"/>
      <c r="BG2025" s="40"/>
      <c r="BH2025" s="40"/>
      <c r="BI2025" s="40"/>
      <c r="BJ2025" s="40"/>
      <c r="BK2025" s="40"/>
      <c r="BL2025" s="40"/>
      <c r="BM2025" s="40"/>
      <c r="BN2025" s="40"/>
      <c r="BO2025" s="40"/>
      <c r="BP2025" s="40"/>
      <c r="BQ2025" s="40"/>
      <c r="BR2025" s="40"/>
      <c r="BS2025" s="40"/>
      <c r="BT2025" s="40"/>
      <c r="BU2025" s="40"/>
      <c r="BV2025" s="40"/>
      <c r="BW2025" s="40"/>
      <c r="BX2025" s="40"/>
      <c r="BY2025" s="40"/>
      <c r="BZ2025" s="40"/>
      <c r="CA2025" s="40"/>
      <c r="CB2025" s="40"/>
      <c r="CC2025" s="40"/>
      <c r="CD2025" s="40"/>
      <c r="CE2025" s="40"/>
      <c r="CF2025" s="40"/>
      <c r="CG2025" s="40"/>
      <c r="CH2025" s="40"/>
      <c r="CI2025" s="40"/>
      <c r="CJ2025" s="40"/>
      <c r="CK2025" s="40"/>
      <c r="CL2025" s="40"/>
      <c r="CM2025" s="40"/>
      <c r="CN2025" s="40"/>
      <c r="CO2025" s="40"/>
      <c r="CP2025" s="40"/>
      <c r="CQ2025" s="40"/>
      <c r="CR2025" s="40"/>
      <c r="CS2025" s="40"/>
      <c r="CT2025" s="40"/>
      <c r="CU2025" s="40"/>
    </row>
    <row r="2026" spans="1:99" x14ac:dyDescent="0.3">
      <c r="A2026" s="39"/>
      <c r="B2026" s="40" t="s">
        <v>7154</v>
      </c>
      <c r="C2026" s="40"/>
      <c r="D2026" s="40"/>
      <c r="E2026" s="40"/>
      <c r="F2026" s="40" t="s">
        <v>2109</v>
      </c>
      <c r="G2026" s="40"/>
      <c r="H2026" s="40" t="s">
        <v>4998</v>
      </c>
      <c r="I2026" s="40" t="s">
        <v>4998</v>
      </c>
      <c r="J2026" s="40"/>
      <c r="K2026" s="40"/>
      <c r="L2026" s="40" t="s">
        <v>1</v>
      </c>
      <c r="M2026" s="40" t="s">
        <v>11</v>
      </c>
      <c r="N2026" s="40"/>
      <c r="O2026" s="40"/>
      <c r="P2026" s="40"/>
      <c r="Q2026" s="40"/>
      <c r="R2026" s="40"/>
      <c r="S2026" s="40"/>
      <c r="T2026" s="40"/>
      <c r="U2026" s="40"/>
      <c r="V2026" s="40"/>
      <c r="W2026" s="40"/>
      <c r="X2026" s="40"/>
      <c r="Y2026" s="40"/>
      <c r="Z2026" s="40"/>
      <c r="AA2026" s="40"/>
      <c r="AB2026" s="40"/>
      <c r="AC2026" s="40"/>
      <c r="AD2026" s="40"/>
      <c r="AE2026" s="40"/>
      <c r="AF2026" s="40"/>
      <c r="AG2026" s="40"/>
      <c r="AH2026" s="40"/>
      <c r="AI2026" s="40"/>
      <c r="AJ2026" s="40"/>
      <c r="AK2026" s="40"/>
      <c r="AL2026" s="40"/>
      <c r="AM2026" s="40"/>
      <c r="AN2026" s="40"/>
      <c r="AO2026" s="40"/>
      <c r="AP2026" s="40"/>
      <c r="AQ2026" s="40"/>
      <c r="AR2026" s="40"/>
      <c r="AS2026" s="40"/>
      <c r="AT2026" s="40"/>
      <c r="AU2026" s="40"/>
      <c r="AV2026" s="40"/>
      <c r="AW2026" s="40"/>
      <c r="AX2026" s="40"/>
      <c r="AY2026" s="40"/>
      <c r="AZ2026" s="40"/>
      <c r="BA2026" s="40"/>
      <c r="BB2026" s="40"/>
      <c r="BC2026" s="40"/>
      <c r="BD2026" s="40"/>
      <c r="BE2026" s="40"/>
      <c r="BF2026" s="40"/>
      <c r="BG2026" s="40"/>
      <c r="BH2026" s="40"/>
      <c r="BI2026" s="40"/>
      <c r="BJ2026" s="40"/>
      <c r="BK2026" s="40"/>
      <c r="BL2026" s="40"/>
      <c r="BM2026" s="40"/>
      <c r="BN2026" s="40"/>
      <c r="BO2026" s="40"/>
      <c r="BP2026" s="40"/>
      <c r="BQ2026" s="40"/>
      <c r="BR2026" s="40"/>
      <c r="BS2026" s="40"/>
      <c r="BT2026" s="40"/>
      <c r="BU2026" s="40"/>
      <c r="BV2026" s="40"/>
      <c r="BW2026" s="40"/>
      <c r="BX2026" s="40"/>
      <c r="BY2026" s="40"/>
      <c r="BZ2026" s="40"/>
      <c r="CA2026" s="40"/>
      <c r="CB2026" s="40"/>
      <c r="CC2026" s="40"/>
      <c r="CD2026" s="40"/>
      <c r="CE2026" s="40"/>
      <c r="CF2026" s="40"/>
      <c r="CG2026" s="40"/>
      <c r="CH2026" s="40"/>
      <c r="CI2026" s="40"/>
      <c r="CJ2026" s="40"/>
      <c r="CK2026" s="40"/>
      <c r="CL2026" s="40"/>
      <c r="CM2026" s="40"/>
      <c r="CN2026" s="40"/>
      <c r="CO2026" s="40"/>
      <c r="CP2026" s="40"/>
      <c r="CQ2026" s="40"/>
      <c r="CR2026" s="40"/>
      <c r="CS2026" s="40"/>
      <c r="CT2026" s="40"/>
      <c r="CU2026" s="40"/>
    </row>
    <row r="2027" spans="1:99" x14ac:dyDescent="0.3">
      <c r="A2027" s="39"/>
      <c r="B2027" s="40" t="s">
        <v>4999</v>
      </c>
      <c r="C2027" s="40"/>
      <c r="D2027" s="40"/>
      <c r="E2027" s="40"/>
      <c r="F2027" s="40" t="s">
        <v>2109</v>
      </c>
      <c r="G2027" s="40"/>
      <c r="H2027" s="40" t="s">
        <v>5000</v>
      </c>
      <c r="I2027" s="40" t="s">
        <v>5000</v>
      </c>
      <c r="J2027" s="40"/>
      <c r="K2027" s="40"/>
      <c r="L2027" s="40" t="s">
        <v>30</v>
      </c>
      <c r="M2027" s="40" t="s">
        <v>31</v>
      </c>
      <c r="N2027" s="40"/>
      <c r="O2027" s="40"/>
      <c r="P2027" s="40"/>
      <c r="Q2027" s="40"/>
      <c r="R2027" s="40"/>
      <c r="S2027" s="40"/>
      <c r="T2027" s="40"/>
      <c r="U2027" s="40"/>
      <c r="V2027" s="40"/>
      <c r="W2027" s="40"/>
      <c r="X2027" s="40"/>
      <c r="Y2027" s="40"/>
      <c r="Z2027" s="40"/>
      <c r="AA2027" s="40"/>
      <c r="AB2027" s="40"/>
      <c r="AC2027" s="40"/>
      <c r="AD2027" s="40"/>
      <c r="AE2027" s="40"/>
      <c r="AF2027" s="40"/>
      <c r="AG2027" s="40"/>
      <c r="AH2027" s="40"/>
      <c r="AI2027" s="40"/>
      <c r="AJ2027" s="40"/>
      <c r="AK2027" s="40"/>
      <c r="AL2027" s="40"/>
      <c r="AM2027" s="40"/>
      <c r="AN2027" s="40"/>
      <c r="AO2027" s="40"/>
      <c r="AP2027" s="40"/>
      <c r="AQ2027" s="40"/>
      <c r="AR2027" s="40"/>
      <c r="AS2027" s="40"/>
      <c r="AT2027" s="40"/>
      <c r="AU2027" s="40"/>
      <c r="AV2027" s="40"/>
      <c r="AW2027" s="40"/>
      <c r="AX2027" s="40"/>
      <c r="AY2027" s="40"/>
      <c r="AZ2027" s="40"/>
      <c r="BA2027" s="40"/>
      <c r="BB2027" s="40"/>
      <c r="BC2027" s="40"/>
      <c r="BD2027" s="40"/>
      <c r="BE2027" s="40"/>
      <c r="BF2027" s="40"/>
      <c r="BG2027" s="40"/>
      <c r="BH2027" s="40"/>
      <c r="BI2027" s="40"/>
      <c r="BJ2027" s="40"/>
      <c r="BK2027" s="40"/>
      <c r="BL2027" s="40"/>
      <c r="BM2027" s="40"/>
      <c r="BN2027" s="40"/>
      <c r="BO2027" s="40"/>
      <c r="BP2027" s="40"/>
      <c r="BQ2027" s="40"/>
      <c r="BR2027" s="40"/>
      <c r="BS2027" s="40"/>
      <c r="BT2027" s="40"/>
      <c r="BU2027" s="40"/>
      <c r="BV2027" s="40"/>
      <c r="BW2027" s="40"/>
      <c r="BX2027" s="40"/>
      <c r="BY2027" s="40"/>
      <c r="BZ2027" s="40"/>
      <c r="CA2027" s="40"/>
      <c r="CB2027" s="40"/>
      <c r="CC2027" s="40"/>
      <c r="CD2027" s="40"/>
      <c r="CE2027" s="40"/>
      <c r="CF2027" s="40"/>
      <c r="CG2027" s="40"/>
      <c r="CH2027" s="40"/>
      <c r="CI2027" s="40"/>
      <c r="CJ2027" s="40"/>
      <c r="CK2027" s="40"/>
      <c r="CL2027" s="40"/>
      <c r="CM2027" s="40"/>
      <c r="CN2027" s="40"/>
      <c r="CO2027" s="40"/>
      <c r="CP2027" s="40"/>
      <c r="CQ2027" s="40"/>
      <c r="CR2027" s="40"/>
      <c r="CS2027" s="40"/>
      <c r="CT2027" s="40"/>
      <c r="CU2027" s="40"/>
    </row>
    <row r="2028" spans="1:99" x14ac:dyDescent="0.3">
      <c r="A2028" s="39"/>
      <c r="B2028" s="40" t="s">
        <v>5001</v>
      </c>
      <c r="C2028" s="40"/>
      <c r="D2028" s="40"/>
      <c r="E2028" s="40"/>
      <c r="F2028" s="40" t="s">
        <v>2109</v>
      </c>
      <c r="G2028" s="40"/>
      <c r="H2028" s="40" t="s">
        <v>5002</v>
      </c>
      <c r="I2028" s="40" t="s">
        <v>5002</v>
      </c>
      <c r="J2028" s="40"/>
      <c r="K2028" s="40"/>
      <c r="L2028" s="40" t="s">
        <v>30</v>
      </c>
      <c r="M2028" s="40" t="s">
        <v>31</v>
      </c>
      <c r="N2028" s="40"/>
      <c r="O2028" s="40"/>
      <c r="P2028" s="40"/>
      <c r="Q2028" s="40"/>
      <c r="R2028" s="40"/>
      <c r="S2028" s="40"/>
      <c r="T2028" s="40"/>
      <c r="U2028" s="40"/>
      <c r="V2028" s="40"/>
      <c r="W2028" s="40"/>
      <c r="X2028" s="40"/>
      <c r="Y2028" s="40"/>
      <c r="Z2028" s="40"/>
      <c r="AA2028" s="40"/>
      <c r="AB2028" s="40"/>
      <c r="AC2028" s="40"/>
      <c r="AD2028" s="40"/>
      <c r="AE2028" s="40"/>
      <c r="AF2028" s="40"/>
      <c r="AG2028" s="40"/>
      <c r="AH2028" s="40"/>
      <c r="AI2028" s="40"/>
      <c r="AJ2028" s="40"/>
      <c r="AK2028" s="40"/>
      <c r="AL2028" s="40"/>
      <c r="AM2028" s="40"/>
      <c r="AN2028" s="40"/>
      <c r="AO2028" s="40"/>
      <c r="AP2028" s="40"/>
      <c r="AQ2028" s="40"/>
      <c r="AR2028" s="40"/>
      <c r="AS2028" s="40"/>
      <c r="AT2028" s="40"/>
      <c r="AU2028" s="40"/>
      <c r="AV2028" s="40"/>
      <c r="AW2028" s="40"/>
      <c r="AX2028" s="40"/>
      <c r="AY2028" s="40"/>
      <c r="AZ2028" s="40"/>
      <c r="BA2028" s="40"/>
      <c r="BB2028" s="40"/>
      <c r="BC2028" s="40"/>
      <c r="BD2028" s="40"/>
      <c r="BE2028" s="40"/>
      <c r="BF2028" s="40"/>
      <c r="BG2028" s="40"/>
      <c r="BH2028" s="40"/>
      <c r="BI2028" s="40"/>
      <c r="BJ2028" s="40"/>
      <c r="BK2028" s="40"/>
      <c r="BL2028" s="40"/>
      <c r="BM2028" s="40"/>
      <c r="BN2028" s="40"/>
      <c r="BO2028" s="40"/>
      <c r="BP2028" s="40"/>
      <c r="BQ2028" s="40"/>
      <c r="BR2028" s="40"/>
      <c r="BS2028" s="40"/>
      <c r="BT2028" s="40"/>
      <c r="BU2028" s="40"/>
      <c r="BV2028" s="40"/>
      <c r="BW2028" s="40"/>
      <c r="BX2028" s="40"/>
      <c r="BY2028" s="40"/>
      <c r="BZ2028" s="40"/>
      <c r="CA2028" s="40"/>
      <c r="CB2028" s="40"/>
      <c r="CC2028" s="40"/>
      <c r="CD2028" s="40"/>
      <c r="CE2028" s="40"/>
      <c r="CF2028" s="40"/>
      <c r="CG2028" s="40"/>
      <c r="CH2028" s="40"/>
      <c r="CI2028" s="40"/>
      <c r="CJ2028" s="40"/>
      <c r="CK2028" s="40"/>
      <c r="CL2028" s="40"/>
      <c r="CM2028" s="40"/>
      <c r="CN2028" s="40"/>
      <c r="CO2028" s="40"/>
      <c r="CP2028" s="40"/>
      <c r="CQ2028" s="40"/>
      <c r="CR2028" s="40"/>
      <c r="CS2028" s="40"/>
      <c r="CT2028" s="40"/>
      <c r="CU2028" s="40"/>
    </row>
    <row r="2029" spans="1:99" x14ac:dyDescent="0.3">
      <c r="A2029" s="39"/>
      <c r="B2029" s="40" t="s">
        <v>5003</v>
      </c>
      <c r="C2029" s="40"/>
      <c r="D2029" s="40"/>
      <c r="E2029" s="40"/>
      <c r="F2029" s="40" t="s">
        <v>2109</v>
      </c>
      <c r="G2029" s="40"/>
      <c r="H2029" s="40" t="s">
        <v>1074</v>
      </c>
      <c r="I2029" s="40" t="s">
        <v>1074</v>
      </c>
      <c r="J2029" s="40"/>
      <c r="K2029" s="40"/>
      <c r="L2029" s="40" t="s">
        <v>1</v>
      </c>
      <c r="M2029" s="40" t="s">
        <v>11</v>
      </c>
      <c r="N2029" s="40"/>
      <c r="O2029" s="40"/>
      <c r="P2029" s="40"/>
      <c r="Q2029" s="40"/>
      <c r="R2029" s="40"/>
      <c r="S2029" s="40"/>
      <c r="T2029" s="40"/>
      <c r="U2029" s="40"/>
      <c r="V2029" s="40"/>
      <c r="W2029" s="40"/>
      <c r="X2029" s="40"/>
      <c r="Y2029" s="40"/>
      <c r="Z2029" s="40"/>
      <c r="AA2029" s="40"/>
      <c r="AB2029" s="40"/>
      <c r="AC2029" s="40"/>
      <c r="AD2029" s="40"/>
      <c r="AE2029" s="40"/>
      <c r="AF2029" s="40"/>
      <c r="AG2029" s="40"/>
      <c r="AH2029" s="40"/>
      <c r="AI2029" s="40"/>
      <c r="AJ2029" s="40"/>
      <c r="AK2029" s="40"/>
      <c r="AL2029" s="40"/>
      <c r="AM2029" s="40"/>
      <c r="AN2029" s="40"/>
      <c r="AO2029" s="40"/>
      <c r="AP2029" s="40"/>
      <c r="AQ2029" s="40"/>
      <c r="AR2029" s="40"/>
      <c r="AS2029" s="40"/>
      <c r="AT2029" s="40"/>
      <c r="AU2029" s="40"/>
      <c r="AV2029" s="40"/>
      <c r="AW2029" s="40"/>
      <c r="AX2029" s="40"/>
      <c r="AY2029" s="40"/>
      <c r="AZ2029" s="40"/>
      <c r="BA2029" s="40"/>
      <c r="BB2029" s="40"/>
      <c r="BC2029" s="40"/>
      <c r="BD2029" s="40"/>
      <c r="BE2029" s="40"/>
      <c r="BF2029" s="40"/>
      <c r="BG2029" s="40"/>
      <c r="BH2029" s="40"/>
      <c r="BI2029" s="40"/>
      <c r="BJ2029" s="40"/>
      <c r="BK2029" s="40"/>
      <c r="BL2029" s="40"/>
      <c r="BM2029" s="40"/>
      <c r="BN2029" s="40"/>
      <c r="BO2029" s="40"/>
      <c r="BP2029" s="40"/>
      <c r="BQ2029" s="40"/>
      <c r="BR2029" s="40"/>
      <c r="BS2029" s="40"/>
      <c r="BT2029" s="40"/>
      <c r="BU2029" s="40"/>
      <c r="BV2029" s="40"/>
      <c r="BW2029" s="40"/>
      <c r="BX2029" s="40"/>
      <c r="BY2029" s="40"/>
      <c r="BZ2029" s="40"/>
      <c r="CA2029" s="40"/>
      <c r="CB2029" s="40"/>
      <c r="CC2029" s="40"/>
      <c r="CD2029" s="40"/>
      <c r="CE2029" s="40"/>
      <c r="CF2029" s="40"/>
      <c r="CG2029" s="40"/>
      <c r="CH2029" s="40"/>
      <c r="CI2029" s="40"/>
      <c r="CJ2029" s="40"/>
      <c r="CK2029" s="40"/>
      <c r="CL2029" s="40"/>
      <c r="CM2029" s="40"/>
      <c r="CN2029" s="40"/>
      <c r="CO2029" s="40"/>
      <c r="CP2029" s="40"/>
      <c r="CQ2029" s="40"/>
      <c r="CR2029" s="40"/>
      <c r="CS2029" s="40"/>
      <c r="CT2029" s="40"/>
      <c r="CU2029" s="40"/>
    </row>
    <row r="2030" spans="1:99" x14ac:dyDescent="0.3">
      <c r="A2030" s="39"/>
      <c r="B2030" s="40" t="s">
        <v>7155</v>
      </c>
      <c r="C2030" s="40"/>
      <c r="D2030" s="40"/>
      <c r="E2030" s="40"/>
      <c r="F2030" s="40" t="s">
        <v>2109</v>
      </c>
      <c r="G2030" s="40"/>
      <c r="H2030" s="40" t="s">
        <v>5004</v>
      </c>
      <c r="I2030" s="40" t="s">
        <v>5004</v>
      </c>
      <c r="J2030" s="40"/>
      <c r="K2030" s="40"/>
      <c r="L2030" s="40" t="s">
        <v>1</v>
      </c>
      <c r="M2030" s="40" t="s">
        <v>11</v>
      </c>
      <c r="N2030" s="40"/>
      <c r="O2030" s="40"/>
      <c r="P2030" s="40"/>
      <c r="Q2030" s="40"/>
      <c r="R2030" s="40"/>
      <c r="S2030" s="40"/>
      <c r="T2030" s="40"/>
      <c r="U2030" s="40"/>
      <c r="V2030" s="40"/>
      <c r="W2030" s="40"/>
      <c r="X2030" s="40"/>
      <c r="Y2030" s="40"/>
      <c r="Z2030" s="40"/>
      <c r="AA2030" s="40"/>
      <c r="AB2030" s="40"/>
      <c r="AC2030" s="40"/>
      <c r="AD2030" s="40"/>
      <c r="AE2030" s="40"/>
      <c r="AF2030" s="40"/>
      <c r="AG2030" s="40"/>
      <c r="AH2030" s="40"/>
      <c r="AI2030" s="40"/>
      <c r="AJ2030" s="40"/>
      <c r="AK2030" s="40"/>
      <c r="AL2030" s="40"/>
      <c r="AM2030" s="40"/>
      <c r="AN2030" s="40"/>
      <c r="AO2030" s="40"/>
      <c r="AP2030" s="40"/>
      <c r="AQ2030" s="40"/>
      <c r="AR2030" s="40"/>
      <c r="AS2030" s="40"/>
      <c r="AT2030" s="40"/>
      <c r="AU2030" s="40"/>
      <c r="AV2030" s="40"/>
      <c r="AW2030" s="40"/>
      <c r="AX2030" s="40"/>
      <c r="AY2030" s="40"/>
      <c r="AZ2030" s="40"/>
      <c r="BA2030" s="40"/>
      <c r="BB2030" s="40"/>
      <c r="BC2030" s="40"/>
      <c r="BD2030" s="40"/>
      <c r="BE2030" s="40"/>
      <c r="BF2030" s="40"/>
      <c r="BG2030" s="40"/>
      <c r="BH2030" s="40"/>
      <c r="BI2030" s="40"/>
      <c r="BJ2030" s="40"/>
      <c r="BK2030" s="40"/>
      <c r="BL2030" s="40"/>
      <c r="BM2030" s="40"/>
      <c r="BN2030" s="40"/>
      <c r="BO2030" s="40"/>
      <c r="BP2030" s="40"/>
      <c r="BQ2030" s="40"/>
      <c r="BR2030" s="40"/>
      <c r="BS2030" s="40"/>
      <c r="BT2030" s="40"/>
      <c r="BU2030" s="40"/>
      <c r="BV2030" s="40"/>
      <c r="BW2030" s="40"/>
      <c r="BX2030" s="40"/>
      <c r="BY2030" s="40"/>
      <c r="BZ2030" s="40"/>
      <c r="CA2030" s="40"/>
      <c r="CB2030" s="40"/>
      <c r="CC2030" s="40"/>
      <c r="CD2030" s="40"/>
      <c r="CE2030" s="40"/>
      <c r="CF2030" s="40"/>
      <c r="CG2030" s="40"/>
      <c r="CH2030" s="40"/>
      <c r="CI2030" s="40"/>
      <c r="CJ2030" s="40"/>
      <c r="CK2030" s="40"/>
      <c r="CL2030" s="40"/>
      <c r="CM2030" s="40"/>
      <c r="CN2030" s="40"/>
      <c r="CO2030" s="40"/>
      <c r="CP2030" s="40"/>
      <c r="CQ2030" s="40"/>
      <c r="CR2030" s="40"/>
      <c r="CS2030" s="40"/>
      <c r="CT2030" s="40"/>
      <c r="CU2030" s="40"/>
    </row>
    <row r="2031" spans="1:99" x14ac:dyDescent="0.3">
      <c r="A2031" s="39"/>
      <c r="B2031" s="40" t="s">
        <v>5005</v>
      </c>
      <c r="C2031" s="40"/>
      <c r="D2031" s="40"/>
      <c r="E2031" s="40"/>
      <c r="F2031" s="40" t="s">
        <v>2109</v>
      </c>
      <c r="G2031" s="40"/>
      <c r="H2031" s="40" t="s">
        <v>5006</v>
      </c>
      <c r="I2031" s="40" t="s">
        <v>5006</v>
      </c>
      <c r="J2031" s="40"/>
      <c r="K2031" s="40"/>
      <c r="L2031" s="40" t="s">
        <v>30</v>
      </c>
      <c r="M2031" s="40" t="s">
        <v>31</v>
      </c>
      <c r="N2031" s="40"/>
      <c r="O2031" s="40"/>
      <c r="P2031" s="40"/>
      <c r="Q2031" s="40"/>
      <c r="R2031" s="40"/>
      <c r="S2031" s="40"/>
      <c r="T2031" s="40"/>
      <c r="U2031" s="40"/>
      <c r="V2031" s="40"/>
      <c r="W2031" s="40"/>
      <c r="X2031" s="40"/>
      <c r="Y2031" s="40"/>
      <c r="Z2031" s="40"/>
      <c r="AA2031" s="40"/>
      <c r="AB2031" s="40"/>
      <c r="AC2031" s="40"/>
      <c r="AD2031" s="40"/>
      <c r="AE2031" s="40"/>
      <c r="AF2031" s="40"/>
      <c r="AG2031" s="40"/>
      <c r="AH2031" s="40"/>
      <c r="AI2031" s="40"/>
      <c r="AJ2031" s="40"/>
      <c r="AK2031" s="40"/>
      <c r="AL2031" s="40"/>
      <c r="AM2031" s="40"/>
      <c r="AN2031" s="40"/>
      <c r="AO2031" s="40"/>
      <c r="AP2031" s="40"/>
      <c r="AQ2031" s="40"/>
      <c r="AR2031" s="40"/>
      <c r="AS2031" s="40"/>
      <c r="AT2031" s="40"/>
      <c r="AU2031" s="40"/>
      <c r="AV2031" s="40"/>
      <c r="AW2031" s="40"/>
      <c r="AX2031" s="40"/>
      <c r="AY2031" s="40"/>
      <c r="AZ2031" s="40"/>
      <c r="BA2031" s="40"/>
      <c r="BB2031" s="40"/>
      <c r="BC2031" s="40"/>
      <c r="BD2031" s="40"/>
      <c r="BE2031" s="40"/>
      <c r="BF2031" s="40"/>
      <c r="BG2031" s="40"/>
      <c r="BH2031" s="40"/>
      <c r="BI2031" s="40"/>
      <c r="BJ2031" s="40"/>
      <c r="BK2031" s="40"/>
      <c r="BL2031" s="40"/>
      <c r="BM2031" s="40"/>
      <c r="BN2031" s="40"/>
      <c r="BO2031" s="40"/>
      <c r="BP2031" s="40"/>
      <c r="BQ2031" s="40"/>
      <c r="BR2031" s="40"/>
      <c r="BS2031" s="40"/>
      <c r="BT2031" s="40"/>
      <c r="BU2031" s="40"/>
      <c r="BV2031" s="40"/>
      <c r="BW2031" s="40"/>
      <c r="BX2031" s="40"/>
      <c r="BY2031" s="40"/>
      <c r="BZ2031" s="40"/>
      <c r="CA2031" s="40"/>
      <c r="CB2031" s="40"/>
      <c r="CC2031" s="40"/>
      <c r="CD2031" s="40"/>
      <c r="CE2031" s="40"/>
      <c r="CF2031" s="40"/>
      <c r="CG2031" s="40"/>
      <c r="CH2031" s="40"/>
      <c r="CI2031" s="40"/>
      <c r="CJ2031" s="40"/>
      <c r="CK2031" s="40"/>
      <c r="CL2031" s="40"/>
      <c r="CM2031" s="40"/>
      <c r="CN2031" s="40"/>
      <c r="CO2031" s="40"/>
      <c r="CP2031" s="40"/>
      <c r="CQ2031" s="40"/>
      <c r="CR2031" s="40"/>
      <c r="CS2031" s="40"/>
      <c r="CT2031" s="40"/>
      <c r="CU2031" s="40"/>
    </row>
    <row r="2032" spans="1:99" x14ac:dyDescent="0.3">
      <c r="A2032" s="39" t="s">
        <v>4378</v>
      </c>
      <c r="B2032" s="40" t="s">
        <v>7156</v>
      </c>
      <c r="C2032" s="40"/>
      <c r="D2032" s="40" t="s">
        <v>1813</v>
      </c>
      <c r="E2032" s="40" t="s">
        <v>4472</v>
      </c>
      <c r="F2032" s="40" t="s">
        <v>2109</v>
      </c>
      <c r="G2032" s="40"/>
      <c r="H2032" s="40" t="s">
        <v>1067</v>
      </c>
      <c r="I2032" s="40" t="s">
        <v>1067</v>
      </c>
      <c r="J2032" s="40"/>
      <c r="K2032" s="40"/>
      <c r="L2032" s="40" t="s">
        <v>4</v>
      </c>
      <c r="M2032" s="40" t="s">
        <v>14</v>
      </c>
      <c r="N2032" s="40">
        <v>2</v>
      </c>
      <c r="O2032" s="40" t="s">
        <v>16</v>
      </c>
      <c r="P2032" s="40" t="s">
        <v>114</v>
      </c>
      <c r="Q2032" s="40"/>
      <c r="R2032" s="40"/>
      <c r="S2032" s="40"/>
      <c r="T2032" s="40"/>
      <c r="U2032" s="40"/>
      <c r="V2032" s="40"/>
      <c r="W2032" s="40"/>
      <c r="X2032" s="40"/>
      <c r="Y2032" s="40"/>
      <c r="Z2032" s="40"/>
      <c r="AA2032" s="40"/>
      <c r="AB2032" s="40"/>
      <c r="AC2032" s="40"/>
      <c r="AD2032" s="40"/>
      <c r="AE2032" s="40"/>
      <c r="AF2032" s="40"/>
      <c r="AG2032" s="40"/>
      <c r="AH2032" s="40"/>
      <c r="AI2032" s="40"/>
      <c r="AJ2032" s="40"/>
      <c r="AK2032" s="40"/>
      <c r="AL2032" s="40"/>
      <c r="AM2032" s="40"/>
      <c r="AN2032" s="40"/>
      <c r="AO2032" s="40"/>
      <c r="AP2032" s="40"/>
      <c r="AQ2032" s="40"/>
      <c r="AR2032" s="40"/>
      <c r="AS2032" s="40"/>
      <c r="AT2032" s="40"/>
      <c r="AU2032" s="40"/>
      <c r="AV2032" s="40"/>
      <c r="AW2032" s="40"/>
      <c r="AX2032" s="40"/>
      <c r="AY2032" s="40"/>
      <c r="AZ2032" s="40"/>
      <c r="BA2032" s="40"/>
      <c r="BB2032" s="40"/>
      <c r="BC2032" s="40"/>
      <c r="BD2032" s="40"/>
      <c r="BE2032" s="40"/>
      <c r="BF2032" s="40"/>
      <c r="BG2032" s="40"/>
      <c r="BH2032" s="40"/>
      <c r="BI2032" s="40"/>
      <c r="BJ2032" s="40"/>
      <c r="BK2032" s="40"/>
      <c r="BL2032" s="40"/>
      <c r="BM2032" s="40"/>
      <c r="BN2032" s="40"/>
      <c r="BO2032" s="40"/>
      <c r="BP2032" s="40"/>
      <c r="BQ2032" s="40"/>
      <c r="BR2032" s="40"/>
      <c r="BS2032" s="40"/>
      <c r="BT2032" s="40"/>
      <c r="BU2032" s="40"/>
      <c r="BV2032" s="40"/>
      <c r="BW2032" s="40"/>
      <c r="BX2032" s="40"/>
      <c r="BY2032" s="40"/>
      <c r="BZ2032" s="40"/>
      <c r="CA2032" s="40"/>
      <c r="CB2032" s="40"/>
      <c r="CC2032" s="40"/>
      <c r="CD2032" s="40"/>
      <c r="CE2032" s="40"/>
      <c r="CF2032" s="40"/>
      <c r="CG2032" s="40"/>
      <c r="CH2032" s="40"/>
      <c r="CI2032" s="40"/>
      <c r="CJ2032" s="40"/>
      <c r="CK2032" s="40"/>
      <c r="CL2032" s="40"/>
      <c r="CM2032" s="40"/>
      <c r="CN2032" s="40"/>
      <c r="CO2032" s="40"/>
      <c r="CP2032" s="40"/>
      <c r="CQ2032" s="40"/>
      <c r="CR2032" s="40"/>
      <c r="CS2032" s="40"/>
      <c r="CT2032" s="40"/>
      <c r="CU2032" s="40"/>
    </row>
    <row r="2033" spans="1:99" x14ac:dyDescent="0.3">
      <c r="A2033" s="39" t="s">
        <v>4379</v>
      </c>
      <c r="B2033" s="40" t="s">
        <v>1684</v>
      </c>
      <c r="C2033" s="40"/>
      <c r="D2033" s="40" t="s">
        <v>1813</v>
      </c>
      <c r="E2033" s="40" t="s">
        <v>4472</v>
      </c>
      <c r="F2033" s="40" t="s">
        <v>2109</v>
      </c>
      <c r="G2033" s="40"/>
      <c r="H2033" s="40" t="s">
        <v>1068</v>
      </c>
      <c r="I2033" s="40" t="s">
        <v>1068</v>
      </c>
      <c r="J2033" s="40"/>
      <c r="K2033" s="40"/>
      <c r="L2033" s="40" t="s">
        <v>4</v>
      </c>
      <c r="M2033" s="40" t="s">
        <v>14</v>
      </c>
      <c r="N2033" s="40">
        <v>2</v>
      </c>
      <c r="O2033" s="40" t="s">
        <v>16</v>
      </c>
      <c r="P2033" s="40" t="s">
        <v>114</v>
      </c>
      <c r="Q2033" s="40"/>
      <c r="R2033" s="40"/>
      <c r="S2033" s="40"/>
      <c r="T2033" s="40"/>
      <c r="U2033" s="40"/>
      <c r="V2033" s="40"/>
      <c r="W2033" s="40"/>
      <c r="X2033" s="40"/>
      <c r="Y2033" s="40"/>
      <c r="Z2033" s="40"/>
      <c r="AA2033" s="40"/>
      <c r="AB2033" s="40"/>
      <c r="AC2033" s="40"/>
      <c r="AD2033" s="40"/>
      <c r="AE2033" s="40"/>
      <c r="AF2033" s="40"/>
      <c r="AG2033" s="40"/>
      <c r="AH2033" s="40"/>
      <c r="AI2033" s="40"/>
      <c r="AJ2033" s="40"/>
      <c r="AK2033" s="40"/>
      <c r="AL2033" s="40"/>
      <c r="AM2033" s="40"/>
      <c r="AN2033" s="40"/>
      <c r="AO2033" s="40"/>
      <c r="AP2033" s="40"/>
      <c r="AQ2033" s="40"/>
      <c r="AR2033" s="40"/>
      <c r="AS2033" s="40"/>
      <c r="AT2033" s="40"/>
      <c r="AU2033" s="40"/>
      <c r="AV2033" s="40"/>
      <c r="AW2033" s="40"/>
      <c r="AX2033" s="40"/>
      <c r="AY2033" s="40"/>
      <c r="AZ2033" s="40"/>
      <c r="BA2033" s="40"/>
      <c r="BB2033" s="40"/>
      <c r="BC2033" s="40"/>
      <c r="BD2033" s="40"/>
      <c r="BE2033" s="40"/>
      <c r="BF2033" s="40"/>
      <c r="BG2033" s="40"/>
      <c r="BH2033" s="40"/>
      <c r="BI2033" s="40"/>
      <c r="BJ2033" s="40"/>
      <c r="BK2033" s="40"/>
      <c r="BL2033" s="40"/>
      <c r="BM2033" s="40"/>
      <c r="BN2033" s="40"/>
      <c r="BO2033" s="40"/>
      <c r="BP2033" s="40"/>
      <c r="BQ2033" s="40"/>
      <c r="BR2033" s="40"/>
      <c r="BS2033" s="40"/>
      <c r="BT2033" s="40"/>
      <c r="BU2033" s="40"/>
      <c r="BV2033" s="40"/>
      <c r="BW2033" s="40"/>
      <c r="BX2033" s="40"/>
      <c r="BY2033" s="40"/>
      <c r="BZ2033" s="40"/>
      <c r="CA2033" s="40"/>
      <c r="CB2033" s="40"/>
      <c r="CC2033" s="40"/>
      <c r="CD2033" s="40"/>
      <c r="CE2033" s="40"/>
      <c r="CF2033" s="40"/>
      <c r="CG2033" s="40"/>
      <c r="CH2033" s="40"/>
      <c r="CI2033" s="40"/>
      <c r="CJ2033" s="40"/>
      <c r="CK2033" s="40"/>
      <c r="CL2033" s="40"/>
      <c r="CM2033" s="40"/>
      <c r="CN2033" s="40"/>
      <c r="CO2033" s="40"/>
      <c r="CP2033" s="40"/>
      <c r="CQ2033" s="40"/>
      <c r="CR2033" s="40"/>
      <c r="CS2033" s="40"/>
      <c r="CT2033" s="40"/>
      <c r="CU2033" s="40"/>
    </row>
    <row r="2034" spans="1:99" x14ac:dyDescent="0.3">
      <c r="A2034" s="39" t="s">
        <v>6126</v>
      </c>
      <c r="B2034" s="40" t="s">
        <v>1685</v>
      </c>
      <c r="C2034" s="40"/>
      <c r="D2034" s="40"/>
      <c r="E2034" s="40"/>
      <c r="F2034" s="40" t="s">
        <v>2109</v>
      </c>
      <c r="G2034" s="40"/>
      <c r="H2034" s="40" t="s">
        <v>1069</v>
      </c>
      <c r="I2034" s="40" t="s">
        <v>1069</v>
      </c>
      <c r="J2034" s="40" t="s">
        <v>1068</v>
      </c>
      <c r="K2034" s="40" t="s">
        <v>16</v>
      </c>
      <c r="L2034" s="40" t="s">
        <v>10</v>
      </c>
      <c r="M2034" s="40" t="s">
        <v>47</v>
      </c>
      <c r="N2034" s="40"/>
      <c r="O2034" s="40"/>
      <c r="P2034" s="40"/>
      <c r="Q2034" s="40"/>
      <c r="R2034" s="40"/>
      <c r="S2034" s="40"/>
      <c r="T2034" s="40"/>
      <c r="U2034" s="40"/>
      <c r="V2034" s="40"/>
      <c r="W2034" s="40"/>
      <c r="X2034" s="40"/>
      <c r="Y2034" s="40"/>
      <c r="Z2034" s="40"/>
      <c r="AA2034" s="40"/>
      <c r="AB2034" s="40"/>
      <c r="AC2034" s="40"/>
      <c r="AD2034" s="40"/>
      <c r="AE2034" s="40"/>
      <c r="AF2034" s="40"/>
      <c r="AG2034" s="40"/>
      <c r="AH2034" s="40"/>
      <c r="AI2034" s="40"/>
      <c r="AJ2034" s="40"/>
      <c r="AK2034" s="40"/>
      <c r="AL2034" s="40"/>
      <c r="AM2034" s="40"/>
      <c r="AN2034" s="40"/>
      <c r="AO2034" s="40"/>
      <c r="AP2034" s="40"/>
      <c r="AQ2034" s="40"/>
      <c r="AR2034" s="40"/>
      <c r="AS2034" s="40"/>
      <c r="AT2034" s="40"/>
      <c r="AU2034" s="40"/>
      <c r="AV2034" s="40"/>
      <c r="AW2034" s="40"/>
      <c r="AX2034" s="40"/>
      <c r="AY2034" s="40"/>
      <c r="AZ2034" s="40"/>
      <c r="BA2034" s="40"/>
      <c r="BB2034" s="40"/>
      <c r="BC2034" s="40"/>
      <c r="BD2034" s="40"/>
      <c r="BE2034" s="40"/>
      <c r="BF2034" s="40"/>
      <c r="BG2034" s="40"/>
      <c r="BH2034" s="40"/>
      <c r="BI2034" s="40"/>
      <c r="BJ2034" s="40"/>
      <c r="BK2034" s="40"/>
      <c r="BL2034" s="40"/>
      <c r="BM2034" s="40"/>
      <c r="BN2034" s="40"/>
      <c r="BO2034" s="40"/>
      <c r="BP2034" s="40"/>
      <c r="BQ2034" s="40"/>
      <c r="BR2034" s="40"/>
      <c r="BS2034" s="40"/>
      <c r="BT2034" s="40"/>
      <c r="BU2034" s="40"/>
      <c r="BV2034" s="40"/>
      <c r="BW2034" s="40"/>
      <c r="BX2034" s="40"/>
      <c r="BY2034" s="40"/>
      <c r="BZ2034" s="40"/>
      <c r="CA2034" s="40"/>
      <c r="CB2034" s="40"/>
      <c r="CC2034" s="40"/>
      <c r="CD2034" s="40"/>
      <c r="CE2034" s="40"/>
      <c r="CF2034" s="40"/>
      <c r="CG2034" s="40"/>
      <c r="CH2034" s="40"/>
      <c r="CI2034" s="40"/>
      <c r="CJ2034" s="40"/>
      <c r="CK2034" s="40"/>
      <c r="CL2034" s="40"/>
      <c r="CM2034" s="40"/>
      <c r="CN2034" s="40"/>
      <c r="CO2034" s="40"/>
      <c r="CP2034" s="40"/>
      <c r="CQ2034" s="40"/>
      <c r="CR2034" s="40"/>
      <c r="CS2034" s="40"/>
      <c r="CT2034" s="40"/>
      <c r="CU2034" s="40"/>
    </row>
    <row r="2035" spans="1:99" x14ac:dyDescent="0.3">
      <c r="A2035" s="39" t="s">
        <v>4380</v>
      </c>
      <c r="B2035" s="40" t="s">
        <v>5348</v>
      </c>
      <c r="C2035" s="40"/>
      <c r="D2035" s="40" t="s">
        <v>1813</v>
      </c>
      <c r="E2035" s="40" t="s">
        <v>4472</v>
      </c>
      <c r="F2035" s="40" t="s">
        <v>2109</v>
      </c>
      <c r="G2035" s="40"/>
      <c r="H2035" s="40" t="s">
        <v>1075</v>
      </c>
      <c r="I2035" s="40" t="s">
        <v>1075</v>
      </c>
      <c r="J2035" s="40"/>
      <c r="K2035" s="40"/>
      <c r="L2035" s="40" t="s">
        <v>4</v>
      </c>
      <c r="M2035" s="40" t="s">
        <v>14</v>
      </c>
      <c r="N2035" s="40">
        <v>2</v>
      </c>
      <c r="O2035" s="40" t="s">
        <v>16</v>
      </c>
      <c r="P2035" s="40" t="s">
        <v>114</v>
      </c>
      <c r="Q2035" s="40"/>
      <c r="R2035" s="40"/>
      <c r="S2035" s="40"/>
      <c r="T2035" s="40"/>
      <c r="U2035" s="40"/>
      <c r="V2035" s="40"/>
      <c r="W2035" s="40"/>
      <c r="X2035" s="40"/>
      <c r="Y2035" s="40"/>
      <c r="Z2035" s="40"/>
      <c r="AA2035" s="40"/>
      <c r="AB2035" s="40"/>
      <c r="AC2035" s="40"/>
      <c r="AD2035" s="40"/>
      <c r="AE2035" s="40"/>
      <c r="AF2035" s="40"/>
      <c r="AG2035" s="40"/>
      <c r="AH2035" s="40"/>
      <c r="AI2035" s="40"/>
      <c r="AJ2035" s="40"/>
      <c r="AK2035" s="40"/>
      <c r="AL2035" s="40"/>
      <c r="AM2035" s="40"/>
      <c r="AN2035" s="40"/>
      <c r="AO2035" s="40"/>
      <c r="AP2035" s="40"/>
      <c r="AQ2035" s="40"/>
      <c r="AR2035" s="40"/>
      <c r="AS2035" s="40"/>
      <c r="AT2035" s="40"/>
      <c r="AU2035" s="40"/>
      <c r="AV2035" s="40"/>
      <c r="AW2035" s="40"/>
      <c r="AX2035" s="40"/>
      <c r="AY2035" s="40"/>
      <c r="AZ2035" s="40"/>
      <c r="BA2035" s="40"/>
      <c r="BB2035" s="40"/>
      <c r="BC2035" s="40"/>
      <c r="BD2035" s="40"/>
      <c r="BE2035" s="40"/>
      <c r="BF2035" s="40"/>
      <c r="BG2035" s="40"/>
      <c r="BH2035" s="40"/>
      <c r="BI2035" s="40"/>
      <c r="BJ2035" s="40"/>
      <c r="BK2035" s="40"/>
      <c r="BL2035" s="40"/>
      <c r="BM2035" s="40"/>
      <c r="BN2035" s="40"/>
      <c r="BO2035" s="40"/>
      <c r="BP2035" s="40"/>
      <c r="BQ2035" s="40"/>
      <c r="BR2035" s="40"/>
      <c r="BS2035" s="40"/>
      <c r="BT2035" s="40"/>
      <c r="BU2035" s="40"/>
      <c r="BV2035" s="40"/>
      <c r="BW2035" s="40"/>
      <c r="BX2035" s="40"/>
      <c r="BY2035" s="40"/>
      <c r="BZ2035" s="40"/>
      <c r="CA2035" s="40"/>
      <c r="CB2035" s="40"/>
      <c r="CC2035" s="40"/>
      <c r="CD2035" s="40"/>
      <c r="CE2035" s="40"/>
      <c r="CF2035" s="40"/>
      <c r="CG2035" s="40"/>
      <c r="CH2035" s="40"/>
      <c r="CI2035" s="40"/>
      <c r="CJ2035" s="40"/>
      <c r="CK2035" s="40"/>
      <c r="CL2035" s="40"/>
      <c r="CM2035" s="40"/>
      <c r="CN2035" s="40"/>
      <c r="CO2035" s="40"/>
      <c r="CP2035" s="40"/>
      <c r="CQ2035" s="40"/>
      <c r="CR2035" s="40"/>
      <c r="CS2035" s="40"/>
      <c r="CT2035" s="40"/>
      <c r="CU2035" s="40"/>
    </row>
    <row r="2036" spans="1:99" x14ac:dyDescent="0.3">
      <c r="A2036" s="39" t="s">
        <v>6127</v>
      </c>
      <c r="B2036" s="40" t="s">
        <v>1686</v>
      </c>
      <c r="C2036" s="40"/>
      <c r="D2036" s="40" t="s">
        <v>2042</v>
      </c>
      <c r="E2036" s="40" t="s">
        <v>4472</v>
      </c>
      <c r="F2036" s="40" t="s">
        <v>2109</v>
      </c>
      <c r="G2036" s="40"/>
      <c r="H2036" s="40" t="s">
        <v>4277</v>
      </c>
      <c r="I2036" s="40" t="s">
        <v>1076</v>
      </c>
      <c r="J2036" s="40" t="s">
        <v>1075</v>
      </c>
      <c r="K2036" s="40" t="s">
        <v>16</v>
      </c>
      <c r="L2036" s="40" t="s">
        <v>4</v>
      </c>
      <c r="M2036" s="40" t="s">
        <v>17</v>
      </c>
      <c r="N2036" s="40">
        <v>1</v>
      </c>
      <c r="O2036" s="40" t="s">
        <v>2042</v>
      </c>
      <c r="P2036" s="40"/>
      <c r="Q2036" s="40"/>
      <c r="R2036" s="40"/>
      <c r="S2036" s="40"/>
      <c r="T2036" s="40"/>
      <c r="U2036" s="40"/>
      <c r="V2036" s="40"/>
      <c r="W2036" s="40"/>
      <c r="X2036" s="40"/>
      <c r="Y2036" s="40"/>
      <c r="Z2036" s="40"/>
      <c r="AA2036" s="40"/>
      <c r="AB2036" s="40"/>
      <c r="AC2036" s="40"/>
      <c r="AD2036" s="40"/>
      <c r="AE2036" s="40"/>
      <c r="AF2036" s="40"/>
      <c r="AG2036" s="40"/>
      <c r="AH2036" s="40"/>
      <c r="AI2036" s="40"/>
      <c r="AJ2036" s="40"/>
      <c r="AK2036" s="40"/>
      <c r="AL2036" s="40"/>
      <c r="AM2036" s="40"/>
      <c r="AN2036" s="40"/>
      <c r="AO2036" s="40"/>
      <c r="AP2036" s="40"/>
      <c r="AQ2036" s="40"/>
      <c r="AR2036" s="40"/>
      <c r="AS2036" s="40"/>
      <c r="AT2036" s="40"/>
      <c r="AU2036" s="40"/>
      <c r="AV2036" s="40"/>
      <c r="AW2036" s="40"/>
      <c r="AX2036" s="40"/>
      <c r="AY2036" s="40"/>
      <c r="AZ2036" s="40"/>
      <c r="BA2036" s="40"/>
      <c r="BB2036" s="40"/>
      <c r="BC2036" s="40"/>
      <c r="BD2036" s="40"/>
      <c r="BE2036" s="40"/>
      <c r="BF2036" s="40"/>
      <c r="BG2036" s="40"/>
      <c r="BH2036" s="40"/>
      <c r="BI2036" s="40"/>
      <c r="BJ2036" s="40"/>
      <c r="BK2036" s="40"/>
      <c r="BL2036" s="40"/>
      <c r="BM2036" s="40"/>
      <c r="BN2036" s="40"/>
      <c r="BO2036" s="40"/>
      <c r="BP2036" s="40"/>
      <c r="BQ2036" s="40"/>
      <c r="BR2036" s="40"/>
      <c r="BS2036" s="40"/>
      <c r="BT2036" s="40"/>
      <c r="BU2036" s="40"/>
      <c r="BV2036" s="40"/>
      <c r="BW2036" s="40"/>
      <c r="BX2036" s="40"/>
      <c r="BY2036" s="40"/>
      <c r="BZ2036" s="40"/>
      <c r="CA2036" s="40"/>
      <c r="CB2036" s="40"/>
      <c r="CC2036" s="40"/>
      <c r="CD2036" s="40"/>
      <c r="CE2036" s="40"/>
      <c r="CF2036" s="40"/>
      <c r="CG2036" s="40"/>
      <c r="CH2036" s="40"/>
      <c r="CI2036" s="40"/>
      <c r="CJ2036" s="40"/>
      <c r="CK2036" s="40"/>
      <c r="CL2036" s="40"/>
      <c r="CM2036" s="40"/>
      <c r="CN2036" s="40"/>
      <c r="CO2036" s="40"/>
      <c r="CP2036" s="40"/>
      <c r="CQ2036" s="40"/>
      <c r="CR2036" s="40"/>
      <c r="CS2036" s="40"/>
      <c r="CT2036" s="40"/>
      <c r="CU2036" s="40"/>
    </row>
    <row r="2037" spans="1:99" x14ac:dyDescent="0.3">
      <c r="A2037" s="39" t="s">
        <v>6127</v>
      </c>
      <c r="B2037" s="40" t="s">
        <v>1686</v>
      </c>
      <c r="C2037" s="42"/>
      <c r="D2037" s="40" t="s">
        <v>2043</v>
      </c>
      <c r="E2037" s="40" t="s">
        <v>4472</v>
      </c>
      <c r="F2037" s="40" t="s">
        <v>2109</v>
      </c>
      <c r="G2037" s="40"/>
      <c r="H2037" s="40" t="s">
        <v>4278</v>
      </c>
      <c r="I2037" s="40" t="s">
        <v>1076</v>
      </c>
      <c r="J2037" s="40" t="s">
        <v>1075</v>
      </c>
      <c r="K2037" s="40" t="s">
        <v>16</v>
      </c>
      <c r="L2037" s="40" t="s">
        <v>4</v>
      </c>
      <c r="M2037" s="40" t="s">
        <v>17</v>
      </c>
      <c r="N2037" s="40">
        <v>1</v>
      </c>
      <c r="O2037" s="40" t="s">
        <v>2043</v>
      </c>
      <c r="P2037" s="40"/>
      <c r="Q2037" s="40"/>
      <c r="R2037" s="40"/>
      <c r="S2037" s="40"/>
      <c r="T2037" s="40"/>
      <c r="U2037" s="40"/>
      <c r="V2037" s="40"/>
      <c r="W2037" s="40"/>
      <c r="X2037" s="40"/>
      <c r="Y2037" s="40"/>
      <c r="Z2037" s="40"/>
      <c r="AA2037" s="40"/>
      <c r="AB2037" s="40"/>
      <c r="AC2037" s="40"/>
      <c r="AD2037" s="40"/>
      <c r="AE2037" s="40"/>
      <c r="AF2037" s="40"/>
      <c r="AG2037" s="40"/>
      <c r="AH2037" s="40"/>
      <c r="AI2037" s="40"/>
      <c r="AJ2037" s="40"/>
      <c r="AK2037" s="40"/>
      <c r="AL2037" s="40"/>
      <c r="AM2037" s="40"/>
      <c r="AN2037" s="40"/>
      <c r="AO2037" s="40"/>
      <c r="AP2037" s="40"/>
      <c r="AQ2037" s="40"/>
      <c r="AR2037" s="40"/>
      <c r="AS2037" s="40"/>
      <c r="AT2037" s="40"/>
      <c r="AU2037" s="40"/>
      <c r="AV2037" s="40"/>
      <c r="AW2037" s="40"/>
      <c r="AX2037" s="40"/>
      <c r="AY2037" s="40"/>
      <c r="AZ2037" s="40"/>
      <c r="BA2037" s="40"/>
      <c r="BB2037" s="40"/>
      <c r="BC2037" s="40"/>
      <c r="BD2037" s="40"/>
      <c r="BE2037" s="40"/>
      <c r="BF2037" s="40"/>
      <c r="BG2037" s="40"/>
      <c r="BH2037" s="40"/>
      <c r="BI2037" s="40"/>
      <c r="BJ2037" s="40"/>
      <c r="BK2037" s="40"/>
      <c r="BL2037" s="40"/>
      <c r="BM2037" s="40"/>
      <c r="BN2037" s="40"/>
      <c r="BO2037" s="40"/>
      <c r="BP2037" s="40"/>
      <c r="BQ2037" s="40"/>
      <c r="BR2037" s="40"/>
      <c r="BS2037" s="40"/>
      <c r="BT2037" s="40"/>
      <c r="BU2037" s="40"/>
      <c r="BV2037" s="40"/>
      <c r="BW2037" s="40"/>
      <c r="BX2037" s="40"/>
      <c r="BY2037" s="40"/>
      <c r="BZ2037" s="40"/>
      <c r="CA2037" s="40"/>
      <c r="CB2037" s="40"/>
      <c r="CC2037" s="40"/>
      <c r="CD2037" s="40"/>
      <c r="CE2037" s="40"/>
      <c r="CF2037" s="40"/>
      <c r="CG2037" s="40"/>
      <c r="CH2037" s="40"/>
      <c r="CI2037" s="40"/>
      <c r="CJ2037" s="40"/>
      <c r="CK2037" s="40"/>
      <c r="CL2037" s="40"/>
      <c r="CM2037" s="40"/>
      <c r="CN2037" s="40"/>
      <c r="CO2037" s="40"/>
      <c r="CP2037" s="40"/>
      <c r="CQ2037" s="40"/>
      <c r="CR2037" s="40"/>
      <c r="CS2037" s="40"/>
      <c r="CT2037" s="40"/>
      <c r="CU2037" s="40"/>
    </row>
    <row r="2038" spans="1:99" x14ac:dyDescent="0.3">
      <c r="A2038" s="39" t="s">
        <v>6127</v>
      </c>
      <c r="B2038" s="40" t="s">
        <v>1686</v>
      </c>
      <c r="C2038" s="40"/>
      <c r="D2038" s="40" t="s">
        <v>2044</v>
      </c>
      <c r="E2038" s="40" t="s">
        <v>4472</v>
      </c>
      <c r="F2038" s="40" t="s">
        <v>2109</v>
      </c>
      <c r="G2038" s="40"/>
      <c r="H2038" s="40" t="s">
        <v>4279</v>
      </c>
      <c r="I2038" s="40" t="s">
        <v>1076</v>
      </c>
      <c r="J2038" s="40" t="s">
        <v>1075</v>
      </c>
      <c r="K2038" s="40" t="s">
        <v>16</v>
      </c>
      <c r="L2038" s="40" t="s">
        <v>4</v>
      </c>
      <c r="M2038" s="40" t="s">
        <v>17</v>
      </c>
      <c r="N2038" s="40">
        <v>1</v>
      </c>
      <c r="O2038" s="40" t="s">
        <v>2044</v>
      </c>
      <c r="P2038" s="40"/>
      <c r="Q2038" s="40"/>
      <c r="R2038" s="40"/>
      <c r="S2038" s="40"/>
      <c r="T2038" s="40"/>
      <c r="U2038" s="40"/>
      <c r="V2038" s="40"/>
      <c r="W2038" s="40"/>
      <c r="X2038" s="40"/>
      <c r="Y2038" s="40"/>
      <c r="Z2038" s="40"/>
      <c r="AA2038" s="40"/>
      <c r="AB2038" s="40"/>
      <c r="AC2038" s="40"/>
      <c r="AD2038" s="40"/>
      <c r="AE2038" s="40"/>
      <c r="AF2038" s="40"/>
      <c r="AG2038" s="40"/>
      <c r="AH2038" s="40"/>
      <c r="AI2038" s="40"/>
      <c r="AJ2038" s="40"/>
      <c r="AK2038" s="40"/>
      <c r="AL2038" s="40"/>
      <c r="AM2038" s="40"/>
      <c r="AN2038" s="40"/>
      <c r="AO2038" s="40"/>
      <c r="AP2038" s="40"/>
      <c r="AQ2038" s="40"/>
      <c r="AR2038" s="40"/>
      <c r="AS2038" s="40"/>
      <c r="AT2038" s="40"/>
      <c r="AU2038" s="40"/>
      <c r="AV2038" s="40"/>
      <c r="AW2038" s="40"/>
      <c r="AX2038" s="40"/>
      <c r="AY2038" s="40"/>
      <c r="AZ2038" s="40"/>
      <c r="BA2038" s="40"/>
      <c r="BB2038" s="40"/>
      <c r="BC2038" s="40"/>
      <c r="BD2038" s="40"/>
      <c r="BE2038" s="40"/>
      <c r="BF2038" s="40"/>
      <c r="BG2038" s="40"/>
      <c r="BH2038" s="40"/>
      <c r="BI2038" s="40"/>
      <c r="BJ2038" s="40"/>
      <c r="BK2038" s="40"/>
      <c r="BL2038" s="40"/>
      <c r="BM2038" s="40"/>
      <c r="BN2038" s="40"/>
      <c r="BO2038" s="40"/>
      <c r="BP2038" s="40"/>
      <c r="BQ2038" s="40"/>
      <c r="BR2038" s="40"/>
      <c r="BS2038" s="40"/>
      <c r="BT2038" s="40"/>
      <c r="BU2038" s="40"/>
      <c r="BV2038" s="40"/>
      <c r="BW2038" s="40"/>
      <c r="BX2038" s="40"/>
      <c r="BY2038" s="40"/>
      <c r="BZ2038" s="40"/>
      <c r="CA2038" s="40"/>
      <c r="CB2038" s="40"/>
      <c r="CC2038" s="40"/>
      <c r="CD2038" s="40"/>
      <c r="CE2038" s="40"/>
      <c r="CF2038" s="40"/>
      <c r="CG2038" s="40"/>
      <c r="CH2038" s="40"/>
      <c r="CI2038" s="40"/>
      <c r="CJ2038" s="40"/>
      <c r="CK2038" s="40"/>
      <c r="CL2038" s="40"/>
      <c r="CM2038" s="40"/>
      <c r="CN2038" s="40"/>
      <c r="CO2038" s="40"/>
      <c r="CP2038" s="40"/>
      <c r="CQ2038" s="40"/>
      <c r="CR2038" s="40"/>
      <c r="CS2038" s="40"/>
      <c r="CT2038" s="40"/>
      <c r="CU2038" s="40"/>
    </row>
    <row r="2039" spans="1:99" x14ac:dyDescent="0.3">
      <c r="A2039" s="39" t="s">
        <v>6127</v>
      </c>
      <c r="B2039" s="40" t="s">
        <v>1686</v>
      </c>
      <c r="C2039" s="40"/>
      <c r="D2039" s="40" t="s">
        <v>2045</v>
      </c>
      <c r="E2039" s="40" t="s">
        <v>4472</v>
      </c>
      <c r="F2039" s="40" t="s">
        <v>2109</v>
      </c>
      <c r="G2039" s="40"/>
      <c r="H2039" s="40" t="s">
        <v>4280</v>
      </c>
      <c r="I2039" s="40" t="s">
        <v>1076</v>
      </c>
      <c r="J2039" s="40" t="s">
        <v>1075</v>
      </c>
      <c r="K2039" s="40" t="s">
        <v>16</v>
      </c>
      <c r="L2039" s="40" t="s">
        <v>4</v>
      </c>
      <c r="M2039" s="40" t="s">
        <v>17</v>
      </c>
      <c r="N2039" s="40">
        <v>1</v>
      </c>
      <c r="O2039" s="40" t="s">
        <v>2045</v>
      </c>
      <c r="P2039" s="40"/>
      <c r="Q2039" s="40"/>
      <c r="R2039" s="40"/>
      <c r="S2039" s="40"/>
      <c r="T2039" s="40"/>
      <c r="U2039" s="40"/>
      <c r="V2039" s="40"/>
      <c r="W2039" s="40"/>
      <c r="X2039" s="40"/>
      <c r="Y2039" s="40"/>
      <c r="Z2039" s="40"/>
      <c r="AA2039" s="40"/>
      <c r="AB2039" s="40"/>
      <c r="AC2039" s="40"/>
      <c r="AD2039" s="40"/>
      <c r="AE2039" s="40"/>
      <c r="AF2039" s="40"/>
      <c r="AG2039" s="40"/>
      <c r="AH2039" s="40"/>
      <c r="AI2039" s="40"/>
      <c r="AJ2039" s="40"/>
      <c r="AK2039" s="40"/>
      <c r="AL2039" s="40"/>
      <c r="AM2039" s="40"/>
      <c r="AN2039" s="40"/>
      <c r="AO2039" s="40"/>
      <c r="AP2039" s="40"/>
      <c r="AQ2039" s="40"/>
      <c r="AR2039" s="40"/>
      <c r="AS2039" s="40"/>
      <c r="AT2039" s="40"/>
      <c r="AU2039" s="40"/>
      <c r="AV2039" s="40"/>
      <c r="AW2039" s="40"/>
      <c r="AX2039" s="40"/>
      <c r="AY2039" s="40"/>
      <c r="AZ2039" s="40"/>
      <c r="BA2039" s="40"/>
      <c r="BB2039" s="40"/>
      <c r="BC2039" s="40"/>
      <c r="BD2039" s="40"/>
      <c r="BE2039" s="40"/>
      <c r="BF2039" s="40"/>
      <c r="BG2039" s="40"/>
      <c r="BH2039" s="40"/>
      <c r="BI2039" s="40"/>
      <c r="BJ2039" s="40"/>
      <c r="BK2039" s="40"/>
      <c r="BL2039" s="40"/>
      <c r="BM2039" s="40"/>
      <c r="BN2039" s="40"/>
      <c r="BO2039" s="40"/>
      <c r="BP2039" s="40"/>
      <c r="BQ2039" s="40"/>
      <c r="BR2039" s="40"/>
      <c r="BS2039" s="40"/>
      <c r="BT2039" s="40"/>
      <c r="BU2039" s="40"/>
      <c r="BV2039" s="40"/>
      <c r="BW2039" s="40"/>
      <c r="BX2039" s="40"/>
      <c r="BY2039" s="40"/>
      <c r="BZ2039" s="40"/>
      <c r="CA2039" s="40"/>
      <c r="CB2039" s="40"/>
      <c r="CC2039" s="40"/>
      <c r="CD2039" s="40"/>
      <c r="CE2039" s="40"/>
      <c r="CF2039" s="40"/>
      <c r="CG2039" s="40"/>
      <c r="CH2039" s="40"/>
      <c r="CI2039" s="40"/>
      <c r="CJ2039" s="40"/>
      <c r="CK2039" s="40"/>
      <c r="CL2039" s="40"/>
      <c r="CM2039" s="40"/>
      <c r="CN2039" s="40"/>
      <c r="CO2039" s="40"/>
      <c r="CP2039" s="40"/>
      <c r="CQ2039" s="40"/>
      <c r="CR2039" s="40"/>
      <c r="CS2039" s="40"/>
      <c r="CT2039" s="40"/>
      <c r="CU2039" s="40"/>
    </row>
    <row r="2040" spans="1:99" x14ac:dyDescent="0.3">
      <c r="A2040" s="39" t="s">
        <v>6127</v>
      </c>
      <c r="B2040" s="40" t="s">
        <v>1686</v>
      </c>
      <c r="C2040" s="40"/>
      <c r="D2040" s="40" t="s">
        <v>2046</v>
      </c>
      <c r="E2040" s="40" t="s">
        <v>4472</v>
      </c>
      <c r="F2040" s="40" t="s">
        <v>2109</v>
      </c>
      <c r="G2040" s="40"/>
      <c r="H2040" s="40" t="s">
        <v>4281</v>
      </c>
      <c r="I2040" s="40" t="s">
        <v>1076</v>
      </c>
      <c r="J2040" s="40" t="s">
        <v>1075</v>
      </c>
      <c r="K2040" s="40" t="s">
        <v>16</v>
      </c>
      <c r="L2040" s="40" t="s">
        <v>4</v>
      </c>
      <c r="M2040" s="40" t="s">
        <v>17</v>
      </c>
      <c r="N2040" s="40">
        <v>1</v>
      </c>
      <c r="O2040" s="40" t="s">
        <v>2046</v>
      </c>
      <c r="P2040" s="40"/>
      <c r="Q2040" s="40"/>
      <c r="R2040" s="40"/>
      <c r="S2040" s="40"/>
      <c r="T2040" s="40"/>
      <c r="U2040" s="40"/>
      <c r="V2040" s="40"/>
      <c r="W2040" s="40"/>
      <c r="X2040" s="40"/>
      <c r="Y2040" s="40"/>
      <c r="Z2040" s="40"/>
      <c r="AA2040" s="40"/>
      <c r="AB2040" s="40"/>
      <c r="AC2040" s="40"/>
      <c r="AD2040" s="40"/>
      <c r="AE2040" s="40"/>
      <c r="AF2040" s="40"/>
      <c r="AG2040" s="40"/>
      <c r="AH2040" s="40"/>
      <c r="AI2040" s="40"/>
      <c r="AJ2040" s="40"/>
      <c r="AK2040" s="40"/>
      <c r="AL2040" s="40"/>
      <c r="AM2040" s="40"/>
      <c r="AN2040" s="40"/>
      <c r="AO2040" s="40"/>
      <c r="AP2040" s="40"/>
      <c r="AQ2040" s="40"/>
      <c r="AR2040" s="40"/>
      <c r="AS2040" s="40"/>
      <c r="AT2040" s="40"/>
      <c r="AU2040" s="40"/>
      <c r="AV2040" s="40"/>
      <c r="AW2040" s="40"/>
      <c r="AX2040" s="40"/>
      <c r="AY2040" s="40"/>
      <c r="AZ2040" s="40"/>
      <c r="BA2040" s="40"/>
      <c r="BB2040" s="40"/>
      <c r="BC2040" s="40"/>
      <c r="BD2040" s="40"/>
      <c r="BE2040" s="40"/>
      <c r="BF2040" s="40"/>
      <c r="BG2040" s="40"/>
      <c r="BH2040" s="40"/>
      <c r="BI2040" s="40"/>
      <c r="BJ2040" s="40"/>
      <c r="BK2040" s="40"/>
      <c r="BL2040" s="40"/>
      <c r="BM2040" s="40"/>
      <c r="BN2040" s="40"/>
      <c r="BO2040" s="40"/>
      <c r="BP2040" s="40"/>
      <c r="BQ2040" s="40"/>
      <c r="BR2040" s="40"/>
      <c r="BS2040" s="40"/>
      <c r="BT2040" s="40"/>
      <c r="BU2040" s="40"/>
      <c r="BV2040" s="40"/>
      <c r="BW2040" s="40"/>
      <c r="BX2040" s="40"/>
      <c r="BY2040" s="40"/>
      <c r="BZ2040" s="40"/>
      <c r="CA2040" s="40"/>
      <c r="CB2040" s="40"/>
      <c r="CC2040" s="40"/>
      <c r="CD2040" s="40"/>
      <c r="CE2040" s="40"/>
      <c r="CF2040" s="40"/>
      <c r="CG2040" s="40"/>
      <c r="CH2040" s="40"/>
      <c r="CI2040" s="40"/>
      <c r="CJ2040" s="40"/>
      <c r="CK2040" s="40"/>
      <c r="CL2040" s="40"/>
      <c r="CM2040" s="40"/>
      <c r="CN2040" s="40"/>
      <c r="CO2040" s="40"/>
      <c r="CP2040" s="40"/>
      <c r="CQ2040" s="40"/>
      <c r="CR2040" s="40"/>
      <c r="CS2040" s="40"/>
      <c r="CT2040" s="40"/>
      <c r="CU2040" s="40"/>
    </row>
    <row r="2041" spans="1:99" x14ac:dyDescent="0.3">
      <c r="A2041" s="39" t="s">
        <v>6127</v>
      </c>
      <c r="B2041" s="40" t="s">
        <v>1686</v>
      </c>
      <c r="C2041" s="40"/>
      <c r="D2041" s="40" t="s">
        <v>2047</v>
      </c>
      <c r="E2041" s="40" t="s">
        <v>4472</v>
      </c>
      <c r="F2041" s="40" t="s">
        <v>2109</v>
      </c>
      <c r="G2041" s="40"/>
      <c r="H2041" s="40" t="s">
        <v>4282</v>
      </c>
      <c r="I2041" s="40" t="s">
        <v>1076</v>
      </c>
      <c r="J2041" s="40" t="s">
        <v>1075</v>
      </c>
      <c r="K2041" s="40" t="s">
        <v>16</v>
      </c>
      <c r="L2041" s="40" t="s">
        <v>4</v>
      </c>
      <c r="M2041" s="40" t="s">
        <v>17</v>
      </c>
      <c r="N2041" s="40">
        <v>1</v>
      </c>
      <c r="O2041" s="40" t="s">
        <v>2047</v>
      </c>
      <c r="P2041" s="40"/>
      <c r="Q2041" s="40"/>
      <c r="R2041" s="40"/>
      <c r="S2041" s="40"/>
      <c r="T2041" s="40"/>
      <c r="U2041" s="40"/>
      <c r="V2041" s="40"/>
      <c r="W2041" s="40"/>
      <c r="X2041" s="40"/>
      <c r="Y2041" s="40"/>
      <c r="Z2041" s="40"/>
      <c r="AA2041" s="40"/>
      <c r="AB2041" s="40"/>
      <c r="AC2041" s="40"/>
      <c r="AD2041" s="40"/>
      <c r="AE2041" s="40"/>
      <c r="AF2041" s="40"/>
      <c r="AG2041" s="40"/>
      <c r="AH2041" s="40"/>
      <c r="AI2041" s="40"/>
      <c r="AJ2041" s="40"/>
      <c r="AK2041" s="40"/>
      <c r="AL2041" s="40"/>
      <c r="AM2041" s="40"/>
      <c r="AN2041" s="40"/>
      <c r="AO2041" s="40"/>
      <c r="AP2041" s="40"/>
      <c r="AQ2041" s="40"/>
      <c r="AR2041" s="40"/>
      <c r="AS2041" s="40"/>
      <c r="AT2041" s="40"/>
      <c r="AU2041" s="40"/>
      <c r="AV2041" s="40"/>
      <c r="AW2041" s="40"/>
      <c r="AX2041" s="40"/>
      <c r="AY2041" s="40"/>
      <c r="AZ2041" s="40"/>
      <c r="BA2041" s="40"/>
      <c r="BB2041" s="40"/>
      <c r="BC2041" s="40"/>
      <c r="BD2041" s="40"/>
      <c r="BE2041" s="40"/>
      <c r="BF2041" s="40"/>
      <c r="BG2041" s="40"/>
      <c r="BH2041" s="40"/>
      <c r="BI2041" s="40"/>
      <c r="BJ2041" s="40"/>
      <c r="BK2041" s="40"/>
      <c r="BL2041" s="40"/>
      <c r="BM2041" s="40"/>
      <c r="BN2041" s="40"/>
      <c r="BO2041" s="40"/>
      <c r="BP2041" s="40"/>
      <c r="BQ2041" s="40"/>
      <c r="BR2041" s="40"/>
      <c r="BS2041" s="40"/>
      <c r="BT2041" s="40"/>
      <c r="BU2041" s="40"/>
      <c r="BV2041" s="40"/>
      <c r="BW2041" s="40"/>
      <c r="BX2041" s="40"/>
      <c r="BY2041" s="40"/>
      <c r="BZ2041" s="40"/>
      <c r="CA2041" s="40"/>
      <c r="CB2041" s="40"/>
      <c r="CC2041" s="40"/>
      <c r="CD2041" s="40"/>
      <c r="CE2041" s="40"/>
      <c r="CF2041" s="40"/>
      <c r="CG2041" s="40"/>
      <c r="CH2041" s="40"/>
      <c r="CI2041" s="40"/>
      <c r="CJ2041" s="40"/>
      <c r="CK2041" s="40"/>
      <c r="CL2041" s="40"/>
      <c r="CM2041" s="40"/>
      <c r="CN2041" s="40"/>
      <c r="CO2041" s="40"/>
      <c r="CP2041" s="40"/>
      <c r="CQ2041" s="40"/>
      <c r="CR2041" s="40"/>
      <c r="CS2041" s="40"/>
      <c r="CT2041" s="40"/>
      <c r="CU2041" s="40"/>
    </row>
    <row r="2042" spans="1:99" x14ac:dyDescent="0.3">
      <c r="A2042" s="39" t="s">
        <v>6127</v>
      </c>
      <c r="B2042" s="40" t="s">
        <v>1686</v>
      </c>
      <c r="C2042" s="40"/>
      <c r="D2042" s="40" t="s">
        <v>2048</v>
      </c>
      <c r="E2042" s="40" t="s">
        <v>4472</v>
      </c>
      <c r="F2042" s="40" t="s">
        <v>2109</v>
      </c>
      <c r="G2042" s="40"/>
      <c r="H2042" s="40" t="s">
        <v>4283</v>
      </c>
      <c r="I2042" s="40" t="s">
        <v>1076</v>
      </c>
      <c r="J2042" s="40" t="s">
        <v>1075</v>
      </c>
      <c r="K2042" s="40" t="s">
        <v>16</v>
      </c>
      <c r="L2042" s="40" t="s">
        <v>4</v>
      </c>
      <c r="M2042" s="40" t="s">
        <v>17</v>
      </c>
      <c r="N2042" s="40">
        <v>1</v>
      </c>
      <c r="O2042" s="40" t="s">
        <v>2048</v>
      </c>
      <c r="P2042" s="40"/>
      <c r="Q2042" s="40"/>
      <c r="R2042" s="40"/>
      <c r="S2042" s="40"/>
      <c r="T2042" s="40"/>
      <c r="U2042" s="40"/>
      <c r="V2042" s="40"/>
      <c r="W2042" s="40"/>
      <c r="X2042" s="40"/>
      <c r="Y2042" s="40"/>
      <c r="Z2042" s="40"/>
      <c r="AA2042" s="40"/>
      <c r="AB2042" s="40"/>
      <c r="AC2042" s="40"/>
      <c r="AD2042" s="40"/>
      <c r="AE2042" s="40"/>
      <c r="AF2042" s="40"/>
      <c r="AG2042" s="40"/>
      <c r="AH2042" s="40"/>
      <c r="AI2042" s="40"/>
      <c r="AJ2042" s="40"/>
      <c r="AK2042" s="40"/>
      <c r="AL2042" s="40"/>
      <c r="AM2042" s="40"/>
      <c r="AN2042" s="40"/>
      <c r="AO2042" s="40"/>
      <c r="AP2042" s="40"/>
      <c r="AQ2042" s="40"/>
      <c r="AR2042" s="40"/>
      <c r="AS2042" s="40"/>
      <c r="AT2042" s="40"/>
      <c r="AU2042" s="40"/>
      <c r="AV2042" s="40"/>
      <c r="AW2042" s="40"/>
      <c r="AX2042" s="40"/>
      <c r="AY2042" s="40"/>
      <c r="AZ2042" s="40"/>
      <c r="BA2042" s="40"/>
      <c r="BB2042" s="40"/>
      <c r="BC2042" s="40"/>
      <c r="BD2042" s="40"/>
      <c r="BE2042" s="40"/>
      <c r="BF2042" s="40"/>
      <c r="BG2042" s="40"/>
      <c r="BH2042" s="40"/>
      <c r="BI2042" s="40"/>
      <c r="BJ2042" s="40"/>
      <c r="BK2042" s="40"/>
      <c r="BL2042" s="40"/>
      <c r="BM2042" s="40"/>
      <c r="BN2042" s="40"/>
      <c r="BO2042" s="40"/>
      <c r="BP2042" s="40"/>
      <c r="BQ2042" s="40"/>
      <c r="BR2042" s="40"/>
      <c r="BS2042" s="40"/>
      <c r="BT2042" s="40"/>
      <c r="BU2042" s="40"/>
      <c r="BV2042" s="40"/>
      <c r="BW2042" s="40"/>
      <c r="BX2042" s="40"/>
      <c r="BY2042" s="40"/>
      <c r="BZ2042" s="40"/>
      <c r="CA2042" s="40"/>
      <c r="CB2042" s="40"/>
      <c r="CC2042" s="40"/>
      <c r="CD2042" s="40"/>
      <c r="CE2042" s="40"/>
      <c r="CF2042" s="40"/>
      <c r="CG2042" s="40"/>
      <c r="CH2042" s="40"/>
      <c r="CI2042" s="40"/>
      <c r="CJ2042" s="40"/>
      <c r="CK2042" s="40"/>
      <c r="CL2042" s="40"/>
      <c r="CM2042" s="40"/>
      <c r="CN2042" s="40"/>
      <c r="CO2042" s="40"/>
      <c r="CP2042" s="40"/>
      <c r="CQ2042" s="40"/>
      <c r="CR2042" s="40"/>
      <c r="CS2042" s="40"/>
      <c r="CT2042" s="40"/>
      <c r="CU2042" s="40"/>
    </row>
    <row r="2043" spans="1:99" x14ac:dyDescent="0.3">
      <c r="A2043" s="39" t="s">
        <v>6127</v>
      </c>
      <c r="B2043" s="40" t="s">
        <v>1686</v>
      </c>
      <c r="C2043" s="40"/>
      <c r="D2043" s="40" t="s">
        <v>2049</v>
      </c>
      <c r="E2043" s="40" t="s">
        <v>4472</v>
      </c>
      <c r="F2043" s="40" t="s">
        <v>2109</v>
      </c>
      <c r="G2043" s="40"/>
      <c r="H2043" s="40" t="s">
        <v>4284</v>
      </c>
      <c r="I2043" s="40" t="s">
        <v>1076</v>
      </c>
      <c r="J2043" s="40" t="s">
        <v>1075</v>
      </c>
      <c r="K2043" s="40" t="s">
        <v>16</v>
      </c>
      <c r="L2043" s="40" t="s">
        <v>4</v>
      </c>
      <c r="M2043" s="40" t="s">
        <v>17</v>
      </c>
      <c r="N2043" s="40">
        <v>1</v>
      </c>
      <c r="O2043" s="40" t="s">
        <v>2049</v>
      </c>
      <c r="P2043" s="40"/>
      <c r="Q2043" s="40"/>
      <c r="R2043" s="40"/>
      <c r="S2043" s="40"/>
      <c r="T2043" s="40"/>
      <c r="U2043" s="40"/>
      <c r="V2043" s="40"/>
      <c r="W2043" s="40"/>
      <c r="X2043" s="40"/>
      <c r="Y2043" s="40"/>
      <c r="Z2043" s="40"/>
      <c r="AA2043" s="40"/>
      <c r="AB2043" s="40"/>
      <c r="AC2043" s="40"/>
      <c r="AD2043" s="40"/>
      <c r="AE2043" s="40"/>
      <c r="AF2043" s="40"/>
      <c r="AG2043" s="40"/>
      <c r="AH2043" s="40"/>
      <c r="AI2043" s="40"/>
      <c r="AJ2043" s="40"/>
      <c r="AK2043" s="40"/>
      <c r="AL2043" s="40"/>
      <c r="AM2043" s="40"/>
      <c r="AN2043" s="40"/>
      <c r="AO2043" s="40"/>
      <c r="AP2043" s="40"/>
      <c r="AQ2043" s="40"/>
      <c r="AR2043" s="40"/>
      <c r="AS2043" s="40"/>
      <c r="AT2043" s="40"/>
      <c r="AU2043" s="40"/>
      <c r="AV2043" s="40"/>
      <c r="AW2043" s="40"/>
      <c r="AX2043" s="40"/>
      <c r="AY2043" s="40"/>
      <c r="AZ2043" s="40"/>
      <c r="BA2043" s="40"/>
      <c r="BB2043" s="40"/>
      <c r="BC2043" s="40"/>
      <c r="BD2043" s="40"/>
      <c r="BE2043" s="40"/>
      <c r="BF2043" s="40"/>
      <c r="BG2043" s="40"/>
      <c r="BH2043" s="40"/>
      <c r="BI2043" s="40"/>
      <c r="BJ2043" s="40"/>
      <c r="BK2043" s="40"/>
      <c r="BL2043" s="40"/>
      <c r="BM2043" s="40"/>
      <c r="BN2043" s="40"/>
      <c r="BO2043" s="40"/>
      <c r="BP2043" s="40"/>
      <c r="BQ2043" s="40"/>
      <c r="BR2043" s="40"/>
      <c r="BS2043" s="40"/>
      <c r="BT2043" s="40"/>
      <c r="BU2043" s="40"/>
      <c r="BV2043" s="40"/>
      <c r="BW2043" s="40"/>
      <c r="BX2043" s="40"/>
      <c r="BY2043" s="40"/>
      <c r="BZ2043" s="40"/>
      <c r="CA2043" s="40"/>
      <c r="CB2043" s="40"/>
      <c r="CC2043" s="40"/>
      <c r="CD2043" s="40"/>
      <c r="CE2043" s="40"/>
      <c r="CF2043" s="40"/>
      <c r="CG2043" s="40"/>
      <c r="CH2043" s="40"/>
      <c r="CI2043" s="40"/>
      <c r="CJ2043" s="40"/>
      <c r="CK2043" s="40"/>
      <c r="CL2043" s="40"/>
      <c r="CM2043" s="40"/>
      <c r="CN2043" s="40"/>
      <c r="CO2043" s="40"/>
      <c r="CP2043" s="40"/>
      <c r="CQ2043" s="40"/>
      <c r="CR2043" s="40"/>
      <c r="CS2043" s="40"/>
      <c r="CT2043" s="40"/>
      <c r="CU2043" s="40"/>
    </row>
    <row r="2044" spans="1:99" x14ac:dyDescent="0.3">
      <c r="A2044" s="39" t="s">
        <v>6127</v>
      </c>
      <c r="B2044" s="40" t="s">
        <v>1686</v>
      </c>
      <c r="C2044" s="40"/>
      <c r="D2044" s="40" t="s">
        <v>2050</v>
      </c>
      <c r="E2044" s="40" t="s">
        <v>4472</v>
      </c>
      <c r="F2044" s="40" t="s">
        <v>2109</v>
      </c>
      <c r="G2044" s="40"/>
      <c r="H2044" s="40" t="s">
        <v>4285</v>
      </c>
      <c r="I2044" s="40" t="s">
        <v>1076</v>
      </c>
      <c r="J2044" s="40" t="s">
        <v>1075</v>
      </c>
      <c r="K2044" s="40" t="s">
        <v>16</v>
      </c>
      <c r="L2044" s="40" t="s">
        <v>4</v>
      </c>
      <c r="M2044" s="40" t="s">
        <v>17</v>
      </c>
      <c r="N2044" s="40">
        <v>1</v>
      </c>
      <c r="O2044" s="40" t="s">
        <v>2050</v>
      </c>
      <c r="P2044" s="40"/>
      <c r="Q2044" s="40"/>
      <c r="R2044" s="40"/>
      <c r="S2044" s="40"/>
      <c r="T2044" s="40"/>
      <c r="U2044" s="40"/>
      <c r="V2044" s="40"/>
      <c r="W2044" s="40"/>
      <c r="X2044" s="40"/>
      <c r="Y2044" s="40"/>
      <c r="Z2044" s="40"/>
      <c r="AA2044" s="40"/>
      <c r="AB2044" s="40"/>
      <c r="AC2044" s="40"/>
      <c r="AD2044" s="40"/>
      <c r="AE2044" s="40"/>
      <c r="AF2044" s="40"/>
      <c r="AG2044" s="40"/>
      <c r="AH2044" s="40"/>
      <c r="AI2044" s="40"/>
      <c r="AJ2044" s="40"/>
      <c r="AK2044" s="40"/>
      <c r="AL2044" s="40"/>
      <c r="AM2044" s="40"/>
      <c r="AN2044" s="40"/>
      <c r="AO2044" s="40"/>
      <c r="AP2044" s="40"/>
      <c r="AQ2044" s="40"/>
      <c r="AR2044" s="40"/>
      <c r="AS2044" s="40"/>
      <c r="AT2044" s="40"/>
      <c r="AU2044" s="40"/>
      <c r="AV2044" s="40"/>
      <c r="AW2044" s="40"/>
      <c r="AX2044" s="40"/>
      <c r="AY2044" s="40"/>
      <c r="AZ2044" s="40"/>
      <c r="BA2044" s="40"/>
      <c r="BB2044" s="40"/>
      <c r="BC2044" s="40"/>
      <c r="BD2044" s="40"/>
      <c r="BE2044" s="40"/>
      <c r="BF2044" s="40"/>
      <c r="BG2044" s="40"/>
      <c r="BH2044" s="40"/>
      <c r="BI2044" s="40"/>
      <c r="BJ2044" s="40"/>
      <c r="BK2044" s="40"/>
      <c r="BL2044" s="40"/>
      <c r="BM2044" s="40"/>
      <c r="BN2044" s="40"/>
      <c r="BO2044" s="40"/>
      <c r="BP2044" s="40"/>
      <c r="BQ2044" s="40"/>
      <c r="BR2044" s="40"/>
      <c r="BS2044" s="40"/>
      <c r="BT2044" s="40"/>
      <c r="BU2044" s="40"/>
      <c r="BV2044" s="40"/>
      <c r="BW2044" s="40"/>
      <c r="BX2044" s="40"/>
      <c r="BY2044" s="40"/>
      <c r="BZ2044" s="40"/>
      <c r="CA2044" s="40"/>
      <c r="CB2044" s="40"/>
      <c r="CC2044" s="40"/>
      <c r="CD2044" s="40"/>
      <c r="CE2044" s="40"/>
      <c r="CF2044" s="40"/>
      <c r="CG2044" s="40"/>
      <c r="CH2044" s="40"/>
      <c r="CI2044" s="40"/>
      <c r="CJ2044" s="40"/>
      <c r="CK2044" s="40"/>
      <c r="CL2044" s="40"/>
      <c r="CM2044" s="40"/>
      <c r="CN2044" s="40"/>
      <c r="CO2044" s="40"/>
      <c r="CP2044" s="40"/>
      <c r="CQ2044" s="40"/>
      <c r="CR2044" s="40"/>
      <c r="CS2044" s="40"/>
      <c r="CT2044" s="40"/>
      <c r="CU2044" s="40"/>
    </row>
    <row r="2045" spans="1:99" x14ac:dyDescent="0.3">
      <c r="A2045" s="39" t="s">
        <v>6127</v>
      </c>
      <c r="B2045" s="40" t="s">
        <v>1686</v>
      </c>
      <c r="C2045" s="40"/>
      <c r="D2045" s="40" t="s">
        <v>9</v>
      </c>
      <c r="E2045" s="40" t="s">
        <v>4472</v>
      </c>
      <c r="F2045" s="40" t="s">
        <v>2109</v>
      </c>
      <c r="G2045" s="40"/>
      <c r="H2045" s="40" t="s">
        <v>4286</v>
      </c>
      <c r="I2045" s="40" t="s">
        <v>1076</v>
      </c>
      <c r="J2045" s="40" t="s">
        <v>1075</v>
      </c>
      <c r="K2045" s="40" t="s">
        <v>16</v>
      </c>
      <c r="L2045" s="40" t="s">
        <v>4</v>
      </c>
      <c r="M2045" s="40" t="s">
        <v>17</v>
      </c>
      <c r="N2045" s="40">
        <v>1</v>
      </c>
      <c r="O2045" s="40" t="s">
        <v>9</v>
      </c>
      <c r="P2045" s="40"/>
      <c r="Q2045" s="40"/>
      <c r="R2045" s="40"/>
      <c r="S2045" s="40"/>
      <c r="T2045" s="40"/>
      <c r="U2045" s="40"/>
      <c r="V2045" s="40"/>
      <c r="W2045" s="40"/>
      <c r="X2045" s="40"/>
      <c r="Y2045" s="40"/>
      <c r="Z2045" s="40"/>
      <c r="AA2045" s="40"/>
      <c r="AB2045" s="40"/>
      <c r="AC2045" s="40"/>
      <c r="AD2045" s="40"/>
      <c r="AE2045" s="40"/>
      <c r="AF2045" s="40"/>
      <c r="AG2045" s="40"/>
      <c r="AH2045" s="40"/>
      <c r="AI2045" s="40"/>
      <c r="AJ2045" s="40"/>
      <c r="AK2045" s="40"/>
      <c r="AL2045" s="40"/>
      <c r="AM2045" s="40"/>
      <c r="AN2045" s="40"/>
      <c r="AO2045" s="40"/>
      <c r="AP2045" s="40"/>
      <c r="AQ2045" s="40"/>
      <c r="AR2045" s="40"/>
      <c r="AS2045" s="40"/>
      <c r="AT2045" s="40"/>
      <c r="AU2045" s="40"/>
      <c r="AV2045" s="40"/>
      <c r="AW2045" s="40"/>
      <c r="AX2045" s="40"/>
      <c r="AY2045" s="40"/>
      <c r="AZ2045" s="40"/>
      <c r="BA2045" s="40"/>
      <c r="BB2045" s="40"/>
      <c r="BC2045" s="40"/>
      <c r="BD2045" s="40"/>
      <c r="BE2045" s="40"/>
      <c r="BF2045" s="40"/>
      <c r="BG2045" s="40"/>
      <c r="BH2045" s="40"/>
      <c r="BI2045" s="40"/>
      <c r="BJ2045" s="40"/>
      <c r="BK2045" s="40"/>
      <c r="BL2045" s="40"/>
      <c r="BM2045" s="40"/>
      <c r="BN2045" s="40"/>
      <c r="BO2045" s="40"/>
      <c r="BP2045" s="40"/>
      <c r="BQ2045" s="40"/>
      <c r="BR2045" s="40"/>
      <c r="BS2045" s="40"/>
      <c r="BT2045" s="40"/>
      <c r="BU2045" s="40"/>
      <c r="BV2045" s="40"/>
      <c r="BW2045" s="40"/>
      <c r="BX2045" s="40"/>
      <c r="BY2045" s="40"/>
      <c r="BZ2045" s="40"/>
      <c r="CA2045" s="40"/>
      <c r="CB2045" s="40"/>
      <c r="CC2045" s="40"/>
      <c r="CD2045" s="40"/>
      <c r="CE2045" s="40"/>
      <c r="CF2045" s="40"/>
      <c r="CG2045" s="40"/>
      <c r="CH2045" s="40"/>
      <c r="CI2045" s="40"/>
      <c r="CJ2045" s="40"/>
      <c r="CK2045" s="40"/>
      <c r="CL2045" s="40"/>
      <c r="CM2045" s="40"/>
      <c r="CN2045" s="40"/>
      <c r="CO2045" s="40"/>
      <c r="CP2045" s="40"/>
      <c r="CQ2045" s="40"/>
      <c r="CR2045" s="40"/>
      <c r="CS2045" s="40"/>
      <c r="CT2045" s="40"/>
      <c r="CU2045" s="40"/>
    </row>
    <row r="2046" spans="1:99" x14ac:dyDescent="0.3">
      <c r="A2046" s="39" t="s">
        <v>6128</v>
      </c>
      <c r="B2046" s="40" t="s">
        <v>1687</v>
      </c>
      <c r="C2046" s="40"/>
      <c r="D2046" s="40"/>
      <c r="E2046" s="40"/>
      <c r="F2046" s="40" t="s">
        <v>2109</v>
      </c>
      <c r="G2046" s="40"/>
      <c r="H2046" s="40" t="s">
        <v>1077</v>
      </c>
      <c r="I2046" s="40" t="s">
        <v>1077</v>
      </c>
      <c r="J2046" s="40" t="s">
        <v>1076</v>
      </c>
      <c r="K2046" s="40" t="s">
        <v>9</v>
      </c>
      <c r="L2046" s="40" t="s">
        <v>10</v>
      </c>
      <c r="M2046" s="40" t="s">
        <v>47</v>
      </c>
      <c r="N2046" s="40"/>
      <c r="O2046" s="40"/>
      <c r="P2046" s="40"/>
      <c r="Q2046" s="40"/>
      <c r="R2046" s="40"/>
      <c r="S2046" s="40"/>
      <c r="T2046" s="40"/>
      <c r="U2046" s="40"/>
      <c r="V2046" s="40"/>
      <c r="W2046" s="40"/>
      <c r="X2046" s="40"/>
      <c r="Y2046" s="40"/>
      <c r="Z2046" s="40"/>
      <c r="AA2046" s="40"/>
      <c r="AB2046" s="40"/>
      <c r="AC2046" s="40"/>
      <c r="AD2046" s="40"/>
      <c r="AE2046" s="40"/>
      <c r="AF2046" s="40"/>
      <c r="AG2046" s="40"/>
      <c r="AH2046" s="40"/>
      <c r="AI2046" s="40"/>
      <c r="AJ2046" s="40"/>
      <c r="AK2046" s="40"/>
      <c r="AL2046" s="40"/>
      <c r="AM2046" s="40"/>
      <c r="AN2046" s="40"/>
      <c r="AO2046" s="40"/>
      <c r="AP2046" s="40"/>
      <c r="AQ2046" s="40"/>
      <c r="AR2046" s="40"/>
      <c r="AS2046" s="40"/>
      <c r="AT2046" s="40"/>
      <c r="AU2046" s="40"/>
      <c r="AV2046" s="40"/>
      <c r="AW2046" s="40"/>
      <c r="AX2046" s="40"/>
      <c r="AY2046" s="40"/>
      <c r="AZ2046" s="40"/>
      <c r="BA2046" s="40"/>
      <c r="BB2046" s="40"/>
      <c r="BC2046" s="40"/>
      <c r="BD2046" s="40"/>
      <c r="BE2046" s="40"/>
      <c r="BF2046" s="40"/>
      <c r="BG2046" s="40"/>
      <c r="BH2046" s="40"/>
      <c r="BI2046" s="40"/>
      <c r="BJ2046" s="40"/>
      <c r="BK2046" s="40"/>
      <c r="BL2046" s="40"/>
      <c r="BM2046" s="40"/>
      <c r="BN2046" s="40"/>
      <c r="BO2046" s="40"/>
      <c r="BP2046" s="40"/>
      <c r="BQ2046" s="40"/>
      <c r="BR2046" s="40"/>
      <c r="BS2046" s="40"/>
      <c r="BT2046" s="40"/>
      <c r="BU2046" s="40"/>
      <c r="BV2046" s="40"/>
      <c r="BW2046" s="40"/>
      <c r="BX2046" s="40"/>
      <c r="BY2046" s="40"/>
      <c r="BZ2046" s="40"/>
      <c r="CA2046" s="40"/>
      <c r="CB2046" s="40"/>
      <c r="CC2046" s="40"/>
      <c r="CD2046" s="40"/>
      <c r="CE2046" s="40"/>
      <c r="CF2046" s="40"/>
      <c r="CG2046" s="40"/>
      <c r="CH2046" s="40"/>
      <c r="CI2046" s="40"/>
      <c r="CJ2046" s="40"/>
      <c r="CK2046" s="40"/>
      <c r="CL2046" s="40"/>
      <c r="CM2046" s="40"/>
      <c r="CN2046" s="40"/>
      <c r="CO2046" s="40"/>
      <c r="CP2046" s="40"/>
      <c r="CQ2046" s="40"/>
      <c r="CR2046" s="40"/>
      <c r="CS2046" s="40"/>
      <c r="CT2046" s="40"/>
      <c r="CU2046" s="40"/>
    </row>
    <row r="2047" spans="1:99" x14ac:dyDescent="0.3">
      <c r="A2047" s="39" t="s">
        <v>4381</v>
      </c>
      <c r="B2047" s="40" t="s">
        <v>1688</v>
      </c>
      <c r="C2047" s="40"/>
      <c r="D2047" s="40" t="s">
        <v>1813</v>
      </c>
      <c r="E2047" s="40" t="s">
        <v>4472</v>
      </c>
      <c r="F2047" s="40" t="s">
        <v>2109</v>
      </c>
      <c r="G2047" s="40"/>
      <c r="H2047" s="40" t="s">
        <v>1078</v>
      </c>
      <c r="I2047" s="40" t="s">
        <v>1078</v>
      </c>
      <c r="J2047" s="40"/>
      <c r="K2047" s="40"/>
      <c r="L2047" s="40" t="s">
        <v>4</v>
      </c>
      <c r="M2047" s="40" t="s">
        <v>14</v>
      </c>
      <c r="N2047" s="40">
        <v>2</v>
      </c>
      <c r="O2047" s="40" t="s">
        <v>16</v>
      </c>
      <c r="P2047" s="40" t="s">
        <v>114</v>
      </c>
      <c r="Q2047" s="40"/>
      <c r="R2047" s="40"/>
      <c r="S2047" s="40"/>
      <c r="T2047" s="40"/>
      <c r="U2047" s="40"/>
      <c r="V2047" s="40"/>
      <c r="W2047" s="40"/>
      <c r="X2047" s="40"/>
      <c r="Y2047" s="40"/>
      <c r="Z2047" s="40"/>
      <c r="AA2047" s="40"/>
      <c r="AB2047" s="40"/>
      <c r="AC2047" s="40"/>
      <c r="AD2047" s="40"/>
      <c r="AE2047" s="40"/>
      <c r="AF2047" s="40"/>
      <c r="AG2047" s="40"/>
      <c r="AH2047" s="40"/>
      <c r="AI2047" s="40"/>
      <c r="AJ2047" s="40"/>
      <c r="AK2047" s="40"/>
      <c r="AL2047" s="40"/>
      <c r="AM2047" s="40"/>
      <c r="AN2047" s="40"/>
      <c r="AO2047" s="40"/>
      <c r="AP2047" s="40"/>
      <c r="AQ2047" s="40"/>
      <c r="AR2047" s="40"/>
      <c r="AS2047" s="40"/>
      <c r="AT2047" s="40"/>
      <c r="AU2047" s="40"/>
      <c r="AV2047" s="40"/>
      <c r="AW2047" s="40"/>
      <c r="AX2047" s="40"/>
      <c r="AY2047" s="40"/>
      <c r="AZ2047" s="40"/>
      <c r="BA2047" s="40"/>
      <c r="BB2047" s="40"/>
      <c r="BC2047" s="40"/>
      <c r="BD2047" s="40"/>
      <c r="BE2047" s="40"/>
      <c r="BF2047" s="40"/>
      <c r="BG2047" s="40"/>
      <c r="BH2047" s="40"/>
      <c r="BI2047" s="40"/>
      <c r="BJ2047" s="40"/>
      <c r="BK2047" s="40"/>
      <c r="BL2047" s="40"/>
      <c r="BM2047" s="40"/>
      <c r="BN2047" s="40"/>
      <c r="BO2047" s="40"/>
      <c r="BP2047" s="40"/>
      <c r="BQ2047" s="40"/>
      <c r="BR2047" s="40"/>
      <c r="BS2047" s="40"/>
      <c r="BT2047" s="40"/>
      <c r="BU2047" s="40"/>
      <c r="BV2047" s="40"/>
      <c r="BW2047" s="40"/>
      <c r="BX2047" s="40"/>
      <c r="BY2047" s="40"/>
      <c r="BZ2047" s="40"/>
      <c r="CA2047" s="40"/>
      <c r="CB2047" s="40"/>
      <c r="CC2047" s="40"/>
      <c r="CD2047" s="40"/>
      <c r="CE2047" s="40"/>
      <c r="CF2047" s="40"/>
      <c r="CG2047" s="40"/>
      <c r="CH2047" s="40"/>
      <c r="CI2047" s="40"/>
      <c r="CJ2047" s="40"/>
      <c r="CK2047" s="40"/>
      <c r="CL2047" s="40"/>
      <c r="CM2047" s="40"/>
      <c r="CN2047" s="40"/>
      <c r="CO2047" s="40"/>
      <c r="CP2047" s="40"/>
      <c r="CQ2047" s="40"/>
      <c r="CR2047" s="40"/>
      <c r="CS2047" s="40"/>
      <c r="CT2047" s="40"/>
      <c r="CU2047" s="40"/>
    </row>
    <row r="2048" spans="1:99" x14ac:dyDescent="0.3">
      <c r="A2048" s="39" t="s">
        <v>3649</v>
      </c>
      <c r="B2048" s="40" t="s">
        <v>5007</v>
      </c>
      <c r="C2048" s="40"/>
      <c r="D2048" s="40"/>
      <c r="E2048" s="40" t="s">
        <v>4472</v>
      </c>
      <c r="F2048" s="40" t="s">
        <v>2109</v>
      </c>
      <c r="G2048" s="40"/>
      <c r="H2048" s="40" t="s">
        <v>1079</v>
      </c>
      <c r="I2048" s="40" t="s">
        <v>1079</v>
      </c>
      <c r="J2048" s="40" t="s">
        <v>1078</v>
      </c>
      <c r="K2048" s="40" t="s">
        <v>16</v>
      </c>
      <c r="L2048" s="40" t="s">
        <v>86</v>
      </c>
      <c r="M2048" s="40" t="s">
        <v>11</v>
      </c>
      <c r="N2048" s="40"/>
      <c r="O2048" s="40"/>
      <c r="P2048" s="40"/>
      <c r="Q2048" s="40"/>
      <c r="R2048" s="40"/>
      <c r="S2048" s="40"/>
      <c r="T2048" s="40"/>
      <c r="U2048" s="40"/>
      <c r="V2048" s="40"/>
      <c r="W2048" s="40"/>
      <c r="X2048" s="40"/>
      <c r="Y2048" s="40"/>
      <c r="Z2048" s="40"/>
      <c r="AA2048" s="40"/>
      <c r="AB2048" s="40"/>
      <c r="AC2048" s="40"/>
      <c r="AD2048" s="40"/>
      <c r="AE2048" s="40"/>
      <c r="AF2048" s="40"/>
      <c r="AG2048" s="40"/>
      <c r="AH2048" s="40"/>
      <c r="AI2048" s="40"/>
      <c r="AJ2048" s="40"/>
      <c r="AK2048" s="40"/>
      <c r="AL2048" s="40"/>
      <c r="AM2048" s="40"/>
      <c r="AN2048" s="40"/>
      <c r="AO2048" s="40"/>
      <c r="AP2048" s="40"/>
      <c r="AQ2048" s="40"/>
      <c r="AR2048" s="40"/>
      <c r="AS2048" s="40"/>
      <c r="AT2048" s="40"/>
      <c r="AU2048" s="40"/>
      <c r="AV2048" s="40"/>
      <c r="AW2048" s="40"/>
      <c r="AX2048" s="40"/>
      <c r="AY2048" s="40"/>
      <c r="AZ2048" s="40"/>
      <c r="BA2048" s="40"/>
      <c r="BB2048" s="40"/>
      <c r="BC2048" s="40"/>
      <c r="BD2048" s="40"/>
      <c r="BE2048" s="40"/>
      <c r="BF2048" s="40"/>
      <c r="BG2048" s="40"/>
      <c r="BH2048" s="40"/>
      <c r="BI2048" s="40"/>
      <c r="BJ2048" s="40"/>
      <c r="BK2048" s="40"/>
      <c r="BL2048" s="40"/>
      <c r="BM2048" s="40"/>
      <c r="BN2048" s="40"/>
      <c r="BO2048" s="40"/>
      <c r="BP2048" s="40"/>
      <c r="BQ2048" s="40"/>
      <c r="BR2048" s="40"/>
      <c r="BS2048" s="40"/>
      <c r="BT2048" s="40"/>
      <c r="BU2048" s="40"/>
      <c r="BV2048" s="40"/>
      <c r="BW2048" s="40"/>
      <c r="BX2048" s="40"/>
      <c r="BY2048" s="40"/>
      <c r="BZ2048" s="40"/>
      <c r="CA2048" s="40"/>
      <c r="CB2048" s="40"/>
      <c r="CC2048" s="40"/>
      <c r="CD2048" s="40"/>
      <c r="CE2048" s="40"/>
      <c r="CF2048" s="40"/>
      <c r="CG2048" s="40"/>
      <c r="CH2048" s="40"/>
      <c r="CI2048" s="40"/>
      <c r="CJ2048" s="40"/>
      <c r="CK2048" s="40"/>
      <c r="CL2048" s="40"/>
      <c r="CM2048" s="40"/>
      <c r="CN2048" s="40"/>
      <c r="CO2048" s="40"/>
      <c r="CP2048" s="40"/>
      <c r="CQ2048" s="40"/>
      <c r="CR2048" s="40"/>
      <c r="CS2048" s="40"/>
      <c r="CT2048" s="40"/>
      <c r="CU2048" s="40"/>
    </row>
    <row r="2049" spans="1:99" x14ac:dyDescent="0.3">
      <c r="A2049" s="39" t="s">
        <v>4382</v>
      </c>
      <c r="B2049" s="40" t="s">
        <v>1689</v>
      </c>
      <c r="C2049" s="40"/>
      <c r="D2049" s="40" t="s">
        <v>1813</v>
      </c>
      <c r="E2049" s="40" t="s">
        <v>4472</v>
      </c>
      <c r="F2049" s="40" t="s">
        <v>2109</v>
      </c>
      <c r="G2049" s="40"/>
      <c r="H2049" s="40" t="s">
        <v>1080</v>
      </c>
      <c r="I2049" s="40" t="s">
        <v>1080</v>
      </c>
      <c r="J2049" s="40"/>
      <c r="K2049" s="40"/>
      <c r="L2049" s="40" t="s">
        <v>4</v>
      </c>
      <c r="M2049" s="40" t="s">
        <v>14</v>
      </c>
      <c r="N2049" s="40">
        <v>2</v>
      </c>
      <c r="O2049" s="40" t="s">
        <v>16</v>
      </c>
      <c r="P2049" s="40" t="s">
        <v>114</v>
      </c>
      <c r="Q2049" s="40"/>
      <c r="R2049" s="40"/>
      <c r="S2049" s="40"/>
      <c r="T2049" s="40"/>
      <c r="U2049" s="40"/>
      <c r="V2049" s="40"/>
      <c r="W2049" s="40"/>
      <c r="X2049" s="40"/>
      <c r="Y2049" s="40"/>
      <c r="Z2049" s="40"/>
      <c r="AA2049" s="40"/>
      <c r="AB2049" s="40"/>
      <c r="AC2049" s="40"/>
      <c r="AD2049" s="40"/>
      <c r="AE2049" s="40"/>
      <c r="AF2049" s="40"/>
      <c r="AG2049" s="40"/>
      <c r="AH2049" s="40"/>
      <c r="AI2049" s="40"/>
      <c r="AJ2049" s="40"/>
      <c r="AK2049" s="40"/>
      <c r="AL2049" s="40"/>
      <c r="AM2049" s="40"/>
      <c r="AN2049" s="40"/>
      <c r="AO2049" s="40"/>
      <c r="AP2049" s="40"/>
      <c r="AQ2049" s="40"/>
      <c r="AR2049" s="40"/>
      <c r="AS2049" s="40"/>
      <c r="AT2049" s="40"/>
      <c r="AU2049" s="40"/>
      <c r="AV2049" s="40"/>
      <c r="AW2049" s="40"/>
      <c r="AX2049" s="40"/>
      <c r="AY2049" s="40"/>
      <c r="AZ2049" s="40"/>
      <c r="BA2049" s="40"/>
      <c r="BB2049" s="40"/>
      <c r="BC2049" s="40"/>
      <c r="BD2049" s="40"/>
      <c r="BE2049" s="40"/>
      <c r="BF2049" s="40"/>
      <c r="BG2049" s="40"/>
      <c r="BH2049" s="40"/>
      <c r="BI2049" s="40"/>
      <c r="BJ2049" s="40"/>
      <c r="BK2049" s="40"/>
      <c r="BL2049" s="40"/>
      <c r="BM2049" s="40"/>
      <c r="BN2049" s="40"/>
      <c r="BO2049" s="40"/>
      <c r="BP2049" s="40"/>
      <c r="BQ2049" s="40"/>
      <c r="BR2049" s="40"/>
      <c r="BS2049" s="40"/>
      <c r="BT2049" s="40"/>
      <c r="BU2049" s="40"/>
      <c r="BV2049" s="40"/>
      <c r="BW2049" s="40"/>
      <c r="BX2049" s="40"/>
      <c r="BY2049" s="40"/>
      <c r="BZ2049" s="40"/>
      <c r="CA2049" s="40"/>
      <c r="CB2049" s="40"/>
      <c r="CC2049" s="40"/>
      <c r="CD2049" s="40"/>
      <c r="CE2049" s="40"/>
      <c r="CF2049" s="40"/>
      <c r="CG2049" s="40"/>
      <c r="CH2049" s="40"/>
      <c r="CI2049" s="40"/>
      <c r="CJ2049" s="40"/>
      <c r="CK2049" s="40"/>
      <c r="CL2049" s="40"/>
      <c r="CM2049" s="40"/>
      <c r="CN2049" s="40"/>
      <c r="CO2049" s="40"/>
      <c r="CP2049" s="40"/>
      <c r="CQ2049" s="40"/>
      <c r="CR2049" s="40"/>
      <c r="CS2049" s="40"/>
      <c r="CT2049" s="40"/>
      <c r="CU2049" s="40"/>
    </row>
    <row r="2050" spans="1:99" x14ac:dyDescent="0.3">
      <c r="A2050" s="39" t="s">
        <v>4383</v>
      </c>
      <c r="B2050" s="40" t="s">
        <v>1690</v>
      </c>
      <c r="C2050" s="40"/>
      <c r="D2050" s="40" t="s">
        <v>1813</v>
      </c>
      <c r="E2050" s="40" t="s">
        <v>4472</v>
      </c>
      <c r="F2050" s="40" t="s">
        <v>2109</v>
      </c>
      <c r="G2050" s="40"/>
      <c r="H2050" s="40" t="s">
        <v>1081</v>
      </c>
      <c r="I2050" s="40" t="s">
        <v>1081</v>
      </c>
      <c r="J2050" s="40"/>
      <c r="K2050" s="40"/>
      <c r="L2050" s="40" t="s">
        <v>4</v>
      </c>
      <c r="M2050" s="40" t="s">
        <v>14</v>
      </c>
      <c r="N2050" s="40">
        <v>2</v>
      </c>
      <c r="O2050" s="40" t="s">
        <v>16</v>
      </c>
      <c r="P2050" s="40" t="s">
        <v>114</v>
      </c>
      <c r="Q2050" s="40"/>
      <c r="R2050" s="40"/>
      <c r="S2050" s="40"/>
      <c r="T2050" s="40"/>
      <c r="U2050" s="40"/>
      <c r="V2050" s="40"/>
      <c r="W2050" s="40"/>
      <c r="X2050" s="40"/>
      <c r="Y2050" s="40"/>
      <c r="Z2050" s="40"/>
      <c r="AA2050" s="40"/>
      <c r="AB2050" s="40"/>
      <c r="AC2050" s="40"/>
      <c r="AD2050" s="40"/>
      <c r="AE2050" s="40"/>
      <c r="AF2050" s="40"/>
      <c r="AG2050" s="40"/>
      <c r="AH2050" s="40"/>
      <c r="AI2050" s="40"/>
      <c r="AJ2050" s="40"/>
      <c r="AK2050" s="40"/>
      <c r="AL2050" s="40"/>
      <c r="AM2050" s="40"/>
      <c r="AN2050" s="40"/>
      <c r="AO2050" s="40"/>
      <c r="AP2050" s="40"/>
      <c r="AQ2050" s="40"/>
      <c r="AR2050" s="40"/>
      <c r="AS2050" s="40"/>
      <c r="AT2050" s="40"/>
      <c r="AU2050" s="40"/>
      <c r="AV2050" s="40"/>
      <c r="AW2050" s="40"/>
      <c r="AX2050" s="40"/>
      <c r="AY2050" s="40"/>
      <c r="AZ2050" s="40"/>
      <c r="BA2050" s="40"/>
      <c r="BB2050" s="40"/>
      <c r="BC2050" s="40"/>
      <c r="BD2050" s="40"/>
      <c r="BE2050" s="40"/>
      <c r="BF2050" s="40"/>
      <c r="BG2050" s="40"/>
      <c r="BH2050" s="40"/>
      <c r="BI2050" s="40"/>
      <c r="BJ2050" s="40"/>
      <c r="BK2050" s="40"/>
      <c r="BL2050" s="40"/>
      <c r="BM2050" s="40"/>
      <c r="BN2050" s="40"/>
      <c r="BO2050" s="40"/>
      <c r="BP2050" s="40"/>
      <c r="BQ2050" s="40"/>
      <c r="BR2050" s="40"/>
      <c r="BS2050" s="40"/>
      <c r="BT2050" s="40"/>
      <c r="BU2050" s="40"/>
      <c r="BV2050" s="40"/>
      <c r="BW2050" s="40"/>
      <c r="BX2050" s="40"/>
      <c r="BY2050" s="40"/>
      <c r="BZ2050" s="40"/>
      <c r="CA2050" s="40"/>
      <c r="CB2050" s="40"/>
      <c r="CC2050" s="40"/>
      <c r="CD2050" s="40"/>
      <c r="CE2050" s="40"/>
      <c r="CF2050" s="40"/>
      <c r="CG2050" s="40"/>
      <c r="CH2050" s="40"/>
      <c r="CI2050" s="40"/>
      <c r="CJ2050" s="40"/>
      <c r="CK2050" s="40"/>
      <c r="CL2050" s="40"/>
      <c r="CM2050" s="40"/>
      <c r="CN2050" s="40"/>
      <c r="CO2050" s="40"/>
      <c r="CP2050" s="40"/>
      <c r="CQ2050" s="40"/>
      <c r="CR2050" s="40"/>
      <c r="CS2050" s="40"/>
      <c r="CT2050" s="40"/>
      <c r="CU2050" s="40"/>
    </row>
    <row r="2051" spans="1:99" x14ac:dyDescent="0.3">
      <c r="A2051" s="39" t="s">
        <v>2513</v>
      </c>
      <c r="B2051" s="40" t="s">
        <v>1691</v>
      </c>
      <c r="C2051" s="40"/>
      <c r="D2051" s="40"/>
      <c r="E2051" s="40"/>
      <c r="F2051" s="40" t="s">
        <v>2109</v>
      </c>
      <c r="G2051" s="40"/>
      <c r="H2051" s="40" t="s">
        <v>1082</v>
      </c>
      <c r="I2051" s="40" t="s">
        <v>1082</v>
      </c>
      <c r="J2051" s="40" t="s">
        <v>1081</v>
      </c>
      <c r="K2051" s="40" t="s">
        <v>16</v>
      </c>
      <c r="L2051" s="40" t="s">
        <v>10</v>
      </c>
      <c r="M2051" s="40" t="s">
        <v>11</v>
      </c>
      <c r="N2051" s="40"/>
      <c r="O2051" s="40"/>
      <c r="P2051" s="40"/>
      <c r="Q2051" s="40"/>
      <c r="R2051" s="40"/>
      <c r="S2051" s="40"/>
      <c r="T2051" s="40"/>
      <c r="U2051" s="40"/>
      <c r="V2051" s="40"/>
      <c r="W2051" s="40"/>
      <c r="X2051" s="40"/>
      <c r="Y2051" s="40"/>
      <c r="Z2051" s="40"/>
      <c r="AA2051" s="40"/>
      <c r="AB2051" s="40"/>
      <c r="AC2051" s="40"/>
      <c r="AD2051" s="40"/>
      <c r="AE2051" s="40"/>
      <c r="AF2051" s="40"/>
      <c r="AG2051" s="40"/>
      <c r="AH2051" s="40"/>
      <c r="AI2051" s="40"/>
      <c r="AJ2051" s="40"/>
      <c r="AK2051" s="40"/>
      <c r="AL2051" s="40"/>
      <c r="AM2051" s="40"/>
      <c r="AN2051" s="40"/>
      <c r="AO2051" s="40"/>
      <c r="AP2051" s="40"/>
      <c r="AQ2051" s="40"/>
      <c r="AR2051" s="40"/>
      <c r="AS2051" s="40"/>
      <c r="AT2051" s="40"/>
      <c r="AU2051" s="40"/>
      <c r="AV2051" s="40"/>
      <c r="AW2051" s="40"/>
      <c r="AX2051" s="40"/>
      <c r="AY2051" s="40"/>
      <c r="AZ2051" s="40"/>
      <c r="BA2051" s="40"/>
      <c r="BB2051" s="40"/>
      <c r="BC2051" s="40"/>
      <c r="BD2051" s="40"/>
      <c r="BE2051" s="40"/>
      <c r="BF2051" s="40"/>
      <c r="BG2051" s="40"/>
      <c r="BH2051" s="40"/>
      <c r="BI2051" s="40"/>
      <c r="BJ2051" s="40"/>
      <c r="BK2051" s="40"/>
      <c r="BL2051" s="40"/>
      <c r="BM2051" s="40"/>
      <c r="BN2051" s="40"/>
      <c r="BO2051" s="40"/>
      <c r="BP2051" s="40"/>
      <c r="BQ2051" s="40"/>
      <c r="BR2051" s="40"/>
      <c r="BS2051" s="40"/>
      <c r="BT2051" s="40"/>
      <c r="BU2051" s="40"/>
      <c r="BV2051" s="40"/>
      <c r="BW2051" s="40"/>
      <c r="BX2051" s="40"/>
      <c r="BY2051" s="40"/>
      <c r="BZ2051" s="40"/>
      <c r="CA2051" s="40"/>
      <c r="CB2051" s="40"/>
      <c r="CC2051" s="40"/>
      <c r="CD2051" s="40"/>
      <c r="CE2051" s="40"/>
      <c r="CF2051" s="40"/>
      <c r="CG2051" s="40"/>
      <c r="CH2051" s="40"/>
      <c r="CI2051" s="40"/>
      <c r="CJ2051" s="40"/>
      <c r="CK2051" s="40"/>
      <c r="CL2051" s="40"/>
      <c r="CM2051" s="40"/>
      <c r="CN2051" s="40"/>
      <c r="CO2051" s="40"/>
      <c r="CP2051" s="40"/>
      <c r="CQ2051" s="40"/>
      <c r="CR2051" s="40"/>
      <c r="CS2051" s="40"/>
      <c r="CT2051" s="40"/>
      <c r="CU2051" s="40"/>
    </row>
    <row r="2052" spans="1:99" x14ac:dyDescent="0.3">
      <c r="A2052" s="39" t="s">
        <v>4384</v>
      </c>
      <c r="B2052" s="40" t="s">
        <v>1692</v>
      </c>
      <c r="C2052" s="40"/>
      <c r="D2052" s="40" t="s">
        <v>2051</v>
      </c>
      <c r="E2052" s="40"/>
      <c r="F2052" s="40" t="s">
        <v>2109</v>
      </c>
      <c r="G2052" s="40"/>
      <c r="H2052" s="40" t="s">
        <v>4287</v>
      </c>
      <c r="I2052" s="40" t="s">
        <v>1083</v>
      </c>
      <c r="J2052" s="40"/>
      <c r="K2052" s="40"/>
      <c r="L2052" s="40" t="s">
        <v>4</v>
      </c>
      <c r="M2052" s="40" t="s">
        <v>17</v>
      </c>
      <c r="N2052" s="40">
        <v>1</v>
      </c>
      <c r="O2052" s="40" t="s">
        <v>2051</v>
      </c>
      <c r="P2052" s="40"/>
      <c r="Q2052" s="40"/>
      <c r="R2052" s="40"/>
      <c r="S2052" s="40"/>
      <c r="T2052" s="40"/>
      <c r="U2052" s="40"/>
      <c r="V2052" s="40"/>
      <c r="W2052" s="40"/>
      <c r="X2052" s="40"/>
      <c r="Y2052" s="40"/>
      <c r="Z2052" s="40"/>
      <c r="AA2052" s="40"/>
      <c r="AB2052" s="40"/>
      <c r="AC2052" s="40"/>
      <c r="AD2052" s="40"/>
      <c r="AE2052" s="40"/>
      <c r="AF2052" s="40"/>
      <c r="AG2052" s="40"/>
      <c r="AH2052" s="40"/>
      <c r="AI2052" s="40"/>
      <c r="AJ2052" s="40"/>
      <c r="AK2052" s="40"/>
      <c r="AL2052" s="40"/>
      <c r="AM2052" s="40"/>
      <c r="AN2052" s="40"/>
      <c r="AO2052" s="40"/>
      <c r="AP2052" s="40"/>
      <c r="AQ2052" s="40"/>
      <c r="AR2052" s="40"/>
      <c r="AS2052" s="40"/>
      <c r="AT2052" s="40"/>
      <c r="AU2052" s="40"/>
      <c r="AV2052" s="40"/>
      <c r="AW2052" s="40"/>
      <c r="AX2052" s="40"/>
      <c r="AY2052" s="40"/>
      <c r="AZ2052" s="40"/>
      <c r="BA2052" s="40"/>
      <c r="BB2052" s="40"/>
      <c r="BC2052" s="40"/>
      <c r="BD2052" s="40"/>
      <c r="BE2052" s="40"/>
      <c r="BF2052" s="40"/>
      <c r="BG2052" s="40"/>
      <c r="BH2052" s="40"/>
      <c r="BI2052" s="40"/>
      <c r="BJ2052" s="40"/>
      <c r="BK2052" s="40"/>
      <c r="BL2052" s="40"/>
      <c r="BM2052" s="40"/>
      <c r="BN2052" s="40"/>
      <c r="BO2052" s="40"/>
      <c r="BP2052" s="40"/>
      <c r="BQ2052" s="40"/>
      <c r="BR2052" s="40"/>
      <c r="BS2052" s="40"/>
      <c r="BT2052" s="40"/>
      <c r="BU2052" s="40"/>
      <c r="BV2052" s="40"/>
      <c r="BW2052" s="40"/>
      <c r="BX2052" s="40"/>
      <c r="BY2052" s="40"/>
      <c r="BZ2052" s="40"/>
      <c r="CA2052" s="40"/>
      <c r="CB2052" s="40"/>
      <c r="CC2052" s="40"/>
      <c r="CD2052" s="40"/>
      <c r="CE2052" s="40"/>
      <c r="CF2052" s="40"/>
      <c r="CG2052" s="40"/>
      <c r="CH2052" s="40"/>
      <c r="CI2052" s="40"/>
      <c r="CJ2052" s="40"/>
      <c r="CK2052" s="40"/>
      <c r="CL2052" s="40"/>
      <c r="CM2052" s="40"/>
      <c r="CN2052" s="40"/>
      <c r="CO2052" s="40"/>
      <c r="CP2052" s="40"/>
      <c r="CQ2052" s="40"/>
      <c r="CR2052" s="40"/>
      <c r="CS2052" s="40"/>
      <c r="CT2052" s="40"/>
      <c r="CU2052" s="40"/>
    </row>
    <row r="2053" spans="1:99" x14ac:dyDescent="0.3">
      <c r="A2053" s="39" t="s">
        <v>4384</v>
      </c>
      <c r="B2053" s="40" t="s">
        <v>1692</v>
      </c>
      <c r="C2053" s="40"/>
      <c r="D2053" s="40" t="s">
        <v>2052</v>
      </c>
      <c r="E2053" s="40"/>
      <c r="F2053" s="40" t="s">
        <v>2109</v>
      </c>
      <c r="G2053" s="40"/>
      <c r="H2053" s="40" t="s">
        <v>4288</v>
      </c>
      <c r="I2053" s="40" t="s">
        <v>1083</v>
      </c>
      <c r="J2053" s="40"/>
      <c r="K2053" s="40"/>
      <c r="L2053" s="40" t="s">
        <v>4</v>
      </c>
      <c r="M2053" s="40" t="s">
        <v>17</v>
      </c>
      <c r="N2053" s="40">
        <v>1</v>
      </c>
      <c r="O2053" s="40" t="s">
        <v>2052</v>
      </c>
      <c r="P2053" s="40"/>
      <c r="Q2053" s="40"/>
      <c r="R2053" s="40"/>
      <c r="S2053" s="40"/>
      <c r="T2053" s="40"/>
      <c r="U2053" s="40"/>
      <c r="V2053" s="40"/>
      <c r="W2053" s="40"/>
      <c r="X2053" s="40"/>
      <c r="Y2053" s="40"/>
      <c r="Z2053" s="40"/>
      <c r="AA2053" s="40"/>
      <c r="AB2053" s="40"/>
      <c r="AC2053" s="40"/>
      <c r="AD2053" s="40"/>
      <c r="AE2053" s="40"/>
      <c r="AF2053" s="40"/>
      <c r="AG2053" s="40"/>
      <c r="AH2053" s="40"/>
      <c r="AI2053" s="40"/>
      <c r="AJ2053" s="40"/>
      <c r="AK2053" s="40"/>
      <c r="AL2053" s="40"/>
      <c r="AM2053" s="40"/>
      <c r="AN2053" s="40"/>
      <c r="AO2053" s="40"/>
      <c r="AP2053" s="40"/>
      <c r="AQ2053" s="40"/>
      <c r="AR2053" s="40"/>
      <c r="AS2053" s="40"/>
      <c r="AT2053" s="40"/>
      <c r="AU2053" s="40"/>
      <c r="AV2053" s="40"/>
      <c r="AW2053" s="40"/>
      <c r="AX2053" s="40"/>
      <c r="AY2053" s="40"/>
      <c r="AZ2053" s="40"/>
      <c r="BA2053" s="40"/>
      <c r="BB2053" s="40"/>
      <c r="BC2053" s="40"/>
      <c r="BD2053" s="40"/>
      <c r="BE2053" s="40"/>
      <c r="BF2053" s="40"/>
      <c r="BG2053" s="40"/>
      <c r="BH2053" s="40"/>
      <c r="BI2053" s="40"/>
      <c r="BJ2053" s="40"/>
      <c r="BK2053" s="40"/>
      <c r="BL2053" s="40"/>
      <c r="BM2053" s="40"/>
      <c r="BN2053" s="40"/>
      <c r="BO2053" s="40"/>
      <c r="BP2053" s="40"/>
      <c r="BQ2053" s="40"/>
      <c r="BR2053" s="40"/>
      <c r="BS2053" s="40"/>
      <c r="BT2053" s="40"/>
      <c r="BU2053" s="40"/>
      <c r="BV2053" s="40"/>
      <c r="BW2053" s="40"/>
      <c r="BX2053" s="40"/>
      <c r="BY2053" s="40"/>
      <c r="BZ2053" s="40"/>
      <c r="CA2053" s="40"/>
      <c r="CB2053" s="40"/>
      <c r="CC2053" s="40"/>
      <c r="CD2053" s="40"/>
      <c r="CE2053" s="40"/>
      <c r="CF2053" s="40"/>
      <c r="CG2053" s="40"/>
      <c r="CH2053" s="40"/>
      <c r="CI2053" s="40"/>
      <c r="CJ2053" s="40"/>
      <c r="CK2053" s="40"/>
      <c r="CL2053" s="40"/>
      <c r="CM2053" s="40"/>
      <c r="CN2053" s="40"/>
      <c r="CO2053" s="40"/>
      <c r="CP2053" s="40"/>
      <c r="CQ2053" s="40"/>
      <c r="CR2053" s="40"/>
      <c r="CS2053" s="40"/>
      <c r="CT2053" s="40"/>
      <c r="CU2053" s="40"/>
    </row>
    <row r="2054" spans="1:99" x14ac:dyDescent="0.3">
      <c r="A2054" s="39" t="s">
        <v>4384</v>
      </c>
      <c r="B2054" s="40" t="s">
        <v>1692</v>
      </c>
      <c r="C2054" s="40"/>
      <c r="D2054" s="40" t="s">
        <v>2053</v>
      </c>
      <c r="E2054" s="40"/>
      <c r="F2054" s="40" t="s">
        <v>2109</v>
      </c>
      <c r="G2054" s="40"/>
      <c r="H2054" s="40" t="s">
        <v>4289</v>
      </c>
      <c r="I2054" s="40" t="s">
        <v>1083</v>
      </c>
      <c r="J2054" s="40"/>
      <c r="K2054" s="40"/>
      <c r="L2054" s="40" t="s">
        <v>4</v>
      </c>
      <c r="M2054" s="40" t="s">
        <v>17</v>
      </c>
      <c r="N2054" s="40">
        <v>1</v>
      </c>
      <c r="O2054" s="40" t="s">
        <v>2053</v>
      </c>
      <c r="P2054" s="40"/>
      <c r="Q2054" s="40"/>
      <c r="R2054" s="40"/>
      <c r="S2054" s="40"/>
      <c r="T2054" s="40"/>
      <c r="U2054" s="40"/>
      <c r="V2054" s="40"/>
      <c r="W2054" s="40"/>
      <c r="X2054" s="40"/>
      <c r="Y2054" s="40"/>
      <c r="Z2054" s="40"/>
      <c r="AA2054" s="40"/>
      <c r="AB2054" s="40"/>
      <c r="AC2054" s="40"/>
      <c r="AD2054" s="40"/>
      <c r="AE2054" s="40"/>
      <c r="AF2054" s="40"/>
      <c r="AG2054" s="40"/>
      <c r="AH2054" s="40"/>
      <c r="AI2054" s="40"/>
      <c r="AJ2054" s="40"/>
      <c r="AK2054" s="40"/>
      <c r="AL2054" s="40"/>
      <c r="AM2054" s="40"/>
      <c r="AN2054" s="40"/>
      <c r="AO2054" s="40"/>
      <c r="AP2054" s="40"/>
      <c r="AQ2054" s="40"/>
      <c r="AR2054" s="40"/>
      <c r="AS2054" s="40"/>
      <c r="AT2054" s="40"/>
      <c r="AU2054" s="40"/>
      <c r="AV2054" s="40"/>
      <c r="AW2054" s="40"/>
      <c r="AX2054" s="40"/>
      <c r="AY2054" s="40"/>
      <c r="AZ2054" s="40"/>
      <c r="BA2054" s="40"/>
      <c r="BB2054" s="40"/>
      <c r="BC2054" s="40"/>
      <c r="BD2054" s="40"/>
      <c r="BE2054" s="40"/>
      <c r="BF2054" s="40"/>
      <c r="BG2054" s="40"/>
      <c r="BH2054" s="40"/>
      <c r="BI2054" s="40"/>
      <c r="BJ2054" s="40"/>
      <c r="BK2054" s="40"/>
      <c r="BL2054" s="40"/>
      <c r="BM2054" s="40"/>
      <c r="BN2054" s="40"/>
      <c r="BO2054" s="40"/>
      <c r="BP2054" s="40"/>
      <c r="BQ2054" s="40"/>
      <c r="BR2054" s="40"/>
      <c r="BS2054" s="40"/>
      <c r="BT2054" s="40"/>
      <c r="BU2054" s="40"/>
      <c r="BV2054" s="40"/>
      <c r="BW2054" s="40"/>
      <c r="BX2054" s="40"/>
      <c r="BY2054" s="40"/>
      <c r="BZ2054" s="40"/>
      <c r="CA2054" s="40"/>
      <c r="CB2054" s="40"/>
      <c r="CC2054" s="40"/>
      <c r="CD2054" s="40"/>
      <c r="CE2054" s="40"/>
      <c r="CF2054" s="40"/>
      <c r="CG2054" s="40"/>
      <c r="CH2054" s="40"/>
      <c r="CI2054" s="40"/>
      <c r="CJ2054" s="40"/>
      <c r="CK2054" s="40"/>
      <c r="CL2054" s="40"/>
      <c r="CM2054" s="40"/>
      <c r="CN2054" s="40"/>
      <c r="CO2054" s="40"/>
      <c r="CP2054" s="40"/>
      <c r="CQ2054" s="40"/>
      <c r="CR2054" s="40"/>
      <c r="CS2054" s="40"/>
      <c r="CT2054" s="40"/>
      <c r="CU2054" s="40"/>
    </row>
    <row r="2055" spans="1:99" x14ac:dyDescent="0.3">
      <c r="A2055" s="39" t="s">
        <v>4384</v>
      </c>
      <c r="B2055" s="40" t="s">
        <v>1692</v>
      </c>
      <c r="C2055" s="40"/>
      <c r="D2055" s="40" t="s">
        <v>2054</v>
      </c>
      <c r="E2055" s="40"/>
      <c r="F2055" s="40" t="s">
        <v>2109</v>
      </c>
      <c r="G2055" s="40"/>
      <c r="H2055" s="40" t="s">
        <v>4290</v>
      </c>
      <c r="I2055" s="40" t="s">
        <v>1083</v>
      </c>
      <c r="J2055" s="40"/>
      <c r="K2055" s="40"/>
      <c r="L2055" s="40" t="s">
        <v>4</v>
      </c>
      <c r="M2055" s="40" t="s">
        <v>17</v>
      </c>
      <c r="N2055" s="40">
        <v>1</v>
      </c>
      <c r="O2055" s="40" t="s">
        <v>2054</v>
      </c>
      <c r="P2055" s="40"/>
      <c r="Q2055" s="40"/>
      <c r="R2055" s="40"/>
      <c r="S2055" s="40"/>
      <c r="T2055" s="40"/>
      <c r="U2055" s="40"/>
      <c r="V2055" s="40"/>
      <c r="W2055" s="40"/>
      <c r="X2055" s="40"/>
      <c r="Y2055" s="40"/>
      <c r="Z2055" s="40"/>
      <c r="AA2055" s="40"/>
      <c r="AB2055" s="40"/>
      <c r="AC2055" s="40"/>
      <c r="AD2055" s="40"/>
      <c r="AE2055" s="40"/>
      <c r="AF2055" s="40"/>
      <c r="AG2055" s="40"/>
      <c r="AH2055" s="40"/>
      <c r="AI2055" s="40"/>
      <c r="AJ2055" s="40"/>
      <c r="AK2055" s="40"/>
      <c r="AL2055" s="40"/>
      <c r="AM2055" s="40"/>
      <c r="AN2055" s="40"/>
      <c r="AO2055" s="40"/>
      <c r="AP2055" s="40"/>
      <c r="AQ2055" s="40"/>
      <c r="AR2055" s="40"/>
      <c r="AS2055" s="40"/>
      <c r="AT2055" s="40"/>
      <c r="AU2055" s="40"/>
      <c r="AV2055" s="40"/>
      <c r="AW2055" s="40"/>
      <c r="AX2055" s="40"/>
      <c r="AY2055" s="40"/>
      <c r="AZ2055" s="40"/>
      <c r="BA2055" s="40"/>
      <c r="BB2055" s="40"/>
      <c r="BC2055" s="40"/>
      <c r="BD2055" s="40"/>
      <c r="BE2055" s="40"/>
      <c r="BF2055" s="40"/>
      <c r="BG2055" s="40"/>
      <c r="BH2055" s="40"/>
      <c r="BI2055" s="40"/>
      <c r="BJ2055" s="40"/>
      <c r="BK2055" s="40"/>
      <c r="BL2055" s="40"/>
      <c r="BM2055" s="40"/>
      <c r="BN2055" s="40"/>
      <c r="BO2055" s="40"/>
      <c r="BP2055" s="40"/>
      <c r="BQ2055" s="40"/>
      <c r="BR2055" s="40"/>
      <c r="BS2055" s="40"/>
      <c r="BT2055" s="40"/>
      <c r="BU2055" s="40"/>
      <c r="BV2055" s="40"/>
      <c r="BW2055" s="40"/>
      <c r="BX2055" s="40"/>
      <c r="BY2055" s="40"/>
      <c r="BZ2055" s="40"/>
      <c r="CA2055" s="40"/>
      <c r="CB2055" s="40"/>
      <c r="CC2055" s="40"/>
      <c r="CD2055" s="40"/>
      <c r="CE2055" s="40"/>
      <c r="CF2055" s="40"/>
      <c r="CG2055" s="40"/>
      <c r="CH2055" s="40"/>
      <c r="CI2055" s="40"/>
      <c r="CJ2055" s="40"/>
      <c r="CK2055" s="40"/>
      <c r="CL2055" s="40"/>
      <c r="CM2055" s="40"/>
      <c r="CN2055" s="40"/>
      <c r="CO2055" s="40"/>
      <c r="CP2055" s="40"/>
      <c r="CQ2055" s="40"/>
      <c r="CR2055" s="40"/>
      <c r="CS2055" s="40"/>
      <c r="CT2055" s="40"/>
      <c r="CU2055" s="40"/>
    </row>
    <row r="2056" spans="1:99" x14ac:dyDescent="0.3">
      <c r="A2056" s="39" t="s">
        <v>4384</v>
      </c>
      <c r="B2056" s="40" t="s">
        <v>1692</v>
      </c>
      <c r="C2056" s="40"/>
      <c r="D2056" s="40" t="s">
        <v>2055</v>
      </c>
      <c r="E2056" s="40"/>
      <c r="F2056" s="40" t="s">
        <v>2109</v>
      </c>
      <c r="G2056" s="40"/>
      <c r="H2056" s="40" t="s">
        <v>4291</v>
      </c>
      <c r="I2056" s="40" t="s">
        <v>1083</v>
      </c>
      <c r="J2056" s="40"/>
      <c r="K2056" s="40"/>
      <c r="L2056" s="40" t="s">
        <v>4</v>
      </c>
      <c r="M2056" s="40" t="s">
        <v>17</v>
      </c>
      <c r="N2056" s="40">
        <v>1</v>
      </c>
      <c r="O2056" s="40" t="s">
        <v>2055</v>
      </c>
      <c r="P2056" s="40"/>
      <c r="Q2056" s="40"/>
      <c r="R2056" s="40"/>
      <c r="S2056" s="40"/>
      <c r="T2056" s="40"/>
      <c r="U2056" s="40"/>
      <c r="V2056" s="40"/>
      <c r="W2056" s="40"/>
      <c r="X2056" s="40"/>
      <c r="Y2056" s="40"/>
      <c r="Z2056" s="40"/>
      <c r="AA2056" s="40"/>
      <c r="AB2056" s="40"/>
      <c r="AC2056" s="40"/>
      <c r="AD2056" s="40"/>
      <c r="AE2056" s="40"/>
      <c r="AF2056" s="40"/>
      <c r="AG2056" s="40"/>
      <c r="AH2056" s="40"/>
      <c r="AI2056" s="40"/>
      <c r="AJ2056" s="40"/>
      <c r="AK2056" s="40"/>
      <c r="AL2056" s="40"/>
      <c r="AM2056" s="40"/>
      <c r="AN2056" s="40"/>
      <c r="AO2056" s="40"/>
      <c r="AP2056" s="40"/>
      <c r="AQ2056" s="40"/>
      <c r="AR2056" s="40"/>
      <c r="AS2056" s="40"/>
      <c r="AT2056" s="40"/>
      <c r="AU2056" s="40"/>
      <c r="AV2056" s="40"/>
      <c r="AW2056" s="40"/>
      <c r="AX2056" s="40"/>
      <c r="AY2056" s="40"/>
      <c r="AZ2056" s="40"/>
      <c r="BA2056" s="40"/>
      <c r="BB2056" s="40"/>
      <c r="BC2056" s="40"/>
      <c r="BD2056" s="40"/>
      <c r="BE2056" s="40"/>
      <c r="BF2056" s="40"/>
      <c r="BG2056" s="40"/>
      <c r="BH2056" s="40"/>
      <c r="BI2056" s="40"/>
      <c r="BJ2056" s="40"/>
      <c r="BK2056" s="40"/>
      <c r="BL2056" s="40"/>
      <c r="BM2056" s="40"/>
      <c r="BN2056" s="40"/>
      <c r="BO2056" s="40"/>
      <c r="BP2056" s="40"/>
      <c r="BQ2056" s="40"/>
      <c r="BR2056" s="40"/>
      <c r="BS2056" s="40"/>
      <c r="BT2056" s="40"/>
      <c r="BU2056" s="40"/>
      <c r="BV2056" s="40"/>
      <c r="BW2056" s="40"/>
      <c r="BX2056" s="40"/>
      <c r="BY2056" s="40"/>
      <c r="BZ2056" s="40"/>
      <c r="CA2056" s="40"/>
      <c r="CB2056" s="40"/>
      <c r="CC2056" s="40"/>
      <c r="CD2056" s="40"/>
      <c r="CE2056" s="40"/>
      <c r="CF2056" s="40"/>
      <c r="CG2056" s="40"/>
      <c r="CH2056" s="40"/>
      <c r="CI2056" s="40"/>
      <c r="CJ2056" s="40"/>
      <c r="CK2056" s="40"/>
      <c r="CL2056" s="40"/>
      <c r="CM2056" s="40"/>
      <c r="CN2056" s="40"/>
      <c r="CO2056" s="40"/>
      <c r="CP2056" s="40"/>
      <c r="CQ2056" s="40"/>
      <c r="CR2056" s="40"/>
      <c r="CS2056" s="40"/>
      <c r="CT2056" s="40"/>
      <c r="CU2056" s="40"/>
    </row>
    <row r="2057" spans="1:99" x14ac:dyDescent="0.3">
      <c r="A2057" s="39" t="s">
        <v>4384</v>
      </c>
      <c r="B2057" s="40" t="s">
        <v>1692</v>
      </c>
      <c r="C2057" s="40"/>
      <c r="D2057" s="40" t="s">
        <v>2056</v>
      </c>
      <c r="E2057" s="40"/>
      <c r="F2057" s="40" t="s">
        <v>2109</v>
      </c>
      <c r="G2057" s="40"/>
      <c r="H2057" s="40" t="s">
        <v>4292</v>
      </c>
      <c r="I2057" s="40" t="s">
        <v>1083</v>
      </c>
      <c r="J2057" s="40"/>
      <c r="K2057" s="40"/>
      <c r="L2057" s="40" t="s">
        <v>4</v>
      </c>
      <c r="M2057" s="40" t="s">
        <v>17</v>
      </c>
      <c r="N2057" s="40">
        <v>1</v>
      </c>
      <c r="O2057" s="40" t="s">
        <v>2056</v>
      </c>
      <c r="P2057" s="40"/>
      <c r="Q2057" s="40"/>
      <c r="R2057" s="40"/>
      <c r="S2057" s="40"/>
      <c r="T2057" s="40"/>
      <c r="U2057" s="40"/>
      <c r="V2057" s="40"/>
      <c r="W2057" s="40"/>
      <c r="X2057" s="40"/>
      <c r="Y2057" s="40"/>
      <c r="Z2057" s="40"/>
      <c r="AA2057" s="40"/>
      <c r="AB2057" s="40"/>
      <c r="AC2057" s="40"/>
      <c r="AD2057" s="40"/>
      <c r="AE2057" s="40"/>
      <c r="AF2057" s="40"/>
      <c r="AG2057" s="40"/>
      <c r="AH2057" s="40"/>
      <c r="AI2057" s="40"/>
      <c r="AJ2057" s="40"/>
      <c r="AK2057" s="40"/>
      <c r="AL2057" s="40"/>
      <c r="AM2057" s="40"/>
      <c r="AN2057" s="40"/>
      <c r="AO2057" s="40"/>
      <c r="AP2057" s="40"/>
      <c r="AQ2057" s="40"/>
      <c r="AR2057" s="40"/>
      <c r="AS2057" s="40"/>
      <c r="AT2057" s="40"/>
      <c r="AU2057" s="40"/>
      <c r="AV2057" s="40"/>
      <c r="AW2057" s="40"/>
      <c r="AX2057" s="40"/>
      <c r="AY2057" s="40"/>
      <c r="AZ2057" s="40"/>
      <c r="BA2057" s="40"/>
      <c r="BB2057" s="40"/>
      <c r="BC2057" s="40"/>
      <c r="BD2057" s="40"/>
      <c r="BE2057" s="40"/>
      <c r="BF2057" s="40"/>
      <c r="BG2057" s="40"/>
      <c r="BH2057" s="40"/>
      <c r="BI2057" s="40"/>
      <c r="BJ2057" s="40"/>
      <c r="BK2057" s="40"/>
      <c r="BL2057" s="40"/>
      <c r="BM2057" s="40"/>
      <c r="BN2057" s="40"/>
      <c r="BO2057" s="40"/>
      <c r="BP2057" s="40"/>
      <c r="BQ2057" s="40"/>
      <c r="BR2057" s="40"/>
      <c r="BS2057" s="40"/>
      <c r="BT2057" s="40"/>
      <c r="BU2057" s="40"/>
      <c r="BV2057" s="40"/>
      <c r="BW2057" s="40"/>
      <c r="BX2057" s="40"/>
      <c r="BY2057" s="40"/>
      <c r="BZ2057" s="40"/>
      <c r="CA2057" s="40"/>
      <c r="CB2057" s="40"/>
      <c r="CC2057" s="40"/>
      <c r="CD2057" s="40"/>
      <c r="CE2057" s="40"/>
      <c r="CF2057" s="40"/>
      <c r="CG2057" s="40"/>
      <c r="CH2057" s="40"/>
      <c r="CI2057" s="40"/>
      <c r="CJ2057" s="40"/>
      <c r="CK2057" s="40"/>
      <c r="CL2057" s="40"/>
      <c r="CM2057" s="40"/>
      <c r="CN2057" s="40"/>
      <c r="CO2057" s="40"/>
      <c r="CP2057" s="40"/>
      <c r="CQ2057" s="40"/>
      <c r="CR2057" s="40"/>
      <c r="CS2057" s="40"/>
      <c r="CT2057" s="40"/>
      <c r="CU2057" s="40"/>
    </row>
    <row r="2058" spans="1:99" x14ac:dyDescent="0.3">
      <c r="A2058" s="39" t="s">
        <v>4384</v>
      </c>
      <c r="B2058" s="40" t="s">
        <v>1692</v>
      </c>
      <c r="C2058" s="40"/>
      <c r="D2058" s="40" t="s">
        <v>2057</v>
      </c>
      <c r="E2058" s="40"/>
      <c r="F2058" s="40" t="s">
        <v>2109</v>
      </c>
      <c r="G2058" s="40"/>
      <c r="H2058" s="40" t="s">
        <v>4293</v>
      </c>
      <c r="I2058" s="40" t="s">
        <v>1083</v>
      </c>
      <c r="J2058" s="40"/>
      <c r="K2058" s="40"/>
      <c r="L2058" s="40" t="s">
        <v>4</v>
      </c>
      <c r="M2058" s="40" t="s">
        <v>17</v>
      </c>
      <c r="N2058" s="40">
        <v>1</v>
      </c>
      <c r="O2058" s="40" t="s">
        <v>2057</v>
      </c>
      <c r="P2058" s="40"/>
      <c r="Q2058" s="40"/>
      <c r="R2058" s="40"/>
      <c r="S2058" s="40"/>
      <c r="T2058" s="40"/>
      <c r="U2058" s="40"/>
      <c r="V2058" s="40"/>
      <c r="W2058" s="40"/>
      <c r="X2058" s="40"/>
      <c r="Y2058" s="40"/>
      <c r="Z2058" s="40"/>
      <c r="AA2058" s="40"/>
      <c r="AB2058" s="40"/>
      <c r="AC2058" s="40"/>
      <c r="AD2058" s="40"/>
      <c r="AE2058" s="40"/>
      <c r="AF2058" s="40"/>
      <c r="AG2058" s="40"/>
      <c r="AH2058" s="40"/>
      <c r="AI2058" s="40"/>
      <c r="AJ2058" s="40"/>
      <c r="AK2058" s="40"/>
      <c r="AL2058" s="40"/>
      <c r="AM2058" s="40"/>
      <c r="AN2058" s="40"/>
      <c r="AO2058" s="40"/>
      <c r="AP2058" s="40"/>
      <c r="AQ2058" s="40"/>
      <c r="AR2058" s="40"/>
      <c r="AS2058" s="40"/>
      <c r="AT2058" s="40"/>
      <c r="AU2058" s="40"/>
      <c r="AV2058" s="40"/>
      <c r="AW2058" s="40"/>
      <c r="AX2058" s="40"/>
      <c r="AY2058" s="40"/>
      <c r="AZ2058" s="40"/>
      <c r="BA2058" s="40"/>
      <c r="BB2058" s="40"/>
      <c r="BC2058" s="40"/>
      <c r="BD2058" s="40"/>
      <c r="BE2058" s="40"/>
      <c r="BF2058" s="40"/>
      <c r="BG2058" s="40"/>
      <c r="BH2058" s="40"/>
      <c r="BI2058" s="40"/>
      <c r="BJ2058" s="40"/>
      <c r="BK2058" s="40"/>
      <c r="BL2058" s="40"/>
      <c r="BM2058" s="40"/>
      <c r="BN2058" s="40"/>
      <c r="BO2058" s="40"/>
      <c r="BP2058" s="40"/>
      <c r="BQ2058" s="40"/>
      <c r="BR2058" s="40"/>
      <c r="BS2058" s="40"/>
      <c r="BT2058" s="40"/>
      <c r="BU2058" s="40"/>
      <c r="BV2058" s="40"/>
      <c r="BW2058" s="40"/>
      <c r="BX2058" s="40"/>
      <c r="BY2058" s="40"/>
      <c r="BZ2058" s="40"/>
      <c r="CA2058" s="40"/>
      <c r="CB2058" s="40"/>
      <c r="CC2058" s="40"/>
      <c r="CD2058" s="40"/>
      <c r="CE2058" s="40"/>
      <c r="CF2058" s="40"/>
      <c r="CG2058" s="40"/>
      <c r="CH2058" s="40"/>
      <c r="CI2058" s="40"/>
      <c r="CJ2058" s="40"/>
      <c r="CK2058" s="40"/>
      <c r="CL2058" s="40"/>
      <c r="CM2058" s="40"/>
      <c r="CN2058" s="40"/>
      <c r="CO2058" s="40"/>
      <c r="CP2058" s="40"/>
      <c r="CQ2058" s="40"/>
      <c r="CR2058" s="40"/>
      <c r="CS2058" s="40"/>
      <c r="CT2058" s="40"/>
      <c r="CU2058" s="40"/>
    </row>
    <row r="2059" spans="1:99" x14ac:dyDescent="0.3">
      <c r="A2059" s="39" t="s">
        <v>4384</v>
      </c>
      <c r="B2059" s="40" t="s">
        <v>1692</v>
      </c>
      <c r="C2059" s="40"/>
      <c r="D2059" s="40" t="s">
        <v>2058</v>
      </c>
      <c r="E2059" s="40"/>
      <c r="F2059" s="40" t="s">
        <v>2109</v>
      </c>
      <c r="G2059" s="40"/>
      <c r="H2059" s="40" t="s">
        <v>4294</v>
      </c>
      <c r="I2059" s="40" t="s">
        <v>1083</v>
      </c>
      <c r="J2059" s="40"/>
      <c r="K2059" s="40"/>
      <c r="L2059" s="40" t="s">
        <v>4</v>
      </c>
      <c r="M2059" s="40" t="s">
        <v>17</v>
      </c>
      <c r="N2059" s="40">
        <v>1</v>
      </c>
      <c r="O2059" s="40" t="s">
        <v>2058</v>
      </c>
      <c r="P2059" s="40"/>
      <c r="Q2059" s="40"/>
      <c r="R2059" s="40"/>
      <c r="S2059" s="40"/>
      <c r="T2059" s="40"/>
      <c r="U2059" s="40"/>
      <c r="V2059" s="40"/>
      <c r="W2059" s="40"/>
      <c r="X2059" s="40"/>
      <c r="Y2059" s="40"/>
      <c r="Z2059" s="40"/>
      <c r="AA2059" s="40"/>
      <c r="AB2059" s="40"/>
      <c r="AC2059" s="40"/>
      <c r="AD2059" s="40"/>
      <c r="AE2059" s="40"/>
      <c r="AF2059" s="40"/>
      <c r="AG2059" s="40"/>
      <c r="AH2059" s="40"/>
      <c r="AI2059" s="40"/>
      <c r="AJ2059" s="40"/>
      <c r="AK2059" s="40"/>
      <c r="AL2059" s="40"/>
      <c r="AM2059" s="40"/>
      <c r="AN2059" s="40"/>
      <c r="AO2059" s="40"/>
      <c r="AP2059" s="40"/>
      <c r="AQ2059" s="40"/>
      <c r="AR2059" s="40"/>
      <c r="AS2059" s="40"/>
      <c r="AT2059" s="40"/>
      <c r="AU2059" s="40"/>
      <c r="AV2059" s="40"/>
      <c r="AW2059" s="40"/>
      <c r="AX2059" s="40"/>
      <c r="AY2059" s="40"/>
      <c r="AZ2059" s="40"/>
      <c r="BA2059" s="40"/>
      <c r="BB2059" s="40"/>
      <c r="BC2059" s="40"/>
      <c r="BD2059" s="40"/>
      <c r="BE2059" s="40"/>
      <c r="BF2059" s="40"/>
      <c r="BG2059" s="40"/>
      <c r="BH2059" s="40"/>
      <c r="BI2059" s="40"/>
      <c r="BJ2059" s="40"/>
      <c r="BK2059" s="40"/>
      <c r="BL2059" s="40"/>
      <c r="BM2059" s="40"/>
      <c r="BN2059" s="40"/>
      <c r="BO2059" s="40"/>
      <c r="BP2059" s="40"/>
      <c r="BQ2059" s="40"/>
      <c r="BR2059" s="40"/>
      <c r="BS2059" s="40"/>
      <c r="BT2059" s="40"/>
      <c r="BU2059" s="40"/>
      <c r="BV2059" s="40"/>
      <c r="BW2059" s="40"/>
      <c r="BX2059" s="40"/>
      <c r="BY2059" s="40"/>
      <c r="BZ2059" s="40"/>
      <c r="CA2059" s="40"/>
      <c r="CB2059" s="40"/>
      <c r="CC2059" s="40"/>
      <c r="CD2059" s="40"/>
      <c r="CE2059" s="40"/>
      <c r="CF2059" s="40"/>
      <c r="CG2059" s="40"/>
      <c r="CH2059" s="40"/>
      <c r="CI2059" s="40"/>
      <c r="CJ2059" s="40"/>
      <c r="CK2059" s="40"/>
      <c r="CL2059" s="40"/>
      <c r="CM2059" s="40"/>
      <c r="CN2059" s="40"/>
      <c r="CO2059" s="40"/>
      <c r="CP2059" s="40"/>
      <c r="CQ2059" s="40"/>
      <c r="CR2059" s="40"/>
      <c r="CS2059" s="40"/>
      <c r="CT2059" s="40"/>
      <c r="CU2059" s="40"/>
    </row>
    <row r="2060" spans="1:99" x14ac:dyDescent="0.3">
      <c r="A2060" s="39" t="s">
        <v>4385</v>
      </c>
      <c r="B2060" s="40" t="s">
        <v>1693</v>
      </c>
      <c r="C2060" s="40"/>
      <c r="D2060" s="40" t="s">
        <v>2059</v>
      </c>
      <c r="E2060" s="40" t="s">
        <v>4472</v>
      </c>
      <c r="F2060" s="40" t="s">
        <v>2109</v>
      </c>
      <c r="G2060" s="40"/>
      <c r="H2060" s="40" t="s">
        <v>4295</v>
      </c>
      <c r="I2060" s="40" t="s">
        <v>1084</v>
      </c>
      <c r="J2060" s="40"/>
      <c r="K2060" s="40"/>
      <c r="L2060" s="40" t="s">
        <v>4</v>
      </c>
      <c r="M2060" s="40" t="s">
        <v>17</v>
      </c>
      <c r="N2060" s="40">
        <v>1</v>
      </c>
      <c r="O2060" s="40" t="s">
        <v>2059</v>
      </c>
      <c r="P2060" s="40"/>
      <c r="Q2060" s="40"/>
      <c r="R2060" s="40"/>
      <c r="S2060" s="40"/>
      <c r="T2060" s="40"/>
      <c r="U2060" s="40"/>
      <c r="V2060" s="40"/>
      <c r="W2060" s="40"/>
      <c r="X2060" s="40"/>
      <c r="Y2060" s="40"/>
      <c r="Z2060" s="40"/>
      <c r="AA2060" s="40"/>
      <c r="AB2060" s="40"/>
      <c r="AC2060" s="40"/>
      <c r="AD2060" s="40"/>
      <c r="AE2060" s="40"/>
      <c r="AF2060" s="40"/>
      <c r="AG2060" s="40"/>
      <c r="AH2060" s="40"/>
      <c r="AI2060" s="40"/>
      <c r="AJ2060" s="40"/>
      <c r="AK2060" s="40"/>
      <c r="AL2060" s="40"/>
      <c r="AM2060" s="40"/>
      <c r="AN2060" s="40"/>
      <c r="AO2060" s="40"/>
      <c r="AP2060" s="40"/>
      <c r="AQ2060" s="40"/>
      <c r="AR2060" s="40"/>
      <c r="AS2060" s="40"/>
      <c r="AT2060" s="40"/>
      <c r="AU2060" s="40"/>
      <c r="AV2060" s="40"/>
      <c r="AW2060" s="40"/>
      <c r="AX2060" s="40"/>
      <c r="AY2060" s="40"/>
      <c r="AZ2060" s="40"/>
      <c r="BA2060" s="40"/>
      <c r="BB2060" s="40"/>
      <c r="BC2060" s="40"/>
      <c r="BD2060" s="40"/>
      <c r="BE2060" s="40"/>
      <c r="BF2060" s="40"/>
      <c r="BG2060" s="40"/>
      <c r="BH2060" s="40"/>
      <c r="BI2060" s="40"/>
      <c r="BJ2060" s="40"/>
      <c r="BK2060" s="40"/>
      <c r="BL2060" s="40"/>
      <c r="BM2060" s="40"/>
      <c r="BN2060" s="40"/>
      <c r="BO2060" s="40"/>
      <c r="BP2060" s="40"/>
      <c r="BQ2060" s="40"/>
      <c r="BR2060" s="40"/>
      <c r="BS2060" s="40"/>
      <c r="BT2060" s="40"/>
      <c r="BU2060" s="40"/>
      <c r="BV2060" s="40"/>
      <c r="BW2060" s="40"/>
      <c r="BX2060" s="40"/>
      <c r="BY2060" s="40"/>
      <c r="BZ2060" s="40"/>
      <c r="CA2060" s="40"/>
      <c r="CB2060" s="40"/>
      <c r="CC2060" s="40"/>
      <c r="CD2060" s="40"/>
      <c r="CE2060" s="40"/>
      <c r="CF2060" s="40"/>
      <c r="CG2060" s="40"/>
      <c r="CH2060" s="40"/>
      <c r="CI2060" s="40"/>
      <c r="CJ2060" s="40"/>
      <c r="CK2060" s="40"/>
      <c r="CL2060" s="40"/>
      <c r="CM2060" s="40"/>
      <c r="CN2060" s="40"/>
      <c r="CO2060" s="40"/>
      <c r="CP2060" s="40"/>
      <c r="CQ2060" s="40"/>
      <c r="CR2060" s="40"/>
      <c r="CS2060" s="40"/>
      <c r="CT2060" s="40"/>
      <c r="CU2060" s="40"/>
    </row>
    <row r="2061" spans="1:99" x14ac:dyDescent="0.3">
      <c r="A2061" s="39" t="s">
        <v>4385</v>
      </c>
      <c r="B2061" s="40" t="s">
        <v>1693</v>
      </c>
      <c r="C2061" s="40"/>
      <c r="D2061" s="40" t="s">
        <v>2060</v>
      </c>
      <c r="E2061" s="40" t="s">
        <v>4472</v>
      </c>
      <c r="F2061" s="40" t="s">
        <v>2109</v>
      </c>
      <c r="G2061" s="40"/>
      <c r="H2061" s="40" t="s">
        <v>4296</v>
      </c>
      <c r="I2061" s="40" t="s">
        <v>1084</v>
      </c>
      <c r="J2061" s="40"/>
      <c r="K2061" s="40"/>
      <c r="L2061" s="40" t="s">
        <v>4</v>
      </c>
      <c r="M2061" s="40" t="s">
        <v>17</v>
      </c>
      <c r="N2061" s="40">
        <v>1</v>
      </c>
      <c r="O2061" s="40" t="s">
        <v>2060</v>
      </c>
      <c r="P2061" s="40"/>
      <c r="Q2061" s="40"/>
      <c r="R2061" s="40"/>
      <c r="S2061" s="40"/>
      <c r="T2061" s="40"/>
      <c r="U2061" s="40"/>
      <c r="V2061" s="40"/>
      <c r="W2061" s="40"/>
      <c r="X2061" s="40"/>
      <c r="Y2061" s="40"/>
      <c r="Z2061" s="40"/>
      <c r="AA2061" s="40"/>
      <c r="AB2061" s="40"/>
      <c r="AC2061" s="40"/>
      <c r="AD2061" s="40"/>
      <c r="AE2061" s="40"/>
      <c r="AF2061" s="40"/>
      <c r="AG2061" s="40"/>
      <c r="AH2061" s="40"/>
      <c r="AI2061" s="40"/>
      <c r="AJ2061" s="40"/>
      <c r="AK2061" s="40"/>
      <c r="AL2061" s="40"/>
      <c r="AM2061" s="40"/>
      <c r="AN2061" s="40"/>
      <c r="AO2061" s="40"/>
      <c r="AP2061" s="40"/>
      <c r="AQ2061" s="40"/>
      <c r="AR2061" s="40"/>
      <c r="AS2061" s="40"/>
      <c r="AT2061" s="40"/>
      <c r="AU2061" s="40"/>
      <c r="AV2061" s="40"/>
      <c r="AW2061" s="40"/>
      <c r="AX2061" s="40"/>
      <c r="AY2061" s="40"/>
      <c r="AZ2061" s="40"/>
      <c r="BA2061" s="40"/>
      <c r="BB2061" s="40"/>
      <c r="BC2061" s="40"/>
      <c r="BD2061" s="40"/>
      <c r="BE2061" s="40"/>
      <c r="BF2061" s="40"/>
      <c r="BG2061" s="40"/>
      <c r="BH2061" s="40"/>
      <c r="BI2061" s="40"/>
      <c r="BJ2061" s="40"/>
      <c r="BK2061" s="40"/>
      <c r="BL2061" s="40"/>
      <c r="BM2061" s="40"/>
      <c r="BN2061" s="40"/>
      <c r="BO2061" s="40"/>
      <c r="BP2061" s="40"/>
      <c r="BQ2061" s="40"/>
      <c r="BR2061" s="40"/>
      <c r="BS2061" s="40"/>
      <c r="BT2061" s="40"/>
      <c r="BU2061" s="40"/>
      <c r="BV2061" s="40"/>
      <c r="BW2061" s="40"/>
      <c r="BX2061" s="40"/>
      <c r="BY2061" s="40"/>
      <c r="BZ2061" s="40"/>
      <c r="CA2061" s="40"/>
      <c r="CB2061" s="40"/>
      <c r="CC2061" s="40"/>
      <c r="CD2061" s="40"/>
      <c r="CE2061" s="40"/>
      <c r="CF2061" s="40"/>
      <c r="CG2061" s="40"/>
      <c r="CH2061" s="40"/>
      <c r="CI2061" s="40"/>
      <c r="CJ2061" s="40"/>
      <c r="CK2061" s="40"/>
      <c r="CL2061" s="40"/>
      <c r="CM2061" s="40"/>
      <c r="CN2061" s="40"/>
      <c r="CO2061" s="40"/>
      <c r="CP2061" s="40"/>
      <c r="CQ2061" s="40"/>
      <c r="CR2061" s="40"/>
      <c r="CS2061" s="40"/>
      <c r="CT2061" s="40"/>
      <c r="CU2061" s="40"/>
    </row>
    <row r="2062" spans="1:99" x14ac:dyDescent="0.3">
      <c r="A2062" s="39" t="s">
        <v>4385</v>
      </c>
      <c r="B2062" s="40" t="s">
        <v>1693</v>
      </c>
      <c r="C2062" s="40"/>
      <c r="D2062" s="40" t="s">
        <v>2061</v>
      </c>
      <c r="E2062" s="40" t="s">
        <v>4472</v>
      </c>
      <c r="F2062" s="40" t="s">
        <v>2109</v>
      </c>
      <c r="G2062" s="40"/>
      <c r="H2062" s="40" t="s">
        <v>4297</v>
      </c>
      <c r="I2062" s="40" t="s">
        <v>1084</v>
      </c>
      <c r="J2062" s="40"/>
      <c r="K2062" s="40"/>
      <c r="L2062" s="40" t="s">
        <v>4</v>
      </c>
      <c r="M2062" s="40" t="s">
        <v>17</v>
      </c>
      <c r="N2062" s="40">
        <v>1</v>
      </c>
      <c r="O2062" s="40" t="s">
        <v>2061</v>
      </c>
      <c r="P2062" s="40"/>
      <c r="Q2062" s="40"/>
      <c r="R2062" s="40"/>
      <c r="S2062" s="40"/>
      <c r="T2062" s="40"/>
      <c r="U2062" s="40"/>
      <c r="V2062" s="40"/>
      <c r="W2062" s="40"/>
      <c r="X2062" s="40"/>
      <c r="Y2062" s="40"/>
      <c r="Z2062" s="40"/>
      <c r="AA2062" s="40"/>
      <c r="AB2062" s="40"/>
      <c r="AC2062" s="40"/>
      <c r="AD2062" s="40"/>
      <c r="AE2062" s="40"/>
      <c r="AF2062" s="40"/>
      <c r="AG2062" s="40"/>
      <c r="AH2062" s="40"/>
      <c r="AI2062" s="40"/>
      <c r="AJ2062" s="40"/>
      <c r="AK2062" s="40"/>
      <c r="AL2062" s="40"/>
      <c r="AM2062" s="40"/>
      <c r="AN2062" s="40"/>
      <c r="AO2062" s="40"/>
      <c r="AP2062" s="40"/>
      <c r="AQ2062" s="40"/>
      <c r="AR2062" s="40"/>
      <c r="AS2062" s="40"/>
      <c r="AT2062" s="40"/>
      <c r="AU2062" s="40"/>
      <c r="AV2062" s="40"/>
      <c r="AW2062" s="40"/>
      <c r="AX2062" s="40"/>
      <c r="AY2062" s="40"/>
      <c r="AZ2062" s="40"/>
      <c r="BA2062" s="40"/>
      <c r="BB2062" s="40"/>
      <c r="BC2062" s="40"/>
      <c r="BD2062" s="40"/>
      <c r="BE2062" s="40"/>
      <c r="BF2062" s="40"/>
      <c r="BG2062" s="40"/>
      <c r="BH2062" s="40"/>
      <c r="BI2062" s="40"/>
      <c r="BJ2062" s="40"/>
      <c r="BK2062" s="40"/>
      <c r="BL2062" s="40"/>
      <c r="BM2062" s="40"/>
      <c r="BN2062" s="40"/>
      <c r="BO2062" s="40"/>
      <c r="BP2062" s="40"/>
      <c r="BQ2062" s="40"/>
      <c r="BR2062" s="40"/>
      <c r="BS2062" s="40"/>
      <c r="BT2062" s="40"/>
      <c r="BU2062" s="40"/>
      <c r="BV2062" s="40"/>
      <c r="BW2062" s="40"/>
      <c r="BX2062" s="40"/>
      <c r="BY2062" s="40"/>
      <c r="BZ2062" s="40"/>
      <c r="CA2062" s="40"/>
      <c r="CB2062" s="40"/>
      <c r="CC2062" s="40"/>
      <c r="CD2062" s="40"/>
      <c r="CE2062" s="40"/>
      <c r="CF2062" s="40"/>
      <c r="CG2062" s="40"/>
      <c r="CH2062" s="40"/>
      <c r="CI2062" s="40"/>
      <c r="CJ2062" s="40"/>
      <c r="CK2062" s="40"/>
      <c r="CL2062" s="40"/>
      <c r="CM2062" s="40"/>
      <c r="CN2062" s="40"/>
      <c r="CO2062" s="40"/>
      <c r="CP2062" s="40"/>
      <c r="CQ2062" s="40"/>
      <c r="CR2062" s="40"/>
      <c r="CS2062" s="40"/>
      <c r="CT2062" s="40"/>
      <c r="CU2062" s="40"/>
    </row>
    <row r="2063" spans="1:99" x14ac:dyDescent="0.3">
      <c r="A2063" s="39" t="s">
        <v>4385</v>
      </c>
      <c r="B2063" s="40" t="s">
        <v>1693</v>
      </c>
      <c r="C2063" s="40"/>
      <c r="D2063" s="40" t="s">
        <v>2062</v>
      </c>
      <c r="E2063" s="40" t="s">
        <v>4472</v>
      </c>
      <c r="F2063" s="40" t="s">
        <v>2109</v>
      </c>
      <c r="G2063" s="40"/>
      <c r="H2063" s="40" t="s">
        <v>4298</v>
      </c>
      <c r="I2063" s="40" t="s">
        <v>1084</v>
      </c>
      <c r="J2063" s="40"/>
      <c r="K2063" s="40"/>
      <c r="L2063" s="40" t="s">
        <v>4</v>
      </c>
      <c r="M2063" s="40" t="s">
        <v>17</v>
      </c>
      <c r="N2063" s="40">
        <v>1</v>
      </c>
      <c r="O2063" s="40" t="s">
        <v>2062</v>
      </c>
      <c r="P2063" s="40"/>
      <c r="Q2063" s="40"/>
      <c r="R2063" s="40"/>
      <c r="S2063" s="40"/>
      <c r="T2063" s="40"/>
      <c r="U2063" s="40"/>
      <c r="V2063" s="40"/>
      <c r="W2063" s="40"/>
      <c r="X2063" s="40"/>
      <c r="Y2063" s="40"/>
      <c r="Z2063" s="40"/>
      <c r="AA2063" s="40"/>
      <c r="AB2063" s="40"/>
      <c r="AC2063" s="40"/>
      <c r="AD2063" s="40"/>
      <c r="AE2063" s="40"/>
      <c r="AF2063" s="40"/>
      <c r="AG2063" s="40"/>
      <c r="AH2063" s="40"/>
      <c r="AI2063" s="40"/>
      <c r="AJ2063" s="40"/>
      <c r="AK2063" s="40"/>
      <c r="AL2063" s="40"/>
      <c r="AM2063" s="40"/>
      <c r="AN2063" s="40"/>
      <c r="AO2063" s="40"/>
      <c r="AP2063" s="40"/>
      <c r="AQ2063" s="40"/>
      <c r="AR2063" s="40"/>
      <c r="AS2063" s="40"/>
      <c r="AT2063" s="40"/>
      <c r="AU2063" s="40"/>
      <c r="AV2063" s="40"/>
      <c r="AW2063" s="40"/>
      <c r="AX2063" s="40"/>
      <c r="AY2063" s="40"/>
      <c r="AZ2063" s="40"/>
      <c r="BA2063" s="40"/>
      <c r="BB2063" s="40"/>
      <c r="BC2063" s="40"/>
      <c r="BD2063" s="40"/>
      <c r="BE2063" s="40"/>
      <c r="BF2063" s="40"/>
      <c r="BG2063" s="40"/>
      <c r="BH2063" s="40"/>
      <c r="BI2063" s="40"/>
      <c r="BJ2063" s="40"/>
      <c r="BK2063" s="40"/>
      <c r="BL2063" s="40"/>
      <c r="BM2063" s="40"/>
      <c r="BN2063" s="40"/>
      <c r="BO2063" s="40"/>
      <c r="BP2063" s="40"/>
      <c r="BQ2063" s="40"/>
      <c r="BR2063" s="40"/>
      <c r="BS2063" s="40"/>
      <c r="BT2063" s="40"/>
      <c r="BU2063" s="40"/>
      <c r="BV2063" s="40"/>
      <c r="BW2063" s="40"/>
      <c r="BX2063" s="40"/>
      <c r="BY2063" s="40"/>
      <c r="BZ2063" s="40"/>
      <c r="CA2063" s="40"/>
      <c r="CB2063" s="40"/>
      <c r="CC2063" s="40"/>
      <c r="CD2063" s="40"/>
      <c r="CE2063" s="40"/>
      <c r="CF2063" s="40"/>
      <c r="CG2063" s="40"/>
      <c r="CH2063" s="40"/>
      <c r="CI2063" s="40"/>
      <c r="CJ2063" s="40"/>
      <c r="CK2063" s="40"/>
      <c r="CL2063" s="40"/>
      <c r="CM2063" s="40"/>
      <c r="CN2063" s="40"/>
      <c r="CO2063" s="40"/>
      <c r="CP2063" s="40"/>
      <c r="CQ2063" s="40"/>
      <c r="CR2063" s="40"/>
      <c r="CS2063" s="40"/>
      <c r="CT2063" s="40"/>
      <c r="CU2063" s="40"/>
    </row>
    <row r="2064" spans="1:99" x14ac:dyDescent="0.3">
      <c r="A2064" s="39" t="s">
        <v>4385</v>
      </c>
      <c r="B2064" s="40" t="s">
        <v>1693</v>
      </c>
      <c r="C2064" s="40"/>
      <c r="D2064" s="40" t="s">
        <v>2063</v>
      </c>
      <c r="E2064" s="40" t="s">
        <v>4472</v>
      </c>
      <c r="F2064" s="40" t="s">
        <v>2109</v>
      </c>
      <c r="G2064" s="40"/>
      <c r="H2064" s="40" t="s">
        <v>4299</v>
      </c>
      <c r="I2064" s="40" t="s">
        <v>1084</v>
      </c>
      <c r="J2064" s="40"/>
      <c r="K2064" s="40"/>
      <c r="L2064" s="40" t="s">
        <v>4</v>
      </c>
      <c r="M2064" s="40" t="s">
        <v>17</v>
      </c>
      <c r="N2064" s="40">
        <v>1</v>
      </c>
      <c r="O2064" s="40" t="s">
        <v>2063</v>
      </c>
      <c r="P2064" s="40"/>
      <c r="Q2064" s="40"/>
      <c r="R2064" s="40"/>
      <c r="S2064" s="40"/>
      <c r="T2064" s="40"/>
      <c r="U2064" s="40"/>
      <c r="V2064" s="40"/>
      <c r="W2064" s="40"/>
      <c r="X2064" s="40"/>
      <c r="Y2064" s="40"/>
      <c r="Z2064" s="40"/>
      <c r="AA2064" s="40"/>
      <c r="AB2064" s="40"/>
      <c r="AC2064" s="40"/>
      <c r="AD2064" s="40"/>
      <c r="AE2064" s="40"/>
      <c r="AF2064" s="40"/>
      <c r="AG2064" s="40"/>
      <c r="AH2064" s="40"/>
      <c r="AI2064" s="40"/>
      <c r="AJ2064" s="40"/>
      <c r="AK2064" s="40"/>
      <c r="AL2064" s="40"/>
      <c r="AM2064" s="40"/>
      <c r="AN2064" s="40"/>
      <c r="AO2064" s="40"/>
      <c r="AP2064" s="40"/>
      <c r="AQ2064" s="40"/>
      <c r="AR2064" s="40"/>
      <c r="AS2064" s="40"/>
      <c r="AT2064" s="40"/>
      <c r="AU2064" s="40"/>
      <c r="AV2064" s="40"/>
      <c r="AW2064" s="40"/>
      <c r="AX2064" s="40"/>
      <c r="AY2064" s="40"/>
      <c r="AZ2064" s="40"/>
      <c r="BA2064" s="40"/>
      <c r="BB2064" s="40"/>
      <c r="BC2064" s="40"/>
      <c r="BD2064" s="40"/>
      <c r="BE2064" s="40"/>
      <c r="BF2064" s="40"/>
      <c r="BG2064" s="40"/>
      <c r="BH2064" s="40"/>
      <c r="BI2064" s="40"/>
      <c r="BJ2064" s="40"/>
      <c r="BK2064" s="40"/>
      <c r="BL2064" s="40"/>
      <c r="BM2064" s="40"/>
      <c r="BN2064" s="40"/>
      <c r="BO2064" s="40"/>
      <c r="BP2064" s="40"/>
      <c r="BQ2064" s="40"/>
      <c r="BR2064" s="40"/>
      <c r="BS2064" s="40"/>
      <c r="BT2064" s="40"/>
      <c r="BU2064" s="40"/>
      <c r="BV2064" s="40"/>
      <c r="BW2064" s="40"/>
      <c r="BX2064" s="40"/>
      <c r="BY2064" s="40"/>
      <c r="BZ2064" s="40"/>
      <c r="CA2064" s="40"/>
      <c r="CB2064" s="40"/>
      <c r="CC2064" s="40"/>
      <c r="CD2064" s="40"/>
      <c r="CE2064" s="40"/>
      <c r="CF2064" s="40"/>
      <c r="CG2064" s="40"/>
      <c r="CH2064" s="40"/>
      <c r="CI2064" s="40"/>
      <c r="CJ2064" s="40"/>
      <c r="CK2064" s="40"/>
      <c r="CL2064" s="40"/>
      <c r="CM2064" s="40"/>
      <c r="CN2064" s="40"/>
      <c r="CO2064" s="40"/>
      <c r="CP2064" s="40"/>
      <c r="CQ2064" s="40"/>
      <c r="CR2064" s="40"/>
      <c r="CS2064" s="40"/>
      <c r="CT2064" s="40"/>
      <c r="CU2064" s="40"/>
    </row>
    <row r="2065" spans="1:99" x14ac:dyDescent="0.3">
      <c r="A2065" s="39" t="s">
        <v>4385</v>
      </c>
      <c r="B2065" s="40" t="s">
        <v>1693</v>
      </c>
      <c r="C2065" s="40"/>
      <c r="D2065" s="40" t="s">
        <v>9</v>
      </c>
      <c r="E2065" s="40" t="s">
        <v>4472</v>
      </c>
      <c r="F2065" s="40" t="s">
        <v>2109</v>
      </c>
      <c r="G2065" s="40"/>
      <c r="H2065" s="40" t="s">
        <v>4300</v>
      </c>
      <c r="I2065" s="40" t="s">
        <v>1084</v>
      </c>
      <c r="J2065" s="40"/>
      <c r="K2065" s="40"/>
      <c r="L2065" s="40" t="s">
        <v>4</v>
      </c>
      <c r="M2065" s="40" t="s">
        <v>17</v>
      </c>
      <c r="N2065" s="40">
        <v>1</v>
      </c>
      <c r="O2065" s="40" t="s">
        <v>9</v>
      </c>
      <c r="P2065" s="40"/>
      <c r="Q2065" s="40"/>
      <c r="R2065" s="40"/>
      <c r="S2065" s="40"/>
      <c r="T2065" s="40"/>
      <c r="U2065" s="40"/>
      <c r="V2065" s="40"/>
      <c r="W2065" s="40"/>
      <c r="X2065" s="40"/>
      <c r="Y2065" s="40"/>
      <c r="Z2065" s="40"/>
      <c r="AA2065" s="40"/>
      <c r="AB2065" s="40"/>
      <c r="AC2065" s="40"/>
      <c r="AD2065" s="40"/>
      <c r="AE2065" s="40"/>
      <c r="AF2065" s="40"/>
      <c r="AG2065" s="40"/>
      <c r="AH2065" s="40"/>
      <c r="AI2065" s="40"/>
      <c r="AJ2065" s="40"/>
      <c r="AK2065" s="40"/>
      <c r="AL2065" s="40"/>
      <c r="AM2065" s="40"/>
      <c r="AN2065" s="40"/>
      <c r="AO2065" s="40"/>
      <c r="AP2065" s="40"/>
      <c r="AQ2065" s="40"/>
      <c r="AR2065" s="40"/>
      <c r="AS2065" s="40"/>
      <c r="AT2065" s="40"/>
      <c r="AU2065" s="40"/>
      <c r="AV2065" s="40"/>
      <c r="AW2065" s="40"/>
      <c r="AX2065" s="40"/>
      <c r="AY2065" s="40"/>
      <c r="AZ2065" s="40"/>
      <c r="BA2065" s="40"/>
      <c r="BB2065" s="40"/>
      <c r="BC2065" s="40"/>
      <c r="BD2065" s="40"/>
      <c r="BE2065" s="40"/>
      <c r="BF2065" s="40"/>
      <c r="BG2065" s="40"/>
      <c r="BH2065" s="40"/>
      <c r="BI2065" s="40"/>
      <c r="BJ2065" s="40"/>
      <c r="BK2065" s="40"/>
      <c r="BL2065" s="40"/>
      <c r="BM2065" s="40"/>
      <c r="BN2065" s="40"/>
      <c r="BO2065" s="40"/>
      <c r="BP2065" s="40"/>
      <c r="BQ2065" s="40"/>
      <c r="BR2065" s="40"/>
      <c r="BS2065" s="40"/>
      <c r="BT2065" s="40"/>
      <c r="BU2065" s="40"/>
      <c r="BV2065" s="40"/>
      <c r="BW2065" s="40"/>
      <c r="BX2065" s="40"/>
      <c r="BY2065" s="40"/>
      <c r="BZ2065" s="40"/>
      <c r="CA2065" s="40"/>
      <c r="CB2065" s="40"/>
      <c r="CC2065" s="40"/>
      <c r="CD2065" s="40"/>
      <c r="CE2065" s="40"/>
      <c r="CF2065" s="40"/>
      <c r="CG2065" s="40"/>
      <c r="CH2065" s="40"/>
      <c r="CI2065" s="40"/>
      <c r="CJ2065" s="40"/>
      <c r="CK2065" s="40"/>
      <c r="CL2065" s="40"/>
      <c r="CM2065" s="40"/>
      <c r="CN2065" s="40"/>
      <c r="CO2065" s="40"/>
      <c r="CP2065" s="40"/>
      <c r="CQ2065" s="40"/>
      <c r="CR2065" s="40"/>
      <c r="CS2065" s="40"/>
      <c r="CT2065" s="40"/>
      <c r="CU2065" s="40"/>
    </row>
    <row r="2066" spans="1:99" x14ac:dyDescent="0.3">
      <c r="A2066" s="39" t="s">
        <v>2336</v>
      </c>
      <c r="B2066" s="40" t="s">
        <v>1694</v>
      </c>
      <c r="C2066" s="40"/>
      <c r="D2066" s="40"/>
      <c r="E2066" s="40"/>
      <c r="F2066" s="40" t="s">
        <v>2109</v>
      </c>
      <c r="G2066" s="40"/>
      <c r="H2066" s="40" t="s">
        <v>1085</v>
      </c>
      <c r="I2066" s="40" t="s">
        <v>1085</v>
      </c>
      <c r="J2066" s="40" t="s">
        <v>1084</v>
      </c>
      <c r="K2066" s="40" t="s">
        <v>9</v>
      </c>
      <c r="L2066" s="40" t="s">
        <v>10</v>
      </c>
      <c r="M2066" s="40" t="s">
        <v>47</v>
      </c>
      <c r="N2066" s="40"/>
      <c r="O2066" s="40"/>
      <c r="P2066" s="40"/>
      <c r="Q2066" s="40"/>
      <c r="R2066" s="40"/>
      <c r="S2066" s="40"/>
      <c r="T2066" s="40"/>
      <c r="U2066" s="40"/>
      <c r="V2066" s="40"/>
      <c r="W2066" s="40"/>
      <c r="X2066" s="40"/>
      <c r="Y2066" s="40"/>
      <c r="Z2066" s="40"/>
      <c r="AA2066" s="40"/>
      <c r="AB2066" s="40"/>
      <c r="AC2066" s="40"/>
      <c r="AD2066" s="40"/>
      <c r="AE2066" s="40"/>
      <c r="AF2066" s="40"/>
      <c r="AG2066" s="40"/>
      <c r="AH2066" s="40"/>
      <c r="AI2066" s="40"/>
      <c r="AJ2066" s="40"/>
      <c r="AK2066" s="40"/>
      <c r="AL2066" s="40"/>
      <c r="AM2066" s="40"/>
      <c r="AN2066" s="40"/>
      <c r="AO2066" s="40"/>
      <c r="AP2066" s="40"/>
      <c r="AQ2066" s="40"/>
      <c r="AR2066" s="40"/>
      <c r="AS2066" s="40"/>
      <c r="AT2066" s="40"/>
      <c r="AU2066" s="40"/>
      <c r="AV2066" s="40"/>
      <c r="AW2066" s="40"/>
      <c r="AX2066" s="40"/>
      <c r="AY2066" s="40"/>
      <c r="AZ2066" s="40"/>
      <c r="BA2066" s="40"/>
      <c r="BB2066" s="40"/>
      <c r="BC2066" s="40"/>
      <c r="BD2066" s="40"/>
      <c r="BE2066" s="40"/>
      <c r="BF2066" s="40"/>
      <c r="BG2066" s="40"/>
      <c r="BH2066" s="40"/>
      <c r="BI2066" s="40"/>
      <c r="BJ2066" s="40"/>
      <c r="BK2066" s="40"/>
      <c r="BL2066" s="40"/>
      <c r="BM2066" s="40"/>
      <c r="BN2066" s="40"/>
      <c r="BO2066" s="40"/>
      <c r="BP2066" s="40"/>
      <c r="BQ2066" s="40"/>
      <c r="BR2066" s="40"/>
      <c r="BS2066" s="40"/>
      <c r="BT2066" s="40"/>
      <c r="BU2066" s="40"/>
      <c r="BV2066" s="40"/>
      <c r="BW2066" s="40"/>
      <c r="BX2066" s="40"/>
      <c r="BY2066" s="40"/>
      <c r="BZ2066" s="40"/>
      <c r="CA2066" s="40"/>
      <c r="CB2066" s="40"/>
      <c r="CC2066" s="40"/>
      <c r="CD2066" s="40"/>
      <c r="CE2066" s="40"/>
      <c r="CF2066" s="40"/>
      <c r="CG2066" s="40"/>
      <c r="CH2066" s="40"/>
      <c r="CI2066" s="40"/>
      <c r="CJ2066" s="40"/>
      <c r="CK2066" s="40"/>
      <c r="CL2066" s="40"/>
      <c r="CM2066" s="40"/>
      <c r="CN2066" s="40"/>
      <c r="CO2066" s="40"/>
      <c r="CP2066" s="40"/>
      <c r="CQ2066" s="40"/>
      <c r="CR2066" s="40"/>
      <c r="CS2066" s="40"/>
      <c r="CT2066" s="40"/>
      <c r="CU2066" s="40"/>
    </row>
    <row r="2067" spans="1:99" x14ac:dyDescent="0.3">
      <c r="A2067" s="39" t="s">
        <v>4386</v>
      </c>
      <c r="B2067" s="40" t="s">
        <v>1695</v>
      </c>
      <c r="C2067" s="40"/>
      <c r="D2067" s="40" t="s">
        <v>1813</v>
      </c>
      <c r="E2067" s="40" t="s">
        <v>4472</v>
      </c>
      <c r="F2067" s="40" t="s">
        <v>2109</v>
      </c>
      <c r="G2067" s="40"/>
      <c r="H2067" s="40" t="s">
        <v>1086</v>
      </c>
      <c r="I2067" s="40" t="s">
        <v>1086</v>
      </c>
      <c r="J2067" s="40"/>
      <c r="K2067" s="40"/>
      <c r="L2067" s="40" t="s">
        <v>4</v>
      </c>
      <c r="M2067" s="40" t="s">
        <v>14</v>
      </c>
      <c r="N2067" s="40">
        <v>2</v>
      </c>
      <c r="O2067" s="40" t="s">
        <v>16</v>
      </c>
      <c r="P2067" s="40" t="s">
        <v>114</v>
      </c>
      <c r="Q2067" s="40"/>
      <c r="R2067" s="40"/>
      <c r="S2067" s="40"/>
      <c r="T2067" s="40"/>
      <c r="U2067" s="40"/>
      <c r="V2067" s="40"/>
      <c r="W2067" s="40"/>
      <c r="X2067" s="40"/>
      <c r="Y2067" s="40"/>
      <c r="Z2067" s="40"/>
      <c r="AA2067" s="40"/>
      <c r="AB2067" s="40"/>
      <c r="AC2067" s="40"/>
      <c r="AD2067" s="40"/>
      <c r="AE2067" s="40"/>
      <c r="AF2067" s="40"/>
      <c r="AG2067" s="40"/>
      <c r="AH2067" s="40"/>
      <c r="AI2067" s="40"/>
      <c r="AJ2067" s="40"/>
      <c r="AK2067" s="40"/>
      <c r="AL2067" s="40"/>
      <c r="AM2067" s="40"/>
      <c r="AN2067" s="40"/>
      <c r="AO2067" s="40"/>
      <c r="AP2067" s="40"/>
      <c r="AQ2067" s="40"/>
      <c r="AR2067" s="40"/>
      <c r="AS2067" s="40"/>
      <c r="AT2067" s="40"/>
      <c r="AU2067" s="40"/>
      <c r="AV2067" s="40"/>
      <c r="AW2067" s="40"/>
      <c r="AX2067" s="40"/>
      <c r="AY2067" s="40"/>
      <c r="AZ2067" s="40"/>
      <c r="BA2067" s="40"/>
      <c r="BB2067" s="40"/>
      <c r="BC2067" s="40"/>
      <c r="BD2067" s="40"/>
      <c r="BE2067" s="40"/>
      <c r="BF2067" s="40"/>
      <c r="BG2067" s="40"/>
      <c r="BH2067" s="40"/>
      <c r="BI2067" s="40"/>
      <c r="BJ2067" s="40"/>
      <c r="BK2067" s="40"/>
      <c r="BL2067" s="40"/>
      <c r="BM2067" s="40"/>
      <c r="BN2067" s="40"/>
      <c r="BO2067" s="40"/>
      <c r="BP2067" s="40"/>
      <c r="BQ2067" s="40"/>
      <c r="BR2067" s="40"/>
      <c r="BS2067" s="40"/>
      <c r="BT2067" s="40"/>
      <c r="BU2067" s="40"/>
      <c r="BV2067" s="40"/>
      <c r="BW2067" s="40"/>
      <c r="BX2067" s="40"/>
      <c r="BY2067" s="40"/>
      <c r="BZ2067" s="40"/>
      <c r="CA2067" s="40"/>
      <c r="CB2067" s="40"/>
      <c r="CC2067" s="40"/>
      <c r="CD2067" s="40"/>
      <c r="CE2067" s="40"/>
      <c r="CF2067" s="40"/>
      <c r="CG2067" s="40"/>
      <c r="CH2067" s="40"/>
      <c r="CI2067" s="40"/>
      <c r="CJ2067" s="40"/>
      <c r="CK2067" s="40"/>
      <c r="CL2067" s="40"/>
      <c r="CM2067" s="40"/>
      <c r="CN2067" s="40"/>
      <c r="CO2067" s="40"/>
      <c r="CP2067" s="40"/>
      <c r="CQ2067" s="40"/>
      <c r="CR2067" s="40"/>
      <c r="CS2067" s="40"/>
      <c r="CT2067" s="40"/>
      <c r="CU2067" s="40"/>
    </row>
    <row r="2068" spans="1:99" x14ac:dyDescent="0.3">
      <c r="A2068" s="39" t="s">
        <v>3266</v>
      </c>
      <c r="B2068" s="40" t="s">
        <v>1696</v>
      </c>
      <c r="C2068" s="40"/>
      <c r="D2068" s="40"/>
      <c r="E2068" s="40"/>
      <c r="F2068" s="40" t="s">
        <v>2109</v>
      </c>
      <c r="G2068" s="40"/>
      <c r="H2068" s="40" t="s">
        <v>1087</v>
      </c>
      <c r="I2068" s="40" t="s">
        <v>1087</v>
      </c>
      <c r="J2068" s="40" t="s">
        <v>1086</v>
      </c>
      <c r="K2068" s="40" t="s">
        <v>16</v>
      </c>
      <c r="L2068" s="40" t="s">
        <v>10</v>
      </c>
      <c r="M2068" s="40" t="s">
        <v>47</v>
      </c>
      <c r="N2068" s="40"/>
      <c r="O2068" s="40"/>
      <c r="P2068" s="40"/>
      <c r="Q2068" s="40"/>
      <c r="R2068" s="40"/>
      <c r="S2068" s="40"/>
      <c r="T2068" s="40"/>
      <c r="U2068" s="40"/>
      <c r="V2068" s="40"/>
      <c r="W2068" s="40"/>
      <c r="X2068" s="40"/>
      <c r="Y2068" s="40"/>
      <c r="Z2068" s="40"/>
      <c r="AA2068" s="40"/>
      <c r="AB2068" s="40"/>
      <c r="AC2068" s="40"/>
      <c r="AD2068" s="40"/>
      <c r="AE2068" s="40"/>
      <c r="AF2068" s="40"/>
      <c r="AG2068" s="40"/>
      <c r="AH2068" s="40"/>
      <c r="AI2068" s="40"/>
      <c r="AJ2068" s="40"/>
      <c r="AK2068" s="40"/>
      <c r="AL2068" s="40"/>
      <c r="AM2068" s="40"/>
      <c r="AN2068" s="40"/>
      <c r="AO2068" s="40"/>
      <c r="AP2068" s="40"/>
      <c r="AQ2068" s="40"/>
      <c r="AR2068" s="40"/>
      <c r="AS2068" s="40"/>
      <c r="AT2068" s="40"/>
      <c r="AU2068" s="40"/>
      <c r="AV2068" s="40"/>
      <c r="AW2068" s="40"/>
      <c r="AX2068" s="40"/>
      <c r="AY2068" s="40"/>
      <c r="AZ2068" s="40"/>
      <c r="BA2068" s="40"/>
      <c r="BB2068" s="40"/>
      <c r="BC2068" s="40"/>
      <c r="BD2068" s="40"/>
      <c r="BE2068" s="40"/>
      <c r="BF2068" s="40"/>
      <c r="BG2068" s="40"/>
      <c r="BH2068" s="40"/>
      <c r="BI2068" s="40"/>
      <c r="BJ2068" s="40"/>
      <c r="BK2068" s="40"/>
      <c r="BL2068" s="40"/>
      <c r="BM2068" s="40"/>
      <c r="BN2068" s="40"/>
      <c r="BO2068" s="40"/>
      <c r="BP2068" s="40"/>
      <c r="BQ2068" s="40"/>
      <c r="BR2068" s="40"/>
      <c r="BS2068" s="40"/>
      <c r="BT2068" s="40"/>
      <c r="BU2068" s="40"/>
      <c r="BV2068" s="40"/>
      <c r="BW2068" s="40"/>
      <c r="BX2068" s="40"/>
      <c r="BY2068" s="40"/>
      <c r="BZ2068" s="40"/>
      <c r="CA2068" s="40"/>
      <c r="CB2068" s="40"/>
      <c r="CC2068" s="40"/>
      <c r="CD2068" s="40"/>
      <c r="CE2068" s="40"/>
      <c r="CF2068" s="40"/>
      <c r="CG2068" s="40"/>
      <c r="CH2068" s="40"/>
      <c r="CI2068" s="40"/>
      <c r="CJ2068" s="40"/>
      <c r="CK2068" s="40"/>
      <c r="CL2068" s="40"/>
      <c r="CM2068" s="40"/>
      <c r="CN2068" s="40"/>
      <c r="CO2068" s="40"/>
      <c r="CP2068" s="40"/>
      <c r="CQ2068" s="40"/>
      <c r="CR2068" s="40"/>
      <c r="CS2068" s="40"/>
      <c r="CT2068" s="40"/>
      <c r="CU2068" s="40"/>
    </row>
    <row r="2069" spans="1:99" x14ac:dyDescent="0.3">
      <c r="A2069" s="39" t="s">
        <v>6129</v>
      </c>
      <c r="B2069" s="40" t="s">
        <v>7157</v>
      </c>
      <c r="C2069" s="40"/>
      <c r="D2069" s="40" t="s">
        <v>1822</v>
      </c>
      <c r="E2069" s="40"/>
      <c r="F2069" s="40" t="s">
        <v>2109</v>
      </c>
      <c r="G2069" s="40"/>
      <c r="H2069" s="40" t="s">
        <v>1088</v>
      </c>
      <c r="I2069" s="40" t="s">
        <v>1088</v>
      </c>
      <c r="J2069" s="40" t="s">
        <v>1086</v>
      </c>
      <c r="K2069" s="40" t="s">
        <v>16</v>
      </c>
      <c r="L2069" s="40" t="s">
        <v>10</v>
      </c>
      <c r="M2069" s="40" t="s">
        <v>11</v>
      </c>
      <c r="N2069" s="40"/>
      <c r="O2069" s="40"/>
      <c r="P2069" s="40"/>
      <c r="Q2069" s="40"/>
      <c r="R2069" s="40"/>
      <c r="S2069" s="40"/>
      <c r="T2069" s="40"/>
      <c r="U2069" s="40"/>
      <c r="V2069" s="40"/>
      <c r="W2069" s="40"/>
      <c r="X2069" s="40"/>
      <c r="Y2069" s="40"/>
      <c r="Z2069" s="40"/>
      <c r="AA2069" s="40"/>
      <c r="AB2069" s="40"/>
      <c r="AC2069" s="40"/>
      <c r="AD2069" s="40"/>
      <c r="AE2069" s="40"/>
      <c r="AF2069" s="40"/>
      <c r="AG2069" s="40"/>
      <c r="AH2069" s="40"/>
      <c r="AI2069" s="40"/>
      <c r="AJ2069" s="40"/>
      <c r="AK2069" s="40"/>
      <c r="AL2069" s="40"/>
      <c r="AM2069" s="40"/>
      <c r="AN2069" s="40"/>
      <c r="AO2069" s="40"/>
      <c r="AP2069" s="40"/>
      <c r="AQ2069" s="40"/>
      <c r="AR2069" s="40"/>
      <c r="AS2069" s="40"/>
      <c r="AT2069" s="40"/>
      <c r="AU2069" s="40"/>
      <c r="AV2069" s="40"/>
      <c r="AW2069" s="40"/>
      <c r="AX2069" s="40"/>
      <c r="AY2069" s="40"/>
      <c r="AZ2069" s="40"/>
      <c r="BA2069" s="40"/>
      <c r="BB2069" s="40"/>
      <c r="BC2069" s="40"/>
      <c r="BD2069" s="40"/>
      <c r="BE2069" s="40"/>
      <c r="BF2069" s="40"/>
      <c r="BG2069" s="40"/>
      <c r="BH2069" s="40"/>
      <c r="BI2069" s="40"/>
      <c r="BJ2069" s="40"/>
      <c r="BK2069" s="40"/>
      <c r="BL2069" s="40"/>
      <c r="BM2069" s="40"/>
      <c r="BN2069" s="40"/>
      <c r="BO2069" s="40"/>
      <c r="BP2069" s="40"/>
      <c r="BQ2069" s="40"/>
      <c r="BR2069" s="40"/>
      <c r="BS2069" s="40"/>
      <c r="BT2069" s="40"/>
      <c r="BU2069" s="40"/>
      <c r="BV2069" s="40"/>
      <c r="BW2069" s="40"/>
      <c r="BX2069" s="40"/>
      <c r="BY2069" s="40"/>
      <c r="BZ2069" s="40"/>
      <c r="CA2069" s="40"/>
      <c r="CB2069" s="40"/>
      <c r="CC2069" s="40"/>
      <c r="CD2069" s="40"/>
      <c r="CE2069" s="40"/>
      <c r="CF2069" s="40"/>
      <c r="CG2069" s="40"/>
      <c r="CH2069" s="40"/>
      <c r="CI2069" s="40"/>
      <c r="CJ2069" s="40"/>
      <c r="CK2069" s="40"/>
      <c r="CL2069" s="40"/>
      <c r="CM2069" s="40"/>
      <c r="CN2069" s="40"/>
      <c r="CO2069" s="40"/>
      <c r="CP2069" s="40"/>
      <c r="CQ2069" s="40"/>
      <c r="CR2069" s="40"/>
      <c r="CS2069" s="40"/>
      <c r="CT2069" s="40"/>
      <c r="CU2069" s="40"/>
    </row>
    <row r="2070" spans="1:99" x14ac:dyDescent="0.3">
      <c r="A2070" s="39"/>
      <c r="B2070" s="40" t="s">
        <v>7158</v>
      </c>
      <c r="C2070" s="40"/>
      <c r="D2070" s="40"/>
      <c r="E2070" s="40"/>
      <c r="F2070" s="40" t="s">
        <v>2109</v>
      </c>
      <c r="G2070" s="40"/>
      <c r="H2070" s="40" t="s">
        <v>1089</v>
      </c>
      <c r="I2070" s="40" t="s">
        <v>1089</v>
      </c>
      <c r="J2070" s="40"/>
      <c r="K2070" s="40"/>
      <c r="L2070" s="40" t="s">
        <v>1</v>
      </c>
      <c r="M2070" s="40" t="s">
        <v>11</v>
      </c>
      <c r="N2070" s="40"/>
      <c r="O2070" s="40"/>
      <c r="P2070" s="40"/>
      <c r="Q2070" s="40"/>
      <c r="R2070" s="40"/>
      <c r="S2070" s="40"/>
      <c r="T2070" s="40"/>
      <c r="U2070" s="40"/>
      <c r="V2070" s="40"/>
      <c r="W2070" s="40"/>
      <c r="X2070" s="40"/>
      <c r="Y2070" s="40"/>
      <c r="Z2070" s="40"/>
      <c r="AA2070" s="40"/>
      <c r="AB2070" s="40"/>
      <c r="AC2070" s="40"/>
      <c r="AD2070" s="40"/>
      <c r="AE2070" s="40"/>
      <c r="AF2070" s="40"/>
      <c r="AG2070" s="40"/>
      <c r="AH2070" s="40"/>
      <c r="AI2070" s="40"/>
      <c r="AJ2070" s="40"/>
      <c r="AK2070" s="40"/>
      <c r="AL2070" s="40"/>
      <c r="AM2070" s="40"/>
      <c r="AN2070" s="40"/>
      <c r="AO2070" s="40"/>
      <c r="AP2070" s="40"/>
      <c r="AQ2070" s="40"/>
      <c r="AR2070" s="40"/>
      <c r="AS2070" s="40"/>
      <c r="AT2070" s="40"/>
      <c r="AU2070" s="40"/>
      <c r="AV2070" s="40"/>
      <c r="AW2070" s="40"/>
      <c r="AX2070" s="40"/>
      <c r="AY2070" s="40"/>
      <c r="AZ2070" s="40"/>
      <c r="BA2070" s="40"/>
      <c r="BB2070" s="40"/>
      <c r="BC2070" s="40"/>
      <c r="BD2070" s="40"/>
      <c r="BE2070" s="40"/>
      <c r="BF2070" s="40"/>
      <c r="BG2070" s="40"/>
      <c r="BH2070" s="40"/>
      <c r="BI2070" s="40"/>
      <c r="BJ2070" s="40"/>
      <c r="BK2070" s="40"/>
      <c r="BL2070" s="40"/>
      <c r="BM2070" s="40"/>
      <c r="BN2070" s="40"/>
      <c r="BO2070" s="40"/>
      <c r="BP2070" s="40"/>
      <c r="BQ2070" s="40"/>
      <c r="BR2070" s="40"/>
      <c r="BS2070" s="40"/>
      <c r="BT2070" s="40"/>
      <c r="BU2070" s="40"/>
      <c r="BV2070" s="40"/>
      <c r="BW2070" s="40"/>
      <c r="BX2070" s="40"/>
      <c r="BY2070" s="40"/>
      <c r="BZ2070" s="40"/>
      <c r="CA2070" s="40"/>
      <c r="CB2070" s="40"/>
      <c r="CC2070" s="40"/>
      <c r="CD2070" s="40"/>
      <c r="CE2070" s="40"/>
      <c r="CF2070" s="40"/>
      <c r="CG2070" s="40"/>
      <c r="CH2070" s="40"/>
      <c r="CI2070" s="40"/>
      <c r="CJ2070" s="40"/>
      <c r="CK2070" s="40"/>
      <c r="CL2070" s="40"/>
      <c r="CM2070" s="40"/>
      <c r="CN2070" s="40"/>
      <c r="CO2070" s="40"/>
      <c r="CP2070" s="40"/>
      <c r="CQ2070" s="40"/>
      <c r="CR2070" s="40"/>
      <c r="CS2070" s="40"/>
      <c r="CT2070" s="40"/>
      <c r="CU2070" s="40"/>
    </row>
    <row r="2071" spans="1:99" x14ac:dyDescent="0.3">
      <c r="A2071" s="39"/>
      <c r="B2071" s="40" t="s">
        <v>1697</v>
      </c>
      <c r="C2071" s="40"/>
      <c r="D2071" s="40"/>
      <c r="E2071" s="40"/>
      <c r="F2071" s="40" t="s">
        <v>2109</v>
      </c>
      <c r="G2071" s="40"/>
      <c r="H2071" s="40" t="s">
        <v>1090</v>
      </c>
      <c r="I2071" s="40" t="s">
        <v>1090</v>
      </c>
      <c r="J2071" s="40"/>
      <c r="K2071" s="40"/>
      <c r="L2071" s="40" t="s">
        <v>30</v>
      </c>
      <c r="M2071" s="40" t="s">
        <v>31</v>
      </c>
      <c r="N2071" s="40"/>
      <c r="O2071" s="40"/>
      <c r="P2071" s="40"/>
      <c r="Q2071" s="40"/>
      <c r="R2071" s="40"/>
      <c r="S2071" s="40"/>
      <c r="T2071" s="40"/>
      <c r="U2071" s="40"/>
      <c r="V2071" s="40"/>
      <c r="W2071" s="40"/>
      <c r="X2071" s="40"/>
      <c r="Y2071" s="40"/>
      <c r="Z2071" s="40"/>
      <c r="AA2071" s="40"/>
      <c r="AB2071" s="40"/>
      <c r="AC2071" s="40"/>
      <c r="AD2071" s="40"/>
      <c r="AE2071" s="40"/>
      <c r="AF2071" s="40"/>
      <c r="AG2071" s="40"/>
      <c r="AH2071" s="40"/>
      <c r="AI2071" s="40"/>
      <c r="AJ2071" s="40"/>
      <c r="AK2071" s="40"/>
      <c r="AL2071" s="40"/>
      <c r="AM2071" s="40"/>
      <c r="AN2071" s="40"/>
      <c r="AO2071" s="40"/>
      <c r="AP2071" s="40"/>
      <c r="AQ2071" s="40"/>
      <c r="AR2071" s="40"/>
      <c r="AS2071" s="40"/>
      <c r="AT2071" s="40"/>
      <c r="AU2071" s="40"/>
      <c r="AV2071" s="40"/>
      <c r="AW2071" s="40"/>
      <c r="AX2071" s="40"/>
      <c r="AY2071" s="40"/>
      <c r="AZ2071" s="40"/>
      <c r="BA2071" s="40"/>
      <c r="BB2071" s="40"/>
      <c r="BC2071" s="40"/>
      <c r="BD2071" s="40"/>
      <c r="BE2071" s="40"/>
      <c r="BF2071" s="40"/>
      <c r="BG2071" s="40"/>
      <c r="BH2071" s="40"/>
      <c r="BI2071" s="40"/>
      <c r="BJ2071" s="40"/>
      <c r="BK2071" s="40"/>
      <c r="BL2071" s="40"/>
      <c r="BM2071" s="40"/>
      <c r="BN2071" s="40"/>
      <c r="BO2071" s="40"/>
      <c r="BP2071" s="40"/>
      <c r="BQ2071" s="40"/>
      <c r="BR2071" s="40"/>
      <c r="BS2071" s="40"/>
      <c r="BT2071" s="40"/>
      <c r="BU2071" s="40"/>
      <c r="BV2071" s="40"/>
      <c r="BW2071" s="40"/>
      <c r="BX2071" s="40"/>
      <c r="BY2071" s="40"/>
      <c r="BZ2071" s="40"/>
      <c r="CA2071" s="40"/>
      <c r="CB2071" s="40"/>
      <c r="CC2071" s="40"/>
      <c r="CD2071" s="40"/>
      <c r="CE2071" s="40"/>
      <c r="CF2071" s="40"/>
      <c r="CG2071" s="40"/>
      <c r="CH2071" s="40"/>
      <c r="CI2071" s="40"/>
      <c r="CJ2071" s="40"/>
      <c r="CK2071" s="40"/>
      <c r="CL2071" s="40"/>
      <c r="CM2071" s="40"/>
      <c r="CN2071" s="40"/>
      <c r="CO2071" s="40"/>
      <c r="CP2071" s="40"/>
      <c r="CQ2071" s="40"/>
      <c r="CR2071" s="40"/>
      <c r="CS2071" s="40"/>
      <c r="CT2071" s="40"/>
      <c r="CU2071" s="40"/>
    </row>
    <row r="2072" spans="1:99" x14ac:dyDescent="0.3">
      <c r="A2072" s="39" t="s">
        <v>4387</v>
      </c>
      <c r="B2072" s="40" t="s">
        <v>5008</v>
      </c>
      <c r="C2072" s="40"/>
      <c r="D2072" s="40"/>
      <c r="E2072" s="40"/>
      <c r="F2072" s="40" t="s">
        <v>2109</v>
      </c>
      <c r="G2072" s="40"/>
      <c r="H2072" s="40" t="s">
        <v>1091</v>
      </c>
      <c r="I2072" s="40" t="s">
        <v>1091</v>
      </c>
      <c r="J2072" s="40"/>
      <c r="K2072" s="40"/>
      <c r="L2072" s="40" t="s">
        <v>10</v>
      </c>
      <c r="M2072" s="40" t="s">
        <v>47</v>
      </c>
      <c r="N2072" s="40"/>
      <c r="O2072" s="40"/>
      <c r="P2072" s="40"/>
      <c r="Q2072" s="40"/>
      <c r="R2072" s="40"/>
      <c r="S2072" s="40"/>
      <c r="T2072" s="40"/>
      <c r="U2072" s="40"/>
      <c r="V2072" s="40"/>
      <c r="W2072" s="40"/>
      <c r="X2072" s="40"/>
      <c r="Y2072" s="40"/>
      <c r="Z2072" s="40"/>
      <c r="AA2072" s="40"/>
      <c r="AB2072" s="40"/>
      <c r="AC2072" s="40"/>
      <c r="AD2072" s="40"/>
      <c r="AE2072" s="40"/>
      <c r="AF2072" s="40"/>
      <c r="AG2072" s="40"/>
      <c r="AH2072" s="40"/>
      <c r="AI2072" s="40"/>
      <c r="AJ2072" s="40"/>
      <c r="AK2072" s="40"/>
      <c r="AL2072" s="40"/>
      <c r="AM2072" s="40"/>
      <c r="AN2072" s="40"/>
      <c r="AO2072" s="40"/>
      <c r="AP2072" s="40"/>
      <c r="AQ2072" s="40"/>
      <c r="AR2072" s="40"/>
      <c r="AS2072" s="40"/>
      <c r="AT2072" s="40"/>
      <c r="AU2072" s="40"/>
      <c r="AV2072" s="40"/>
      <c r="AW2072" s="40"/>
      <c r="AX2072" s="40"/>
      <c r="AY2072" s="40"/>
      <c r="AZ2072" s="40"/>
      <c r="BA2072" s="40"/>
      <c r="BB2072" s="40"/>
      <c r="BC2072" s="40"/>
      <c r="BD2072" s="40"/>
      <c r="BE2072" s="40"/>
      <c r="BF2072" s="40"/>
      <c r="BG2072" s="40"/>
      <c r="BH2072" s="40"/>
      <c r="BI2072" s="40"/>
      <c r="BJ2072" s="40"/>
      <c r="BK2072" s="40"/>
      <c r="BL2072" s="40"/>
      <c r="BM2072" s="40"/>
      <c r="BN2072" s="40"/>
      <c r="BO2072" s="40"/>
      <c r="BP2072" s="40"/>
      <c r="BQ2072" s="40"/>
      <c r="BR2072" s="40"/>
      <c r="BS2072" s="40"/>
      <c r="BT2072" s="40"/>
      <c r="BU2072" s="40"/>
      <c r="BV2072" s="40"/>
      <c r="BW2072" s="40"/>
      <c r="BX2072" s="40"/>
      <c r="BY2072" s="40"/>
      <c r="BZ2072" s="40"/>
      <c r="CA2072" s="40"/>
      <c r="CB2072" s="40"/>
      <c r="CC2072" s="40"/>
      <c r="CD2072" s="40"/>
      <c r="CE2072" s="40"/>
      <c r="CF2072" s="40"/>
      <c r="CG2072" s="40"/>
      <c r="CH2072" s="40"/>
      <c r="CI2072" s="40"/>
      <c r="CJ2072" s="40"/>
      <c r="CK2072" s="40"/>
      <c r="CL2072" s="40"/>
      <c r="CM2072" s="40"/>
      <c r="CN2072" s="40"/>
      <c r="CO2072" s="40"/>
      <c r="CP2072" s="40"/>
      <c r="CQ2072" s="40"/>
      <c r="CR2072" s="40"/>
      <c r="CS2072" s="40"/>
      <c r="CT2072" s="40"/>
      <c r="CU2072" s="40"/>
    </row>
    <row r="2073" spans="1:99" x14ac:dyDescent="0.3">
      <c r="A2073" s="39" t="s">
        <v>4388</v>
      </c>
      <c r="B2073" s="40" t="s">
        <v>5009</v>
      </c>
      <c r="C2073" s="40"/>
      <c r="D2073" s="40" t="s">
        <v>1848</v>
      </c>
      <c r="E2073" s="40"/>
      <c r="F2073" s="40" t="s">
        <v>2109</v>
      </c>
      <c r="G2073" s="40"/>
      <c r="H2073" s="40" t="s">
        <v>1092</v>
      </c>
      <c r="I2073" s="40" t="s">
        <v>1092</v>
      </c>
      <c r="J2073" s="40"/>
      <c r="K2073" s="40"/>
      <c r="L2073" s="40" t="s">
        <v>4</v>
      </c>
      <c r="M2073" s="40" t="s">
        <v>5</v>
      </c>
      <c r="N2073" s="40">
        <v>15</v>
      </c>
      <c r="O2073" s="40" t="s">
        <v>2732</v>
      </c>
      <c r="P2073" s="40" t="s">
        <v>2733</v>
      </c>
      <c r="Q2073" s="40" t="s">
        <v>2734</v>
      </c>
      <c r="R2073" s="40" t="s">
        <v>2735</v>
      </c>
      <c r="S2073" s="40" t="s">
        <v>2736</v>
      </c>
      <c r="T2073" s="40" t="s">
        <v>2737</v>
      </c>
      <c r="U2073" s="40" t="s">
        <v>2738</v>
      </c>
      <c r="V2073" s="40" t="s">
        <v>2739</v>
      </c>
      <c r="W2073" s="40" t="s">
        <v>2740</v>
      </c>
      <c r="X2073" s="40" t="s">
        <v>2741</v>
      </c>
      <c r="Y2073" s="40" t="s">
        <v>2742</v>
      </c>
      <c r="Z2073" s="40" t="s">
        <v>2672</v>
      </c>
      <c r="AA2073" s="40" t="s">
        <v>2048</v>
      </c>
      <c r="AB2073" s="40" t="s">
        <v>2743</v>
      </c>
      <c r="AC2073" s="40" t="s">
        <v>9</v>
      </c>
      <c r="AD2073" s="40"/>
      <c r="AE2073" s="40"/>
      <c r="AF2073" s="40"/>
      <c r="AG2073" s="40"/>
      <c r="AH2073" s="40"/>
      <c r="AI2073" s="40"/>
      <c r="AJ2073" s="40"/>
      <c r="AK2073" s="40"/>
      <c r="AL2073" s="40"/>
      <c r="AM2073" s="40"/>
      <c r="AN2073" s="40"/>
      <c r="AO2073" s="40"/>
      <c r="AP2073" s="40"/>
      <c r="AQ2073" s="40"/>
      <c r="AR2073" s="40"/>
      <c r="AS2073" s="40"/>
      <c r="AT2073" s="40"/>
      <c r="AU2073" s="40"/>
      <c r="AV2073" s="40"/>
      <c r="AW2073" s="40"/>
      <c r="AX2073" s="40"/>
      <c r="AY2073" s="40"/>
      <c r="AZ2073" s="40"/>
      <c r="BA2073" s="40"/>
      <c r="BB2073" s="40"/>
      <c r="BC2073" s="40"/>
      <c r="BD2073" s="40"/>
      <c r="BE2073" s="40"/>
      <c r="BF2073" s="40"/>
      <c r="BG2073" s="40"/>
      <c r="BH2073" s="40"/>
      <c r="BI2073" s="40"/>
      <c r="BJ2073" s="40"/>
      <c r="BK2073" s="40"/>
      <c r="BL2073" s="40"/>
      <c r="BM2073" s="40"/>
      <c r="BN2073" s="40"/>
      <c r="BO2073" s="40"/>
      <c r="BP2073" s="40"/>
      <c r="BQ2073" s="40"/>
      <c r="BR2073" s="40"/>
      <c r="BS2073" s="40"/>
      <c r="BT2073" s="40"/>
      <c r="BU2073" s="40"/>
      <c r="BV2073" s="40"/>
      <c r="BW2073" s="40"/>
      <c r="BX2073" s="40"/>
      <c r="BY2073" s="40"/>
      <c r="BZ2073" s="40"/>
      <c r="CA2073" s="40"/>
      <c r="CB2073" s="40"/>
      <c r="CC2073" s="40"/>
      <c r="CD2073" s="40"/>
      <c r="CE2073" s="40"/>
      <c r="CF2073" s="40"/>
      <c r="CG2073" s="40"/>
      <c r="CH2073" s="40"/>
      <c r="CI2073" s="40"/>
      <c r="CJ2073" s="40"/>
      <c r="CK2073" s="40"/>
      <c r="CL2073" s="40"/>
      <c r="CM2073" s="40"/>
      <c r="CN2073" s="40"/>
      <c r="CO2073" s="40"/>
      <c r="CP2073" s="40"/>
      <c r="CQ2073" s="40"/>
      <c r="CR2073" s="40"/>
      <c r="CS2073" s="40"/>
      <c r="CT2073" s="40"/>
      <c r="CU2073" s="40"/>
    </row>
    <row r="2074" spans="1:99" x14ac:dyDescent="0.3">
      <c r="A2074" s="39" t="s">
        <v>4389</v>
      </c>
      <c r="B2074" s="40" t="s">
        <v>5010</v>
      </c>
      <c r="C2074" s="40"/>
      <c r="D2074" s="40" t="s">
        <v>1822</v>
      </c>
      <c r="E2074" s="40"/>
      <c r="F2074" s="40" t="s">
        <v>2109</v>
      </c>
      <c r="G2074" s="40"/>
      <c r="H2074" s="40" t="s">
        <v>1093</v>
      </c>
      <c r="I2074" s="40" t="s">
        <v>1093</v>
      </c>
      <c r="J2074" s="40"/>
      <c r="K2074" s="40"/>
      <c r="L2074" s="40" t="s">
        <v>10</v>
      </c>
      <c r="M2074" s="40" t="s">
        <v>11</v>
      </c>
      <c r="N2074" s="40"/>
      <c r="O2074" s="40"/>
      <c r="P2074" s="40"/>
      <c r="Q2074" s="40"/>
      <c r="R2074" s="40"/>
      <c r="S2074" s="40"/>
      <c r="T2074" s="40"/>
      <c r="U2074" s="40"/>
      <c r="V2074" s="40"/>
      <c r="W2074" s="40"/>
      <c r="X2074" s="40"/>
      <c r="Y2074" s="40"/>
      <c r="Z2074" s="40"/>
      <c r="AA2074" s="40"/>
      <c r="AB2074" s="40"/>
      <c r="AC2074" s="40"/>
      <c r="AD2074" s="40"/>
      <c r="AE2074" s="40"/>
      <c r="AF2074" s="40"/>
      <c r="AG2074" s="40"/>
      <c r="AH2074" s="40"/>
      <c r="AI2074" s="40"/>
      <c r="AJ2074" s="40"/>
      <c r="AK2074" s="40"/>
      <c r="AL2074" s="40"/>
      <c r="AM2074" s="40"/>
      <c r="AN2074" s="40"/>
      <c r="AO2074" s="40"/>
      <c r="AP2074" s="40"/>
      <c r="AQ2074" s="40"/>
      <c r="AR2074" s="40"/>
      <c r="AS2074" s="40"/>
      <c r="AT2074" s="40"/>
      <c r="AU2074" s="40"/>
      <c r="AV2074" s="40"/>
      <c r="AW2074" s="40"/>
      <c r="AX2074" s="40"/>
      <c r="AY2074" s="40"/>
      <c r="AZ2074" s="40"/>
      <c r="BA2074" s="40"/>
      <c r="BB2074" s="40"/>
      <c r="BC2074" s="40"/>
      <c r="BD2074" s="40"/>
      <c r="BE2074" s="40"/>
      <c r="BF2074" s="40"/>
      <c r="BG2074" s="40"/>
      <c r="BH2074" s="40"/>
      <c r="BI2074" s="40"/>
      <c r="BJ2074" s="40"/>
      <c r="BK2074" s="40"/>
      <c r="BL2074" s="40"/>
      <c r="BM2074" s="40"/>
      <c r="BN2074" s="40"/>
      <c r="BO2074" s="40"/>
      <c r="BP2074" s="40"/>
      <c r="BQ2074" s="40"/>
      <c r="BR2074" s="40"/>
      <c r="BS2074" s="40"/>
      <c r="BT2074" s="40"/>
      <c r="BU2074" s="40"/>
      <c r="BV2074" s="40"/>
      <c r="BW2074" s="40"/>
      <c r="BX2074" s="40"/>
      <c r="BY2074" s="40"/>
      <c r="BZ2074" s="40"/>
      <c r="CA2074" s="40"/>
      <c r="CB2074" s="40"/>
      <c r="CC2074" s="40"/>
      <c r="CD2074" s="40"/>
      <c r="CE2074" s="40"/>
      <c r="CF2074" s="40"/>
      <c r="CG2074" s="40"/>
      <c r="CH2074" s="40"/>
      <c r="CI2074" s="40"/>
      <c r="CJ2074" s="40"/>
      <c r="CK2074" s="40"/>
      <c r="CL2074" s="40"/>
      <c r="CM2074" s="40"/>
      <c r="CN2074" s="40"/>
      <c r="CO2074" s="40"/>
      <c r="CP2074" s="40"/>
      <c r="CQ2074" s="40"/>
      <c r="CR2074" s="40"/>
      <c r="CS2074" s="40"/>
      <c r="CT2074" s="40"/>
      <c r="CU2074" s="40"/>
    </row>
    <row r="2075" spans="1:99" x14ac:dyDescent="0.3">
      <c r="A2075" s="39" t="s">
        <v>4390</v>
      </c>
      <c r="B2075" s="40" t="s">
        <v>5011</v>
      </c>
      <c r="C2075" s="40"/>
      <c r="D2075" s="40" t="s">
        <v>1822</v>
      </c>
      <c r="E2075" s="40"/>
      <c r="F2075" s="40" t="s">
        <v>2109</v>
      </c>
      <c r="G2075" s="40"/>
      <c r="H2075" s="40" t="s">
        <v>1094</v>
      </c>
      <c r="I2075" s="40" t="s">
        <v>1094</v>
      </c>
      <c r="J2075" s="40"/>
      <c r="K2075" s="40"/>
      <c r="L2075" s="40" t="s">
        <v>10</v>
      </c>
      <c r="M2075" s="40" t="s">
        <v>11</v>
      </c>
      <c r="N2075" s="40"/>
      <c r="O2075" s="40"/>
      <c r="P2075" s="40"/>
      <c r="Q2075" s="40"/>
      <c r="R2075" s="40"/>
      <c r="S2075" s="40"/>
      <c r="T2075" s="40"/>
      <c r="U2075" s="40"/>
      <c r="V2075" s="40"/>
      <c r="W2075" s="40"/>
      <c r="X2075" s="40"/>
      <c r="Y2075" s="40"/>
      <c r="Z2075" s="40"/>
      <c r="AA2075" s="40"/>
      <c r="AB2075" s="40"/>
      <c r="AC2075" s="40"/>
      <c r="AD2075" s="40"/>
      <c r="AE2075" s="40"/>
      <c r="AF2075" s="40"/>
      <c r="AG2075" s="40"/>
      <c r="AH2075" s="40"/>
      <c r="AI2075" s="40"/>
      <c r="AJ2075" s="40"/>
      <c r="AK2075" s="40"/>
      <c r="AL2075" s="40"/>
      <c r="AM2075" s="40"/>
      <c r="AN2075" s="40"/>
      <c r="AO2075" s="40"/>
      <c r="AP2075" s="40"/>
      <c r="AQ2075" s="40"/>
      <c r="AR2075" s="40"/>
      <c r="AS2075" s="40"/>
      <c r="AT2075" s="40"/>
      <c r="AU2075" s="40"/>
      <c r="AV2075" s="40"/>
      <c r="AW2075" s="40"/>
      <c r="AX2075" s="40"/>
      <c r="AY2075" s="40"/>
      <c r="AZ2075" s="40"/>
      <c r="BA2075" s="40"/>
      <c r="BB2075" s="40"/>
      <c r="BC2075" s="40"/>
      <c r="BD2075" s="40"/>
      <c r="BE2075" s="40"/>
      <c r="BF2075" s="40"/>
      <c r="BG2075" s="40"/>
      <c r="BH2075" s="40"/>
      <c r="BI2075" s="40"/>
      <c r="BJ2075" s="40"/>
      <c r="BK2075" s="40"/>
      <c r="BL2075" s="40"/>
      <c r="BM2075" s="40"/>
      <c r="BN2075" s="40"/>
      <c r="BO2075" s="40"/>
      <c r="BP2075" s="40"/>
      <c r="BQ2075" s="40"/>
      <c r="BR2075" s="40"/>
      <c r="BS2075" s="40"/>
      <c r="BT2075" s="40"/>
      <c r="BU2075" s="40"/>
      <c r="BV2075" s="40"/>
      <c r="BW2075" s="40"/>
      <c r="BX2075" s="40"/>
      <c r="BY2075" s="40"/>
      <c r="BZ2075" s="40"/>
      <c r="CA2075" s="40"/>
      <c r="CB2075" s="40"/>
      <c r="CC2075" s="40"/>
      <c r="CD2075" s="40"/>
      <c r="CE2075" s="40"/>
      <c r="CF2075" s="40"/>
      <c r="CG2075" s="40"/>
      <c r="CH2075" s="40"/>
      <c r="CI2075" s="40"/>
      <c r="CJ2075" s="40"/>
      <c r="CK2075" s="40"/>
      <c r="CL2075" s="40"/>
      <c r="CM2075" s="40"/>
      <c r="CN2075" s="40"/>
      <c r="CO2075" s="40"/>
      <c r="CP2075" s="40"/>
      <c r="CQ2075" s="40"/>
      <c r="CR2075" s="40"/>
      <c r="CS2075" s="40"/>
      <c r="CT2075" s="40"/>
      <c r="CU2075" s="40"/>
    </row>
    <row r="2076" spans="1:99" x14ac:dyDescent="0.3">
      <c r="A2076" s="39" t="s">
        <v>4391</v>
      </c>
      <c r="B2076" s="40" t="s">
        <v>5012</v>
      </c>
      <c r="C2076" s="40"/>
      <c r="D2076" s="40"/>
      <c r="E2076" s="40"/>
      <c r="F2076" s="40" t="s">
        <v>2109</v>
      </c>
      <c r="G2076" s="40"/>
      <c r="H2076" s="40" t="s">
        <v>1095</v>
      </c>
      <c r="I2076" s="40" t="s">
        <v>1095</v>
      </c>
      <c r="J2076" s="40"/>
      <c r="K2076" s="40"/>
      <c r="L2076" s="40" t="s">
        <v>10</v>
      </c>
      <c r="M2076" s="40" t="s">
        <v>47</v>
      </c>
      <c r="N2076" s="40"/>
      <c r="O2076" s="40"/>
      <c r="P2076" s="40"/>
      <c r="Q2076" s="40"/>
      <c r="R2076" s="40"/>
      <c r="S2076" s="40"/>
      <c r="T2076" s="40"/>
      <c r="U2076" s="40"/>
      <c r="V2076" s="40"/>
      <c r="W2076" s="40"/>
      <c r="X2076" s="40"/>
      <c r="Y2076" s="40"/>
      <c r="Z2076" s="40"/>
      <c r="AA2076" s="40"/>
      <c r="AB2076" s="40"/>
      <c r="AC2076" s="40"/>
      <c r="AD2076" s="40"/>
      <c r="AE2076" s="40"/>
      <c r="AF2076" s="40"/>
      <c r="AG2076" s="40"/>
      <c r="AH2076" s="40"/>
      <c r="AI2076" s="40"/>
      <c r="AJ2076" s="40"/>
      <c r="AK2076" s="40"/>
      <c r="AL2076" s="40"/>
      <c r="AM2076" s="40"/>
      <c r="AN2076" s="40"/>
      <c r="AO2076" s="40"/>
      <c r="AP2076" s="40"/>
      <c r="AQ2076" s="40"/>
      <c r="AR2076" s="40"/>
      <c r="AS2076" s="40"/>
      <c r="AT2076" s="40"/>
      <c r="AU2076" s="40"/>
      <c r="AV2076" s="40"/>
      <c r="AW2076" s="40"/>
      <c r="AX2076" s="40"/>
      <c r="AY2076" s="40"/>
      <c r="AZ2076" s="40"/>
      <c r="BA2076" s="40"/>
      <c r="BB2076" s="40"/>
      <c r="BC2076" s="40"/>
      <c r="BD2076" s="40"/>
      <c r="BE2076" s="40"/>
      <c r="BF2076" s="40"/>
      <c r="BG2076" s="40"/>
      <c r="BH2076" s="40"/>
      <c r="BI2076" s="40"/>
      <c r="BJ2076" s="40"/>
      <c r="BK2076" s="40"/>
      <c r="BL2076" s="40"/>
      <c r="BM2076" s="40"/>
      <c r="BN2076" s="40"/>
      <c r="BO2076" s="40"/>
      <c r="BP2076" s="40"/>
      <c r="BQ2076" s="40"/>
      <c r="BR2076" s="40"/>
      <c r="BS2076" s="40"/>
      <c r="BT2076" s="40"/>
      <c r="BU2076" s="40"/>
      <c r="BV2076" s="40"/>
      <c r="BW2076" s="40"/>
      <c r="BX2076" s="40"/>
      <c r="BY2076" s="40"/>
      <c r="BZ2076" s="40"/>
      <c r="CA2076" s="40"/>
      <c r="CB2076" s="40"/>
      <c r="CC2076" s="40"/>
      <c r="CD2076" s="40"/>
      <c r="CE2076" s="40"/>
      <c r="CF2076" s="40"/>
      <c r="CG2076" s="40"/>
      <c r="CH2076" s="40"/>
      <c r="CI2076" s="40"/>
      <c r="CJ2076" s="40"/>
      <c r="CK2076" s="40"/>
      <c r="CL2076" s="40"/>
      <c r="CM2076" s="40"/>
      <c r="CN2076" s="40"/>
      <c r="CO2076" s="40"/>
      <c r="CP2076" s="40"/>
      <c r="CQ2076" s="40"/>
      <c r="CR2076" s="40"/>
      <c r="CS2076" s="40"/>
      <c r="CT2076" s="40"/>
      <c r="CU2076" s="40"/>
    </row>
    <row r="2077" spans="1:99" x14ac:dyDescent="0.3">
      <c r="A2077" s="39" t="s">
        <v>4392</v>
      </c>
      <c r="B2077" s="40" t="s">
        <v>5013</v>
      </c>
      <c r="C2077" s="40"/>
      <c r="D2077" s="40" t="s">
        <v>1848</v>
      </c>
      <c r="E2077" s="40"/>
      <c r="F2077" s="40" t="s">
        <v>2109</v>
      </c>
      <c r="G2077" s="40"/>
      <c r="H2077" s="40" t="s">
        <v>1096</v>
      </c>
      <c r="I2077" s="40" t="s">
        <v>1096</v>
      </c>
      <c r="J2077" s="40"/>
      <c r="K2077" s="40"/>
      <c r="L2077" s="40" t="s">
        <v>4</v>
      </c>
      <c r="M2077" s="40" t="s">
        <v>5</v>
      </c>
      <c r="N2077" s="40">
        <v>15</v>
      </c>
      <c r="O2077" s="40" t="s">
        <v>2732</v>
      </c>
      <c r="P2077" s="40" t="s">
        <v>2733</v>
      </c>
      <c r="Q2077" s="40" t="s">
        <v>2734</v>
      </c>
      <c r="R2077" s="40" t="s">
        <v>2735</v>
      </c>
      <c r="S2077" s="40" t="s">
        <v>2736</v>
      </c>
      <c r="T2077" s="40" t="s">
        <v>2737</v>
      </c>
      <c r="U2077" s="40" t="s">
        <v>2738</v>
      </c>
      <c r="V2077" s="40" t="s">
        <v>2739</v>
      </c>
      <c r="W2077" s="40" t="s">
        <v>2740</v>
      </c>
      <c r="X2077" s="40" t="s">
        <v>2741</v>
      </c>
      <c r="Y2077" s="40" t="s">
        <v>2742</v>
      </c>
      <c r="Z2077" s="40" t="s">
        <v>2672</v>
      </c>
      <c r="AA2077" s="40" t="s">
        <v>2048</v>
      </c>
      <c r="AB2077" s="40" t="s">
        <v>2743</v>
      </c>
      <c r="AC2077" s="40" t="s">
        <v>9</v>
      </c>
      <c r="AD2077" s="40"/>
      <c r="AE2077" s="40"/>
      <c r="AF2077" s="40"/>
      <c r="AG2077" s="40"/>
      <c r="AH2077" s="40"/>
      <c r="AI2077" s="40"/>
      <c r="AJ2077" s="40"/>
      <c r="AK2077" s="40"/>
      <c r="AL2077" s="40"/>
      <c r="AM2077" s="40"/>
      <c r="AN2077" s="40"/>
      <c r="AO2077" s="40"/>
      <c r="AP2077" s="40"/>
      <c r="AQ2077" s="40"/>
      <c r="AR2077" s="40"/>
      <c r="AS2077" s="40"/>
      <c r="AT2077" s="40"/>
      <c r="AU2077" s="40"/>
      <c r="AV2077" s="40"/>
      <c r="AW2077" s="40"/>
      <c r="AX2077" s="40"/>
      <c r="AY2077" s="40"/>
      <c r="AZ2077" s="40"/>
      <c r="BA2077" s="40"/>
      <c r="BB2077" s="40"/>
      <c r="BC2077" s="40"/>
      <c r="BD2077" s="40"/>
      <c r="BE2077" s="40"/>
      <c r="BF2077" s="40"/>
      <c r="BG2077" s="40"/>
      <c r="BH2077" s="40"/>
      <c r="BI2077" s="40"/>
      <c r="BJ2077" s="40"/>
      <c r="BK2077" s="40"/>
      <c r="BL2077" s="40"/>
      <c r="BM2077" s="40"/>
      <c r="BN2077" s="40"/>
      <c r="BO2077" s="40"/>
      <c r="BP2077" s="40"/>
      <c r="BQ2077" s="40"/>
      <c r="BR2077" s="40"/>
      <c r="BS2077" s="40"/>
      <c r="BT2077" s="40"/>
      <c r="BU2077" s="40"/>
      <c r="BV2077" s="40"/>
      <c r="BW2077" s="40"/>
      <c r="BX2077" s="40"/>
      <c r="BY2077" s="40"/>
      <c r="BZ2077" s="40"/>
      <c r="CA2077" s="40"/>
      <c r="CB2077" s="40"/>
      <c r="CC2077" s="40"/>
      <c r="CD2077" s="40"/>
      <c r="CE2077" s="40"/>
      <c r="CF2077" s="40"/>
      <c r="CG2077" s="40"/>
      <c r="CH2077" s="40"/>
      <c r="CI2077" s="40"/>
      <c r="CJ2077" s="40"/>
      <c r="CK2077" s="40"/>
      <c r="CL2077" s="40"/>
      <c r="CM2077" s="40"/>
      <c r="CN2077" s="40"/>
      <c r="CO2077" s="40"/>
      <c r="CP2077" s="40"/>
      <c r="CQ2077" s="40"/>
      <c r="CR2077" s="40"/>
      <c r="CS2077" s="40"/>
      <c r="CT2077" s="40"/>
      <c r="CU2077" s="40"/>
    </row>
    <row r="2078" spans="1:99" x14ac:dyDescent="0.3">
      <c r="A2078" s="39" t="s">
        <v>4393</v>
      </c>
      <c r="B2078" s="40" t="s">
        <v>5014</v>
      </c>
      <c r="C2078" s="40"/>
      <c r="D2078" s="40" t="s">
        <v>1822</v>
      </c>
      <c r="E2078" s="40"/>
      <c r="F2078" s="40" t="s">
        <v>2109</v>
      </c>
      <c r="G2078" s="40"/>
      <c r="H2078" s="40" t="s">
        <v>1097</v>
      </c>
      <c r="I2078" s="40" t="s">
        <v>1097</v>
      </c>
      <c r="J2078" s="40"/>
      <c r="K2078" s="40"/>
      <c r="L2078" s="40" t="s">
        <v>10</v>
      </c>
      <c r="M2078" s="40" t="s">
        <v>11</v>
      </c>
      <c r="N2078" s="40"/>
      <c r="O2078" s="40"/>
      <c r="P2078" s="40"/>
      <c r="Q2078" s="40"/>
      <c r="R2078" s="40"/>
      <c r="S2078" s="40"/>
      <c r="T2078" s="40"/>
      <c r="U2078" s="40"/>
      <c r="V2078" s="40"/>
      <c r="W2078" s="40"/>
      <c r="X2078" s="40"/>
      <c r="Y2078" s="40"/>
      <c r="Z2078" s="40"/>
      <c r="AA2078" s="40"/>
      <c r="AB2078" s="40"/>
      <c r="AC2078" s="40"/>
      <c r="AD2078" s="40"/>
      <c r="AE2078" s="40"/>
      <c r="AF2078" s="40"/>
      <c r="AG2078" s="40"/>
      <c r="AH2078" s="40"/>
      <c r="AI2078" s="40"/>
      <c r="AJ2078" s="40"/>
      <c r="AK2078" s="40"/>
      <c r="AL2078" s="40"/>
      <c r="AM2078" s="40"/>
      <c r="AN2078" s="40"/>
      <c r="AO2078" s="40"/>
      <c r="AP2078" s="40"/>
      <c r="AQ2078" s="40"/>
      <c r="AR2078" s="40"/>
      <c r="AS2078" s="40"/>
      <c r="AT2078" s="40"/>
      <c r="AU2078" s="40"/>
      <c r="AV2078" s="40"/>
      <c r="AW2078" s="40"/>
      <c r="AX2078" s="40"/>
      <c r="AY2078" s="40"/>
      <c r="AZ2078" s="40"/>
      <c r="BA2078" s="40"/>
      <c r="BB2078" s="40"/>
      <c r="BC2078" s="40"/>
      <c r="BD2078" s="40"/>
      <c r="BE2078" s="40"/>
      <c r="BF2078" s="40"/>
      <c r="BG2078" s="40"/>
      <c r="BH2078" s="40"/>
      <c r="BI2078" s="40"/>
      <c r="BJ2078" s="40"/>
      <c r="BK2078" s="40"/>
      <c r="BL2078" s="40"/>
      <c r="BM2078" s="40"/>
      <c r="BN2078" s="40"/>
      <c r="BO2078" s="40"/>
      <c r="BP2078" s="40"/>
      <c r="BQ2078" s="40"/>
      <c r="BR2078" s="40"/>
      <c r="BS2078" s="40"/>
      <c r="BT2078" s="40"/>
      <c r="BU2078" s="40"/>
      <c r="BV2078" s="40"/>
      <c r="BW2078" s="40"/>
      <c r="BX2078" s="40"/>
      <c r="BY2078" s="40"/>
      <c r="BZ2078" s="40"/>
      <c r="CA2078" s="40"/>
      <c r="CB2078" s="40"/>
      <c r="CC2078" s="40"/>
      <c r="CD2078" s="40"/>
      <c r="CE2078" s="40"/>
      <c r="CF2078" s="40"/>
      <c r="CG2078" s="40"/>
      <c r="CH2078" s="40"/>
      <c r="CI2078" s="40"/>
      <c r="CJ2078" s="40"/>
      <c r="CK2078" s="40"/>
      <c r="CL2078" s="40"/>
      <c r="CM2078" s="40"/>
      <c r="CN2078" s="40"/>
      <c r="CO2078" s="40"/>
      <c r="CP2078" s="40"/>
      <c r="CQ2078" s="40"/>
      <c r="CR2078" s="40"/>
      <c r="CS2078" s="40"/>
      <c r="CT2078" s="40"/>
      <c r="CU2078" s="40"/>
    </row>
    <row r="2079" spans="1:99" x14ac:dyDescent="0.3">
      <c r="A2079" s="39" t="s">
        <v>4394</v>
      </c>
      <c r="B2079" s="40" t="s">
        <v>5015</v>
      </c>
      <c r="C2079" s="40"/>
      <c r="D2079" s="40" t="s">
        <v>1822</v>
      </c>
      <c r="E2079" s="40"/>
      <c r="F2079" s="40" t="s">
        <v>2109</v>
      </c>
      <c r="G2079" s="40"/>
      <c r="H2079" s="40" t="s">
        <v>1098</v>
      </c>
      <c r="I2079" s="40" t="s">
        <v>1098</v>
      </c>
      <c r="J2079" s="40"/>
      <c r="K2079" s="40"/>
      <c r="L2079" s="40" t="s">
        <v>10</v>
      </c>
      <c r="M2079" s="40" t="s">
        <v>11</v>
      </c>
      <c r="N2079" s="40"/>
      <c r="O2079" s="40"/>
      <c r="P2079" s="40"/>
      <c r="Q2079" s="40"/>
      <c r="R2079" s="40"/>
      <c r="S2079" s="40"/>
      <c r="T2079" s="40"/>
      <c r="U2079" s="40"/>
      <c r="V2079" s="40"/>
      <c r="W2079" s="40"/>
      <c r="X2079" s="40"/>
      <c r="Y2079" s="40"/>
      <c r="Z2079" s="40"/>
      <c r="AA2079" s="40"/>
      <c r="AB2079" s="40"/>
      <c r="AC2079" s="40"/>
      <c r="AD2079" s="40"/>
      <c r="AE2079" s="40"/>
      <c r="AF2079" s="40"/>
      <c r="AG2079" s="40"/>
      <c r="AH2079" s="40"/>
      <c r="AI2079" s="40"/>
      <c r="AJ2079" s="40"/>
      <c r="AK2079" s="40"/>
      <c r="AL2079" s="40"/>
      <c r="AM2079" s="40"/>
      <c r="AN2079" s="40"/>
      <c r="AO2079" s="40"/>
      <c r="AP2079" s="40"/>
      <c r="AQ2079" s="40"/>
      <c r="AR2079" s="40"/>
      <c r="AS2079" s="40"/>
      <c r="AT2079" s="40"/>
      <c r="AU2079" s="40"/>
      <c r="AV2079" s="40"/>
      <c r="AW2079" s="40"/>
      <c r="AX2079" s="40"/>
      <c r="AY2079" s="40"/>
      <c r="AZ2079" s="40"/>
      <c r="BA2079" s="40"/>
      <c r="BB2079" s="40"/>
      <c r="BC2079" s="40"/>
      <c r="BD2079" s="40"/>
      <c r="BE2079" s="40"/>
      <c r="BF2079" s="40"/>
      <c r="BG2079" s="40"/>
      <c r="BH2079" s="40"/>
      <c r="BI2079" s="40"/>
      <c r="BJ2079" s="40"/>
      <c r="BK2079" s="40"/>
      <c r="BL2079" s="40"/>
      <c r="BM2079" s="40"/>
      <c r="BN2079" s="40"/>
      <c r="BO2079" s="40"/>
      <c r="BP2079" s="40"/>
      <c r="BQ2079" s="40"/>
      <c r="BR2079" s="40"/>
      <c r="BS2079" s="40"/>
      <c r="BT2079" s="40"/>
      <c r="BU2079" s="40"/>
      <c r="BV2079" s="40"/>
      <c r="BW2079" s="40"/>
      <c r="BX2079" s="40"/>
      <c r="BY2079" s="40"/>
      <c r="BZ2079" s="40"/>
      <c r="CA2079" s="40"/>
      <c r="CB2079" s="40"/>
      <c r="CC2079" s="40"/>
      <c r="CD2079" s="40"/>
      <c r="CE2079" s="40"/>
      <c r="CF2079" s="40"/>
      <c r="CG2079" s="40"/>
      <c r="CH2079" s="40"/>
      <c r="CI2079" s="40"/>
      <c r="CJ2079" s="40"/>
      <c r="CK2079" s="40"/>
      <c r="CL2079" s="40"/>
      <c r="CM2079" s="40"/>
      <c r="CN2079" s="40"/>
      <c r="CO2079" s="40"/>
      <c r="CP2079" s="40"/>
      <c r="CQ2079" s="40"/>
      <c r="CR2079" s="40"/>
      <c r="CS2079" s="40"/>
      <c r="CT2079" s="40"/>
      <c r="CU2079" s="40"/>
    </row>
    <row r="2080" spans="1:99" x14ac:dyDescent="0.3">
      <c r="A2080" s="39" t="s">
        <v>4395</v>
      </c>
      <c r="B2080" s="40" t="s">
        <v>5016</v>
      </c>
      <c r="C2080" s="40"/>
      <c r="D2080" s="40"/>
      <c r="E2080" s="40"/>
      <c r="F2080" s="40" t="s">
        <v>2109</v>
      </c>
      <c r="G2080" s="40"/>
      <c r="H2080" s="40" t="s">
        <v>1099</v>
      </c>
      <c r="I2080" s="40" t="s">
        <v>1099</v>
      </c>
      <c r="J2080" s="40"/>
      <c r="K2080" s="40"/>
      <c r="L2080" s="40" t="s">
        <v>10</v>
      </c>
      <c r="M2080" s="40" t="s">
        <v>47</v>
      </c>
      <c r="N2080" s="40"/>
      <c r="O2080" s="40"/>
      <c r="P2080" s="40"/>
      <c r="Q2080" s="40"/>
      <c r="R2080" s="40"/>
      <c r="S2080" s="40"/>
      <c r="T2080" s="40"/>
      <c r="U2080" s="40"/>
      <c r="V2080" s="40"/>
      <c r="W2080" s="40"/>
      <c r="X2080" s="40"/>
      <c r="Y2080" s="40"/>
      <c r="Z2080" s="40"/>
      <c r="AA2080" s="40"/>
      <c r="AB2080" s="40"/>
      <c r="AC2080" s="40"/>
      <c r="AD2080" s="40"/>
      <c r="AE2080" s="40"/>
      <c r="AF2080" s="40"/>
      <c r="AG2080" s="40"/>
      <c r="AH2080" s="40"/>
      <c r="AI2080" s="40"/>
      <c r="AJ2080" s="40"/>
      <c r="AK2080" s="40"/>
      <c r="AL2080" s="40"/>
      <c r="AM2080" s="40"/>
      <c r="AN2080" s="40"/>
      <c r="AO2080" s="40"/>
      <c r="AP2080" s="40"/>
      <c r="AQ2080" s="40"/>
      <c r="AR2080" s="40"/>
      <c r="AS2080" s="40"/>
      <c r="AT2080" s="40"/>
      <c r="AU2080" s="40"/>
      <c r="AV2080" s="40"/>
      <c r="AW2080" s="40"/>
      <c r="AX2080" s="40"/>
      <c r="AY2080" s="40"/>
      <c r="AZ2080" s="40"/>
      <c r="BA2080" s="40"/>
      <c r="BB2080" s="40"/>
      <c r="BC2080" s="40"/>
      <c r="BD2080" s="40"/>
      <c r="BE2080" s="40"/>
      <c r="BF2080" s="40"/>
      <c r="BG2080" s="40"/>
      <c r="BH2080" s="40"/>
      <c r="BI2080" s="40"/>
      <c r="BJ2080" s="40"/>
      <c r="BK2080" s="40"/>
      <c r="BL2080" s="40"/>
      <c r="BM2080" s="40"/>
      <c r="BN2080" s="40"/>
      <c r="BO2080" s="40"/>
      <c r="BP2080" s="40"/>
      <c r="BQ2080" s="40"/>
      <c r="BR2080" s="40"/>
      <c r="BS2080" s="40"/>
      <c r="BT2080" s="40"/>
      <c r="BU2080" s="40"/>
      <c r="BV2080" s="40"/>
      <c r="BW2080" s="40"/>
      <c r="BX2080" s="40"/>
      <c r="BY2080" s="40"/>
      <c r="BZ2080" s="40"/>
      <c r="CA2080" s="40"/>
      <c r="CB2080" s="40"/>
      <c r="CC2080" s="40"/>
      <c r="CD2080" s="40"/>
      <c r="CE2080" s="40"/>
      <c r="CF2080" s="40"/>
      <c r="CG2080" s="40"/>
      <c r="CH2080" s="40"/>
      <c r="CI2080" s="40"/>
      <c r="CJ2080" s="40"/>
      <c r="CK2080" s="40"/>
      <c r="CL2080" s="40"/>
      <c r="CM2080" s="40"/>
      <c r="CN2080" s="40"/>
      <c r="CO2080" s="40"/>
      <c r="CP2080" s="40"/>
      <c r="CQ2080" s="40"/>
      <c r="CR2080" s="40"/>
      <c r="CS2080" s="40"/>
      <c r="CT2080" s="40"/>
      <c r="CU2080" s="40"/>
    </row>
    <row r="2081" spans="1:99" x14ac:dyDescent="0.3">
      <c r="A2081" s="39" t="s">
        <v>4396</v>
      </c>
      <c r="B2081" s="40" t="s">
        <v>5017</v>
      </c>
      <c r="C2081" s="40"/>
      <c r="D2081" s="40" t="s">
        <v>1848</v>
      </c>
      <c r="E2081" s="40"/>
      <c r="F2081" s="40" t="s">
        <v>2109</v>
      </c>
      <c r="G2081" s="40"/>
      <c r="H2081" s="40" t="s">
        <v>1100</v>
      </c>
      <c r="I2081" s="40" t="s">
        <v>1100</v>
      </c>
      <c r="J2081" s="40"/>
      <c r="K2081" s="40"/>
      <c r="L2081" s="40" t="s">
        <v>4</v>
      </c>
      <c r="M2081" s="40" t="s">
        <v>5</v>
      </c>
      <c r="N2081" s="40">
        <v>15</v>
      </c>
      <c r="O2081" s="40" t="s">
        <v>2732</v>
      </c>
      <c r="P2081" s="40" t="s">
        <v>2733</v>
      </c>
      <c r="Q2081" s="40" t="s">
        <v>2734</v>
      </c>
      <c r="R2081" s="40" t="s">
        <v>2735</v>
      </c>
      <c r="S2081" s="40" t="s">
        <v>2736</v>
      </c>
      <c r="T2081" s="40" t="s">
        <v>2737</v>
      </c>
      <c r="U2081" s="40" t="s">
        <v>2738</v>
      </c>
      <c r="V2081" s="40" t="s">
        <v>2739</v>
      </c>
      <c r="W2081" s="40" t="s">
        <v>2740</v>
      </c>
      <c r="X2081" s="40" t="s">
        <v>2741</v>
      </c>
      <c r="Y2081" s="40" t="s">
        <v>2742</v>
      </c>
      <c r="Z2081" s="40" t="s">
        <v>2672</v>
      </c>
      <c r="AA2081" s="40" t="s">
        <v>2048</v>
      </c>
      <c r="AB2081" s="40" t="s">
        <v>2743</v>
      </c>
      <c r="AC2081" s="40" t="s">
        <v>9</v>
      </c>
      <c r="AD2081" s="40"/>
      <c r="AE2081" s="40"/>
      <c r="AF2081" s="40"/>
      <c r="AG2081" s="40"/>
      <c r="AH2081" s="40"/>
      <c r="AI2081" s="40"/>
      <c r="AJ2081" s="40"/>
      <c r="AK2081" s="40"/>
      <c r="AL2081" s="40"/>
      <c r="AM2081" s="40"/>
      <c r="AN2081" s="40"/>
      <c r="AO2081" s="40"/>
      <c r="AP2081" s="40"/>
      <c r="AQ2081" s="40"/>
      <c r="AR2081" s="40"/>
      <c r="AS2081" s="40"/>
      <c r="AT2081" s="40"/>
      <c r="AU2081" s="40"/>
      <c r="AV2081" s="40"/>
      <c r="AW2081" s="40"/>
      <c r="AX2081" s="40"/>
      <c r="AY2081" s="40"/>
      <c r="AZ2081" s="40"/>
      <c r="BA2081" s="40"/>
      <c r="BB2081" s="40"/>
      <c r="BC2081" s="40"/>
      <c r="BD2081" s="40"/>
      <c r="BE2081" s="40"/>
      <c r="BF2081" s="40"/>
      <c r="BG2081" s="40"/>
      <c r="BH2081" s="40"/>
      <c r="BI2081" s="40"/>
      <c r="BJ2081" s="40"/>
      <c r="BK2081" s="40"/>
      <c r="BL2081" s="40"/>
      <c r="BM2081" s="40"/>
      <c r="BN2081" s="40"/>
      <c r="BO2081" s="40"/>
      <c r="BP2081" s="40"/>
      <c r="BQ2081" s="40"/>
      <c r="BR2081" s="40"/>
      <c r="BS2081" s="40"/>
      <c r="BT2081" s="40"/>
      <c r="BU2081" s="40"/>
      <c r="BV2081" s="40"/>
      <c r="BW2081" s="40"/>
      <c r="BX2081" s="40"/>
      <c r="BY2081" s="40"/>
      <c r="BZ2081" s="40"/>
      <c r="CA2081" s="40"/>
      <c r="CB2081" s="40"/>
      <c r="CC2081" s="40"/>
      <c r="CD2081" s="40"/>
      <c r="CE2081" s="40"/>
      <c r="CF2081" s="40"/>
      <c r="CG2081" s="40"/>
      <c r="CH2081" s="40"/>
      <c r="CI2081" s="40"/>
      <c r="CJ2081" s="40"/>
      <c r="CK2081" s="40"/>
      <c r="CL2081" s="40"/>
      <c r="CM2081" s="40"/>
      <c r="CN2081" s="40"/>
      <c r="CO2081" s="40"/>
      <c r="CP2081" s="40"/>
      <c r="CQ2081" s="40"/>
      <c r="CR2081" s="40"/>
      <c r="CS2081" s="40"/>
      <c r="CT2081" s="40"/>
      <c r="CU2081" s="40"/>
    </row>
    <row r="2082" spans="1:99" x14ac:dyDescent="0.3">
      <c r="A2082" s="39" t="s">
        <v>4397</v>
      </c>
      <c r="B2082" s="40" t="s">
        <v>5018</v>
      </c>
      <c r="C2082" s="40"/>
      <c r="D2082" s="40" t="s">
        <v>1822</v>
      </c>
      <c r="E2082" s="40"/>
      <c r="F2082" s="40" t="s">
        <v>2109</v>
      </c>
      <c r="G2082" s="40"/>
      <c r="H2082" s="40" t="s">
        <v>1101</v>
      </c>
      <c r="I2082" s="40" t="s">
        <v>1101</v>
      </c>
      <c r="J2082" s="40"/>
      <c r="K2082" s="40"/>
      <c r="L2082" s="40" t="s">
        <v>10</v>
      </c>
      <c r="M2082" s="40" t="s">
        <v>11</v>
      </c>
      <c r="N2082" s="40"/>
      <c r="O2082" s="40"/>
      <c r="P2082" s="40"/>
      <c r="Q2082" s="40"/>
      <c r="R2082" s="40"/>
      <c r="S2082" s="40"/>
      <c r="T2082" s="40"/>
      <c r="U2082" s="40"/>
      <c r="V2082" s="40"/>
      <c r="W2082" s="40"/>
      <c r="X2082" s="40"/>
      <c r="Y2082" s="40"/>
      <c r="Z2082" s="40"/>
      <c r="AA2082" s="40"/>
      <c r="AB2082" s="40"/>
      <c r="AC2082" s="40"/>
      <c r="AD2082" s="40"/>
      <c r="AE2082" s="40"/>
      <c r="AF2082" s="40"/>
      <c r="AG2082" s="40"/>
      <c r="AH2082" s="40"/>
      <c r="AI2082" s="40"/>
      <c r="AJ2082" s="40"/>
      <c r="AK2082" s="40"/>
      <c r="AL2082" s="40"/>
      <c r="AM2082" s="40"/>
      <c r="AN2082" s="40"/>
      <c r="AO2082" s="40"/>
      <c r="AP2082" s="40"/>
      <c r="AQ2082" s="40"/>
      <c r="AR2082" s="40"/>
      <c r="AS2082" s="40"/>
      <c r="AT2082" s="40"/>
      <c r="AU2082" s="40"/>
      <c r="AV2082" s="40"/>
      <c r="AW2082" s="40"/>
      <c r="AX2082" s="40"/>
      <c r="AY2082" s="40"/>
      <c r="AZ2082" s="40"/>
      <c r="BA2082" s="40"/>
      <c r="BB2082" s="40"/>
      <c r="BC2082" s="40"/>
      <c r="BD2082" s="40"/>
      <c r="BE2082" s="40"/>
      <c r="BF2082" s="40"/>
      <c r="BG2082" s="40"/>
      <c r="BH2082" s="40"/>
      <c r="BI2082" s="40"/>
      <c r="BJ2082" s="40"/>
      <c r="BK2082" s="40"/>
      <c r="BL2082" s="40"/>
      <c r="BM2082" s="40"/>
      <c r="BN2082" s="40"/>
      <c r="BO2082" s="40"/>
      <c r="BP2082" s="40"/>
      <c r="BQ2082" s="40"/>
      <c r="BR2082" s="40"/>
      <c r="BS2082" s="40"/>
      <c r="BT2082" s="40"/>
      <c r="BU2082" s="40"/>
      <c r="BV2082" s="40"/>
      <c r="BW2082" s="40"/>
      <c r="BX2082" s="40"/>
      <c r="BY2082" s="40"/>
      <c r="BZ2082" s="40"/>
      <c r="CA2082" s="40"/>
      <c r="CB2082" s="40"/>
      <c r="CC2082" s="40"/>
      <c r="CD2082" s="40"/>
      <c r="CE2082" s="40"/>
      <c r="CF2082" s="40"/>
      <c r="CG2082" s="40"/>
      <c r="CH2082" s="40"/>
      <c r="CI2082" s="40"/>
      <c r="CJ2082" s="40"/>
      <c r="CK2082" s="40"/>
      <c r="CL2082" s="40"/>
      <c r="CM2082" s="40"/>
      <c r="CN2082" s="40"/>
      <c r="CO2082" s="40"/>
      <c r="CP2082" s="40"/>
      <c r="CQ2082" s="40"/>
      <c r="CR2082" s="40"/>
      <c r="CS2082" s="40"/>
      <c r="CT2082" s="40"/>
      <c r="CU2082" s="40"/>
    </row>
    <row r="2083" spans="1:99" x14ac:dyDescent="0.3">
      <c r="A2083" s="39" t="s">
        <v>4398</v>
      </c>
      <c r="B2083" s="40" t="s">
        <v>5019</v>
      </c>
      <c r="C2083" s="40"/>
      <c r="D2083" s="40" t="s">
        <v>1822</v>
      </c>
      <c r="E2083" s="40"/>
      <c r="F2083" s="40" t="s">
        <v>2109</v>
      </c>
      <c r="G2083" s="40"/>
      <c r="H2083" s="40" t="s">
        <v>1102</v>
      </c>
      <c r="I2083" s="40" t="s">
        <v>1102</v>
      </c>
      <c r="J2083" s="40"/>
      <c r="K2083" s="40"/>
      <c r="L2083" s="40" t="s">
        <v>10</v>
      </c>
      <c r="M2083" s="40" t="s">
        <v>11</v>
      </c>
      <c r="N2083" s="40"/>
      <c r="O2083" s="40"/>
      <c r="P2083" s="40"/>
      <c r="Q2083" s="40"/>
      <c r="R2083" s="40"/>
      <c r="S2083" s="40"/>
      <c r="T2083" s="40"/>
      <c r="U2083" s="40"/>
      <c r="V2083" s="40"/>
      <c r="W2083" s="40"/>
      <c r="X2083" s="40"/>
      <c r="Y2083" s="40"/>
      <c r="Z2083" s="40"/>
      <c r="AA2083" s="40"/>
      <c r="AB2083" s="40"/>
      <c r="AC2083" s="40"/>
      <c r="AD2083" s="40"/>
      <c r="AE2083" s="40"/>
      <c r="AF2083" s="40"/>
      <c r="AG2083" s="40"/>
      <c r="AH2083" s="40"/>
      <c r="AI2083" s="40"/>
      <c r="AJ2083" s="40"/>
      <c r="AK2083" s="40"/>
      <c r="AL2083" s="40"/>
      <c r="AM2083" s="40"/>
      <c r="AN2083" s="40"/>
      <c r="AO2083" s="40"/>
      <c r="AP2083" s="40"/>
      <c r="AQ2083" s="40"/>
      <c r="AR2083" s="40"/>
      <c r="AS2083" s="40"/>
      <c r="AT2083" s="40"/>
      <c r="AU2083" s="40"/>
      <c r="AV2083" s="40"/>
      <c r="AW2083" s="40"/>
      <c r="AX2083" s="40"/>
      <c r="AY2083" s="40"/>
      <c r="AZ2083" s="40"/>
      <c r="BA2083" s="40"/>
      <c r="BB2083" s="40"/>
      <c r="BC2083" s="40"/>
      <c r="BD2083" s="40"/>
      <c r="BE2083" s="40"/>
      <c r="BF2083" s="40"/>
      <c r="BG2083" s="40"/>
      <c r="BH2083" s="40"/>
      <c r="BI2083" s="40"/>
      <c r="BJ2083" s="40"/>
      <c r="BK2083" s="40"/>
      <c r="BL2083" s="40"/>
      <c r="BM2083" s="40"/>
      <c r="BN2083" s="40"/>
      <c r="BO2083" s="40"/>
      <c r="BP2083" s="40"/>
      <c r="BQ2083" s="40"/>
      <c r="BR2083" s="40"/>
      <c r="BS2083" s="40"/>
      <c r="BT2083" s="40"/>
      <c r="BU2083" s="40"/>
      <c r="BV2083" s="40"/>
      <c r="BW2083" s="40"/>
      <c r="BX2083" s="40"/>
      <c r="BY2083" s="40"/>
      <c r="BZ2083" s="40"/>
      <c r="CA2083" s="40"/>
      <c r="CB2083" s="40"/>
      <c r="CC2083" s="40"/>
      <c r="CD2083" s="40"/>
      <c r="CE2083" s="40"/>
      <c r="CF2083" s="40"/>
      <c r="CG2083" s="40"/>
      <c r="CH2083" s="40"/>
      <c r="CI2083" s="40"/>
      <c r="CJ2083" s="40"/>
      <c r="CK2083" s="40"/>
      <c r="CL2083" s="40"/>
      <c r="CM2083" s="40"/>
      <c r="CN2083" s="40"/>
      <c r="CO2083" s="40"/>
      <c r="CP2083" s="40"/>
      <c r="CQ2083" s="40"/>
      <c r="CR2083" s="40"/>
      <c r="CS2083" s="40"/>
      <c r="CT2083" s="40"/>
      <c r="CU2083" s="40"/>
    </row>
    <row r="2084" spans="1:99" x14ac:dyDescent="0.3">
      <c r="A2084" s="39" t="s">
        <v>4399</v>
      </c>
      <c r="B2084" s="40" t="s">
        <v>5020</v>
      </c>
      <c r="C2084" s="40"/>
      <c r="D2084" s="40"/>
      <c r="E2084" s="40"/>
      <c r="F2084" s="40" t="s">
        <v>2109</v>
      </c>
      <c r="G2084" s="40"/>
      <c r="H2084" s="40" t="s">
        <v>1103</v>
      </c>
      <c r="I2084" s="40" t="s">
        <v>1103</v>
      </c>
      <c r="J2084" s="40"/>
      <c r="K2084" s="40"/>
      <c r="L2084" s="40" t="s">
        <v>10</v>
      </c>
      <c r="M2084" s="40" t="s">
        <v>47</v>
      </c>
      <c r="N2084" s="40"/>
      <c r="O2084" s="40"/>
      <c r="P2084" s="40"/>
      <c r="Q2084" s="40"/>
      <c r="R2084" s="40"/>
      <c r="S2084" s="40"/>
      <c r="T2084" s="40"/>
      <c r="U2084" s="40"/>
      <c r="V2084" s="40"/>
      <c r="W2084" s="40"/>
      <c r="X2084" s="40"/>
      <c r="Y2084" s="40"/>
      <c r="Z2084" s="40"/>
      <c r="AA2084" s="40"/>
      <c r="AB2084" s="40"/>
      <c r="AC2084" s="40"/>
      <c r="AD2084" s="40"/>
      <c r="AE2084" s="40"/>
      <c r="AF2084" s="40"/>
      <c r="AG2084" s="40"/>
      <c r="AH2084" s="40"/>
      <c r="AI2084" s="40"/>
      <c r="AJ2084" s="40"/>
      <c r="AK2084" s="40"/>
      <c r="AL2084" s="40"/>
      <c r="AM2084" s="40"/>
      <c r="AN2084" s="40"/>
      <c r="AO2084" s="40"/>
      <c r="AP2084" s="40"/>
      <c r="AQ2084" s="40"/>
      <c r="AR2084" s="40"/>
      <c r="AS2084" s="40"/>
      <c r="AT2084" s="40"/>
      <c r="AU2084" s="40"/>
      <c r="AV2084" s="40"/>
      <c r="AW2084" s="40"/>
      <c r="AX2084" s="40"/>
      <c r="AY2084" s="40"/>
      <c r="AZ2084" s="40"/>
      <c r="BA2084" s="40"/>
      <c r="BB2084" s="40"/>
      <c r="BC2084" s="40"/>
      <c r="BD2084" s="40"/>
      <c r="BE2084" s="40"/>
      <c r="BF2084" s="40"/>
      <c r="BG2084" s="40"/>
      <c r="BH2084" s="40"/>
      <c r="BI2084" s="40"/>
      <c r="BJ2084" s="40"/>
      <c r="BK2084" s="40"/>
      <c r="BL2084" s="40"/>
      <c r="BM2084" s="40"/>
      <c r="BN2084" s="40"/>
      <c r="BO2084" s="40"/>
      <c r="BP2084" s="40"/>
      <c r="BQ2084" s="40"/>
      <c r="BR2084" s="40"/>
      <c r="BS2084" s="40"/>
      <c r="BT2084" s="40"/>
      <c r="BU2084" s="40"/>
      <c r="BV2084" s="40"/>
      <c r="BW2084" s="40"/>
      <c r="BX2084" s="40"/>
      <c r="BY2084" s="40"/>
      <c r="BZ2084" s="40"/>
      <c r="CA2084" s="40"/>
      <c r="CB2084" s="40"/>
      <c r="CC2084" s="40"/>
      <c r="CD2084" s="40"/>
      <c r="CE2084" s="40"/>
      <c r="CF2084" s="40"/>
      <c r="CG2084" s="40"/>
      <c r="CH2084" s="40"/>
      <c r="CI2084" s="40"/>
      <c r="CJ2084" s="40"/>
      <c r="CK2084" s="40"/>
      <c r="CL2084" s="40"/>
      <c r="CM2084" s="40"/>
      <c r="CN2084" s="40"/>
      <c r="CO2084" s="40"/>
      <c r="CP2084" s="40"/>
      <c r="CQ2084" s="40"/>
      <c r="CR2084" s="40"/>
      <c r="CS2084" s="40"/>
      <c r="CT2084" s="40"/>
      <c r="CU2084" s="40"/>
    </row>
    <row r="2085" spans="1:99" x14ac:dyDescent="0.3">
      <c r="A2085" s="39" t="s">
        <v>4400</v>
      </c>
      <c r="B2085" s="40" t="s">
        <v>5021</v>
      </c>
      <c r="C2085" s="40"/>
      <c r="D2085" s="40" t="s">
        <v>1848</v>
      </c>
      <c r="E2085" s="40"/>
      <c r="F2085" s="40" t="s">
        <v>2109</v>
      </c>
      <c r="G2085" s="40"/>
      <c r="H2085" s="40" t="s">
        <v>1104</v>
      </c>
      <c r="I2085" s="40" t="s">
        <v>1104</v>
      </c>
      <c r="J2085" s="40"/>
      <c r="K2085" s="40"/>
      <c r="L2085" s="40" t="s">
        <v>4</v>
      </c>
      <c r="M2085" s="40" t="s">
        <v>5</v>
      </c>
      <c r="N2085" s="40">
        <v>15</v>
      </c>
      <c r="O2085" s="40" t="s">
        <v>2732</v>
      </c>
      <c r="P2085" s="40" t="s">
        <v>2733</v>
      </c>
      <c r="Q2085" s="40" t="s">
        <v>2734</v>
      </c>
      <c r="R2085" s="40" t="s">
        <v>2735</v>
      </c>
      <c r="S2085" s="40" t="s">
        <v>2736</v>
      </c>
      <c r="T2085" s="40" t="s">
        <v>2737</v>
      </c>
      <c r="U2085" s="40" t="s">
        <v>2738</v>
      </c>
      <c r="V2085" s="40" t="s">
        <v>2739</v>
      </c>
      <c r="W2085" s="40" t="s">
        <v>2740</v>
      </c>
      <c r="X2085" s="40" t="s">
        <v>2741</v>
      </c>
      <c r="Y2085" s="40" t="s">
        <v>2742</v>
      </c>
      <c r="Z2085" s="40" t="s">
        <v>2672</v>
      </c>
      <c r="AA2085" s="40" t="s">
        <v>2048</v>
      </c>
      <c r="AB2085" s="40" t="s">
        <v>2743</v>
      </c>
      <c r="AC2085" s="40" t="s">
        <v>9</v>
      </c>
      <c r="AD2085" s="40"/>
      <c r="AE2085" s="40"/>
      <c r="AF2085" s="40"/>
      <c r="AG2085" s="40"/>
      <c r="AH2085" s="40"/>
      <c r="AI2085" s="40"/>
      <c r="AJ2085" s="40"/>
      <c r="AK2085" s="40"/>
      <c r="AL2085" s="40"/>
      <c r="AM2085" s="40"/>
      <c r="AN2085" s="40"/>
      <c r="AO2085" s="40"/>
      <c r="AP2085" s="40"/>
      <c r="AQ2085" s="40"/>
      <c r="AR2085" s="40"/>
      <c r="AS2085" s="40"/>
      <c r="AT2085" s="40"/>
      <c r="AU2085" s="40"/>
      <c r="AV2085" s="40"/>
      <c r="AW2085" s="40"/>
      <c r="AX2085" s="40"/>
      <c r="AY2085" s="40"/>
      <c r="AZ2085" s="40"/>
      <c r="BA2085" s="40"/>
      <c r="BB2085" s="40"/>
      <c r="BC2085" s="40"/>
      <c r="BD2085" s="40"/>
      <c r="BE2085" s="40"/>
      <c r="BF2085" s="40"/>
      <c r="BG2085" s="40"/>
      <c r="BH2085" s="40"/>
      <c r="BI2085" s="40"/>
      <c r="BJ2085" s="40"/>
      <c r="BK2085" s="40"/>
      <c r="BL2085" s="40"/>
      <c r="BM2085" s="40"/>
      <c r="BN2085" s="40"/>
      <c r="BO2085" s="40"/>
      <c r="BP2085" s="40"/>
      <c r="BQ2085" s="40"/>
      <c r="BR2085" s="40"/>
      <c r="BS2085" s="40"/>
      <c r="BT2085" s="40"/>
      <c r="BU2085" s="40"/>
      <c r="BV2085" s="40"/>
      <c r="BW2085" s="40"/>
      <c r="BX2085" s="40"/>
      <c r="BY2085" s="40"/>
      <c r="BZ2085" s="40"/>
      <c r="CA2085" s="40"/>
      <c r="CB2085" s="40"/>
      <c r="CC2085" s="40"/>
      <c r="CD2085" s="40"/>
      <c r="CE2085" s="40"/>
      <c r="CF2085" s="40"/>
      <c r="CG2085" s="40"/>
      <c r="CH2085" s="40"/>
      <c r="CI2085" s="40"/>
      <c r="CJ2085" s="40"/>
      <c r="CK2085" s="40"/>
      <c r="CL2085" s="40"/>
      <c r="CM2085" s="40"/>
      <c r="CN2085" s="40"/>
      <c r="CO2085" s="40"/>
      <c r="CP2085" s="40"/>
      <c r="CQ2085" s="40"/>
      <c r="CR2085" s="40"/>
      <c r="CS2085" s="40"/>
      <c r="CT2085" s="40"/>
      <c r="CU2085" s="40"/>
    </row>
    <row r="2086" spans="1:99" x14ac:dyDescent="0.3">
      <c r="A2086" s="39" t="s">
        <v>4401</v>
      </c>
      <c r="B2086" s="40" t="s">
        <v>5022</v>
      </c>
      <c r="C2086" s="40"/>
      <c r="D2086" s="40" t="s">
        <v>1822</v>
      </c>
      <c r="E2086" s="40"/>
      <c r="F2086" s="40" t="s">
        <v>2109</v>
      </c>
      <c r="G2086" s="40"/>
      <c r="H2086" s="40" t="s">
        <v>1105</v>
      </c>
      <c r="I2086" s="40" t="s">
        <v>1105</v>
      </c>
      <c r="J2086" s="40"/>
      <c r="K2086" s="40"/>
      <c r="L2086" s="40" t="s">
        <v>10</v>
      </c>
      <c r="M2086" s="40" t="s">
        <v>11</v>
      </c>
      <c r="N2086" s="40"/>
      <c r="O2086" s="40"/>
      <c r="P2086" s="40"/>
      <c r="Q2086" s="40"/>
      <c r="R2086" s="40"/>
      <c r="S2086" s="40"/>
      <c r="T2086" s="40"/>
      <c r="U2086" s="40"/>
      <c r="V2086" s="40"/>
      <c r="W2086" s="40"/>
      <c r="X2086" s="40"/>
      <c r="Y2086" s="40"/>
      <c r="Z2086" s="40"/>
      <c r="AA2086" s="40"/>
      <c r="AB2086" s="40"/>
      <c r="AC2086" s="40"/>
      <c r="AD2086" s="40"/>
      <c r="AE2086" s="40"/>
      <c r="AF2086" s="40"/>
      <c r="AG2086" s="40"/>
      <c r="AH2086" s="40"/>
      <c r="AI2086" s="40"/>
      <c r="AJ2086" s="40"/>
      <c r="AK2086" s="40"/>
      <c r="AL2086" s="40"/>
      <c r="AM2086" s="40"/>
      <c r="AN2086" s="40"/>
      <c r="AO2086" s="40"/>
      <c r="AP2086" s="40"/>
      <c r="AQ2086" s="40"/>
      <c r="AR2086" s="40"/>
      <c r="AS2086" s="40"/>
      <c r="AT2086" s="40"/>
      <c r="AU2086" s="40"/>
      <c r="AV2086" s="40"/>
      <c r="AW2086" s="40"/>
      <c r="AX2086" s="40"/>
      <c r="AY2086" s="40"/>
      <c r="AZ2086" s="40"/>
      <c r="BA2086" s="40"/>
      <c r="BB2086" s="40"/>
      <c r="BC2086" s="40"/>
      <c r="BD2086" s="40"/>
      <c r="BE2086" s="40"/>
      <c r="BF2086" s="40"/>
      <c r="BG2086" s="40"/>
      <c r="BH2086" s="40"/>
      <c r="BI2086" s="40"/>
      <c r="BJ2086" s="40"/>
      <c r="BK2086" s="40"/>
      <c r="BL2086" s="40"/>
      <c r="BM2086" s="40"/>
      <c r="BN2086" s="40"/>
      <c r="BO2086" s="40"/>
      <c r="BP2086" s="40"/>
      <c r="BQ2086" s="40"/>
      <c r="BR2086" s="40"/>
      <c r="BS2086" s="40"/>
      <c r="BT2086" s="40"/>
      <c r="BU2086" s="40"/>
      <c r="BV2086" s="40"/>
      <c r="BW2086" s="40"/>
      <c r="BX2086" s="40"/>
      <c r="BY2086" s="40"/>
      <c r="BZ2086" s="40"/>
      <c r="CA2086" s="40"/>
      <c r="CB2086" s="40"/>
      <c r="CC2086" s="40"/>
      <c r="CD2086" s="40"/>
      <c r="CE2086" s="40"/>
      <c r="CF2086" s="40"/>
      <c r="CG2086" s="40"/>
      <c r="CH2086" s="40"/>
      <c r="CI2086" s="40"/>
      <c r="CJ2086" s="40"/>
      <c r="CK2086" s="40"/>
      <c r="CL2086" s="40"/>
      <c r="CM2086" s="40"/>
      <c r="CN2086" s="40"/>
      <c r="CO2086" s="40"/>
      <c r="CP2086" s="40"/>
      <c r="CQ2086" s="40"/>
      <c r="CR2086" s="40"/>
      <c r="CS2086" s="40"/>
      <c r="CT2086" s="40"/>
      <c r="CU2086" s="40"/>
    </row>
    <row r="2087" spans="1:99" x14ac:dyDescent="0.3">
      <c r="A2087" s="39" t="s">
        <v>4402</v>
      </c>
      <c r="B2087" s="40" t="s">
        <v>5023</v>
      </c>
      <c r="C2087" s="40"/>
      <c r="D2087" s="40" t="s">
        <v>1822</v>
      </c>
      <c r="E2087" s="40"/>
      <c r="F2087" s="40" t="s">
        <v>2109</v>
      </c>
      <c r="G2087" s="40"/>
      <c r="H2087" s="40" t="s">
        <v>1106</v>
      </c>
      <c r="I2087" s="40" t="s">
        <v>1106</v>
      </c>
      <c r="J2087" s="40"/>
      <c r="K2087" s="40"/>
      <c r="L2087" s="40" t="s">
        <v>10</v>
      </c>
      <c r="M2087" s="40" t="s">
        <v>11</v>
      </c>
      <c r="N2087" s="40"/>
      <c r="O2087" s="40"/>
      <c r="P2087" s="40"/>
      <c r="Q2087" s="40"/>
      <c r="R2087" s="40"/>
      <c r="S2087" s="40"/>
      <c r="T2087" s="40"/>
      <c r="U2087" s="40"/>
      <c r="V2087" s="40"/>
      <c r="W2087" s="40"/>
      <c r="X2087" s="40"/>
      <c r="Y2087" s="40"/>
      <c r="Z2087" s="40"/>
      <c r="AA2087" s="40"/>
      <c r="AB2087" s="40"/>
      <c r="AC2087" s="40"/>
      <c r="AD2087" s="40"/>
      <c r="AE2087" s="40"/>
      <c r="AF2087" s="40"/>
      <c r="AG2087" s="40"/>
      <c r="AH2087" s="40"/>
      <c r="AI2087" s="40"/>
      <c r="AJ2087" s="40"/>
      <c r="AK2087" s="40"/>
      <c r="AL2087" s="40"/>
      <c r="AM2087" s="40"/>
      <c r="AN2087" s="40"/>
      <c r="AO2087" s="40"/>
      <c r="AP2087" s="40"/>
      <c r="AQ2087" s="40"/>
      <c r="AR2087" s="40"/>
      <c r="AS2087" s="40"/>
      <c r="AT2087" s="40"/>
      <c r="AU2087" s="40"/>
      <c r="AV2087" s="40"/>
      <c r="AW2087" s="40"/>
      <c r="AX2087" s="40"/>
      <c r="AY2087" s="40"/>
      <c r="AZ2087" s="40"/>
      <c r="BA2087" s="40"/>
      <c r="BB2087" s="40"/>
      <c r="BC2087" s="40"/>
      <c r="BD2087" s="40"/>
      <c r="BE2087" s="40"/>
      <c r="BF2087" s="40"/>
      <c r="BG2087" s="40"/>
      <c r="BH2087" s="40"/>
      <c r="BI2087" s="40"/>
      <c r="BJ2087" s="40"/>
      <c r="BK2087" s="40"/>
      <c r="BL2087" s="40"/>
      <c r="BM2087" s="40"/>
      <c r="BN2087" s="40"/>
      <c r="BO2087" s="40"/>
      <c r="BP2087" s="40"/>
      <c r="BQ2087" s="40"/>
      <c r="BR2087" s="40"/>
      <c r="BS2087" s="40"/>
      <c r="BT2087" s="40"/>
      <c r="BU2087" s="40"/>
      <c r="BV2087" s="40"/>
      <c r="BW2087" s="40"/>
      <c r="BX2087" s="40"/>
      <c r="BY2087" s="40"/>
      <c r="BZ2087" s="40"/>
      <c r="CA2087" s="40"/>
      <c r="CB2087" s="40"/>
      <c r="CC2087" s="40"/>
      <c r="CD2087" s="40"/>
      <c r="CE2087" s="40"/>
      <c r="CF2087" s="40"/>
      <c r="CG2087" s="40"/>
      <c r="CH2087" s="40"/>
      <c r="CI2087" s="40"/>
      <c r="CJ2087" s="40"/>
      <c r="CK2087" s="40"/>
      <c r="CL2087" s="40"/>
      <c r="CM2087" s="40"/>
      <c r="CN2087" s="40"/>
      <c r="CO2087" s="40"/>
      <c r="CP2087" s="40"/>
      <c r="CQ2087" s="40"/>
      <c r="CR2087" s="40"/>
      <c r="CS2087" s="40"/>
      <c r="CT2087" s="40"/>
      <c r="CU2087" s="40"/>
    </row>
    <row r="2088" spans="1:99" x14ac:dyDescent="0.3">
      <c r="A2088" s="39" t="s">
        <v>4403</v>
      </c>
      <c r="B2088" s="40" t="s">
        <v>5024</v>
      </c>
      <c r="C2088" s="40"/>
      <c r="D2088" s="40"/>
      <c r="E2088" s="40"/>
      <c r="F2088" s="40" t="s">
        <v>2109</v>
      </c>
      <c r="G2088" s="40"/>
      <c r="H2088" s="40" t="s">
        <v>1107</v>
      </c>
      <c r="I2088" s="40" t="s">
        <v>1107</v>
      </c>
      <c r="J2088" s="40"/>
      <c r="K2088" s="40"/>
      <c r="L2088" s="40" t="s">
        <v>10</v>
      </c>
      <c r="M2088" s="40" t="s">
        <v>47</v>
      </c>
      <c r="N2088" s="40"/>
      <c r="O2088" s="40"/>
      <c r="P2088" s="40"/>
      <c r="Q2088" s="40"/>
      <c r="R2088" s="40"/>
      <c r="S2088" s="40"/>
      <c r="T2088" s="40"/>
      <c r="U2088" s="40"/>
      <c r="V2088" s="40"/>
      <c r="W2088" s="40"/>
      <c r="X2088" s="40"/>
      <c r="Y2088" s="40"/>
      <c r="Z2088" s="40"/>
      <c r="AA2088" s="40"/>
      <c r="AB2088" s="40"/>
      <c r="AC2088" s="40"/>
      <c r="AD2088" s="40"/>
      <c r="AE2088" s="40"/>
      <c r="AF2088" s="40"/>
      <c r="AG2088" s="40"/>
      <c r="AH2088" s="40"/>
      <c r="AI2088" s="40"/>
      <c r="AJ2088" s="40"/>
      <c r="AK2088" s="40"/>
      <c r="AL2088" s="40"/>
      <c r="AM2088" s="40"/>
      <c r="AN2088" s="40"/>
      <c r="AO2088" s="40"/>
      <c r="AP2088" s="40"/>
      <c r="AQ2088" s="40"/>
      <c r="AR2088" s="40"/>
      <c r="AS2088" s="40"/>
      <c r="AT2088" s="40"/>
      <c r="AU2088" s="40"/>
      <c r="AV2088" s="40"/>
      <c r="AW2088" s="40"/>
      <c r="AX2088" s="40"/>
      <c r="AY2088" s="40"/>
      <c r="AZ2088" s="40"/>
      <c r="BA2088" s="40"/>
      <c r="BB2088" s="40"/>
      <c r="BC2088" s="40"/>
      <c r="BD2088" s="40"/>
      <c r="BE2088" s="40"/>
      <c r="BF2088" s="40"/>
      <c r="BG2088" s="40"/>
      <c r="BH2088" s="40"/>
      <c r="BI2088" s="40"/>
      <c r="BJ2088" s="40"/>
      <c r="BK2088" s="40"/>
      <c r="BL2088" s="40"/>
      <c r="BM2088" s="40"/>
      <c r="BN2088" s="40"/>
      <c r="BO2088" s="40"/>
      <c r="BP2088" s="40"/>
      <c r="BQ2088" s="40"/>
      <c r="BR2088" s="40"/>
      <c r="BS2088" s="40"/>
      <c r="BT2088" s="40"/>
      <c r="BU2088" s="40"/>
      <c r="BV2088" s="40"/>
      <c r="BW2088" s="40"/>
      <c r="BX2088" s="40"/>
      <c r="BY2088" s="40"/>
      <c r="BZ2088" s="40"/>
      <c r="CA2088" s="40"/>
      <c r="CB2088" s="40"/>
      <c r="CC2088" s="40"/>
      <c r="CD2088" s="40"/>
      <c r="CE2088" s="40"/>
      <c r="CF2088" s="40"/>
      <c r="CG2088" s="40"/>
      <c r="CH2088" s="40"/>
      <c r="CI2088" s="40"/>
      <c r="CJ2088" s="40"/>
      <c r="CK2088" s="40"/>
      <c r="CL2088" s="40"/>
      <c r="CM2088" s="40"/>
      <c r="CN2088" s="40"/>
      <c r="CO2088" s="40"/>
      <c r="CP2088" s="40"/>
      <c r="CQ2088" s="40"/>
      <c r="CR2088" s="40"/>
      <c r="CS2088" s="40"/>
      <c r="CT2088" s="40"/>
      <c r="CU2088" s="40"/>
    </row>
    <row r="2089" spans="1:99" x14ac:dyDescent="0.3">
      <c r="A2089" s="39" t="s">
        <v>4404</v>
      </c>
      <c r="B2089" s="40" t="s">
        <v>5025</v>
      </c>
      <c r="C2089" s="40"/>
      <c r="D2089" s="40" t="s">
        <v>1848</v>
      </c>
      <c r="E2089" s="40"/>
      <c r="F2089" s="40" t="s">
        <v>2109</v>
      </c>
      <c r="G2089" s="40"/>
      <c r="H2089" s="40" t="s">
        <v>1108</v>
      </c>
      <c r="I2089" s="40" t="s">
        <v>1108</v>
      </c>
      <c r="J2089" s="40"/>
      <c r="K2089" s="40"/>
      <c r="L2089" s="40" t="s">
        <v>4</v>
      </c>
      <c r="M2089" s="40" t="s">
        <v>5</v>
      </c>
      <c r="N2089" s="40">
        <v>15</v>
      </c>
      <c r="O2089" s="40" t="s">
        <v>2732</v>
      </c>
      <c r="P2089" s="40" t="s">
        <v>2733</v>
      </c>
      <c r="Q2089" s="40" t="s">
        <v>2734</v>
      </c>
      <c r="R2089" s="40" t="s">
        <v>2735</v>
      </c>
      <c r="S2089" s="40" t="s">
        <v>2736</v>
      </c>
      <c r="T2089" s="40" t="s">
        <v>2737</v>
      </c>
      <c r="U2089" s="40" t="s">
        <v>2738</v>
      </c>
      <c r="V2089" s="40" t="s">
        <v>2739</v>
      </c>
      <c r="W2089" s="40" t="s">
        <v>2740</v>
      </c>
      <c r="X2089" s="40" t="s">
        <v>2741</v>
      </c>
      <c r="Y2089" s="40" t="s">
        <v>2742</v>
      </c>
      <c r="Z2089" s="40" t="s">
        <v>2672</v>
      </c>
      <c r="AA2089" s="40" t="s">
        <v>2048</v>
      </c>
      <c r="AB2089" s="40" t="s">
        <v>2743</v>
      </c>
      <c r="AC2089" s="40" t="s">
        <v>9</v>
      </c>
      <c r="AD2089" s="40"/>
      <c r="AE2089" s="40"/>
      <c r="AF2089" s="40"/>
      <c r="AG2089" s="40"/>
      <c r="AH2089" s="40"/>
      <c r="AI2089" s="40"/>
      <c r="AJ2089" s="40"/>
      <c r="AK2089" s="40"/>
      <c r="AL2089" s="40"/>
      <c r="AM2089" s="40"/>
      <c r="AN2089" s="40"/>
      <c r="AO2089" s="40"/>
      <c r="AP2089" s="40"/>
      <c r="AQ2089" s="40"/>
      <c r="AR2089" s="40"/>
      <c r="AS2089" s="40"/>
      <c r="AT2089" s="40"/>
      <c r="AU2089" s="40"/>
      <c r="AV2089" s="40"/>
      <c r="AW2089" s="40"/>
      <c r="AX2089" s="40"/>
      <c r="AY2089" s="40"/>
      <c r="AZ2089" s="40"/>
      <c r="BA2089" s="40"/>
      <c r="BB2089" s="40"/>
      <c r="BC2089" s="40"/>
      <c r="BD2089" s="40"/>
      <c r="BE2089" s="40"/>
      <c r="BF2089" s="40"/>
      <c r="BG2089" s="40"/>
      <c r="BH2089" s="40"/>
      <c r="BI2089" s="40"/>
      <c r="BJ2089" s="40"/>
      <c r="BK2089" s="40"/>
      <c r="BL2089" s="40"/>
      <c r="BM2089" s="40"/>
      <c r="BN2089" s="40"/>
      <c r="BO2089" s="40"/>
      <c r="BP2089" s="40"/>
      <c r="BQ2089" s="40"/>
      <c r="BR2089" s="40"/>
      <c r="BS2089" s="40"/>
      <c r="BT2089" s="40"/>
      <c r="BU2089" s="40"/>
      <c r="BV2089" s="40"/>
      <c r="BW2089" s="40"/>
      <c r="BX2089" s="40"/>
      <c r="BY2089" s="40"/>
      <c r="BZ2089" s="40"/>
      <c r="CA2089" s="40"/>
      <c r="CB2089" s="40"/>
      <c r="CC2089" s="40"/>
      <c r="CD2089" s="40"/>
      <c r="CE2089" s="40"/>
      <c r="CF2089" s="40"/>
      <c r="CG2089" s="40"/>
      <c r="CH2089" s="40"/>
      <c r="CI2089" s="40"/>
      <c r="CJ2089" s="40"/>
      <c r="CK2089" s="40"/>
      <c r="CL2089" s="40"/>
      <c r="CM2089" s="40"/>
      <c r="CN2089" s="40"/>
      <c r="CO2089" s="40"/>
      <c r="CP2089" s="40"/>
      <c r="CQ2089" s="40"/>
      <c r="CR2089" s="40"/>
      <c r="CS2089" s="40"/>
      <c r="CT2089" s="40"/>
      <c r="CU2089" s="40"/>
    </row>
    <row r="2090" spans="1:99" x14ac:dyDescent="0.3">
      <c r="A2090" s="39" t="s">
        <v>4405</v>
      </c>
      <c r="B2090" s="40" t="s">
        <v>5026</v>
      </c>
      <c r="C2090" s="40"/>
      <c r="D2090" s="40" t="s">
        <v>1822</v>
      </c>
      <c r="E2090" s="40"/>
      <c r="F2090" s="40" t="s">
        <v>2109</v>
      </c>
      <c r="G2090" s="40"/>
      <c r="H2090" s="40" t="s">
        <v>1109</v>
      </c>
      <c r="I2090" s="40" t="s">
        <v>1109</v>
      </c>
      <c r="J2090" s="40"/>
      <c r="K2090" s="40"/>
      <c r="L2090" s="40" t="s">
        <v>10</v>
      </c>
      <c r="M2090" s="40" t="s">
        <v>11</v>
      </c>
      <c r="N2090" s="40"/>
      <c r="O2090" s="40"/>
      <c r="P2090" s="40"/>
      <c r="Q2090" s="40"/>
      <c r="R2090" s="40"/>
      <c r="S2090" s="40"/>
      <c r="T2090" s="40"/>
      <c r="U2090" s="40"/>
      <c r="V2090" s="40"/>
      <c r="W2090" s="40"/>
      <c r="X2090" s="40"/>
      <c r="Y2090" s="40"/>
      <c r="Z2090" s="40"/>
      <c r="AA2090" s="40"/>
      <c r="AB2090" s="40"/>
      <c r="AC2090" s="40"/>
      <c r="AD2090" s="40"/>
      <c r="AE2090" s="40"/>
      <c r="AF2090" s="40"/>
      <c r="AG2090" s="40"/>
      <c r="AH2090" s="40"/>
      <c r="AI2090" s="40"/>
      <c r="AJ2090" s="40"/>
      <c r="AK2090" s="40"/>
      <c r="AL2090" s="40"/>
      <c r="AM2090" s="40"/>
      <c r="AN2090" s="40"/>
      <c r="AO2090" s="40"/>
      <c r="AP2090" s="40"/>
      <c r="AQ2090" s="40"/>
      <c r="AR2090" s="40"/>
      <c r="AS2090" s="40"/>
      <c r="AT2090" s="40"/>
      <c r="AU2090" s="40"/>
      <c r="AV2090" s="40"/>
      <c r="AW2090" s="40"/>
      <c r="AX2090" s="40"/>
      <c r="AY2090" s="40"/>
      <c r="AZ2090" s="40"/>
      <c r="BA2090" s="40"/>
      <c r="BB2090" s="40"/>
      <c r="BC2090" s="40"/>
      <c r="BD2090" s="40"/>
      <c r="BE2090" s="40"/>
      <c r="BF2090" s="40"/>
      <c r="BG2090" s="40"/>
      <c r="BH2090" s="40"/>
      <c r="BI2090" s="40"/>
      <c r="BJ2090" s="40"/>
      <c r="BK2090" s="40"/>
      <c r="BL2090" s="40"/>
      <c r="BM2090" s="40"/>
      <c r="BN2090" s="40"/>
      <c r="BO2090" s="40"/>
      <c r="BP2090" s="40"/>
      <c r="BQ2090" s="40"/>
      <c r="BR2090" s="40"/>
      <c r="BS2090" s="40"/>
      <c r="BT2090" s="40"/>
      <c r="BU2090" s="40"/>
      <c r="BV2090" s="40"/>
      <c r="BW2090" s="40"/>
      <c r="BX2090" s="40"/>
      <c r="BY2090" s="40"/>
      <c r="BZ2090" s="40"/>
      <c r="CA2090" s="40"/>
      <c r="CB2090" s="40"/>
      <c r="CC2090" s="40"/>
      <c r="CD2090" s="40"/>
      <c r="CE2090" s="40"/>
      <c r="CF2090" s="40"/>
      <c r="CG2090" s="40"/>
      <c r="CH2090" s="40"/>
      <c r="CI2090" s="40"/>
      <c r="CJ2090" s="40"/>
      <c r="CK2090" s="40"/>
      <c r="CL2090" s="40"/>
      <c r="CM2090" s="40"/>
      <c r="CN2090" s="40"/>
      <c r="CO2090" s="40"/>
      <c r="CP2090" s="40"/>
      <c r="CQ2090" s="40"/>
      <c r="CR2090" s="40"/>
      <c r="CS2090" s="40"/>
      <c r="CT2090" s="40"/>
      <c r="CU2090" s="40"/>
    </row>
    <row r="2091" spans="1:99" x14ac:dyDescent="0.3">
      <c r="A2091" s="39" t="s">
        <v>4406</v>
      </c>
      <c r="B2091" s="40" t="s">
        <v>5027</v>
      </c>
      <c r="C2091" s="40"/>
      <c r="D2091" s="40" t="s">
        <v>1822</v>
      </c>
      <c r="E2091" s="40"/>
      <c r="F2091" s="40" t="s">
        <v>2109</v>
      </c>
      <c r="G2091" s="40"/>
      <c r="H2091" s="40" t="s">
        <v>1110</v>
      </c>
      <c r="I2091" s="40" t="s">
        <v>1110</v>
      </c>
      <c r="J2091" s="40"/>
      <c r="K2091" s="40"/>
      <c r="L2091" s="40" t="s">
        <v>10</v>
      </c>
      <c r="M2091" s="40" t="s">
        <v>11</v>
      </c>
      <c r="N2091" s="40"/>
      <c r="O2091" s="40"/>
      <c r="P2091" s="40"/>
      <c r="Q2091" s="40"/>
      <c r="R2091" s="40"/>
      <c r="S2091" s="40"/>
      <c r="T2091" s="40"/>
      <c r="U2091" s="40"/>
      <c r="V2091" s="40"/>
      <c r="W2091" s="40"/>
      <c r="X2091" s="40"/>
      <c r="Y2091" s="40"/>
      <c r="Z2091" s="40"/>
      <c r="AA2091" s="40"/>
      <c r="AB2091" s="40"/>
      <c r="AC2091" s="40"/>
      <c r="AD2091" s="40"/>
      <c r="AE2091" s="40"/>
      <c r="AF2091" s="40"/>
      <c r="AG2091" s="40"/>
      <c r="AH2091" s="40"/>
      <c r="AI2091" s="40"/>
      <c r="AJ2091" s="40"/>
      <c r="AK2091" s="40"/>
      <c r="AL2091" s="40"/>
      <c r="AM2091" s="40"/>
      <c r="AN2091" s="40"/>
      <c r="AO2091" s="40"/>
      <c r="AP2091" s="40"/>
      <c r="AQ2091" s="40"/>
      <c r="AR2091" s="40"/>
      <c r="AS2091" s="40"/>
      <c r="AT2091" s="40"/>
      <c r="AU2091" s="40"/>
      <c r="AV2091" s="40"/>
      <c r="AW2091" s="40"/>
      <c r="AX2091" s="40"/>
      <c r="AY2091" s="40"/>
      <c r="AZ2091" s="40"/>
      <c r="BA2091" s="40"/>
      <c r="BB2091" s="40"/>
      <c r="BC2091" s="40"/>
      <c r="BD2091" s="40"/>
      <c r="BE2091" s="40"/>
      <c r="BF2091" s="40"/>
      <c r="BG2091" s="40"/>
      <c r="BH2091" s="40"/>
      <c r="BI2091" s="40"/>
      <c r="BJ2091" s="40"/>
      <c r="BK2091" s="40"/>
      <c r="BL2091" s="40"/>
      <c r="BM2091" s="40"/>
      <c r="BN2091" s="40"/>
      <c r="BO2091" s="40"/>
      <c r="BP2091" s="40"/>
      <c r="BQ2091" s="40"/>
      <c r="BR2091" s="40"/>
      <c r="BS2091" s="40"/>
      <c r="BT2091" s="40"/>
      <c r="BU2091" s="40"/>
      <c r="BV2091" s="40"/>
      <c r="BW2091" s="40"/>
      <c r="BX2091" s="40"/>
      <c r="BY2091" s="40"/>
      <c r="BZ2091" s="40"/>
      <c r="CA2091" s="40"/>
      <c r="CB2091" s="40"/>
      <c r="CC2091" s="40"/>
      <c r="CD2091" s="40"/>
      <c r="CE2091" s="40"/>
      <c r="CF2091" s="40"/>
      <c r="CG2091" s="40"/>
      <c r="CH2091" s="40"/>
      <c r="CI2091" s="40"/>
      <c r="CJ2091" s="40"/>
      <c r="CK2091" s="40"/>
      <c r="CL2091" s="40"/>
      <c r="CM2091" s="40"/>
      <c r="CN2091" s="40"/>
      <c r="CO2091" s="40"/>
      <c r="CP2091" s="40"/>
      <c r="CQ2091" s="40"/>
      <c r="CR2091" s="40"/>
      <c r="CS2091" s="40"/>
      <c r="CT2091" s="40"/>
      <c r="CU2091" s="40"/>
    </row>
    <row r="2092" spans="1:99" x14ac:dyDescent="0.3">
      <c r="A2092" s="39"/>
      <c r="B2092" s="40" t="s">
        <v>3647</v>
      </c>
      <c r="C2092" s="40"/>
      <c r="D2092" s="40"/>
      <c r="E2092" s="40"/>
      <c r="F2092" s="40" t="s">
        <v>2109</v>
      </c>
      <c r="G2092" s="40"/>
      <c r="H2092" s="40" t="s">
        <v>1111</v>
      </c>
      <c r="I2092" s="40" t="s">
        <v>1111</v>
      </c>
      <c r="J2092" s="40"/>
      <c r="K2092" s="40"/>
      <c r="L2092" s="40" t="s">
        <v>1</v>
      </c>
      <c r="M2092" s="40" t="s">
        <v>11</v>
      </c>
      <c r="N2092" s="40"/>
      <c r="O2092" s="40"/>
      <c r="P2092" s="40"/>
      <c r="Q2092" s="40"/>
      <c r="R2092" s="40"/>
      <c r="S2092" s="40"/>
      <c r="T2092" s="40"/>
      <c r="U2092" s="40"/>
      <c r="V2092" s="40"/>
      <c r="W2092" s="40"/>
      <c r="X2092" s="40"/>
      <c r="Y2092" s="40"/>
      <c r="Z2092" s="40"/>
      <c r="AA2092" s="40"/>
      <c r="AB2092" s="40"/>
      <c r="AC2092" s="40"/>
      <c r="AD2092" s="40"/>
      <c r="AE2092" s="40"/>
      <c r="AF2092" s="40"/>
      <c r="AG2092" s="40"/>
      <c r="AH2092" s="40"/>
      <c r="AI2092" s="40"/>
      <c r="AJ2092" s="40"/>
      <c r="AK2092" s="40"/>
      <c r="AL2092" s="40"/>
      <c r="AM2092" s="40"/>
      <c r="AN2092" s="40"/>
      <c r="AO2092" s="40"/>
      <c r="AP2092" s="40"/>
      <c r="AQ2092" s="40"/>
      <c r="AR2092" s="40"/>
      <c r="AS2092" s="40"/>
      <c r="AT2092" s="40"/>
      <c r="AU2092" s="40"/>
      <c r="AV2092" s="40"/>
      <c r="AW2092" s="40"/>
      <c r="AX2092" s="40"/>
      <c r="AY2092" s="40"/>
      <c r="AZ2092" s="40"/>
      <c r="BA2092" s="40"/>
      <c r="BB2092" s="40"/>
      <c r="BC2092" s="40"/>
      <c r="BD2092" s="40"/>
      <c r="BE2092" s="40"/>
      <c r="BF2092" s="40"/>
      <c r="BG2092" s="40"/>
      <c r="BH2092" s="40"/>
      <c r="BI2092" s="40"/>
      <c r="BJ2092" s="40"/>
      <c r="BK2092" s="40"/>
      <c r="BL2092" s="40"/>
      <c r="BM2092" s="40"/>
      <c r="BN2092" s="40"/>
      <c r="BO2092" s="40"/>
      <c r="BP2092" s="40"/>
      <c r="BQ2092" s="40"/>
      <c r="BR2092" s="40"/>
      <c r="BS2092" s="40"/>
      <c r="BT2092" s="40"/>
      <c r="BU2092" s="40"/>
      <c r="BV2092" s="40"/>
      <c r="BW2092" s="40"/>
      <c r="BX2092" s="40"/>
      <c r="BY2092" s="40"/>
      <c r="BZ2092" s="40"/>
      <c r="CA2092" s="40"/>
      <c r="CB2092" s="40"/>
      <c r="CC2092" s="40"/>
      <c r="CD2092" s="40"/>
      <c r="CE2092" s="40"/>
      <c r="CF2092" s="40"/>
      <c r="CG2092" s="40"/>
      <c r="CH2092" s="40"/>
      <c r="CI2092" s="40"/>
      <c r="CJ2092" s="40"/>
      <c r="CK2092" s="40"/>
      <c r="CL2092" s="40"/>
      <c r="CM2092" s="40"/>
      <c r="CN2092" s="40"/>
      <c r="CO2092" s="40"/>
      <c r="CP2092" s="40"/>
      <c r="CQ2092" s="40"/>
      <c r="CR2092" s="40"/>
      <c r="CS2092" s="40"/>
      <c r="CT2092" s="40"/>
      <c r="CU2092" s="40"/>
    </row>
    <row r="2093" spans="1:99" x14ac:dyDescent="0.3">
      <c r="A2093" s="39" t="s">
        <v>4409</v>
      </c>
      <c r="B2093" s="40" t="s">
        <v>1698</v>
      </c>
      <c r="C2093" s="40"/>
      <c r="D2093" s="40"/>
      <c r="E2093" s="40"/>
      <c r="F2093" s="40" t="s">
        <v>2109</v>
      </c>
      <c r="G2093" s="40"/>
      <c r="H2093" s="40" t="s">
        <v>1112</v>
      </c>
      <c r="I2093" s="40" t="s">
        <v>1112</v>
      </c>
      <c r="J2093" s="40"/>
      <c r="K2093" s="40"/>
      <c r="L2093" s="40" t="s">
        <v>10</v>
      </c>
      <c r="M2093" s="40" t="s">
        <v>47</v>
      </c>
      <c r="N2093" s="40"/>
      <c r="O2093" s="40"/>
      <c r="P2093" s="40"/>
      <c r="Q2093" s="40"/>
      <c r="R2093" s="40"/>
      <c r="S2093" s="40"/>
      <c r="T2093" s="40"/>
      <c r="U2093" s="40"/>
      <c r="V2093" s="40"/>
      <c r="W2093" s="40"/>
      <c r="X2093" s="40"/>
      <c r="Y2093" s="40"/>
      <c r="Z2093" s="40"/>
      <c r="AA2093" s="40"/>
      <c r="AB2093" s="40"/>
      <c r="AC2093" s="40"/>
      <c r="AD2093" s="40"/>
      <c r="AE2093" s="40"/>
      <c r="AF2093" s="40"/>
      <c r="AG2093" s="40"/>
      <c r="AH2093" s="40"/>
      <c r="AI2093" s="40"/>
      <c r="AJ2093" s="40"/>
      <c r="AK2093" s="40"/>
      <c r="AL2093" s="40"/>
      <c r="AM2093" s="40"/>
      <c r="AN2093" s="40"/>
      <c r="AO2093" s="40"/>
      <c r="AP2093" s="40"/>
      <c r="AQ2093" s="40"/>
      <c r="AR2093" s="40"/>
      <c r="AS2093" s="40"/>
      <c r="AT2093" s="40"/>
      <c r="AU2093" s="40"/>
      <c r="AV2093" s="40"/>
      <c r="AW2093" s="40"/>
      <c r="AX2093" s="40"/>
      <c r="AY2093" s="40"/>
      <c r="AZ2093" s="40"/>
      <c r="BA2093" s="40"/>
      <c r="BB2093" s="40"/>
      <c r="BC2093" s="40"/>
      <c r="BD2093" s="40"/>
      <c r="BE2093" s="40"/>
      <c r="BF2093" s="40"/>
      <c r="BG2093" s="40"/>
      <c r="BH2093" s="40"/>
      <c r="BI2093" s="40"/>
      <c r="BJ2093" s="40"/>
      <c r="BK2093" s="40"/>
      <c r="BL2093" s="40"/>
      <c r="BM2093" s="40"/>
      <c r="BN2093" s="40"/>
      <c r="BO2093" s="40"/>
      <c r="BP2093" s="40"/>
      <c r="BQ2093" s="40"/>
      <c r="BR2093" s="40"/>
      <c r="BS2093" s="40"/>
      <c r="BT2093" s="40"/>
      <c r="BU2093" s="40"/>
      <c r="BV2093" s="40"/>
      <c r="BW2093" s="40"/>
      <c r="BX2093" s="40"/>
      <c r="BY2093" s="40"/>
      <c r="BZ2093" s="40"/>
      <c r="CA2093" s="40"/>
      <c r="CB2093" s="40"/>
      <c r="CC2093" s="40"/>
      <c r="CD2093" s="40"/>
      <c r="CE2093" s="40"/>
      <c r="CF2093" s="40"/>
      <c r="CG2093" s="40"/>
      <c r="CH2093" s="40"/>
      <c r="CI2093" s="40"/>
      <c r="CJ2093" s="40"/>
      <c r="CK2093" s="40"/>
      <c r="CL2093" s="40"/>
      <c r="CM2093" s="40"/>
      <c r="CN2093" s="40"/>
      <c r="CO2093" s="40"/>
      <c r="CP2093" s="40"/>
      <c r="CQ2093" s="40"/>
      <c r="CR2093" s="40"/>
      <c r="CS2093" s="40"/>
      <c r="CT2093" s="40"/>
      <c r="CU2093" s="40"/>
    </row>
    <row r="2094" spans="1:99" x14ac:dyDescent="0.3">
      <c r="A2094" s="39" t="s">
        <v>4410</v>
      </c>
      <c r="B2094" s="40" t="s">
        <v>6118</v>
      </c>
      <c r="C2094" s="40"/>
      <c r="D2094" s="40"/>
      <c r="E2094" s="40"/>
      <c r="F2094" s="40" t="s">
        <v>2109</v>
      </c>
      <c r="G2094" s="40"/>
      <c r="H2094" s="40" t="s">
        <v>1113</v>
      </c>
      <c r="I2094" s="40" t="s">
        <v>1113</v>
      </c>
      <c r="J2094" s="40"/>
      <c r="K2094" s="40"/>
      <c r="L2094" s="40" t="s">
        <v>86</v>
      </c>
      <c r="M2094" s="40" t="s">
        <v>11</v>
      </c>
      <c r="N2094" s="40"/>
      <c r="O2094" s="40"/>
      <c r="P2094" s="40"/>
      <c r="Q2094" s="40"/>
      <c r="R2094" s="40"/>
      <c r="S2094" s="40"/>
      <c r="T2094" s="40"/>
      <c r="U2094" s="40"/>
      <c r="V2094" s="40"/>
      <c r="W2094" s="40"/>
      <c r="X2094" s="40"/>
      <c r="Y2094" s="40"/>
      <c r="Z2094" s="40"/>
      <c r="AA2094" s="40"/>
      <c r="AB2094" s="40"/>
      <c r="AC2094" s="40"/>
      <c r="AD2094" s="40"/>
      <c r="AE2094" s="40"/>
      <c r="AF2094" s="40"/>
      <c r="AG2094" s="40"/>
      <c r="AH2094" s="40"/>
      <c r="AI2094" s="40"/>
      <c r="AJ2094" s="40"/>
      <c r="AK2094" s="40"/>
      <c r="AL2094" s="40"/>
      <c r="AM2094" s="40"/>
      <c r="AN2094" s="40"/>
      <c r="AO2094" s="40"/>
      <c r="AP2094" s="40"/>
      <c r="AQ2094" s="40"/>
      <c r="AR2094" s="40"/>
      <c r="AS2094" s="40"/>
      <c r="AT2094" s="40"/>
      <c r="AU2094" s="40"/>
      <c r="AV2094" s="40"/>
      <c r="AW2094" s="40"/>
      <c r="AX2094" s="40"/>
      <c r="AY2094" s="40"/>
      <c r="AZ2094" s="40"/>
      <c r="BA2094" s="40"/>
      <c r="BB2094" s="40"/>
      <c r="BC2094" s="40"/>
      <c r="BD2094" s="40"/>
      <c r="BE2094" s="40"/>
      <c r="BF2094" s="40"/>
      <c r="BG2094" s="40"/>
      <c r="BH2094" s="40"/>
      <c r="BI2094" s="40"/>
      <c r="BJ2094" s="40"/>
      <c r="BK2094" s="40"/>
      <c r="BL2094" s="40"/>
      <c r="BM2094" s="40"/>
      <c r="BN2094" s="40"/>
      <c r="BO2094" s="40"/>
      <c r="BP2094" s="40"/>
      <c r="BQ2094" s="40"/>
      <c r="BR2094" s="40"/>
      <c r="BS2094" s="40"/>
      <c r="BT2094" s="40"/>
      <c r="BU2094" s="40"/>
      <c r="BV2094" s="40"/>
      <c r="BW2094" s="40"/>
      <c r="BX2094" s="40"/>
      <c r="BY2094" s="40"/>
      <c r="BZ2094" s="40"/>
      <c r="CA2094" s="40"/>
      <c r="CB2094" s="40"/>
      <c r="CC2094" s="40"/>
      <c r="CD2094" s="40"/>
      <c r="CE2094" s="40"/>
      <c r="CF2094" s="40"/>
      <c r="CG2094" s="40"/>
      <c r="CH2094" s="40"/>
      <c r="CI2094" s="40"/>
      <c r="CJ2094" s="40"/>
      <c r="CK2094" s="40"/>
      <c r="CL2094" s="40"/>
      <c r="CM2094" s="40"/>
      <c r="CN2094" s="40"/>
      <c r="CO2094" s="40"/>
      <c r="CP2094" s="40"/>
      <c r="CQ2094" s="40"/>
      <c r="CR2094" s="40"/>
      <c r="CS2094" s="40"/>
      <c r="CT2094" s="40"/>
      <c r="CU2094" s="40"/>
    </row>
    <row r="2095" spans="1:99" x14ac:dyDescent="0.3">
      <c r="A2095" s="39" t="s">
        <v>4432</v>
      </c>
      <c r="B2095" s="40" t="s">
        <v>1699</v>
      </c>
      <c r="C2095" s="40"/>
      <c r="D2095" s="40"/>
      <c r="E2095" s="40"/>
      <c r="F2095" s="40" t="s">
        <v>2109</v>
      </c>
      <c r="G2095" s="40"/>
      <c r="H2095" s="40" t="s">
        <v>1114</v>
      </c>
      <c r="I2095" s="40" t="s">
        <v>1114</v>
      </c>
      <c r="J2095" s="40"/>
      <c r="K2095" s="40"/>
      <c r="L2095" s="40" t="s">
        <v>10</v>
      </c>
      <c r="M2095" s="40" t="s">
        <v>47</v>
      </c>
      <c r="N2095" s="40"/>
      <c r="O2095" s="40"/>
      <c r="P2095" s="40"/>
      <c r="Q2095" s="40"/>
      <c r="R2095" s="40"/>
      <c r="S2095" s="40"/>
      <c r="T2095" s="40"/>
      <c r="U2095" s="40"/>
      <c r="V2095" s="40"/>
      <c r="W2095" s="40"/>
      <c r="X2095" s="40"/>
      <c r="Y2095" s="40"/>
      <c r="Z2095" s="40"/>
      <c r="AA2095" s="40"/>
      <c r="AB2095" s="40"/>
      <c r="AC2095" s="40"/>
      <c r="AD2095" s="40"/>
      <c r="AE2095" s="40"/>
      <c r="AF2095" s="40"/>
      <c r="AG2095" s="40"/>
      <c r="AH2095" s="40"/>
      <c r="AI2095" s="40"/>
      <c r="AJ2095" s="40"/>
      <c r="AK2095" s="40"/>
      <c r="AL2095" s="40"/>
      <c r="AM2095" s="40"/>
      <c r="AN2095" s="40"/>
      <c r="AO2095" s="40"/>
      <c r="AP2095" s="40"/>
      <c r="AQ2095" s="40"/>
      <c r="AR2095" s="40"/>
      <c r="AS2095" s="40"/>
      <c r="AT2095" s="40"/>
      <c r="AU2095" s="40"/>
      <c r="AV2095" s="40"/>
      <c r="AW2095" s="40"/>
      <c r="AX2095" s="40"/>
      <c r="AY2095" s="40"/>
      <c r="AZ2095" s="40"/>
      <c r="BA2095" s="40"/>
      <c r="BB2095" s="40"/>
      <c r="BC2095" s="40"/>
      <c r="BD2095" s="40"/>
      <c r="BE2095" s="40"/>
      <c r="BF2095" s="40"/>
      <c r="BG2095" s="40"/>
      <c r="BH2095" s="40"/>
      <c r="BI2095" s="40"/>
      <c r="BJ2095" s="40"/>
      <c r="BK2095" s="40"/>
      <c r="BL2095" s="40"/>
      <c r="BM2095" s="40"/>
      <c r="BN2095" s="40"/>
      <c r="BO2095" s="40"/>
      <c r="BP2095" s="40"/>
      <c r="BQ2095" s="40"/>
      <c r="BR2095" s="40"/>
      <c r="BS2095" s="40"/>
      <c r="BT2095" s="40"/>
      <c r="BU2095" s="40"/>
      <c r="BV2095" s="40"/>
      <c r="BW2095" s="40"/>
      <c r="BX2095" s="40"/>
      <c r="BY2095" s="40"/>
      <c r="BZ2095" s="40"/>
      <c r="CA2095" s="40"/>
      <c r="CB2095" s="40"/>
      <c r="CC2095" s="40"/>
      <c r="CD2095" s="40"/>
      <c r="CE2095" s="40"/>
      <c r="CF2095" s="40"/>
      <c r="CG2095" s="40"/>
      <c r="CH2095" s="40"/>
      <c r="CI2095" s="40"/>
      <c r="CJ2095" s="40"/>
      <c r="CK2095" s="40"/>
      <c r="CL2095" s="40"/>
      <c r="CM2095" s="40"/>
      <c r="CN2095" s="40"/>
      <c r="CO2095" s="40"/>
      <c r="CP2095" s="40"/>
      <c r="CQ2095" s="40"/>
      <c r="CR2095" s="40"/>
      <c r="CS2095" s="40"/>
      <c r="CT2095" s="40"/>
      <c r="CU2095" s="40"/>
    </row>
    <row r="2096" spans="1:99" x14ac:dyDescent="0.3">
      <c r="A2096" s="39" t="s">
        <v>4450</v>
      </c>
      <c r="B2096" s="40" t="s">
        <v>6118</v>
      </c>
      <c r="C2096" s="40"/>
      <c r="D2096" s="40"/>
      <c r="E2096" s="40"/>
      <c r="F2096" s="40" t="s">
        <v>2109</v>
      </c>
      <c r="G2096" s="40"/>
      <c r="H2096" s="40" t="s">
        <v>1115</v>
      </c>
      <c r="I2096" s="40" t="s">
        <v>1115</v>
      </c>
      <c r="J2096" s="40"/>
      <c r="K2096" s="40"/>
      <c r="L2096" s="40" t="s">
        <v>86</v>
      </c>
      <c r="M2096" s="40" t="s">
        <v>11</v>
      </c>
      <c r="N2096" s="40"/>
      <c r="O2096" s="40"/>
      <c r="P2096" s="40"/>
      <c r="Q2096" s="40"/>
      <c r="R2096" s="40"/>
      <c r="S2096" s="40"/>
      <c r="T2096" s="40"/>
      <c r="U2096" s="40"/>
      <c r="V2096" s="40"/>
      <c r="W2096" s="40"/>
      <c r="X2096" s="40"/>
      <c r="Y2096" s="40"/>
      <c r="Z2096" s="40"/>
      <c r="AA2096" s="40"/>
      <c r="AB2096" s="40"/>
      <c r="AC2096" s="40"/>
      <c r="AD2096" s="40"/>
      <c r="AE2096" s="40"/>
      <c r="AF2096" s="40"/>
      <c r="AG2096" s="40"/>
      <c r="AH2096" s="40"/>
      <c r="AI2096" s="40"/>
      <c r="AJ2096" s="40"/>
      <c r="AK2096" s="40"/>
      <c r="AL2096" s="40"/>
      <c r="AM2096" s="40"/>
      <c r="AN2096" s="40"/>
      <c r="AO2096" s="40"/>
      <c r="AP2096" s="40"/>
      <c r="AQ2096" s="40"/>
      <c r="AR2096" s="40"/>
      <c r="AS2096" s="40"/>
      <c r="AT2096" s="40"/>
      <c r="AU2096" s="40"/>
      <c r="AV2096" s="40"/>
      <c r="AW2096" s="40"/>
      <c r="AX2096" s="40"/>
      <c r="AY2096" s="40"/>
      <c r="AZ2096" s="40"/>
      <c r="BA2096" s="40"/>
      <c r="BB2096" s="40"/>
      <c r="BC2096" s="40"/>
      <c r="BD2096" s="40"/>
      <c r="BE2096" s="40"/>
      <c r="BF2096" s="40"/>
      <c r="BG2096" s="40"/>
      <c r="BH2096" s="40"/>
      <c r="BI2096" s="40"/>
      <c r="BJ2096" s="40"/>
      <c r="BK2096" s="40"/>
      <c r="BL2096" s="40"/>
      <c r="BM2096" s="40"/>
      <c r="BN2096" s="40"/>
      <c r="BO2096" s="40"/>
      <c r="BP2096" s="40"/>
      <c r="BQ2096" s="40"/>
      <c r="BR2096" s="40"/>
      <c r="BS2096" s="40"/>
      <c r="BT2096" s="40"/>
      <c r="BU2096" s="40"/>
      <c r="BV2096" s="40"/>
      <c r="BW2096" s="40"/>
      <c r="BX2096" s="40"/>
      <c r="BY2096" s="40"/>
      <c r="BZ2096" s="40"/>
      <c r="CA2096" s="40"/>
      <c r="CB2096" s="40"/>
      <c r="CC2096" s="40"/>
      <c r="CD2096" s="40"/>
      <c r="CE2096" s="40"/>
      <c r="CF2096" s="40"/>
      <c r="CG2096" s="40"/>
      <c r="CH2096" s="40"/>
      <c r="CI2096" s="40"/>
      <c r="CJ2096" s="40"/>
      <c r="CK2096" s="40"/>
      <c r="CL2096" s="40"/>
      <c r="CM2096" s="40"/>
      <c r="CN2096" s="40"/>
      <c r="CO2096" s="40"/>
      <c r="CP2096" s="40"/>
      <c r="CQ2096" s="40"/>
      <c r="CR2096" s="40"/>
      <c r="CS2096" s="40"/>
      <c r="CT2096" s="40"/>
      <c r="CU2096" s="40"/>
    </row>
    <row r="2097" spans="1:99" x14ac:dyDescent="0.3">
      <c r="A2097" s="39"/>
      <c r="B2097" s="40" t="s">
        <v>7159</v>
      </c>
      <c r="C2097" s="40"/>
      <c r="D2097" s="40"/>
      <c r="E2097" s="40"/>
      <c r="F2097" s="40" t="s">
        <v>2110</v>
      </c>
      <c r="G2097" s="40"/>
      <c r="H2097" s="40" t="s">
        <v>1116</v>
      </c>
      <c r="I2097" s="40" t="s">
        <v>1116</v>
      </c>
      <c r="J2097" s="40"/>
      <c r="K2097" s="40"/>
      <c r="L2097" s="40" t="s">
        <v>1</v>
      </c>
      <c r="M2097" s="40" t="s">
        <v>2</v>
      </c>
      <c r="N2097" s="40"/>
      <c r="O2097" s="40"/>
      <c r="P2097" s="40"/>
      <c r="Q2097" s="40"/>
      <c r="R2097" s="40"/>
      <c r="S2097" s="40"/>
      <c r="T2097" s="40"/>
      <c r="U2097" s="40"/>
      <c r="V2097" s="40"/>
      <c r="W2097" s="40"/>
      <c r="X2097" s="40"/>
      <c r="Y2097" s="40"/>
      <c r="Z2097" s="40"/>
      <c r="AA2097" s="40"/>
      <c r="AB2097" s="40"/>
      <c r="AC2097" s="40"/>
      <c r="AD2097" s="40"/>
      <c r="AE2097" s="40"/>
      <c r="AF2097" s="40"/>
      <c r="AG2097" s="40"/>
      <c r="AH2097" s="40"/>
      <c r="AI2097" s="40"/>
      <c r="AJ2097" s="40"/>
      <c r="AK2097" s="40"/>
      <c r="AL2097" s="40"/>
      <c r="AM2097" s="40"/>
      <c r="AN2097" s="40"/>
      <c r="AO2097" s="40"/>
      <c r="AP2097" s="40"/>
      <c r="AQ2097" s="40"/>
      <c r="AR2097" s="40"/>
      <c r="AS2097" s="40"/>
      <c r="AT2097" s="40"/>
      <c r="AU2097" s="40"/>
      <c r="AV2097" s="40"/>
      <c r="AW2097" s="40"/>
      <c r="AX2097" s="40"/>
      <c r="AY2097" s="40"/>
      <c r="AZ2097" s="40"/>
      <c r="BA2097" s="40"/>
      <c r="BB2097" s="40"/>
      <c r="BC2097" s="40"/>
      <c r="BD2097" s="40"/>
      <c r="BE2097" s="40"/>
      <c r="BF2097" s="40"/>
      <c r="BG2097" s="40"/>
      <c r="BH2097" s="40"/>
      <c r="BI2097" s="40"/>
      <c r="BJ2097" s="40"/>
      <c r="BK2097" s="40"/>
      <c r="BL2097" s="40"/>
      <c r="BM2097" s="40"/>
      <c r="BN2097" s="40"/>
      <c r="BO2097" s="40"/>
      <c r="BP2097" s="40"/>
      <c r="BQ2097" s="40"/>
      <c r="BR2097" s="40"/>
      <c r="BS2097" s="40"/>
      <c r="BT2097" s="40"/>
      <c r="BU2097" s="40"/>
      <c r="BV2097" s="40"/>
      <c r="BW2097" s="40"/>
      <c r="BX2097" s="40"/>
      <c r="BY2097" s="40"/>
      <c r="BZ2097" s="40"/>
      <c r="CA2097" s="40"/>
      <c r="CB2097" s="40"/>
      <c r="CC2097" s="40"/>
      <c r="CD2097" s="40"/>
      <c r="CE2097" s="40"/>
      <c r="CF2097" s="40"/>
      <c r="CG2097" s="40"/>
      <c r="CH2097" s="40"/>
      <c r="CI2097" s="40"/>
      <c r="CJ2097" s="40"/>
      <c r="CK2097" s="40"/>
      <c r="CL2097" s="40"/>
      <c r="CM2097" s="40"/>
      <c r="CN2097" s="40"/>
      <c r="CO2097" s="40"/>
      <c r="CP2097" s="40"/>
      <c r="CQ2097" s="40"/>
      <c r="CR2097" s="40"/>
      <c r="CS2097" s="40"/>
      <c r="CT2097" s="40"/>
      <c r="CU2097" s="40"/>
    </row>
    <row r="2098" spans="1:99" x14ac:dyDescent="0.3">
      <c r="A2098" s="39"/>
      <c r="B2098" s="40" t="s">
        <v>7160</v>
      </c>
      <c r="C2098" s="40"/>
      <c r="D2098" s="40"/>
      <c r="E2098" s="40"/>
      <c r="F2098" s="40" t="s">
        <v>2110</v>
      </c>
      <c r="G2098" s="40"/>
      <c r="H2098" s="40" t="s">
        <v>1117</v>
      </c>
      <c r="I2098" s="40" t="s">
        <v>1117</v>
      </c>
      <c r="J2098" s="40"/>
      <c r="K2098" s="40"/>
      <c r="L2098" s="40" t="s">
        <v>1</v>
      </c>
      <c r="M2098" s="40" t="s">
        <v>2</v>
      </c>
      <c r="N2098" s="40"/>
      <c r="O2098" s="40"/>
      <c r="P2098" s="40"/>
      <c r="Q2098" s="40"/>
      <c r="R2098" s="40"/>
      <c r="S2098" s="40"/>
      <c r="T2098" s="40"/>
      <c r="U2098" s="40"/>
      <c r="V2098" s="40"/>
      <c r="W2098" s="40"/>
      <c r="X2098" s="40"/>
      <c r="Y2098" s="40"/>
      <c r="Z2098" s="40"/>
      <c r="AA2098" s="40"/>
      <c r="AB2098" s="40"/>
      <c r="AC2098" s="40"/>
      <c r="AD2098" s="40"/>
      <c r="AE2098" s="40"/>
      <c r="AF2098" s="40"/>
      <c r="AG2098" s="40"/>
      <c r="AH2098" s="40"/>
      <c r="AI2098" s="40"/>
      <c r="AJ2098" s="40"/>
      <c r="AK2098" s="40"/>
      <c r="AL2098" s="40"/>
      <c r="AM2098" s="40"/>
      <c r="AN2098" s="40"/>
      <c r="AO2098" s="40"/>
      <c r="AP2098" s="40"/>
      <c r="AQ2098" s="40"/>
      <c r="AR2098" s="40"/>
      <c r="AS2098" s="40"/>
      <c r="AT2098" s="40"/>
      <c r="AU2098" s="40"/>
      <c r="AV2098" s="40"/>
      <c r="AW2098" s="40"/>
      <c r="AX2098" s="40"/>
      <c r="AY2098" s="40"/>
      <c r="AZ2098" s="40"/>
      <c r="BA2098" s="40"/>
      <c r="BB2098" s="40"/>
      <c r="BC2098" s="40"/>
      <c r="BD2098" s="40"/>
      <c r="BE2098" s="40"/>
      <c r="BF2098" s="40"/>
      <c r="BG2098" s="40"/>
      <c r="BH2098" s="40"/>
      <c r="BI2098" s="40"/>
      <c r="BJ2098" s="40"/>
      <c r="BK2098" s="40"/>
      <c r="BL2098" s="40"/>
      <c r="BM2098" s="40"/>
      <c r="BN2098" s="40"/>
      <c r="BO2098" s="40"/>
      <c r="BP2098" s="40"/>
      <c r="BQ2098" s="40"/>
      <c r="BR2098" s="40"/>
      <c r="BS2098" s="40"/>
      <c r="BT2098" s="40"/>
      <c r="BU2098" s="40"/>
      <c r="BV2098" s="40"/>
      <c r="BW2098" s="40"/>
      <c r="BX2098" s="40"/>
      <c r="BY2098" s="40"/>
      <c r="BZ2098" s="40"/>
      <c r="CA2098" s="40"/>
      <c r="CB2098" s="40"/>
      <c r="CC2098" s="40"/>
      <c r="CD2098" s="40"/>
      <c r="CE2098" s="40"/>
      <c r="CF2098" s="40"/>
      <c r="CG2098" s="40"/>
      <c r="CH2098" s="40"/>
      <c r="CI2098" s="40"/>
      <c r="CJ2098" s="40"/>
      <c r="CK2098" s="40"/>
      <c r="CL2098" s="40"/>
      <c r="CM2098" s="40"/>
      <c r="CN2098" s="40"/>
      <c r="CO2098" s="40"/>
      <c r="CP2098" s="40"/>
      <c r="CQ2098" s="40"/>
      <c r="CR2098" s="40"/>
      <c r="CS2098" s="40"/>
      <c r="CT2098" s="40"/>
      <c r="CU2098" s="40"/>
    </row>
    <row r="2099" spans="1:99" x14ac:dyDescent="0.3">
      <c r="A2099" s="39"/>
      <c r="B2099" s="40" t="s">
        <v>7161</v>
      </c>
      <c r="C2099" s="40"/>
      <c r="D2099" s="40"/>
      <c r="E2099" s="40"/>
      <c r="F2099" s="40" t="s">
        <v>2110</v>
      </c>
      <c r="G2099" s="40"/>
      <c r="H2099" s="40" t="s">
        <v>1118</v>
      </c>
      <c r="I2099" s="40" t="s">
        <v>1118</v>
      </c>
      <c r="J2099" s="40"/>
      <c r="K2099" s="40"/>
      <c r="L2099" s="40" t="s">
        <v>1</v>
      </c>
      <c r="M2099" s="40" t="s">
        <v>2</v>
      </c>
      <c r="N2099" s="40"/>
      <c r="O2099" s="40"/>
      <c r="P2099" s="40"/>
      <c r="Q2099" s="40"/>
      <c r="R2099" s="40"/>
      <c r="S2099" s="40"/>
      <c r="T2099" s="40"/>
      <c r="U2099" s="40"/>
      <c r="V2099" s="40"/>
      <c r="W2099" s="40"/>
      <c r="X2099" s="40"/>
      <c r="Y2099" s="40"/>
      <c r="Z2099" s="40"/>
      <c r="AA2099" s="40"/>
      <c r="AB2099" s="40"/>
      <c r="AC2099" s="40"/>
      <c r="AD2099" s="40"/>
      <c r="AE2099" s="40"/>
      <c r="AF2099" s="40"/>
      <c r="AG2099" s="40"/>
      <c r="AH2099" s="40"/>
      <c r="AI2099" s="40"/>
      <c r="AJ2099" s="40"/>
      <c r="AK2099" s="40"/>
      <c r="AL2099" s="40"/>
      <c r="AM2099" s="40"/>
      <c r="AN2099" s="40"/>
      <c r="AO2099" s="40"/>
      <c r="AP2099" s="40"/>
      <c r="AQ2099" s="40"/>
      <c r="AR2099" s="40"/>
      <c r="AS2099" s="40"/>
      <c r="AT2099" s="40"/>
      <c r="AU2099" s="40"/>
      <c r="AV2099" s="40"/>
      <c r="AW2099" s="40"/>
      <c r="AX2099" s="40"/>
      <c r="AY2099" s="40"/>
      <c r="AZ2099" s="40"/>
      <c r="BA2099" s="40"/>
      <c r="BB2099" s="40"/>
      <c r="BC2099" s="40"/>
      <c r="BD2099" s="40"/>
      <c r="BE2099" s="40"/>
      <c r="BF2099" s="40"/>
      <c r="BG2099" s="40"/>
      <c r="BH2099" s="40"/>
      <c r="BI2099" s="40"/>
      <c r="BJ2099" s="40"/>
      <c r="BK2099" s="40"/>
      <c r="BL2099" s="40"/>
      <c r="BM2099" s="40"/>
      <c r="BN2099" s="40"/>
      <c r="BO2099" s="40"/>
      <c r="BP2099" s="40"/>
      <c r="BQ2099" s="40"/>
      <c r="BR2099" s="40"/>
      <c r="BS2099" s="40"/>
      <c r="BT2099" s="40"/>
      <c r="BU2099" s="40"/>
      <c r="BV2099" s="40"/>
      <c r="BW2099" s="40"/>
      <c r="BX2099" s="40"/>
      <c r="BY2099" s="40"/>
      <c r="BZ2099" s="40"/>
      <c r="CA2099" s="40"/>
      <c r="CB2099" s="40"/>
      <c r="CC2099" s="40"/>
      <c r="CD2099" s="40"/>
      <c r="CE2099" s="40"/>
      <c r="CF2099" s="40"/>
      <c r="CG2099" s="40"/>
      <c r="CH2099" s="40"/>
      <c r="CI2099" s="40"/>
      <c r="CJ2099" s="40"/>
      <c r="CK2099" s="40"/>
      <c r="CL2099" s="40"/>
      <c r="CM2099" s="40"/>
      <c r="CN2099" s="40"/>
      <c r="CO2099" s="40"/>
      <c r="CP2099" s="40"/>
      <c r="CQ2099" s="40"/>
      <c r="CR2099" s="40"/>
      <c r="CS2099" s="40"/>
      <c r="CT2099" s="40"/>
      <c r="CU2099" s="40"/>
    </row>
    <row r="2100" spans="1:99" x14ac:dyDescent="0.3">
      <c r="A2100" s="39"/>
      <c r="B2100" s="40" t="s">
        <v>7162</v>
      </c>
      <c r="C2100" s="40"/>
      <c r="D2100" s="40"/>
      <c r="E2100" s="40"/>
      <c r="F2100" s="40" t="s">
        <v>2110</v>
      </c>
      <c r="G2100" s="40"/>
      <c r="H2100" s="40" t="s">
        <v>7163</v>
      </c>
      <c r="I2100" s="40" t="s">
        <v>7163</v>
      </c>
      <c r="J2100" s="40"/>
      <c r="K2100" s="40"/>
      <c r="L2100" s="40" t="s">
        <v>1</v>
      </c>
      <c r="M2100" s="40" t="s">
        <v>2</v>
      </c>
      <c r="N2100" s="40"/>
      <c r="O2100" s="40"/>
      <c r="P2100" s="40"/>
      <c r="Q2100" s="40"/>
      <c r="R2100" s="40"/>
      <c r="S2100" s="40"/>
      <c r="T2100" s="40"/>
      <c r="U2100" s="40"/>
      <c r="V2100" s="40"/>
      <c r="W2100" s="40"/>
      <c r="X2100" s="40"/>
      <c r="Y2100" s="40"/>
      <c r="Z2100" s="40"/>
      <c r="AA2100" s="40"/>
      <c r="AB2100" s="40"/>
      <c r="AC2100" s="40"/>
      <c r="AD2100" s="40"/>
      <c r="AE2100" s="40"/>
      <c r="AF2100" s="40"/>
      <c r="AG2100" s="40"/>
      <c r="AH2100" s="40"/>
      <c r="AI2100" s="40"/>
      <c r="AJ2100" s="40"/>
      <c r="AK2100" s="40"/>
      <c r="AL2100" s="40"/>
      <c r="AM2100" s="40"/>
      <c r="AN2100" s="40"/>
      <c r="AO2100" s="40"/>
      <c r="AP2100" s="40"/>
      <c r="AQ2100" s="40"/>
      <c r="AR2100" s="40"/>
      <c r="AS2100" s="40"/>
      <c r="AT2100" s="40"/>
      <c r="AU2100" s="40"/>
      <c r="AV2100" s="40"/>
      <c r="AW2100" s="40"/>
      <c r="AX2100" s="40"/>
      <c r="AY2100" s="40"/>
      <c r="AZ2100" s="40"/>
      <c r="BA2100" s="40"/>
      <c r="BB2100" s="40"/>
      <c r="BC2100" s="40"/>
      <c r="BD2100" s="40"/>
      <c r="BE2100" s="40"/>
      <c r="BF2100" s="40"/>
      <c r="BG2100" s="40"/>
      <c r="BH2100" s="40"/>
      <c r="BI2100" s="40"/>
      <c r="BJ2100" s="40"/>
      <c r="BK2100" s="40"/>
      <c r="BL2100" s="40"/>
      <c r="BM2100" s="40"/>
      <c r="BN2100" s="40"/>
      <c r="BO2100" s="40"/>
      <c r="BP2100" s="40"/>
      <c r="BQ2100" s="40"/>
      <c r="BR2100" s="40"/>
      <c r="BS2100" s="40"/>
      <c r="BT2100" s="40"/>
      <c r="BU2100" s="40"/>
      <c r="BV2100" s="40"/>
      <c r="BW2100" s="40"/>
      <c r="BX2100" s="40"/>
      <c r="BY2100" s="40"/>
      <c r="BZ2100" s="40"/>
      <c r="CA2100" s="40"/>
      <c r="CB2100" s="40"/>
      <c r="CC2100" s="40"/>
      <c r="CD2100" s="40"/>
      <c r="CE2100" s="40"/>
      <c r="CF2100" s="40"/>
      <c r="CG2100" s="40"/>
      <c r="CH2100" s="40"/>
      <c r="CI2100" s="40"/>
      <c r="CJ2100" s="40"/>
      <c r="CK2100" s="40"/>
      <c r="CL2100" s="40"/>
      <c r="CM2100" s="40"/>
      <c r="CN2100" s="40"/>
      <c r="CO2100" s="40"/>
      <c r="CP2100" s="40"/>
      <c r="CQ2100" s="40"/>
      <c r="CR2100" s="40"/>
      <c r="CS2100" s="40"/>
      <c r="CT2100" s="40"/>
      <c r="CU2100" s="40"/>
    </row>
    <row r="2101" spans="1:99" x14ac:dyDescent="0.3">
      <c r="A2101" s="39" t="s">
        <v>2202</v>
      </c>
      <c r="B2101" s="40" t="s">
        <v>7164</v>
      </c>
      <c r="C2101" s="40"/>
      <c r="D2101" s="40" t="s">
        <v>6173</v>
      </c>
      <c r="E2101" s="40"/>
      <c r="F2101" s="40" t="s">
        <v>2110</v>
      </c>
      <c r="G2101" s="40"/>
      <c r="H2101" s="40" t="s">
        <v>7165</v>
      </c>
      <c r="I2101" s="40" t="s">
        <v>7165</v>
      </c>
      <c r="J2101" s="40"/>
      <c r="K2101" s="40"/>
      <c r="L2101" s="40" t="s">
        <v>4</v>
      </c>
      <c r="M2101" s="40" t="s">
        <v>5</v>
      </c>
      <c r="N2101" s="40">
        <v>21</v>
      </c>
      <c r="O2101" s="40">
        <v>2003</v>
      </c>
      <c r="P2101" s="40">
        <v>2004</v>
      </c>
      <c r="Q2101" s="40">
        <v>2005</v>
      </c>
      <c r="R2101" s="40">
        <v>2006</v>
      </c>
      <c r="S2101" s="40">
        <v>2007</v>
      </c>
      <c r="T2101" s="40">
        <v>2008</v>
      </c>
      <c r="U2101" s="40">
        <v>2009</v>
      </c>
      <c r="V2101" s="40">
        <v>2010</v>
      </c>
      <c r="W2101" s="40">
        <v>2011</v>
      </c>
      <c r="X2101" s="40">
        <v>2012</v>
      </c>
      <c r="Y2101" s="40">
        <v>2013</v>
      </c>
      <c r="Z2101" s="40">
        <v>2014</v>
      </c>
      <c r="AA2101" s="40">
        <v>2015</v>
      </c>
      <c r="AB2101" s="40">
        <v>2016</v>
      </c>
      <c r="AC2101" s="40">
        <v>2017</v>
      </c>
      <c r="AD2101" s="40">
        <v>2018</v>
      </c>
      <c r="AE2101" s="40">
        <v>2019</v>
      </c>
      <c r="AF2101" s="40">
        <v>2020</v>
      </c>
      <c r="AG2101" s="40">
        <v>2021</v>
      </c>
      <c r="AH2101" s="40">
        <v>2022</v>
      </c>
      <c r="AI2101" s="40">
        <v>2023</v>
      </c>
      <c r="AJ2101" s="40"/>
      <c r="AK2101" s="40"/>
      <c r="AL2101" s="40"/>
      <c r="AM2101" s="40"/>
      <c r="AN2101" s="40"/>
      <c r="AO2101" s="40"/>
      <c r="AP2101" s="40"/>
      <c r="AQ2101" s="40"/>
      <c r="AR2101" s="40"/>
      <c r="AS2101" s="40"/>
      <c r="AT2101" s="40"/>
      <c r="AU2101" s="40"/>
      <c r="AV2101" s="40"/>
      <c r="AW2101" s="40"/>
      <c r="AX2101" s="40"/>
      <c r="AY2101" s="40"/>
      <c r="AZ2101" s="40"/>
      <c r="BA2101" s="40"/>
      <c r="BB2101" s="40"/>
      <c r="BC2101" s="40"/>
      <c r="BD2101" s="40"/>
      <c r="BE2101" s="40"/>
      <c r="BF2101" s="40"/>
      <c r="BG2101" s="40"/>
      <c r="BH2101" s="40"/>
      <c r="BI2101" s="40"/>
      <c r="BJ2101" s="40"/>
      <c r="BK2101" s="40"/>
      <c r="BL2101" s="40"/>
      <c r="BM2101" s="40"/>
      <c r="BN2101" s="40"/>
      <c r="BO2101" s="40"/>
      <c r="BP2101" s="40"/>
      <c r="BQ2101" s="40"/>
      <c r="BR2101" s="40"/>
      <c r="BS2101" s="40"/>
      <c r="BT2101" s="40"/>
      <c r="BU2101" s="40"/>
      <c r="BV2101" s="40"/>
      <c r="BW2101" s="40"/>
      <c r="BX2101" s="40"/>
      <c r="BY2101" s="40"/>
      <c r="BZ2101" s="40"/>
      <c r="CA2101" s="40"/>
      <c r="CB2101" s="40"/>
      <c r="CC2101" s="40"/>
      <c r="CD2101" s="40"/>
      <c r="CE2101" s="40"/>
      <c r="CF2101" s="40"/>
      <c r="CG2101" s="40"/>
      <c r="CH2101" s="40"/>
      <c r="CI2101" s="40"/>
      <c r="CJ2101" s="40"/>
      <c r="CK2101" s="40"/>
      <c r="CL2101" s="40"/>
      <c r="CM2101" s="40"/>
      <c r="CN2101" s="40"/>
      <c r="CO2101" s="40"/>
      <c r="CP2101" s="40"/>
      <c r="CQ2101" s="40"/>
      <c r="CR2101" s="40"/>
      <c r="CS2101" s="40"/>
      <c r="CT2101" s="40"/>
      <c r="CU2101" s="40"/>
    </row>
    <row r="2102" spans="1:99" x14ac:dyDescent="0.3">
      <c r="A2102" s="39"/>
      <c r="B2102" s="40" t="s">
        <v>5800</v>
      </c>
      <c r="C2102" s="40" t="s">
        <v>1807</v>
      </c>
      <c r="D2102" s="40"/>
      <c r="E2102" s="40"/>
      <c r="F2102" s="40" t="s">
        <v>2110</v>
      </c>
      <c r="G2102" s="40"/>
      <c r="H2102" s="40" t="s">
        <v>1119</v>
      </c>
      <c r="I2102" s="40" t="s">
        <v>1119</v>
      </c>
      <c r="J2102" s="40"/>
      <c r="K2102" s="40"/>
      <c r="L2102" s="40" t="s">
        <v>30</v>
      </c>
      <c r="M2102" s="40" t="s">
        <v>31</v>
      </c>
      <c r="N2102" s="40"/>
      <c r="O2102" s="40"/>
      <c r="P2102" s="40"/>
      <c r="Q2102" s="40"/>
      <c r="R2102" s="40"/>
      <c r="S2102" s="40"/>
      <c r="T2102" s="40"/>
      <c r="U2102" s="40"/>
      <c r="V2102" s="40"/>
      <c r="W2102" s="40"/>
      <c r="X2102" s="40"/>
      <c r="Y2102" s="40"/>
      <c r="Z2102" s="40"/>
      <c r="AA2102" s="40"/>
      <c r="AB2102" s="40"/>
      <c r="AC2102" s="40"/>
      <c r="AD2102" s="40"/>
      <c r="AE2102" s="40"/>
      <c r="AF2102" s="40"/>
      <c r="AG2102" s="40"/>
      <c r="AH2102" s="40"/>
      <c r="AI2102" s="40"/>
      <c r="AJ2102" s="40"/>
      <c r="AK2102" s="40"/>
      <c r="AL2102" s="40"/>
      <c r="AM2102" s="40"/>
      <c r="AN2102" s="40"/>
      <c r="AO2102" s="40"/>
      <c r="AP2102" s="40"/>
      <c r="AQ2102" s="40"/>
      <c r="AR2102" s="40"/>
      <c r="AS2102" s="40"/>
      <c r="AT2102" s="40"/>
      <c r="AU2102" s="40"/>
      <c r="AV2102" s="40"/>
      <c r="AW2102" s="40"/>
      <c r="AX2102" s="40"/>
      <c r="AY2102" s="40"/>
      <c r="AZ2102" s="40"/>
      <c r="BA2102" s="40"/>
      <c r="BB2102" s="40"/>
      <c r="BC2102" s="40"/>
      <c r="BD2102" s="40"/>
      <c r="BE2102" s="40"/>
      <c r="BF2102" s="40"/>
      <c r="BG2102" s="40"/>
      <c r="BH2102" s="40"/>
      <c r="BI2102" s="40"/>
      <c r="BJ2102" s="40"/>
      <c r="BK2102" s="40"/>
      <c r="BL2102" s="40"/>
      <c r="BM2102" s="40"/>
      <c r="BN2102" s="40"/>
      <c r="BO2102" s="40"/>
      <c r="BP2102" s="40"/>
      <c r="BQ2102" s="40"/>
      <c r="BR2102" s="40"/>
      <c r="BS2102" s="40"/>
      <c r="BT2102" s="40"/>
      <c r="BU2102" s="40"/>
      <c r="BV2102" s="40"/>
      <c r="BW2102" s="40"/>
      <c r="BX2102" s="40"/>
      <c r="BY2102" s="40"/>
      <c r="BZ2102" s="40"/>
      <c r="CA2102" s="40"/>
      <c r="CB2102" s="40"/>
      <c r="CC2102" s="40"/>
      <c r="CD2102" s="40"/>
      <c r="CE2102" s="40"/>
      <c r="CF2102" s="40"/>
      <c r="CG2102" s="40"/>
      <c r="CH2102" s="40"/>
      <c r="CI2102" s="40"/>
      <c r="CJ2102" s="40"/>
      <c r="CK2102" s="40"/>
      <c r="CL2102" s="40"/>
      <c r="CM2102" s="40"/>
      <c r="CN2102" s="40"/>
      <c r="CO2102" s="40"/>
      <c r="CP2102" s="40"/>
      <c r="CQ2102" s="40"/>
      <c r="CR2102" s="40"/>
      <c r="CS2102" s="40"/>
      <c r="CT2102" s="40"/>
      <c r="CU2102" s="40"/>
    </row>
    <row r="2103" spans="1:99" x14ac:dyDescent="0.3">
      <c r="A2103" s="39" t="s">
        <v>2223</v>
      </c>
      <c r="B2103" s="40" t="s">
        <v>7166</v>
      </c>
      <c r="C2103" s="40"/>
      <c r="D2103" s="40" t="s">
        <v>1822</v>
      </c>
      <c r="E2103" s="40"/>
      <c r="F2103" s="40" t="s">
        <v>2110</v>
      </c>
      <c r="G2103" s="40"/>
      <c r="H2103" s="40" t="s">
        <v>7167</v>
      </c>
      <c r="I2103" s="40" t="s">
        <v>7167</v>
      </c>
      <c r="J2103" s="40"/>
      <c r="K2103" s="40"/>
      <c r="L2103" s="40" t="s">
        <v>10</v>
      </c>
      <c r="M2103" s="40" t="s">
        <v>11</v>
      </c>
      <c r="N2103" s="40"/>
      <c r="O2103" s="40"/>
      <c r="P2103" s="40"/>
      <c r="Q2103" s="40"/>
      <c r="R2103" s="40"/>
      <c r="S2103" s="40"/>
      <c r="T2103" s="40"/>
      <c r="U2103" s="40"/>
      <c r="V2103" s="40"/>
      <c r="W2103" s="40"/>
      <c r="X2103" s="40"/>
      <c r="Y2103" s="40"/>
      <c r="Z2103" s="40"/>
      <c r="AA2103" s="40"/>
      <c r="AB2103" s="40"/>
      <c r="AC2103" s="40"/>
      <c r="AD2103" s="40"/>
      <c r="AE2103" s="40"/>
      <c r="AF2103" s="40"/>
      <c r="AG2103" s="40"/>
      <c r="AH2103" s="40"/>
      <c r="AI2103" s="40"/>
      <c r="AJ2103" s="40"/>
      <c r="AK2103" s="40"/>
      <c r="AL2103" s="40"/>
      <c r="AM2103" s="40"/>
      <c r="AN2103" s="40"/>
      <c r="AO2103" s="40"/>
      <c r="AP2103" s="40"/>
      <c r="AQ2103" s="40"/>
      <c r="AR2103" s="40"/>
      <c r="AS2103" s="40"/>
      <c r="AT2103" s="40"/>
      <c r="AU2103" s="40"/>
      <c r="AV2103" s="40"/>
      <c r="AW2103" s="40"/>
      <c r="AX2103" s="40"/>
      <c r="AY2103" s="40"/>
      <c r="AZ2103" s="40"/>
      <c r="BA2103" s="40"/>
      <c r="BB2103" s="40"/>
      <c r="BC2103" s="40"/>
      <c r="BD2103" s="40"/>
      <c r="BE2103" s="40"/>
      <c r="BF2103" s="40"/>
      <c r="BG2103" s="40"/>
      <c r="BH2103" s="40"/>
      <c r="BI2103" s="40"/>
      <c r="BJ2103" s="40"/>
      <c r="BK2103" s="40"/>
      <c r="BL2103" s="40"/>
      <c r="BM2103" s="40"/>
      <c r="BN2103" s="40"/>
      <c r="BO2103" s="40"/>
      <c r="BP2103" s="40"/>
      <c r="BQ2103" s="40"/>
      <c r="BR2103" s="40"/>
      <c r="BS2103" s="40"/>
      <c r="BT2103" s="40"/>
      <c r="BU2103" s="40"/>
      <c r="BV2103" s="40"/>
      <c r="BW2103" s="40"/>
      <c r="BX2103" s="40"/>
      <c r="BY2103" s="40"/>
      <c r="BZ2103" s="40"/>
      <c r="CA2103" s="40"/>
      <c r="CB2103" s="40"/>
      <c r="CC2103" s="40"/>
      <c r="CD2103" s="40"/>
      <c r="CE2103" s="40"/>
      <c r="CF2103" s="40"/>
      <c r="CG2103" s="40"/>
      <c r="CH2103" s="40"/>
      <c r="CI2103" s="40"/>
      <c r="CJ2103" s="40"/>
      <c r="CK2103" s="40"/>
      <c r="CL2103" s="40"/>
      <c r="CM2103" s="40"/>
      <c r="CN2103" s="40"/>
      <c r="CO2103" s="40"/>
      <c r="CP2103" s="40"/>
      <c r="CQ2103" s="40"/>
      <c r="CR2103" s="40"/>
      <c r="CS2103" s="40"/>
      <c r="CT2103" s="40"/>
      <c r="CU2103" s="40"/>
    </row>
    <row r="2104" spans="1:99" x14ac:dyDescent="0.3">
      <c r="A2104" s="39" t="s">
        <v>2225</v>
      </c>
      <c r="B2104" s="40" t="s">
        <v>7168</v>
      </c>
      <c r="C2104" s="40"/>
      <c r="D2104" s="40" t="s">
        <v>1822</v>
      </c>
      <c r="E2104" s="40" t="s">
        <v>4472</v>
      </c>
      <c r="F2104" s="40" t="s">
        <v>2110</v>
      </c>
      <c r="G2104" s="40"/>
      <c r="H2104" s="40" t="s">
        <v>1120</v>
      </c>
      <c r="I2104" s="40" t="s">
        <v>1120</v>
      </c>
      <c r="J2104" s="40"/>
      <c r="K2104" s="40"/>
      <c r="L2104" s="40" t="s">
        <v>10</v>
      </c>
      <c r="M2104" s="40" t="s">
        <v>11</v>
      </c>
      <c r="N2104" s="40"/>
      <c r="O2104" s="40"/>
      <c r="P2104" s="40"/>
      <c r="Q2104" s="40"/>
      <c r="R2104" s="40"/>
      <c r="S2104" s="40"/>
      <c r="T2104" s="40"/>
      <c r="U2104" s="40"/>
      <c r="V2104" s="40"/>
      <c r="W2104" s="40"/>
      <c r="X2104" s="40"/>
      <c r="Y2104" s="40"/>
      <c r="Z2104" s="40"/>
      <c r="AA2104" s="40"/>
      <c r="AB2104" s="40"/>
      <c r="AC2104" s="40"/>
      <c r="AD2104" s="40"/>
      <c r="AE2104" s="40"/>
      <c r="AF2104" s="40"/>
      <c r="AG2104" s="40"/>
      <c r="AH2104" s="40"/>
      <c r="AI2104" s="40"/>
      <c r="AJ2104" s="40"/>
      <c r="AK2104" s="40"/>
      <c r="AL2104" s="40"/>
      <c r="AM2104" s="40"/>
      <c r="AN2104" s="40"/>
      <c r="AO2104" s="40"/>
      <c r="AP2104" s="40"/>
      <c r="AQ2104" s="40"/>
      <c r="AR2104" s="40"/>
      <c r="AS2104" s="40"/>
      <c r="AT2104" s="40"/>
      <c r="AU2104" s="40"/>
      <c r="AV2104" s="40"/>
      <c r="AW2104" s="40"/>
      <c r="AX2104" s="40"/>
      <c r="AY2104" s="40"/>
      <c r="AZ2104" s="40"/>
      <c r="BA2104" s="40"/>
      <c r="BB2104" s="40"/>
      <c r="BC2104" s="40"/>
      <c r="BD2104" s="40"/>
      <c r="BE2104" s="40"/>
      <c r="BF2104" s="40"/>
      <c r="BG2104" s="40"/>
      <c r="BH2104" s="40"/>
      <c r="BI2104" s="40"/>
      <c r="BJ2104" s="40"/>
      <c r="BK2104" s="40"/>
      <c r="BL2104" s="40"/>
      <c r="BM2104" s="40"/>
      <c r="BN2104" s="40"/>
      <c r="BO2104" s="40"/>
      <c r="BP2104" s="40"/>
      <c r="BQ2104" s="40"/>
      <c r="BR2104" s="40"/>
      <c r="BS2104" s="40"/>
      <c r="BT2104" s="40"/>
      <c r="BU2104" s="40"/>
      <c r="BV2104" s="40"/>
      <c r="BW2104" s="40"/>
      <c r="BX2104" s="40"/>
      <c r="BY2104" s="40"/>
      <c r="BZ2104" s="40"/>
      <c r="CA2104" s="40"/>
      <c r="CB2104" s="40"/>
      <c r="CC2104" s="40"/>
      <c r="CD2104" s="40"/>
      <c r="CE2104" s="40"/>
      <c r="CF2104" s="40"/>
      <c r="CG2104" s="40"/>
      <c r="CH2104" s="40"/>
      <c r="CI2104" s="40"/>
      <c r="CJ2104" s="40"/>
      <c r="CK2104" s="40"/>
      <c r="CL2104" s="40"/>
      <c r="CM2104" s="40"/>
      <c r="CN2104" s="40"/>
      <c r="CO2104" s="40"/>
      <c r="CP2104" s="40"/>
      <c r="CQ2104" s="40"/>
      <c r="CR2104" s="40"/>
      <c r="CS2104" s="40"/>
      <c r="CT2104" s="40"/>
      <c r="CU2104" s="40"/>
    </row>
    <row r="2105" spans="1:99" x14ac:dyDescent="0.3">
      <c r="A2105" s="39" t="s">
        <v>2226</v>
      </c>
      <c r="B2105" s="40" t="s">
        <v>7169</v>
      </c>
      <c r="C2105" s="40"/>
      <c r="D2105" s="40" t="s">
        <v>1822</v>
      </c>
      <c r="E2105" s="40"/>
      <c r="F2105" s="40" t="s">
        <v>2110</v>
      </c>
      <c r="G2105" s="40"/>
      <c r="H2105" s="40" t="s">
        <v>1121</v>
      </c>
      <c r="I2105" s="40" t="s">
        <v>1121</v>
      </c>
      <c r="J2105" s="40"/>
      <c r="K2105" s="40"/>
      <c r="L2105" s="40" t="s">
        <v>10</v>
      </c>
      <c r="M2105" s="40" t="s">
        <v>11</v>
      </c>
      <c r="N2105" s="40"/>
      <c r="O2105" s="40"/>
      <c r="P2105" s="40"/>
      <c r="Q2105" s="40"/>
      <c r="R2105" s="40"/>
      <c r="S2105" s="40"/>
      <c r="T2105" s="40"/>
      <c r="U2105" s="40"/>
      <c r="V2105" s="40"/>
      <c r="W2105" s="40"/>
      <c r="X2105" s="40"/>
      <c r="Y2105" s="40"/>
      <c r="Z2105" s="40"/>
      <c r="AA2105" s="40"/>
      <c r="AB2105" s="40"/>
      <c r="AC2105" s="40"/>
      <c r="AD2105" s="40"/>
      <c r="AE2105" s="40"/>
      <c r="AF2105" s="40"/>
      <c r="AG2105" s="40"/>
      <c r="AH2105" s="40"/>
      <c r="AI2105" s="40"/>
      <c r="AJ2105" s="40"/>
      <c r="AK2105" s="40"/>
      <c r="AL2105" s="40"/>
      <c r="AM2105" s="40"/>
      <c r="AN2105" s="40"/>
      <c r="AO2105" s="40"/>
      <c r="AP2105" s="40"/>
      <c r="AQ2105" s="40"/>
      <c r="AR2105" s="40"/>
      <c r="AS2105" s="40"/>
      <c r="AT2105" s="40"/>
      <c r="AU2105" s="40"/>
      <c r="AV2105" s="40"/>
      <c r="AW2105" s="40"/>
      <c r="AX2105" s="40"/>
      <c r="AY2105" s="40"/>
      <c r="AZ2105" s="40"/>
      <c r="BA2105" s="40"/>
      <c r="BB2105" s="40"/>
      <c r="BC2105" s="40"/>
      <c r="BD2105" s="40"/>
      <c r="BE2105" s="40"/>
      <c r="BF2105" s="40"/>
      <c r="BG2105" s="40"/>
      <c r="BH2105" s="40"/>
      <c r="BI2105" s="40"/>
      <c r="BJ2105" s="40"/>
      <c r="BK2105" s="40"/>
      <c r="BL2105" s="40"/>
      <c r="BM2105" s="40"/>
      <c r="BN2105" s="40"/>
      <c r="BO2105" s="40"/>
      <c r="BP2105" s="40"/>
      <c r="BQ2105" s="40"/>
      <c r="BR2105" s="40"/>
      <c r="BS2105" s="40"/>
      <c r="BT2105" s="40"/>
      <c r="BU2105" s="40"/>
      <c r="BV2105" s="40"/>
      <c r="BW2105" s="40"/>
      <c r="BX2105" s="40"/>
      <c r="BY2105" s="40"/>
      <c r="BZ2105" s="40"/>
      <c r="CA2105" s="40"/>
      <c r="CB2105" s="40"/>
      <c r="CC2105" s="40"/>
      <c r="CD2105" s="40"/>
      <c r="CE2105" s="40"/>
      <c r="CF2105" s="40"/>
      <c r="CG2105" s="40"/>
      <c r="CH2105" s="40"/>
      <c r="CI2105" s="40"/>
      <c r="CJ2105" s="40"/>
      <c r="CK2105" s="40"/>
      <c r="CL2105" s="40"/>
      <c r="CM2105" s="40"/>
      <c r="CN2105" s="40"/>
      <c r="CO2105" s="40"/>
      <c r="CP2105" s="40"/>
      <c r="CQ2105" s="40"/>
      <c r="CR2105" s="40"/>
      <c r="CS2105" s="40"/>
      <c r="CT2105" s="40"/>
      <c r="CU2105" s="40"/>
    </row>
    <row r="2106" spans="1:99" x14ac:dyDescent="0.3">
      <c r="A2106" s="39"/>
      <c r="B2106" s="40" t="s">
        <v>1700</v>
      </c>
      <c r="C2106" s="40"/>
      <c r="D2106" s="40"/>
      <c r="E2106" s="40"/>
      <c r="F2106" s="40" t="s">
        <v>2110</v>
      </c>
      <c r="G2106" s="40"/>
      <c r="H2106" s="40" t="s">
        <v>1122</v>
      </c>
      <c r="I2106" s="40" t="s">
        <v>1122</v>
      </c>
      <c r="J2106" s="40"/>
      <c r="K2106" s="40"/>
      <c r="L2106" s="40" t="s">
        <v>1</v>
      </c>
      <c r="M2106" s="40" t="s">
        <v>2</v>
      </c>
      <c r="N2106" s="40"/>
      <c r="O2106" s="40"/>
      <c r="P2106" s="40"/>
      <c r="Q2106" s="40"/>
      <c r="R2106" s="40"/>
      <c r="S2106" s="40"/>
      <c r="T2106" s="40"/>
      <c r="U2106" s="40"/>
      <c r="V2106" s="40"/>
      <c r="W2106" s="40"/>
      <c r="X2106" s="40"/>
      <c r="Y2106" s="40"/>
      <c r="Z2106" s="40"/>
      <c r="AA2106" s="40"/>
      <c r="AB2106" s="40"/>
      <c r="AC2106" s="40"/>
      <c r="AD2106" s="40"/>
      <c r="AE2106" s="40"/>
      <c r="AF2106" s="40"/>
      <c r="AG2106" s="40"/>
      <c r="AH2106" s="40"/>
      <c r="AI2106" s="40"/>
      <c r="AJ2106" s="40"/>
      <c r="AK2106" s="40"/>
      <c r="AL2106" s="40"/>
      <c r="AM2106" s="40"/>
      <c r="AN2106" s="40"/>
      <c r="AO2106" s="40"/>
      <c r="AP2106" s="40"/>
      <c r="AQ2106" s="40"/>
      <c r="AR2106" s="40"/>
      <c r="AS2106" s="40"/>
      <c r="AT2106" s="40"/>
      <c r="AU2106" s="40"/>
      <c r="AV2106" s="40"/>
      <c r="AW2106" s="40"/>
      <c r="AX2106" s="40"/>
      <c r="AY2106" s="40"/>
      <c r="AZ2106" s="40"/>
      <c r="BA2106" s="40"/>
      <c r="BB2106" s="40"/>
      <c r="BC2106" s="40"/>
      <c r="BD2106" s="40"/>
      <c r="BE2106" s="40"/>
      <c r="BF2106" s="40"/>
      <c r="BG2106" s="40"/>
      <c r="BH2106" s="40"/>
      <c r="BI2106" s="40"/>
      <c r="BJ2106" s="40"/>
      <c r="BK2106" s="40"/>
      <c r="BL2106" s="40"/>
      <c r="BM2106" s="40"/>
      <c r="BN2106" s="40"/>
      <c r="BO2106" s="40"/>
      <c r="BP2106" s="40"/>
      <c r="BQ2106" s="40"/>
      <c r="BR2106" s="40"/>
      <c r="BS2106" s="40"/>
      <c r="BT2106" s="40"/>
      <c r="BU2106" s="40"/>
      <c r="BV2106" s="40"/>
      <c r="BW2106" s="40"/>
      <c r="BX2106" s="40"/>
      <c r="BY2106" s="40"/>
      <c r="BZ2106" s="40"/>
      <c r="CA2106" s="40"/>
      <c r="CB2106" s="40"/>
      <c r="CC2106" s="40"/>
      <c r="CD2106" s="40"/>
      <c r="CE2106" s="40"/>
      <c r="CF2106" s="40"/>
      <c r="CG2106" s="40"/>
      <c r="CH2106" s="40"/>
      <c r="CI2106" s="40"/>
      <c r="CJ2106" s="40"/>
      <c r="CK2106" s="40"/>
      <c r="CL2106" s="40"/>
      <c r="CM2106" s="40"/>
      <c r="CN2106" s="40"/>
      <c r="CO2106" s="40"/>
      <c r="CP2106" s="40"/>
      <c r="CQ2106" s="40"/>
      <c r="CR2106" s="40"/>
      <c r="CS2106" s="40"/>
      <c r="CT2106" s="40"/>
      <c r="CU2106" s="40"/>
    </row>
    <row r="2107" spans="1:99" x14ac:dyDescent="0.3">
      <c r="A2107" s="39"/>
      <c r="B2107" s="40" t="s">
        <v>5028</v>
      </c>
      <c r="C2107" s="40"/>
      <c r="D2107" s="40"/>
      <c r="E2107" s="40"/>
      <c r="F2107" s="40" t="s">
        <v>2110</v>
      </c>
      <c r="G2107" s="40"/>
      <c r="H2107" s="40" t="s">
        <v>5029</v>
      </c>
      <c r="I2107" s="40" t="s">
        <v>5029</v>
      </c>
      <c r="J2107" s="40"/>
      <c r="K2107" s="40"/>
      <c r="L2107" s="40" t="s">
        <v>30</v>
      </c>
      <c r="M2107" s="40" t="s">
        <v>31</v>
      </c>
      <c r="N2107" s="40"/>
      <c r="O2107" s="40"/>
      <c r="P2107" s="40"/>
      <c r="Q2107" s="40"/>
      <c r="R2107" s="40"/>
      <c r="S2107" s="40"/>
      <c r="T2107" s="40"/>
      <c r="U2107" s="40"/>
      <c r="V2107" s="40"/>
      <c r="W2107" s="40"/>
      <c r="X2107" s="40"/>
      <c r="Y2107" s="40"/>
      <c r="Z2107" s="40"/>
      <c r="AA2107" s="40"/>
      <c r="AB2107" s="40"/>
      <c r="AC2107" s="40"/>
      <c r="AD2107" s="40"/>
      <c r="AE2107" s="40"/>
      <c r="AF2107" s="40"/>
      <c r="AG2107" s="40"/>
      <c r="AH2107" s="40"/>
      <c r="AI2107" s="40"/>
      <c r="AJ2107" s="40"/>
      <c r="AK2107" s="40"/>
      <c r="AL2107" s="40"/>
      <c r="AM2107" s="40"/>
      <c r="AN2107" s="40"/>
      <c r="AO2107" s="40"/>
      <c r="AP2107" s="40"/>
      <c r="AQ2107" s="40"/>
      <c r="AR2107" s="40"/>
      <c r="AS2107" s="40"/>
      <c r="AT2107" s="40"/>
      <c r="AU2107" s="40"/>
      <c r="AV2107" s="40"/>
      <c r="AW2107" s="40"/>
      <c r="AX2107" s="40"/>
      <c r="AY2107" s="40"/>
      <c r="AZ2107" s="40"/>
      <c r="BA2107" s="40"/>
      <c r="BB2107" s="40"/>
      <c r="BC2107" s="40"/>
      <c r="BD2107" s="40"/>
      <c r="BE2107" s="40"/>
      <c r="BF2107" s="40"/>
      <c r="BG2107" s="40"/>
      <c r="BH2107" s="40"/>
      <c r="BI2107" s="40"/>
      <c r="BJ2107" s="40"/>
      <c r="BK2107" s="40"/>
      <c r="BL2107" s="40"/>
      <c r="BM2107" s="40"/>
      <c r="BN2107" s="40"/>
      <c r="BO2107" s="40"/>
      <c r="BP2107" s="40"/>
      <c r="BQ2107" s="40"/>
      <c r="BR2107" s="40"/>
      <c r="BS2107" s="40"/>
      <c r="BT2107" s="40"/>
      <c r="BU2107" s="40"/>
      <c r="BV2107" s="40"/>
      <c r="BW2107" s="40"/>
      <c r="BX2107" s="40"/>
      <c r="BY2107" s="40"/>
      <c r="BZ2107" s="40"/>
      <c r="CA2107" s="40"/>
      <c r="CB2107" s="40"/>
      <c r="CC2107" s="40"/>
      <c r="CD2107" s="40"/>
      <c r="CE2107" s="40"/>
      <c r="CF2107" s="40"/>
      <c r="CG2107" s="40"/>
      <c r="CH2107" s="40"/>
      <c r="CI2107" s="40"/>
      <c r="CJ2107" s="40"/>
      <c r="CK2107" s="40"/>
      <c r="CL2107" s="40"/>
      <c r="CM2107" s="40"/>
      <c r="CN2107" s="40"/>
      <c r="CO2107" s="40"/>
      <c r="CP2107" s="40"/>
      <c r="CQ2107" s="40"/>
      <c r="CR2107" s="40"/>
      <c r="CS2107" s="40"/>
      <c r="CT2107" s="40"/>
      <c r="CU2107" s="40"/>
    </row>
    <row r="2108" spans="1:99" ht="409.6" x14ac:dyDescent="0.3">
      <c r="A2108" s="39"/>
      <c r="B2108" s="40" t="s">
        <v>1701</v>
      </c>
      <c r="C2108" s="42" t="s">
        <v>5030</v>
      </c>
      <c r="D2108" s="40"/>
      <c r="E2108" s="40"/>
      <c r="F2108" s="40" t="s">
        <v>2110</v>
      </c>
      <c r="G2108" s="40"/>
      <c r="H2108" s="40" t="s">
        <v>1123</v>
      </c>
      <c r="I2108" s="40" t="s">
        <v>1123</v>
      </c>
      <c r="J2108" s="40"/>
      <c r="K2108" s="40"/>
      <c r="L2108" s="40" t="s">
        <v>30</v>
      </c>
      <c r="M2108" s="40" t="s">
        <v>31</v>
      </c>
      <c r="N2108" s="40"/>
      <c r="O2108" s="40"/>
      <c r="P2108" s="40"/>
      <c r="Q2108" s="40"/>
      <c r="R2108" s="40"/>
      <c r="S2108" s="40"/>
      <c r="T2108" s="40"/>
      <c r="U2108" s="40"/>
      <c r="V2108" s="40"/>
      <c r="W2108" s="40"/>
      <c r="X2108" s="40"/>
      <c r="Y2108" s="40"/>
      <c r="Z2108" s="40"/>
      <c r="AA2108" s="40"/>
      <c r="AB2108" s="40"/>
      <c r="AC2108" s="40"/>
      <c r="AD2108" s="40"/>
      <c r="AE2108" s="40"/>
      <c r="AF2108" s="40"/>
      <c r="AG2108" s="40"/>
      <c r="AH2108" s="40"/>
      <c r="AI2108" s="40"/>
      <c r="AJ2108" s="40"/>
      <c r="AK2108" s="40"/>
      <c r="AL2108" s="40"/>
      <c r="AM2108" s="40"/>
      <c r="AN2108" s="40"/>
      <c r="AO2108" s="40"/>
      <c r="AP2108" s="40"/>
      <c r="AQ2108" s="40"/>
      <c r="AR2108" s="40"/>
      <c r="AS2108" s="40"/>
      <c r="AT2108" s="40"/>
      <c r="AU2108" s="40"/>
      <c r="AV2108" s="40"/>
      <c r="AW2108" s="40"/>
      <c r="AX2108" s="40"/>
      <c r="AY2108" s="40"/>
      <c r="AZ2108" s="40"/>
      <c r="BA2108" s="40"/>
      <c r="BB2108" s="40"/>
      <c r="BC2108" s="40"/>
      <c r="BD2108" s="40"/>
      <c r="BE2108" s="40"/>
      <c r="BF2108" s="40"/>
      <c r="BG2108" s="40"/>
      <c r="BH2108" s="40"/>
      <c r="BI2108" s="40"/>
      <c r="BJ2108" s="40"/>
      <c r="BK2108" s="40"/>
      <c r="BL2108" s="40"/>
      <c r="BM2108" s="40"/>
      <c r="BN2108" s="40"/>
      <c r="BO2108" s="40"/>
      <c r="BP2108" s="40"/>
      <c r="BQ2108" s="40"/>
      <c r="BR2108" s="40"/>
      <c r="BS2108" s="40"/>
      <c r="BT2108" s="40"/>
      <c r="BU2108" s="40"/>
      <c r="BV2108" s="40"/>
      <c r="BW2108" s="40"/>
      <c r="BX2108" s="40"/>
      <c r="BY2108" s="40"/>
      <c r="BZ2108" s="40"/>
      <c r="CA2108" s="40"/>
      <c r="CB2108" s="40"/>
      <c r="CC2108" s="40"/>
      <c r="CD2108" s="40"/>
      <c r="CE2108" s="40"/>
      <c r="CF2108" s="40"/>
      <c r="CG2108" s="40"/>
      <c r="CH2108" s="40"/>
      <c r="CI2108" s="40"/>
      <c r="CJ2108" s="40"/>
      <c r="CK2108" s="40"/>
      <c r="CL2108" s="40"/>
      <c r="CM2108" s="40"/>
      <c r="CN2108" s="40"/>
      <c r="CO2108" s="40"/>
      <c r="CP2108" s="40"/>
      <c r="CQ2108" s="40"/>
      <c r="CR2108" s="40"/>
      <c r="CS2108" s="40"/>
      <c r="CT2108" s="40"/>
      <c r="CU2108" s="40"/>
    </row>
    <row r="2109" spans="1:99" x14ac:dyDescent="0.3">
      <c r="A2109" s="39" t="s">
        <v>4392</v>
      </c>
      <c r="B2109" s="40" t="s">
        <v>7170</v>
      </c>
      <c r="C2109" s="40"/>
      <c r="D2109" s="40" t="s">
        <v>1822</v>
      </c>
      <c r="E2109" s="40"/>
      <c r="F2109" s="40" t="s">
        <v>2110</v>
      </c>
      <c r="G2109" s="40"/>
      <c r="H2109" s="40" t="s">
        <v>7171</v>
      </c>
      <c r="I2109" s="40" t="s">
        <v>7171</v>
      </c>
      <c r="J2109" s="40"/>
      <c r="K2109" s="40"/>
      <c r="L2109" s="40" t="s">
        <v>10</v>
      </c>
      <c r="M2109" s="40" t="s">
        <v>11</v>
      </c>
      <c r="N2109" s="40"/>
      <c r="O2109" s="40"/>
      <c r="P2109" s="40"/>
      <c r="Q2109" s="40"/>
      <c r="R2109" s="40"/>
      <c r="S2109" s="40"/>
      <c r="T2109" s="40"/>
      <c r="U2109" s="40"/>
      <c r="V2109" s="40"/>
      <c r="W2109" s="40"/>
      <c r="X2109" s="40"/>
      <c r="Y2109" s="40"/>
      <c r="Z2109" s="40"/>
      <c r="AA2109" s="40"/>
      <c r="AB2109" s="40"/>
      <c r="AC2109" s="40"/>
      <c r="AD2109" s="40"/>
      <c r="AE2109" s="40"/>
      <c r="AF2109" s="40"/>
      <c r="AG2109" s="40"/>
      <c r="AH2109" s="40"/>
      <c r="AI2109" s="40"/>
      <c r="AJ2109" s="40"/>
      <c r="AK2109" s="40"/>
      <c r="AL2109" s="40"/>
      <c r="AM2109" s="40"/>
      <c r="AN2109" s="40"/>
      <c r="AO2109" s="40"/>
      <c r="AP2109" s="40"/>
      <c r="AQ2109" s="40"/>
      <c r="AR2109" s="40"/>
      <c r="AS2109" s="40"/>
      <c r="AT2109" s="40"/>
      <c r="AU2109" s="40"/>
      <c r="AV2109" s="40"/>
      <c r="AW2109" s="40"/>
      <c r="AX2109" s="40"/>
      <c r="AY2109" s="40"/>
      <c r="AZ2109" s="40"/>
      <c r="BA2109" s="40"/>
      <c r="BB2109" s="40"/>
      <c r="BC2109" s="40"/>
      <c r="BD2109" s="40"/>
      <c r="BE2109" s="40"/>
      <c r="BF2109" s="40"/>
      <c r="BG2109" s="40"/>
      <c r="BH2109" s="40"/>
      <c r="BI2109" s="40"/>
      <c r="BJ2109" s="40"/>
      <c r="BK2109" s="40"/>
      <c r="BL2109" s="40"/>
      <c r="BM2109" s="40"/>
      <c r="BN2109" s="40"/>
      <c r="BO2109" s="40"/>
      <c r="BP2109" s="40"/>
      <c r="BQ2109" s="40"/>
      <c r="BR2109" s="40"/>
      <c r="BS2109" s="40"/>
      <c r="BT2109" s="40"/>
      <c r="BU2109" s="40"/>
      <c r="BV2109" s="40"/>
      <c r="BW2109" s="40"/>
      <c r="BX2109" s="40"/>
      <c r="BY2109" s="40"/>
      <c r="BZ2109" s="40"/>
      <c r="CA2109" s="40"/>
      <c r="CB2109" s="40"/>
      <c r="CC2109" s="40"/>
      <c r="CD2109" s="40"/>
      <c r="CE2109" s="40"/>
      <c r="CF2109" s="40"/>
      <c r="CG2109" s="40"/>
      <c r="CH2109" s="40"/>
      <c r="CI2109" s="40"/>
      <c r="CJ2109" s="40"/>
      <c r="CK2109" s="40"/>
      <c r="CL2109" s="40"/>
      <c r="CM2109" s="40"/>
      <c r="CN2109" s="40"/>
      <c r="CO2109" s="40"/>
      <c r="CP2109" s="40"/>
      <c r="CQ2109" s="40"/>
      <c r="CR2109" s="40"/>
      <c r="CS2109" s="40"/>
      <c r="CT2109" s="40"/>
      <c r="CU2109" s="40"/>
    </row>
    <row r="2110" spans="1:99" x14ac:dyDescent="0.3">
      <c r="A2110" s="39" t="s">
        <v>4393</v>
      </c>
      <c r="B2110" s="40" t="s">
        <v>7172</v>
      </c>
      <c r="C2110" s="40"/>
      <c r="D2110" s="40" t="s">
        <v>1822</v>
      </c>
      <c r="E2110" s="40" t="s">
        <v>4472</v>
      </c>
      <c r="F2110" s="40" t="s">
        <v>2110</v>
      </c>
      <c r="G2110" s="40"/>
      <c r="H2110" s="40" t="s">
        <v>1124</v>
      </c>
      <c r="I2110" s="40" t="s">
        <v>1124</v>
      </c>
      <c r="J2110" s="40"/>
      <c r="K2110" s="40"/>
      <c r="L2110" s="40" t="s">
        <v>10</v>
      </c>
      <c r="M2110" s="40" t="s">
        <v>11</v>
      </c>
      <c r="N2110" s="40"/>
      <c r="O2110" s="40"/>
      <c r="P2110" s="40"/>
      <c r="Q2110" s="40"/>
      <c r="R2110" s="40"/>
      <c r="S2110" s="40"/>
      <c r="T2110" s="40"/>
      <c r="U2110" s="40"/>
      <c r="V2110" s="40"/>
      <c r="W2110" s="40"/>
      <c r="X2110" s="40"/>
      <c r="Y2110" s="40"/>
      <c r="Z2110" s="40"/>
      <c r="AA2110" s="40"/>
      <c r="AB2110" s="40"/>
      <c r="AC2110" s="40"/>
      <c r="AD2110" s="40"/>
      <c r="AE2110" s="40"/>
      <c r="AF2110" s="40"/>
      <c r="AG2110" s="40"/>
      <c r="AH2110" s="40"/>
      <c r="AI2110" s="40"/>
      <c r="AJ2110" s="40"/>
      <c r="AK2110" s="40"/>
      <c r="AL2110" s="40"/>
      <c r="AM2110" s="40"/>
      <c r="AN2110" s="40"/>
      <c r="AO2110" s="40"/>
      <c r="AP2110" s="40"/>
      <c r="AQ2110" s="40"/>
      <c r="AR2110" s="40"/>
      <c r="AS2110" s="40"/>
      <c r="AT2110" s="40"/>
      <c r="AU2110" s="40"/>
      <c r="AV2110" s="40"/>
      <c r="AW2110" s="40"/>
      <c r="AX2110" s="40"/>
      <c r="AY2110" s="40"/>
      <c r="AZ2110" s="40"/>
      <c r="BA2110" s="40"/>
      <c r="BB2110" s="40"/>
      <c r="BC2110" s="40"/>
      <c r="BD2110" s="40"/>
      <c r="BE2110" s="40"/>
      <c r="BF2110" s="40"/>
      <c r="BG2110" s="40"/>
      <c r="BH2110" s="40"/>
      <c r="BI2110" s="40"/>
      <c r="BJ2110" s="40"/>
      <c r="BK2110" s="40"/>
      <c r="BL2110" s="40"/>
      <c r="BM2110" s="40"/>
      <c r="BN2110" s="40"/>
      <c r="BO2110" s="40"/>
      <c r="BP2110" s="40"/>
      <c r="BQ2110" s="40"/>
      <c r="BR2110" s="40"/>
      <c r="BS2110" s="40"/>
      <c r="BT2110" s="40"/>
      <c r="BU2110" s="40"/>
      <c r="BV2110" s="40"/>
      <c r="BW2110" s="40"/>
      <c r="BX2110" s="40"/>
      <c r="BY2110" s="40"/>
      <c r="BZ2110" s="40"/>
      <c r="CA2110" s="40"/>
      <c r="CB2110" s="40"/>
      <c r="CC2110" s="40"/>
      <c r="CD2110" s="40"/>
      <c r="CE2110" s="40"/>
      <c r="CF2110" s="40"/>
      <c r="CG2110" s="40"/>
      <c r="CH2110" s="40"/>
      <c r="CI2110" s="40"/>
      <c r="CJ2110" s="40"/>
      <c r="CK2110" s="40"/>
      <c r="CL2110" s="40"/>
      <c r="CM2110" s="40"/>
      <c r="CN2110" s="40"/>
      <c r="CO2110" s="40"/>
      <c r="CP2110" s="40"/>
      <c r="CQ2110" s="40"/>
      <c r="CR2110" s="40"/>
      <c r="CS2110" s="40"/>
      <c r="CT2110" s="40"/>
      <c r="CU2110" s="40"/>
    </row>
    <row r="2111" spans="1:99" x14ac:dyDescent="0.3">
      <c r="A2111" s="39" t="s">
        <v>4394</v>
      </c>
      <c r="B2111" s="40" t="s">
        <v>7173</v>
      </c>
      <c r="C2111" s="40"/>
      <c r="D2111" s="40" t="s">
        <v>1822</v>
      </c>
      <c r="E2111" s="40"/>
      <c r="F2111" s="40" t="s">
        <v>2110</v>
      </c>
      <c r="G2111" s="40"/>
      <c r="H2111" s="40" t="s">
        <v>1125</v>
      </c>
      <c r="I2111" s="40" t="s">
        <v>1125</v>
      </c>
      <c r="J2111" s="40"/>
      <c r="K2111" s="40"/>
      <c r="L2111" s="40" t="s">
        <v>10</v>
      </c>
      <c r="M2111" s="40" t="s">
        <v>11</v>
      </c>
      <c r="N2111" s="40"/>
      <c r="O2111" s="40"/>
      <c r="P2111" s="40"/>
      <c r="Q2111" s="40"/>
      <c r="R2111" s="40"/>
      <c r="S2111" s="40"/>
      <c r="T2111" s="40"/>
      <c r="U2111" s="40"/>
      <c r="V2111" s="40"/>
      <c r="W2111" s="40"/>
      <c r="X2111" s="40"/>
      <c r="Y2111" s="40"/>
      <c r="Z2111" s="40"/>
      <c r="AA2111" s="40"/>
      <c r="AB2111" s="40"/>
      <c r="AC2111" s="40"/>
      <c r="AD2111" s="40"/>
      <c r="AE2111" s="40"/>
      <c r="AF2111" s="40"/>
      <c r="AG2111" s="40"/>
      <c r="AH2111" s="40"/>
      <c r="AI2111" s="40"/>
      <c r="AJ2111" s="40"/>
      <c r="AK2111" s="40"/>
      <c r="AL2111" s="40"/>
      <c r="AM2111" s="40"/>
      <c r="AN2111" s="40"/>
      <c r="AO2111" s="40"/>
      <c r="AP2111" s="40"/>
      <c r="AQ2111" s="40"/>
      <c r="AR2111" s="40"/>
      <c r="AS2111" s="40"/>
      <c r="AT2111" s="40"/>
      <c r="AU2111" s="40"/>
      <c r="AV2111" s="40"/>
      <c r="AW2111" s="40"/>
      <c r="AX2111" s="40"/>
      <c r="AY2111" s="40"/>
      <c r="AZ2111" s="40"/>
      <c r="BA2111" s="40"/>
      <c r="BB2111" s="40"/>
      <c r="BC2111" s="40"/>
      <c r="BD2111" s="40"/>
      <c r="BE2111" s="40"/>
      <c r="BF2111" s="40"/>
      <c r="BG2111" s="40"/>
      <c r="BH2111" s="40"/>
      <c r="BI2111" s="40"/>
      <c r="BJ2111" s="40"/>
      <c r="BK2111" s="40"/>
      <c r="BL2111" s="40"/>
      <c r="BM2111" s="40"/>
      <c r="BN2111" s="40"/>
      <c r="BO2111" s="40"/>
      <c r="BP2111" s="40"/>
      <c r="BQ2111" s="40"/>
      <c r="BR2111" s="40"/>
      <c r="BS2111" s="40"/>
      <c r="BT2111" s="40"/>
      <c r="BU2111" s="40"/>
      <c r="BV2111" s="40"/>
      <c r="BW2111" s="40"/>
      <c r="BX2111" s="40"/>
      <c r="BY2111" s="40"/>
      <c r="BZ2111" s="40"/>
      <c r="CA2111" s="40"/>
      <c r="CB2111" s="40"/>
      <c r="CC2111" s="40"/>
      <c r="CD2111" s="40"/>
      <c r="CE2111" s="40"/>
      <c r="CF2111" s="40"/>
      <c r="CG2111" s="40"/>
      <c r="CH2111" s="40"/>
      <c r="CI2111" s="40"/>
      <c r="CJ2111" s="40"/>
      <c r="CK2111" s="40"/>
      <c r="CL2111" s="40"/>
      <c r="CM2111" s="40"/>
      <c r="CN2111" s="40"/>
      <c r="CO2111" s="40"/>
      <c r="CP2111" s="40"/>
      <c r="CQ2111" s="40"/>
      <c r="CR2111" s="40"/>
      <c r="CS2111" s="40"/>
      <c r="CT2111" s="40"/>
      <c r="CU2111" s="40"/>
    </row>
    <row r="2112" spans="1:99" x14ac:dyDescent="0.3">
      <c r="A2112" s="39" t="s">
        <v>4397</v>
      </c>
      <c r="B2112" s="40" t="s">
        <v>7174</v>
      </c>
      <c r="C2112" s="40"/>
      <c r="D2112" s="40" t="s">
        <v>1822</v>
      </c>
      <c r="E2112" s="40"/>
      <c r="F2112" s="40" t="s">
        <v>2110</v>
      </c>
      <c r="G2112" s="40"/>
      <c r="H2112" s="40" t="s">
        <v>7175</v>
      </c>
      <c r="I2112" s="40" t="s">
        <v>7175</v>
      </c>
      <c r="J2112" s="40"/>
      <c r="K2112" s="40"/>
      <c r="L2112" s="40" t="s">
        <v>10</v>
      </c>
      <c r="M2112" s="40" t="s">
        <v>11</v>
      </c>
      <c r="N2112" s="40"/>
      <c r="O2112" s="40"/>
      <c r="P2112" s="40"/>
      <c r="Q2112" s="40"/>
      <c r="R2112" s="40"/>
      <c r="S2112" s="40"/>
      <c r="T2112" s="40"/>
      <c r="U2112" s="40"/>
      <c r="V2112" s="40"/>
      <c r="W2112" s="40"/>
      <c r="X2112" s="40"/>
      <c r="Y2112" s="40"/>
      <c r="Z2112" s="40"/>
      <c r="AA2112" s="40"/>
      <c r="AB2112" s="40"/>
      <c r="AC2112" s="40"/>
      <c r="AD2112" s="40"/>
      <c r="AE2112" s="40"/>
      <c r="AF2112" s="40"/>
      <c r="AG2112" s="40"/>
      <c r="AH2112" s="40"/>
      <c r="AI2112" s="40"/>
      <c r="AJ2112" s="40"/>
      <c r="AK2112" s="40"/>
      <c r="AL2112" s="40"/>
      <c r="AM2112" s="40"/>
      <c r="AN2112" s="40"/>
      <c r="AO2112" s="40"/>
      <c r="AP2112" s="40"/>
      <c r="AQ2112" s="40"/>
      <c r="AR2112" s="40"/>
      <c r="AS2112" s="40"/>
      <c r="AT2112" s="40"/>
      <c r="AU2112" s="40"/>
      <c r="AV2112" s="40"/>
      <c r="AW2112" s="40"/>
      <c r="AX2112" s="40"/>
      <c r="AY2112" s="40"/>
      <c r="AZ2112" s="40"/>
      <c r="BA2112" s="40"/>
      <c r="BB2112" s="40"/>
      <c r="BC2112" s="40"/>
      <c r="BD2112" s="40"/>
      <c r="BE2112" s="40"/>
      <c r="BF2112" s="40"/>
      <c r="BG2112" s="40"/>
      <c r="BH2112" s="40"/>
      <c r="BI2112" s="40"/>
      <c r="BJ2112" s="40"/>
      <c r="BK2112" s="40"/>
      <c r="BL2112" s="40"/>
      <c r="BM2112" s="40"/>
      <c r="BN2112" s="40"/>
      <c r="BO2112" s="40"/>
      <c r="BP2112" s="40"/>
      <c r="BQ2112" s="40"/>
      <c r="BR2112" s="40"/>
      <c r="BS2112" s="40"/>
      <c r="BT2112" s="40"/>
      <c r="BU2112" s="40"/>
      <c r="BV2112" s="40"/>
      <c r="BW2112" s="40"/>
      <c r="BX2112" s="40"/>
      <c r="BY2112" s="40"/>
      <c r="BZ2112" s="40"/>
      <c r="CA2112" s="40"/>
      <c r="CB2112" s="40"/>
      <c r="CC2112" s="40"/>
      <c r="CD2112" s="40"/>
      <c r="CE2112" s="40"/>
      <c r="CF2112" s="40"/>
      <c r="CG2112" s="40"/>
      <c r="CH2112" s="40"/>
      <c r="CI2112" s="40"/>
      <c r="CJ2112" s="40"/>
      <c r="CK2112" s="40"/>
      <c r="CL2112" s="40"/>
      <c r="CM2112" s="40"/>
      <c r="CN2112" s="40"/>
      <c r="CO2112" s="40"/>
      <c r="CP2112" s="40"/>
      <c r="CQ2112" s="40"/>
      <c r="CR2112" s="40"/>
      <c r="CS2112" s="40"/>
      <c r="CT2112" s="40"/>
      <c r="CU2112" s="40"/>
    </row>
    <row r="2113" spans="1:99" x14ac:dyDescent="0.3">
      <c r="A2113" s="39" t="s">
        <v>4398</v>
      </c>
      <c r="B2113" s="40" t="s">
        <v>7176</v>
      </c>
      <c r="C2113" s="40"/>
      <c r="D2113" s="40" t="s">
        <v>1822</v>
      </c>
      <c r="E2113" s="40" t="s">
        <v>4472</v>
      </c>
      <c r="F2113" s="40" t="s">
        <v>2110</v>
      </c>
      <c r="G2113" s="40"/>
      <c r="H2113" s="40" t="s">
        <v>1126</v>
      </c>
      <c r="I2113" s="40" t="s">
        <v>1126</v>
      </c>
      <c r="J2113" s="40"/>
      <c r="K2113" s="40"/>
      <c r="L2113" s="40" t="s">
        <v>10</v>
      </c>
      <c r="M2113" s="40" t="s">
        <v>11</v>
      </c>
      <c r="N2113" s="40"/>
      <c r="O2113" s="40"/>
      <c r="P2113" s="40"/>
      <c r="Q2113" s="40"/>
      <c r="R2113" s="40"/>
      <c r="S2113" s="40"/>
      <c r="T2113" s="40"/>
      <c r="U2113" s="40"/>
      <c r="V2113" s="40"/>
      <c r="W2113" s="40"/>
      <c r="X2113" s="40"/>
      <c r="Y2113" s="40"/>
      <c r="Z2113" s="40"/>
      <c r="AA2113" s="40"/>
      <c r="AB2113" s="40"/>
      <c r="AC2113" s="40"/>
      <c r="AD2113" s="40"/>
      <c r="AE2113" s="40"/>
      <c r="AF2113" s="40"/>
      <c r="AG2113" s="40"/>
      <c r="AH2113" s="40"/>
      <c r="AI2113" s="40"/>
      <c r="AJ2113" s="40"/>
      <c r="AK2113" s="40"/>
      <c r="AL2113" s="40"/>
      <c r="AM2113" s="40"/>
      <c r="AN2113" s="40"/>
      <c r="AO2113" s="40"/>
      <c r="AP2113" s="40"/>
      <c r="AQ2113" s="40"/>
      <c r="AR2113" s="40"/>
      <c r="AS2113" s="40"/>
      <c r="AT2113" s="40"/>
      <c r="AU2113" s="40"/>
      <c r="AV2113" s="40"/>
      <c r="AW2113" s="40"/>
      <c r="AX2113" s="40"/>
      <c r="AY2113" s="40"/>
      <c r="AZ2113" s="40"/>
      <c r="BA2113" s="40"/>
      <c r="BB2113" s="40"/>
      <c r="BC2113" s="40"/>
      <c r="BD2113" s="40"/>
      <c r="BE2113" s="40"/>
      <c r="BF2113" s="40"/>
      <c r="BG2113" s="40"/>
      <c r="BH2113" s="40"/>
      <c r="BI2113" s="40"/>
      <c r="BJ2113" s="40"/>
      <c r="BK2113" s="40"/>
      <c r="BL2113" s="40"/>
      <c r="BM2113" s="40"/>
      <c r="BN2113" s="40"/>
      <c r="BO2113" s="40"/>
      <c r="BP2113" s="40"/>
      <c r="BQ2113" s="40"/>
      <c r="BR2113" s="40"/>
      <c r="BS2113" s="40"/>
      <c r="BT2113" s="40"/>
      <c r="BU2113" s="40"/>
      <c r="BV2113" s="40"/>
      <c r="BW2113" s="40"/>
      <c r="BX2113" s="40"/>
      <c r="BY2113" s="40"/>
      <c r="BZ2113" s="40"/>
      <c r="CA2113" s="40"/>
      <c r="CB2113" s="40"/>
      <c r="CC2113" s="40"/>
      <c r="CD2113" s="40"/>
      <c r="CE2113" s="40"/>
      <c r="CF2113" s="40"/>
      <c r="CG2113" s="40"/>
      <c r="CH2113" s="40"/>
      <c r="CI2113" s="40"/>
      <c r="CJ2113" s="40"/>
      <c r="CK2113" s="40"/>
      <c r="CL2113" s="40"/>
      <c r="CM2113" s="40"/>
      <c r="CN2113" s="40"/>
      <c r="CO2113" s="40"/>
      <c r="CP2113" s="40"/>
      <c r="CQ2113" s="40"/>
      <c r="CR2113" s="40"/>
      <c r="CS2113" s="40"/>
      <c r="CT2113" s="40"/>
      <c r="CU2113" s="40"/>
    </row>
    <row r="2114" spans="1:99" x14ac:dyDescent="0.3">
      <c r="A2114" s="39" t="s">
        <v>4399</v>
      </c>
      <c r="B2114" s="40" t="s">
        <v>7177</v>
      </c>
      <c r="C2114" s="40"/>
      <c r="D2114" s="40" t="s">
        <v>1822</v>
      </c>
      <c r="E2114" s="40"/>
      <c r="F2114" s="40" t="s">
        <v>2110</v>
      </c>
      <c r="G2114" s="40"/>
      <c r="H2114" s="40" t="s">
        <v>1127</v>
      </c>
      <c r="I2114" s="40" t="s">
        <v>1127</v>
      </c>
      <c r="J2114" s="40"/>
      <c r="K2114" s="40"/>
      <c r="L2114" s="40" t="s">
        <v>10</v>
      </c>
      <c r="M2114" s="40" t="s">
        <v>11</v>
      </c>
      <c r="N2114" s="40"/>
      <c r="O2114" s="40"/>
      <c r="P2114" s="40"/>
      <c r="Q2114" s="40"/>
      <c r="R2114" s="40"/>
      <c r="S2114" s="40"/>
      <c r="T2114" s="40"/>
      <c r="U2114" s="40"/>
      <c r="V2114" s="40"/>
      <c r="W2114" s="40"/>
      <c r="X2114" s="40"/>
      <c r="Y2114" s="40"/>
      <c r="Z2114" s="40"/>
      <c r="AA2114" s="40"/>
      <c r="AB2114" s="40"/>
      <c r="AC2114" s="40"/>
      <c r="AD2114" s="40"/>
      <c r="AE2114" s="40"/>
      <c r="AF2114" s="40"/>
      <c r="AG2114" s="40"/>
      <c r="AH2114" s="40"/>
      <c r="AI2114" s="40"/>
      <c r="AJ2114" s="40"/>
      <c r="AK2114" s="40"/>
      <c r="AL2114" s="40"/>
      <c r="AM2114" s="40"/>
      <c r="AN2114" s="40"/>
      <c r="AO2114" s="40"/>
      <c r="AP2114" s="40"/>
      <c r="AQ2114" s="40"/>
      <c r="AR2114" s="40"/>
      <c r="AS2114" s="40"/>
      <c r="AT2114" s="40"/>
      <c r="AU2114" s="40"/>
      <c r="AV2114" s="40"/>
      <c r="AW2114" s="40"/>
      <c r="AX2114" s="40"/>
      <c r="AY2114" s="40"/>
      <c r="AZ2114" s="40"/>
      <c r="BA2114" s="40"/>
      <c r="BB2114" s="40"/>
      <c r="BC2114" s="40"/>
      <c r="BD2114" s="40"/>
      <c r="BE2114" s="40"/>
      <c r="BF2114" s="40"/>
      <c r="BG2114" s="40"/>
      <c r="BH2114" s="40"/>
      <c r="BI2114" s="40"/>
      <c r="BJ2114" s="40"/>
      <c r="BK2114" s="40"/>
      <c r="BL2114" s="40"/>
      <c r="BM2114" s="40"/>
      <c r="BN2114" s="40"/>
      <c r="BO2114" s="40"/>
      <c r="BP2114" s="40"/>
      <c r="BQ2114" s="40"/>
      <c r="BR2114" s="40"/>
      <c r="BS2114" s="40"/>
      <c r="BT2114" s="40"/>
      <c r="BU2114" s="40"/>
      <c r="BV2114" s="40"/>
      <c r="BW2114" s="40"/>
      <c r="BX2114" s="40"/>
      <c r="BY2114" s="40"/>
      <c r="BZ2114" s="40"/>
      <c r="CA2114" s="40"/>
      <c r="CB2114" s="40"/>
      <c r="CC2114" s="40"/>
      <c r="CD2114" s="40"/>
      <c r="CE2114" s="40"/>
      <c r="CF2114" s="40"/>
      <c r="CG2114" s="40"/>
      <c r="CH2114" s="40"/>
      <c r="CI2114" s="40"/>
      <c r="CJ2114" s="40"/>
      <c r="CK2114" s="40"/>
      <c r="CL2114" s="40"/>
      <c r="CM2114" s="40"/>
      <c r="CN2114" s="40"/>
      <c r="CO2114" s="40"/>
      <c r="CP2114" s="40"/>
      <c r="CQ2114" s="40"/>
      <c r="CR2114" s="40"/>
      <c r="CS2114" s="40"/>
      <c r="CT2114" s="40"/>
      <c r="CU2114" s="40"/>
    </row>
    <row r="2115" spans="1:99" x14ac:dyDescent="0.3">
      <c r="A2115" s="39" t="s">
        <v>4402</v>
      </c>
      <c r="B2115" s="40" t="s">
        <v>7178</v>
      </c>
      <c r="C2115" s="40"/>
      <c r="D2115" s="40" t="s">
        <v>1822</v>
      </c>
      <c r="E2115" s="40"/>
      <c r="F2115" s="40" t="s">
        <v>2110</v>
      </c>
      <c r="G2115" s="40"/>
      <c r="H2115" s="40" t="s">
        <v>7179</v>
      </c>
      <c r="I2115" s="40" t="s">
        <v>7179</v>
      </c>
      <c r="J2115" s="40"/>
      <c r="K2115" s="40"/>
      <c r="L2115" s="40" t="s">
        <v>10</v>
      </c>
      <c r="M2115" s="40" t="s">
        <v>11</v>
      </c>
      <c r="N2115" s="40"/>
      <c r="O2115" s="40"/>
      <c r="P2115" s="40"/>
      <c r="Q2115" s="40"/>
      <c r="R2115" s="40"/>
      <c r="S2115" s="40"/>
      <c r="T2115" s="40"/>
      <c r="U2115" s="40"/>
      <c r="V2115" s="40"/>
      <c r="W2115" s="40"/>
      <c r="X2115" s="40"/>
      <c r="Y2115" s="40"/>
      <c r="Z2115" s="40"/>
      <c r="AA2115" s="40"/>
      <c r="AB2115" s="40"/>
      <c r="AC2115" s="40"/>
      <c r="AD2115" s="40"/>
      <c r="AE2115" s="40"/>
      <c r="AF2115" s="40"/>
      <c r="AG2115" s="40"/>
      <c r="AH2115" s="40"/>
      <c r="AI2115" s="40"/>
      <c r="AJ2115" s="40"/>
      <c r="AK2115" s="40"/>
      <c r="AL2115" s="40"/>
      <c r="AM2115" s="40"/>
      <c r="AN2115" s="40"/>
      <c r="AO2115" s="40"/>
      <c r="AP2115" s="40"/>
      <c r="AQ2115" s="40"/>
      <c r="AR2115" s="40"/>
      <c r="AS2115" s="40"/>
      <c r="AT2115" s="40"/>
      <c r="AU2115" s="40"/>
      <c r="AV2115" s="40"/>
      <c r="AW2115" s="40"/>
      <c r="AX2115" s="40"/>
      <c r="AY2115" s="40"/>
      <c r="AZ2115" s="40"/>
      <c r="BA2115" s="40"/>
      <c r="BB2115" s="40"/>
      <c r="BC2115" s="40"/>
      <c r="BD2115" s="40"/>
      <c r="BE2115" s="40"/>
      <c r="BF2115" s="40"/>
      <c r="BG2115" s="40"/>
      <c r="BH2115" s="40"/>
      <c r="BI2115" s="40"/>
      <c r="BJ2115" s="40"/>
      <c r="BK2115" s="40"/>
      <c r="BL2115" s="40"/>
      <c r="BM2115" s="40"/>
      <c r="BN2115" s="40"/>
      <c r="BO2115" s="40"/>
      <c r="BP2115" s="40"/>
      <c r="BQ2115" s="40"/>
      <c r="BR2115" s="40"/>
      <c r="BS2115" s="40"/>
      <c r="BT2115" s="40"/>
      <c r="BU2115" s="40"/>
      <c r="BV2115" s="40"/>
      <c r="BW2115" s="40"/>
      <c r="BX2115" s="40"/>
      <c r="BY2115" s="40"/>
      <c r="BZ2115" s="40"/>
      <c r="CA2115" s="40"/>
      <c r="CB2115" s="40"/>
      <c r="CC2115" s="40"/>
      <c r="CD2115" s="40"/>
      <c r="CE2115" s="40"/>
      <c r="CF2115" s="40"/>
      <c r="CG2115" s="40"/>
      <c r="CH2115" s="40"/>
      <c r="CI2115" s="40"/>
      <c r="CJ2115" s="40"/>
      <c r="CK2115" s="40"/>
      <c r="CL2115" s="40"/>
      <c r="CM2115" s="40"/>
      <c r="CN2115" s="40"/>
      <c r="CO2115" s="40"/>
      <c r="CP2115" s="40"/>
      <c r="CQ2115" s="40"/>
      <c r="CR2115" s="40"/>
      <c r="CS2115" s="40"/>
      <c r="CT2115" s="40"/>
      <c r="CU2115" s="40"/>
    </row>
    <row r="2116" spans="1:99" x14ac:dyDescent="0.3">
      <c r="A2116" s="39" t="s">
        <v>4403</v>
      </c>
      <c r="B2116" s="40" t="s">
        <v>7180</v>
      </c>
      <c r="C2116" s="40"/>
      <c r="D2116" s="40" t="s">
        <v>1822</v>
      </c>
      <c r="E2116" s="40" t="s">
        <v>4472</v>
      </c>
      <c r="F2116" s="40" t="s">
        <v>2110</v>
      </c>
      <c r="G2116" s="40"/>
      <c r="H2116" s="40" t="s">
        <v>1128</v>
      </c>
      <c r="I2116" s="40" t="s">
        <v>1128</v>
      </c>
      <c r="J2116" s="40"/>
      <c r="K2116" s="40"/>
      <c r="L2116" s="40" t="s">
        <v>10</v>
      </c>
      <c r="M2116" s="40" t="s">
        <v>11</v>
      </c>
      <c r="N2116" s="40"/>
      <c r="O2116" s="40"/>
      <c r="P2116" s="40"/>
      <c r="Q2116" s="40"/>
      <c r="R2116" s="40"/>
      <c r="S2116" s="40"/>
      <c r="T2116" s="40"/>
      <c r="U2116" s="40"/>
      <c r="V2116" s="40"/>
      <c r="W2116" s="40"/>
      <c r="X2116" s="40"/>
      <c r="Y2116" s="40"/>
      <c r="Z2116" s="40"/>
      <c r="AA2116" s="40"/>
      <c r="AB2116" s="40"/>
      <c r="AC2116" s="40"/>
      <c r="AD2116" s="40"/>
      <c r="AE2116" s="40"/>
      <c r="AF2116" s="40"/>
      <c r="AG2116" s="40"/>
      <c r="AH2116" s="40"/>
      <c r="AI2116" s="40"/>
      <c r="AJ2116" s="40"/>
      <c r="AK2116" s="40"/>
      <c r="AL2116" s="40"/>
      <c r="AM2116" s="40"/>
      <c r="AN2116" s="40"/>
      <c r="AO2116" s="40"/>
      <c r="AP2116" s="40"/>
      <c r="AQ2116" s="40"/>
      <c r="AR2116" s="40"/>
      <c r="AS2116" s="40"/>
      <c r="AT2116" s="40"/>
      <c r="AU2116" s="40"/>
      <c r="AV2116" s="40"/>
      <c r="AW2116" s="40"/>
      <c r="AX2116" s="40"/>
      <c r="AY2116" s="40"/>
      <c r="AZ2116" s="40"/>
      <c r="BA2116" s="40"/>
      <c r="BB2116" s="40"/>
      <c r="BC2116" s="40"/>
      <c r="BD2116" s="40"/>
      <c r="BE2116" s="40"/>
      <c r="BF2116" s="40"/>
      <c r="BG2116" s="40"/>
      <c r="BH2116" s="40"/>
      <c r="BI2116" s="40"/>
      <c r="BJ2116" s="40"/>
      <c r="BK2116" s="40"/>
      <c r="BL2116" s="40"/>
      <c r="BM2116" s="40"/>
      <c r="BN2116" s="40"/>
      <c r="BO2116" s="40"/>
      <c r="BP2116" s="40"/>
      <c r="BQ2116" s="40"/>
      <c r="BR2116" s="40"/>
      <c r="BS2116" s="40"/>
      <c r="BT2116" s="40"/>
      <c r="BU2116" s="40"/>
      <c r="BV2116" s="40"/>
      <c r="BW2116" s="40"/>
      <c r="BX2116" s="40"/>
      <c r="BY2116" s="40"/>
      <c r="BZ2116" s="40"/>
      <c r="CA2116" s="40"/>
      <c r="CB2116" s="40"/>
      <c r="CC2116" s="40"/>
      <c r="CD2116" s="40"/>
      <c r="CE2116" s="40"/>
      <c r="CF2116" s="40"/>
      <c r="CG2116" s="40"/>
      <c r="CH2116" s="40"/>
      <c r="CI2116" s="40"/>
      <c r="CJ2116" s="40"/>
      <c r="CK2116" s="40"/>
      <c r="CL2116" s="40"/>
      <c r="CM2116" s="40"/>
      <c r="CN2116" s="40"/>
      <c r="CO2116" s="40"/>
      <c r="CP2116" s="40"/>
      <c r="CQ2116" s="40"/>
      <c r="CR2116" s="40"/>
      <c r="CS2116" s="40"/>
      <c r="CT2116" s="40"/>
      <c r="CU2116" s="40"/>
    </row>
    <row r="2117" spans="1:99" x14ac:dyDescent="0.3">
      <c r="A2117" s="39" t="s">
        <v>4404</v>
      </c>
      <c r="B2117" s="40" t="s">
        <v>7181</v>
      </c>
      <c r="C2117" s="40"/>
      <c r="D2117" s="40" t="s">
        <v>1822</v>
      </c>
      <c r="E2117" s="40"/>
      <c r="F2117" s="40" t="s">
        <v>2110</v>
      </c>
      <c r="G2117" s="40"/>
      <c r="H2117" s="40" t="s">
        <v>1129</v>
      </c>
      <c r="I2117" s="40" t="s">
        <v>1129</v>
      </c>
      <c r="J2117" s="40"/>
      <c r="K2117" s="40"/>
      <c r="L2117" s="40" t="s">
        <v>10</v>
      </c>
      <c r="M2117" s="40" t="s">
        <v>11</v>
      </c>
      <c r="N2117" s="40"/>
      <c r="O2117" s="40"/>
      <c r="P2117" s="40"/>
      <c r="Q2117" s="40"/>
      <c r="R2117" s="40"/>
      <c r="S2117" s="40"/>
      <c r="T2117" s="40"/>
      <c r="U2117" s="40"/>
      <c r="V2117" s="40"/>
      <c r="W2117" s="40"/>
      <c r="X2117" s="40"/>
      <c r="Y2117" s="40"/>
      <c r="Z2117" s="40"/>
      <c r="AA2117" s="40"/>
      <c r="AB2117" s="40"/>
      <c r="AC2117" s="40"/>
      <c r="AD2117" s="40"/>
      <c r="AE2117" s="40"/>
      <c r="AF2117" s="40"/>
      <c r="AG2117" s="40"/>
      <c r="AH2117" s="40"/>
      <c r="AI2117" s="40"/>
      <c r="AJ2117" s="40"/>
      <c r="AK2117" s="40"/>
      <c r="AL2117" s="40"/>
      <c r="AM2117" s="40"/>
      <c r="AN2117" s="40"/>
      <c r="AO2117" s="40"/>
      <c r="AP2117" s="40"/>
      <c r="AQ2117" s="40"/>
      <c r="AR2117" s="40"/>
      <c r="AS2117" s="40"/>
      <c r="AT2117" s="40"/>
      <c r="AU2117" s="40"/>
      <c r="AV2117" s="40"/>
      <c r="AW2117" s="40"/>
      <c r="AX2117" s="40"/>
      <c r="AY2117" s="40"/>
      <c r="AZ2117" s="40"/>
      <c r="BA2117" s="40"/>
      <c r="BB2117" s="40"/>
      <c r="BC2117" s="40"/>
      <c r="BD2117" s="40"/>
      <c r="BE2117" s="40"/>
      <c r="BF2117" s="40"/>
      <c r="BG2117" s="40"/>
      <c r="BH2117" s="40"/>
      <c r="BI2117" s="40"/>
      <c r="BJ2117" s="40"/>
      <c r="BK2117" s="40"/>
      <c r="BL2117" s="40"/>
      <c r="BM2117" s="40"/>
      <c r="BN2117" s="40"/>
      <c r="BO2117" s="40"/>
      <c r="BP2117" s="40"/>
      <c r="BQ2117" s="40"/>
      <c r="BR2117" s="40"/>
      <c r="BS2117" s="40"/>
      <c r="BT2117" s="40"/>
      <c r="BU2117" s="40"/>
      <c r="BV2117" s="40"/>
      <c r="BW2117" s="40"/>
      <c r="BX2117" s="40"/>
      <c r="BY2117" s="40"/>
      <c r="BZ2117" s="40"/>
      <c r="CA2117" s="40"/>
      <c r="CB2117" s="40"/>
      <c r="CC2117" s="40"/>
      <c r="CD2117" s="40"/>
      <c r="CE2117" s="40"/>
      <c r="CF2117" s="40"/>
      <c r="CG2117" s="40"/>
      <c r="CH2117" s="40"/>
      <c r="CI2117" s="40"/>
      <c r="CJ2117" s="40"/>
      <c r="CK2117" s="40"/>
      <c r="CL2117" s="40"/>
      <c r="CM2117" s="40"/>
      <c r="CN2117" s="40"/>
      <c r="CO2117" s="40"/>
      <c r="CP2117" s="40"/>
      <c r="CQ2117" s="40"/>
      <c r="CR2117" s="40"/>
      <c r="CS2117" s="40"/>
      <c r="CT2117" s="40"/>
      <c r="CU2117" s="40"/>
    </row>
    <row r="2118" spans="1:99" x14ac:dyDescent="0.3">
      <c r="A2118" s="39" t="s">
        <v>4407</v>
      </c>
      <c r="B2118" s="40" t="s">
        <v>7182</v>
      </c>
      <c r="C2118" s="40"/>
      <c r="D2118" s="40" t="s">
        <v>1822</v>
      </c>
      <c r="E2118" s="40"/>
      <c r="F2118" s="40" t="s">
        <v>2110</v>
      </c>
      <c r="G2118" s="40"/>
      <c r="H2118" s="40" t="s">
        <v>7183</v>
      </c>
      <c r="I2118" s="40" t="s">
        <v>7183</v>
      </c>
      <c r="J2118" s="40"/>
      <c r="K2118" s="40"/>
      <c r="L2118" s="40" t="s">
        <v>10</v>
      </c>
      <c r="M2118" s="40" t="s">
        <v>11</v>
      </c>
      <c r="N2118" s="40"/>
      <c r="O2118" s="40"/>
      <c r="P2118" s="40"/>
      <c r="Q2118" s="40"/>
      <c r="R2118" s="40"/>
      <c r="S2118" s="40"/>
      <c r="T2118" s="40"/>
      <c r="U2118" s="40"/>
      <c r="V2118" s="40"/>
      <c r="W2118" s="40"/>
      <c r="X2118" s="40"/>
      <c r="Y2118" s="40"/>
      <c r="Z2118" s="40"/>
      <c r="AA2118" s="40"/>
      <c r="AB2118" s="40"/>
      <c r="AC2118" s="40"/>
      <c r="AD2118" s="40"/>
      <c r="AE2118" s="40"/>
      <c r="AF2118" s="40"/>
      <c r="AG2118" s="40"/>
      <c r="AH2118" s="40"/>
      <c r="AI2118" s="40"/>
      <c r="AJ2118" s="40"/>
      <c r="AK2118" s="40"/>
      <c r="AL2118" s="40"/>
      <c r="AM2118" s="40"/>
      <c r="AN2118" s="40"/>
      <c r="AO2118" s="40"/>
      <c r="AP2118" s="40"/>
      <c r="AQ2118" s="40"/>
      <c r="AR2118" s="40"/>
      <c r="AS2118" s="40"/>
      <c r="AT2118" s="40"/>
      <c r="AU2118" s="40"/>
      <c r="AV2118" s="40"/>
      <c r="AW2118" s="40"/>
      <c r="AX2118" s="40"/>
      <c r="AY2118" s="40"/>
      <c r="AZ2118" s="40"/>
      <c r="BA2118" s="40"/>
      <c r="BB2118" s="40"/>
      <c r="BC2118" s="40"/>
      <c r="BD2118" s="40"/>
      <c r="BE2118" s="40"/>
      <c r="BF2118" s="40"/>
      <c r="BG2118" s="40"/>
      <c r="BH2118" s="40"/>
      <c r="BI2118" s="40"/>
      <c r="BJ2118" s="40"/>
      <c r="BK2118" s="40"/>
      <c r="BL2118" s="40"/>
      <c r="BM2118" s="40"/>
      <c r="BN2118" s="40"/>
      <c r="BO2118" s="40"/>
      <c r="BP2118" s="40"/>
      <c r="BQ2118" s="40"/>
      <c r="BR2118" s="40"/>
      <c r="BS2118" s="40"/>
      <c r="BT2118" s="40"/>
      <c r="BU2118" s="40"/>
      <c r="BV2118" s="40"/>
      <c r="BW2118" s="40"/>
      <c r="BX2118" s="40"/>
      <c r="BY2118" s="40"/>
      <c r="BZ2118" s="40"/>
      <c r="CA2118" s="40"/>
      <c r="CB2118" s="40"/>
      <c r="CC2118" s="40"/>
      <c r="CD2118" s="40"/>
      <c r="CE2118" s="40"/>
      <c r="CF2118" s="40"/>
      <c r="CG2118" s="40"/>
      <c r="CH2118" s="40"/>
      <c r="CI2118" s="40"/>
      <c r="CJ2118" s="40"/>
      <c r="CK2118" s="40"/>
      <c r="CL2118" s="40"/>
      <c r="CM2118" s="40"/>
      <c r="CN2118" s="40"/>
      <c r="CO2118" s="40"/>
      <c r="CP2118" s="40"/>
      <c r="CQ2118" s="40"/>
      <c r="CR2118" s="40"/>
      <c r="CS2118" s="40"/>
      <c r="CT2118" s="40"/>
      <c r="CU2118" s="40"/>
    </row>
    <row r="2119" spans="1:99" x14ac:dyDescent="0.3">
      <c r="A2119" s="39" t="s">
        <v>4408</v>
      </c>
      <c r="B2119" s="40" t="s">
        <v>7184</v>
      </c>
      <c r="C2119" s="40"/>
      <c r="D2119" s="40" t="s">
        <v>1822</v>
      </c>
      <c r="E2119" s="40" t="s">
        <v>4472</v>
      </c>
      <c r="F2119" s="40" t="s">
        <v>2110</v>
      </c>
      <c r="G2119" s="40"/>
      <c r="H2119" s="40" t="s">
        <v>1130</v>
      </c>
      <c r="I2119" s="40" t="s">
        <v>1130</v>
      </c>
      <c r="J2119" s="40"/>
      <c r="K2119" s="40"/>
      <c r="L2119" s="40" t="s">
        <v>10</v>
      </c>
      <c r="M2119" s="40" t="s">
        <v>11</v>
      </c>
      <c r="N2119" s="40"/>
      <c r="O2119" s="40"/>
      <c r="P2119" s="40"/>
      <c r="Q2119" s="40"/>
      <c r="R2119" s="40"/>
      <c r="S2119" s="40"/>
      <c r="T2119" s="40"/>
      <c r="U2119" s="40"/>
      <c r="V2119" s="40"/>
      <c r="W2119" s="40"/>
      <c r="X2119" s="40"/>
      <c r="Y2119" s="40"/>
      <c r="Z2119" s="40"/>
      <c r="AA2119" s="40"/>
      <c r="AB2119" s="40"/>
      <c r="AC2119" s="40"/>
      <c r="AD2119" s="40"/>
      <c r="AE2119" s="40"/>
      <c r="AF2119" s="40"/>
      <c r="AG2119" s="40"/>
      <c r="AH2119" s="40"/>
      <c r="AI2119" s="40"/>
      <c r="AJ2119" s="40"/>
      <c r="AK2119" s="40"/>
      <c r="AL2119" s="40"/>
      <c r="AM2119" s="40"/>
      <c r="AN2119" s="40"/>
      <c r="AO2119" s="40"/>
      <c r="AP2119" s="40"/>
      <c r="AQ2119" s="40"/>
      <c r="AR2119" s="40"/>
      <c r="AS2119" s="40"/>
      <c r="AT2119" s="40"/>
      <c r="AU2119" s="40"/>
      <c r="AV2119" s="40"/>
      <c r="AW2119" s="40"/>
      <c r="AX2119" s="40"/>
      <c r="AY2119" s="40"/>
      <c r="AZ2119" s="40"/>
      <c r="BA2119" s="40"/>
      <c r="BB2119" s="40"/>
      <c r="BC2119" s="40"/>
      <c r="BD2119" s="40"/>
      <c r="BE2119" s="40"/>
      <c r="BF2119" s="40"/>
      <c r="BG2119" s="40"/>
      <c r="BH2119" s="40"/>
      <c r="BI2119" s="40"/>
      <c r="BJ2119" s="40"/>
      <c r="BK2119" s="40"/>
      <c r="BL2119" s="40"/>
      <c r="BM2119" s="40"/>
      <c r="BN2119" s="40"/>
      <c r="BO2119" s="40"/>
      <c r="BP2119" s="40"/>
      <c r="BQ2119" s="40"/>
      <c r="BR2119" s="40"/>
      <c r="BS2119" s="40"/>
      <c r="BT2119" s="40"/>
      <c r="BU2119" s="40"/>
      <c r="BV2119" s="40"/>
      <c r="BW2119" s="40"/>
      <c r="BX2119" s="40"/>
      <c r="BY2119" s="40"/>
      <c r="BZ2119" s="40"/>
      <c r="CA2119" s="40"/>
      <c r="CB2119" s="40"/>
      <c r="CC2119" s="40"/>
      <c r="CD2119" s="40"/>
      <c r="CE2119" s="40"/>
      <c r="CF2119" s="40"/>
      <c r="CG2119" s="40"/>
      <c r="CH2119" s="40"/>
      <c r="CI2119" s="40"/>
      <c r="CJ2119" s="40"/>
      <c r="CK2119" s="40"/>
      <c r="CL2119" s="40"/>
      <c r="CM2119" s="40"/>
      <c r="CN2119" s="40"/>
      <c r="CO2119" s="40"/>
      <c r="CP2119" s="40"/>
      <c r="CQ2119" s="40"/>
      <c r="CR2119" s="40"/>
      <c r="CS2119" s="40"/>
      <c r="CT2119" s="40"/>
      <c r="CU2119" s="40"/>
    </row>
    <row r="2120" spans="1:99" x14ac:dyDescent="0.3">
      <c r="A2120" s="39" t="s">
        <v>4409</v>
      </c>
      <c r="B2120" s="40" t="s">
        <v>7185</v>
      </c>
      <c r="C2120" s="40"/>
      <c r="D2120" s="40" t="s">
        <v>1822</v>
      </c>
      <c r="E2120" s="40"/>
      <c r="F2120" s="40" t="s">
        <v>2110</v>
      </c>
      <c r="G2120" s="40"/>
      <c r="H2120" s="40" t="s">
        <v>1131</v>
      </c>
      <c r="I2120" s="40" t="s">
        <v>1131</v>
      </c>
      <c r="J2120" s="40"/>
      <c r="K2120" s="40"/>
      <c r="L2120" s="40" t="s">
        <v>10</v>
      </c>
      <c r="M2120" s="40" t="s">
        <v>11</v>
      </c>
      <c r="N2120" s="40"/>
      <c r="O2120" s="40"/>
      <c r="P2120" s="40"/>
      <c r="Q2120" s="40"/>
      <c r="R2120" s="40"/>
      <c r="S2120" s="40"/>
      <c r="T2120" s="40"/>
      <c r="U2120" s="40"/>
      <c r="V2120" s="40"/>
      <c r="W2120" s="40"/>
      <c r="X2120" s="40"/>
      <c r="Y2120" s="40"/>
      <c r="Z2120" s="40"/>
      <c r="AA2120" s="40"/>
      <c r="AB2120" s="40"/>
      <c r="AC2120" s="40"/>
      <c r="AD2120" s="40"/>
      <c r="AE2120" s="40"/>
      <c r="AF2120" s="40"/>
      <c r="AG2120" s="40"/>
      <c r="AH2120" s="40"/>
      <c r="AI2120" s="40"/>
      <c r="AJ2120" s="40"/>
      <c r="AK2120" s="40"/>
      <c r="AL2120" s="40"/>
      <c r="AM2120" s="40"/>
      <c r="AN2120" s="40"/>
      <c r="AO2120" s="40"/>
      <c r="AP2120" s="40"/>
      <c r="AQ2120" s="40"/>
      <c r="AR2120" s="40"/>
      <c r="AS2120" s="40"/>
      <c r="AT2120" s="40"/>
      <c r="AU2120" s="40"/>
      <c r="AV2120" s="40"/>
      <c r="AW2120" s="40"/>
      <c r="AX2120" s="40"/>
      <c r="AY2120" s="40"/>
      <c r="AZ2120" s="40"/>
      <c r="BA2120" s="40"/>
      <c r="BB2120" s="40"/>
      <c r="BC2120" s="40"/>
      <c r="BD2120" s="40"/>
      <c r="BE2120" s="40"/>
      <c r="BF2120" s="40"/>
      <c r="BG2120" s="40"/>
      <c r="BH2120" s="40"/>
      <c r="BI2120" s="40"/>
      <c r="BJ2120" s="40"/>
      <c r="BK2120" s="40"/>
      <c r="BL2120" s="40"/>
      <c r="BM2120" s="40"/>
      <c r="BN2120" s="40"/>
      <c r="BO2120" s="40"/>
      <c r="BP2120" s="40"/>
      <c r="BQ2120" s="40"/>
      <c r="BR2120" s="40"/>
      <c r="BS2120" s="40"/>
      <c r="BT2120" s="40"/>
      <c r="BU2120" s="40"/>
      <c r="BV2120" s="40"/>
      <c r="BW2120" s="40"/>
      <c r="BX2120" s="40"/>
      <c r="BY2120" s="40"/>
      <c r="BZ2120" s="40"/>
      <c r="CA2120" s="40"/>
      <c r="CB2120" s="40"/>
      <c r="CC2120" s="40"/>
      <c r="CD2120" s="40"/>
      <c r="CE2120" s="40"/>
      <c r="CF2120" s="40"/>
      <c r="CG2120" s="40"/>
      <c r="CH2120" s="40"/>
      <c r="CI2120" s="40"/>
      <c r="CJ2120" s="40"/>
      <c r="CK2120" s="40"/>
      <c r="CL2120" s="40"/>
      <c r="CM2120" s="40"/>
      <c r="CN2120" s="40"/>
      <c r="CO2120" s="40"/>
      <c r="CP2120" s="40"/>
      <c r="CQ2120" s="40"/>
      <c r="CR2120" s="40"/>
      <c r="CS2120" s="40"/>
      <c r="CT2120" s="40"/>
      <c r="CU2120" s="40"/>
    </row>
    <row r="2121" spans="1:99" x14ac:dyDescent="0.3">
      <c r="A2121" s="39" t="s">
        <v>4434</v>
      </c>
      <c r="B2121" s="40" t="s">
        <v>7186</v>
      </c>
      <c r="C2121" s="40"/>
      <c r="D2121" s="40" t="s">
        <v>1822</v>
      </c>
      <c r="E2121" s="40"/>
      <c r="F2121" s="40" t="s">
        <v>2110</v>
      </c>
      <c r="G2121" s="40"/>
      <c r="H2121" s="40" t="s">
        <v>7187</v>
      </c>
      <c r="I2121" s="40" t="s">
        <v>7187</v>
      </c>
      <c r="J2121" s="40"/>
      <c r="K2121" s="40"/>
      <c r="L2121" s="40" t="s">
        <v>10</v>
      </c>
      <c r="M2121" s="40" t="s">
        <v>11</v>
      </c>
      <c r="N2121" s="40"/>
      <c r="O2121" s="40"/>
      <c r="P2121" s="40"/>
      <c r="Q2121" s="40"/>
      <c r="R2121" s="40"/>
      <c r="S2121" s="40"/>
      <c r="T2121" s="40"/>
      <c r="U2121" s="40"/>
      <c r="V2121" s="40"/>
      <c r="W2121" s="40"/>
      <c r="X2121" s="40"/>
      <c r="Y2121" s="40"/>
      <c r="Z2121" s="40"/>
      <c r="AA2121" s="40"/>
      <c r="AB2121" s="40"/>
      <c r="AC2121" s="40"/>
      <c r="AD2121" s="40"/>
      <c r="AE2121" s="40"/>
      <c r="AF2121" s="40"/>
      <c r="AG2121" s="40"/>
      <c r="AH2121" s="40"/>
      <c r="AI2121" s="40"/>
      <c r="AJ2121" s="40"/>
      <c r="AK2121" s="40"/>
      <c r="AL2121" s="40"/>
      <c r="AM2121" s="40"/>
      <c r="AN2121" s="40"/>
      <c r="AO2121" s="40"/>
      <c r="AP2121" s="40"/>
      <c r="AQ2121" s="40"/>
      <c r="AR2121" s="40"/>
      <c r="AS2121" s="40"/>
      <c r="AT2121" s="40"/>
      <c r="AU2121" s="40"/>
      <c r="AV2121" s="40"/>
      <c r="AW2121" s="40"/>
      <c r="AX2121" s="40"/>
      <c r="AY2121" s="40"/>
      <c r="AZ2121" s="40"/>
      <c r="BA2121" s="40"/>
      <c r="BB2121" s="40"/>
      <c r="BC2121" s="40"/>
      <c r="BD2121" s="40"/>
      <c r="BE2121" s="40"/>
      <c r="BF2121" s="40"/>
      <c r="BG2121" s="40"/>
      <c r="BH2121" s="40"/>
      <c r="BI2121" s="40"/>
      <c r="BJ2121" s="40"/>
      <c r="BK2121" s="40"/>
      <c r="BL2121" s="40"/>
      <c r="BM2121" s="40"/>
      <c r="BN2121" s="40"/>
      <c r="BO2121" s="40"/>
      <c r="BP2121" s="40"/>
      <c r="BQ2121" s="40"/>
      <c r="BR2121" s="40"/>
      <c r="BS2121" s="40"/>
      <c r="BT2121" s="40"/>
      <c r="BU2121" s="40"/>
      <c r="BV2121" s="40"/>
      <c r="BW2121" s="40"/>
      <c r="BX2121" s="40"/>
      <c r="BY2121" s="40"/>
      <c r="BZ2121" s="40"/>
      <c r="CA2121" s="40"/>
      <c r="CB2121" s="40"/>
      <c r="CC2121" s="40"/>
      <c r="CD2121" s="40"/>
      <c r="CE2121" s="40"/>
      <c r="CF2121" s="40"/>
      <c r="CG2121" s="40"/>
      <c r="CH2121" s="40"/>
      <c r="CI2121" s="40"/>
      <c r="CJ2121" s="40"/>
      <c r="CK2121" s="40"/>
      <c r="CL2121" s="40"/>
      <c r="CM2121" s="40"/>
      <c r="CN2121" s="40"/>
      <c r="CO2121" s="40"/>
      <c r="CP2121" s="40"/>
      <c r="CQ2121" s="40"/>
      <c r="CR2121" s="40"/>
      <c r="CS2121" s="40"/>
      <c r="CT2121" s="40"/>
      <c r="CU2121" s="40"/>
    </row>
    <row r="2122" spans="1:99" x14ac:dyDescent="0.3">
      <c r="A2122" s="39" t="s">
        <v>4435</v>
      </c>
      <c r="B2122" s="40" t="s">
        <v>7188</v>
      </c>
      <c r="C2122" s="40"/>
      <c r="D2122" s="40" t="s">
        <v>1822</v>
      </c>
      <c r="E2122" s="40" t="s">
        <v>4472</v>
      </c>
      <c r="F2122" s="40" t="s">
        <v>2110</v>
      </c>
      <c r="G2122" s="40"/>
      <c r="H2122" s="40" t="s">
        <v>1132</v>
      </c>
      <c r="I2122" s="40" t="s">
        <v>1132</v>
      </c>
      <c r="J2122" s="40"/>
      <c r="K2122" s="40"/>
      <c r="L2122" s="40" t="s">
        <v>10</v>
      </c>
      <c r="M2122" s="40" t="s">
        <v>11</v>
      </c>
      <c r="N2122" s="40"/>
      <c r="O2122" s="40"/>
      <c r="P2122" s="40"/>
      <c r="Q2122" s="40"/>
      <c r="R2122" s="40"/>
      <c r="S2122" s="40"/>
      <c r="T2122" s="40"/>
      <c r="U2122" s="40"/>
      <c r="V2122" s="40"/>
      <c r="W2122" s="40"/>
      <c r="X2122" s="40"/>
      <c r="Y2122" s="40"/>
      <c r="Z2122" s="40"/>
      <c r="AA2122" s="40"/>
      <c r="AB2122" s="40"/>
      <c r="AC2122" s="40"/>
      <c r="AD2122" s="40"/>
      <c r="AE2122" s="40"/>
      <c r="AF2122" s="40"/>
      <c r="AG2122" s="40"/>
      <c r="AH2122" s="40"/>
      <c r="AI2122" s="40"/>
      <c r="AJ2122" s="40"/>
      <c r="AK2122" s="40"/>
      <c r="AL2122" s="40"/>
      <c r="AM2122" s="40"/>
      <c r="AN2122" s="40"/>
      <c r="AO2122" s="40"/>
      <c r="AP2122" s="40"/>
      <c r="AQ2122" s="40"/>
      <c r="AR2122" s="40"/>
      <c r="AS2122" s="40"/>
      <c r="AT2122" s="40"/>
      <c r="AU2122" s="40"/>
      <c r="AV2122" s="40"/>
      <c r="AW2122" s="40"/>
      <c r="AX2122" s="40"/>
      <c r="AY2122" s="40"/>
      <c r="AZ2122" s="40"/>
      <c r="BA2122" s="40"/>
      <c r="BB2122" s="40"/>
      <c r="BC2122" s="40"/>
      <c r="BD2122" s="40"/>
      <c r="BE2122" s="40"/>
      <c r="BF2122" s="40"/>
      <c r="BG2122" s="40"/>
      <c r="BH2122" s="40"/>
      <c r="BI2122" s="40"/>
      <c r="BJ2122" s="40"/>
      <c r="BK2122" s="40"/>
      <c r="BL2122" s="40"/>
      <c r="BM2122" s="40"/>
      <c r="BN2122" s="40"/>
      <c r="BO2122" s="40"/>
      <c r="BP2122" s="40"/>
      <c r="BQ2122" s="40"/>
      <c r="BR2122" s="40"/>
      <c r="BS2122" s="40"/>
      <c r="BT2122" s="40"/>
      <c r="BU2122" s="40"/>
      <c r="BV2122" s="40"/>
      <c r="BW2122" s="40"/>
      <c r="BX2122" s="40"/>
      <c r="BY2122" s="40"/>
      <c r="BZ2122" s="40"/>
      <c r="CA2122" s="40"/>
      <c r="CB2122" s="40"/>
      <c r="CC2122" s="40"/>
      <c r="CD2122" s="40"/>
      <c r="CE2122" s="40"/>
      <c r="CF2122" s="40"/>
      <c r="CG2122" s="40"/>
      <c r="CH2122" s="40"/>
      <c r="CI2122" s="40"/>
      <c r="CJ2122" s="40"/>
      <c r="CK2122" s="40"/>
      <c r="CL2122" s="40"/>
      <c r="CM2122" s="40"/>
      <c r="CN2122" s="40"/>
      <c r="CO2122" s="40"/>
      <c r="CP2122" s="40"/>
      <c r="CQ2122" s="40"/>
      <c r="CR2122" s="40"/>
      <c r="CS2122" s="40"/>
      <c r="CT2122" s="40"/>
      <c r="CU2122" s="40"/>
    </row>
    <row r="2123" spans="1:99" x14ac:dyDescent="0.3">
      <c r="A2123" s="39" t="s">
        <v>4453</v>
      </c>
      <c r="B2123" s="40" t="s">
        <v>7189</v>
      </c>
      <c r="C2123" s="40"/>
      <c r="D2123" s="40" t="s">
        <v>1822</v>
      </c>
      <c r="E2123" s="40"/>
      <c r="F2123" s="40" t="s">
        <v>2110</v>
      </c>
      <c r="G2123" s="40"/>
      <c r="H2123" s="40" t="s">
        <v>1133</v>
      </c>
      <c r="I2123" s="40" t="s">
        <v>1133</v>
      </c>
      <c r="J2123" s="40"/>
      <c r="K2123" s="40"/>
      <c r="L2123" s="40" t="s">
        <v>10</v>
      </c>
      <c r="M2123" s="40" t="s">
        <v>11</v>
      </c>
      <c r="N2123" s="40"/>
      <c r="O2123" s="40"/>
      <c r="P2123" s="40"/>
      <c r="Q2123" s="40"/>
      <c r="R2123" s="40"/>
      <c r="S2123" s="40"/>
      <c r="T2123" s="40"/>
      <c r="U2123" s="40"/>
      <c r="V2123" s="40"/>
      <c r="W2123" s="40"/>
      <c r="X2123" s="40"/>
      <c r="Y2123" s="40"/>
      <c r="Z2123" s="40"/>
      <c r="AA2123" s="40"/>
      <c r="AB2123" s="40"/>
      <c r="AC2123" s="40"/>
      <c r="AD2123" s="40"/>
      <c r="AE2123" s="40"/>
      <c r="AF2123" s="40"/>
      <c r="AG2123" s="40"/>
      <c r="AH2123" s="40"/>
      <c r="AI2123" s="40"/>
      <c r="AJ2123" s="40"/>
      <c r="AK2123" s="40"/>
      <c r="AL2123" s="40"/>
      <c r="AM2123" s="40"/>
      <c r="AN2123" s="40"/>
      <c r="AO2123" s="40"/>
      <c r="AP2123" s="40"/>
      <c r="AQ2123" s="40"/>
      <c r="AR2123" s="40"/>
      <c r="AS2123" s="40"/>
      <c r="AT2123" s="40"/>
      <c r="AU2123" s="40"/>
      <c r="AV2123" s="40"/>
      <c r="AW2123" s="40"/>
      <c r="AX2123" s="40"/>
      <c r="AY2123" s="40"/>
      <c r="AZ2123" s="40"/>
      <c r="BA2123" s="40"/>
      <c r="BB2123" s="40"/>
      <c r="BC2123" s="40"/>
      <c r="BD2123" s="40"/>
      <c r="BE2123" s="40"/>
      <c r="BF2123" s="40"/>
      <c r="BG2123" s="40"/>
      <c r="BH2123" s="40"/>
      <c r="BI2123" s="40"/>
      <c r="BJ2123" s="40"/>
      <c r="BK2123" s="40"/>
      <c r="BL2123" s="40"/>
      <c r="BM2123" s="40"/>
      <c r="BN2123" s="40"/>
      <c r="BO2123" s="40"/>
      <c r="BP2123" s="40"/>
      <c r="BQ2123" s="40"/>
      <c r="BR2123" s="40"/>
      <c r="BS2123" s="40"/>
      <c r="BT2123" s="40"/>
      <c r="BU2123" s="40"/>
      <c r="BV2123" s="40"/>
      <c r="BW2123" s="40"/>
      <c r="BX2123" s="40"/>
      <c r="BY2123" s="40"/>
      <c r="BZ2123" s="40"/>
      <c r="CA2123" s="40"/>
      <c r="CB2123" s="40"/>
      <c r="CC2123" s="40"/>
      <c r="CD2123" s="40"/>
      <c r="CE2123" s="40"/>
      <c r="CF2123" s="40"/>
      <c r="CG2123" s="40"/>
      <c r="CH2123" s="40"/>
      <c r="CI2123" s="40"/>
      <c r="CJ2123" s="40"/>
      <c r="CK2123" s="40"/>
      <c r="CL2123" s="40"/>
      <c r="CM2123" s="40"/>
      <c r="CN2123" s="40"/>
      <c r="CO2123" s="40"/>
      <c r="CP2123" s="40"/>
      <c r="CQ2123" s="40"/>
      <c r="CR2123" s="40"/>
      <c r="CS2123" s="40"/>
      <c r="CT2123" s="40"/>
      <c r="CU2123" s="40"/>
    </row>
    <row r="2124" spans="1:99" x14ac:dyDescent="0.3">
      <c r="A2124" s="39" t="s">
        <v>4454</v>
      </c>
      <c r="B2124" s="40" t="s">
        <v>7190</v>
      </c>
      <c r="C2124" s="40"/>
      <c r="D2124" s="40" t="s">
        <v>1822</v>
      </c>
      <c r="E2124" s="40"/>
      <c r="F2124" s="40" t="s">
        <v>2110</v>
      </c>
      <c r="G2124" s="40"/>
      <c r="H2124" s="40" t="s">
        <v>7191</v>
      </c>
      <c r="I2124" s="40" t="s">
        <v>7191</v>
      </c>
      <c r="J2124" s="40"/>
      <c r="K2124" s="40"/>
      <c r="L2124" s="40" t="s">
        <v>10</v>
      </c>
      <c r="M2124" s="40" t="s">
        <v>11</v>
      </c>
      <c r="N2124" s="40"/>
      <c r="O2124" s="40"/>
      <c r="P2124" s="40"/>
      <c r="Q2124" s="40"/>
      <c r="R2124" s="40"/>
      <c r="S2124" s="40"/>
      <c r="T2124" s="40"/>
      <c r="U2124" s="40"/>
      <c r="V2124" s="40"/>
      <c r="W2124" s="40"/>
      <c r="X2124" s="40"/>
      <c r="Y2124" s="40"/>
      <c r="Z2124" s="40"/>
      <c r="AA2124" s="40"/>
      <c r="AB2124" s="40"/>
      <c r="AC2124" s="40"/>
      <c r="AD2124" s="40"/>
      <c r="AE2124" s="40"/>
      <c r="AF2124" s="40"/>
      <c r="AG2124" s="40"/>
      <c r="AH2124" s="40"/>
      <c r="AI2124" s="40"/>
      <c r="AJ2124" s="40"/>
      <c r="AK2124" s="40"/>
      <c r="AL2124" s="40"/>
      <c r="AM2124" s="40"/>
      <c r="AN2124" s="40"/>
      <c r="AO2124" s="40"/>
      <c r="AP2124" s="40"/>
      <c r="AQ2124" s="40"/>
      <c r="AR2124" s="40"/>
      <c r="AS2124" s="40"/>
      <c r="AT2124" s="40"/>
      <c r="AU2124" s="40"/>
      <c r="AV2124" s="40"/>
      <c r="AW2124" s="40"/>
      <c r="AX2124" s="40"/>
      <c r="AY2124" s="40"/>
      <c r="AZ2124" s="40"/>
      <c r="BA2124" s="40"/>
      <c r="BB2124" s="40"/>
      <c r="BC2124" s="40"/>
      <c r="BD2124" s="40"/>
      <c r="BE2124" s="40"/>
      <c r="BF2124" s="40"/>
      <c r="BG2124" s="40"/>
      <c r="BH2124" s="40"/>
      <c r="BI2124" s="40"/>
      <c r="BJ2124" s="40"/>
      <c r="BK2124" s="40"/>
      <c r="BL2124" s="40"/>
      <c r="BM2124" s="40"/>
      <c r="BN2124" s="40"/>
      <c r="BO2124" s="40"/>
      <c r="BP2124" s="40"/>
      <c r="BQ2124" s="40"/>
      <c r="BR2124" s="40"/>
      <c r="BS2124" s="40"/>
      <c r="BT2124" s="40"/>
      <c r="BU2124" s="40"/>
      <c r="BV2124" s="40"/>
      <c r="BW2124" s="40"/>
      <c r="BX2124" s="40"/>
      <c r="BY2124" s="40"/>
      <c r="BZ2124" s="40"/>
      <c r="CA2124" s="40"/>
      <c r="CB2124" s="40"/>
      <c r="CC2124" s="40"/>
      <c r="CD2124" s="40"/>
      <c r="CE2124" s="40"/>
      <c r="CF2124" s="40"/>
      <c r="CG2124" s="40"/>
      <c r="CH2124" s="40"/>
      <c r="CI2124" s="40"/>
      <c r="CJ2124" s="40"/>
      <c r="CK2124" s="40"/>
      <c r="CL2124" s="40"/>
      <c r="CM2124" s="40"/>
      <c r="CN2124" s="40"/>
      <c r="CO2124" s="40"/>
      <c r="CP2124" s="40"/>
      <c r="CQ2124" s="40"/>
      <c r="CR2124" s="40"/>
      <c r="CS2124" s="40"/>
      <c r="CT2124" s="40"/>
      <c r="CU2124" s="40"/>
    </row>
    <row r="2125" spans="1:99" x14ac:dyDescent="0.3">
      <c r="A2125" s="39" t="s">
        <v>4411</v>
      </c>
      <c r="B2125" s="40" t="s">
        <v>7192</v>
      </c>
      <c r="C2125" s="40"/>
      <c r="D2125" s="40" t="s">
        <v>1822</v>
      </c>
      <c r="E2125" s="40" t="s">
        <v>4472</v>
      </c>
      <c r="F2125" s="40" t="s">
        <v>2110</v>
      </c>
      <c r="G2125" s="40"/>
      <c r="H2125" s="40" t="s">
        <v>1134</v>
      </c>
      <c r="I2125" s="40" t="s">
        <v>1134</v>
      </c>
      <c r="J2125" s="40"/>
      <c r="K2125" s="40"/>
      <c r="L2125" s="40" t="s">
        <v>10</v>
      </c>
      <c r="M2125" s="40" t="s">
        <v>11</v>
      </c>
      <c r="N2125" s="40"/>
      <c r="O2125" s="40"/>
      <c r="P2125" s="40"/>
      <c r="Q2125" s="40"/>
      <c r="R2125" s="40"/>
      <c r="S2125" s="40"/>
      <c r="T2125" s="40"/>
      <c r="U2125" s="40"/>
      <c r="V2125" s="40"/>
      <c r="W2125" s="40"/>
      <c r="X2125" s="40"/>
      <c r="Y2125" s="40"/>
      <c r="Z2125" s="40"/>
      <c r="AA2125" s="40"/>
      <c r="AB2125" s="40"/>
      <c r="AC2125" s="40"/>
      <c r="AD2125" s="40"/>
      <c r="AE2125" s="40"/>
      <c r="AF2125" s="40"/>
      <c r="AG2125" s="40"/>
      <c r="AH2125" s="40"/>
      <c r="AI2125" s="40"/>
      <c r="AJ2125" s="40"/>
      <c r="AK2125" s="40"/>
      <c r="AL2125" s="40"/>
      <c r="AM2125" s="40"/>
      <c r="AN2125" s="40"/>
      <c r="AO2125" s="40"/>
      <c r="AP2125" s="40"/>
      <c r="AQ2125" s="40"/>
      <c r="AR2125" s="40"/>
      <c r="AS2125" s="40"/>
      <c r="AT2125" s="40"/>
      <c r="AU2125" s="40"/>
      <c r="AV2125" s="40"/>
      <c r="AW2125" s="40"/>
      <c r="AX2125" s="40"/>
      <c r="AY2125" s="40"/>
      <c r="AZ2125" s="40"/>
      <c r="BA2125" s="40"/>
      <c r="BB2125" s="40"/>
      <c r="BC2125" s="40"/>
      <c r="BD2125" s="40"/>
      <c r="BE2125" s="40"/>
      <c r="BF2125" s="40"/>
      <c r="BG2125" s="40"/>
      <c r="BH2125" s="40"/>
      <c r="BI2125" s="40"/>
      <c r="BJ2125" s="40"/>
      <c r="BK2125" s="40"/>
      <c r="BL2125" s="40"/>
      <c r="BM2125" s="40"/>
      <c r="BN2125" s="40"/>
      <c r="BO2125" s="40"/>
      <c r="BP2125" s="40"/>
      <c r="BQ2125" s="40"/>
      <c r="BR2125" s="40"/>
      <c r="BS2125" s="40"/>
      <c r="BT2125" s="40"/>
      <c r="BU2125" s="40"/>
      <c r="BV2125" s="40"/>
      <c r="BW2125" s="40"/>
      <c r="BX2125" s="40"/>
      <c r="BY2125" s="40"/>
      <c r="BZ2125" s="40"/>
      <c r="CA2125" s="40"/>
      <c r="CB2125" s="40"/>
      <c r="CC2125" s="40"/>
      <c r="CD2125" s="40"/>
      <c r="CE2125" s="40"/>
      <c r="CF2125" s="40"/>
      <c r="CG2125" s="40"/>
      <c r="CH2125" s="40"/>
      <c r="CI2125" s="40"/>
      <c r="CJ2125" s="40"/>
      <c r="CK2125" s="40"/>
      <c r="CL2125" s="40"/>
      <c r="CM2125" s="40"/>
      <c r="CN2125" s="40"/>
      <c r="CO2125" s="40"/>
      <c r="CP2125" s="40"/>
      <c r="CQ2125" s="40"/>
      <c r="CR2125" s="40"/>
      <c r="CS2125" s="40"/>
      <c r="CT2125" s="40"/>
      <c r="CU2125" s="40"/>
    </row>
    <row r="2126" spans="1:99" x14ac:dyDescent="0.3">
      <c r="A2126" s="39" t="s">
        <v>4412</v>
      </c>
      <c r="B2126" s="40" t="s">
        <v>7193</v>
      </c>
      <c r="C2126" s="40"/>
      <c r="D2126" s="40" t="s">
        <v>1822</v>
      </c>
      <c r="E2126" s="40"/>
      <c r="F2126" s="40" t="s">
        <v>2110</v>
      </c>
      <c r="G2126" s="40"/>
      <c r="H2126" s="40" t="s">
        <v>1135</v>
      </c>
      <c r="I2126" s="40" t="s">
        <v>1135</v>
      </c>
      <c r="J2126" s="40"/>
      <c r="K2126" s="40"/>
      <c r="L2126" s="40" t="s">
        <v>10</v>
      </c>
      <c r="M2126" s="40" t="s">
        <v>11</v>
      </c>
      <c r="N2126" s="40"/>
      <c r="O2126" s="40"/>
      <c r="P2126" s="40"/>
      <c r="Q2126" s="40"/>
      <c r="R2126" s="40"/>
      <c r="S2126" s="40"/>
      <c r="T2126" s="40"/>
      <c r="U2126" s="40"/>
      <c r="V2126" s="40"/>
      <c r="W2126" s="40"/>
      <c r="X2126" s="40"/>
      <c r="Y2126" s="40"/>
      <c r="Z2126" s="40"/>
      <c r="AA2126" s="40"/>
      <c r="AB2126" s="40"/>
      <c r="AC2126" s="40"/>
      <c r="AD2126" s="40"/>
      <c r="AE2126" s="40"/>
      <c r="AF2126" s="40"/>
      <c r="AG2126" s="40"/>
      <c r="AH2126" s="40"/>
      <c r="AI2126" s="40"/>
      <c r="AJ2126" s="40"/>
      <c r="AK2126" s="40"/>
      <c r="AL2126" s="40"/>
      <c r="AM2126" s="40"/>
      <c r="AN2126" s="40"/>
      <c r="AO2126" s="40"/>
      <c r="AP2126" s="40"/>
      <c r="AQ2126" s="40"/>
      <c r="AR2126" s="40"/>
      <c r="AS2126" s="40"/>
      <c r="AT2126" s="40"/>
      <c r="AU2126" s="40"/>
      <c r="AV2126" s="40"/>
      <c r="AW2126" s="40"/>
      <c r="AX2126" s="40"/>
      <c r="AY2126" s="40"/>
      <c r="AZ2126" s="40"/>
      <c r="BA2126" s="40"/>
      <c r="BB2126" s="40"/>
      <c r="BC2126" s="40"/>
      <c r="BD2126" s="40"/>
      <c r="BE2126" s="40"/>
      <c r="BF2126" s="40"/>
      <c r="BG2126" s="40"/>
      <c r="BH2126" s="40"/>
      <c r="BI2126" s="40"/>
      <c r="BJ2126" s="40"/>
      <c r="BK2126" s="40"/>
      <c r="BL2126" s="40"/>
      <c r="BM2126" s="40"/>
      <c r="BN2126" s="40"/>
      <c r="BO2126" s="40"/>
      <c r="BP2126" s="40"/>
      <c r="BQ2126" s="40"/>
      <c r="BR2126" s="40"/>
      <c r="BS2126" s="40"/>
      <c r="BT2126" s="40"/>
      <c r="BU2126" s="40"/>
      <c r="BV2126" s="40"/>
      <c r="BW2126" s="40"/>
      <c r="BX2126" s="40"/>
      <c r="BY2126" s="40"/>
      <c r="BZ2126" s="40"/>
      <c r="CA2126" s="40"/>
      <c r="CB2126" s="40"/>
      <c r="CC2126" s="40"/>
      <c r="CD2126" s="40"/>
      <c r="CE2126" s="40"/>
      <c r="CF2126" s="40"/>
      <c r="CG2126" s="40"/>
      <c r="CH2126" s="40"/>
      <c r="CI2126" s="40"/>
      <c r="CJ2126" s="40"/>
      <c r="CK2126" s="40"/>
      <c r="CL2126" s="40"/>
      <c r="CM2126" s="40"/>
      <c r="CN2126" s="40"/>
      <c r="CO2126" s="40"/>
      <c r="CP2126" s="40"/>
      <c r="CQ2126" s="40"/>
      <c r="CR2126" s="40"/>
      <c r="CS2126" s="40"/>
      <c r="CT2126" s="40"/>
      <c r="CU2126" s="40"/>
    </row>
    <row r="2127" spans="1:99" x14ac:dyDescent="0.3">
      <c r="A2127" s="39" t="s">
        <v>4415</v>
      </c>
      <c r="B2127" s="40" t="s">
        <v>7194</v>
      </c>
      <c r="C2127" s="40"/>
      <c r="D2127" s="40" t="s">
        <v>1822</v>
      </c>
      <c r="E2127" s="40"/>
      <c r="F2127" s="40" t="s">
        <v>2110</v>
      </c>
      <c r="G2127" s="40"/>
      <c r="H2127" s="40" t="s">
        <v>7195</v>
      </c>
      <c r="I2127" s="40" t="s">
        <v>7195</v>
      </c>
      <c r="J2127" s="40"/>
      <c r="K2127" s="40"/>
      <c r="L2127" s="40" t="s">
        <v>10</v>
      </c>
      <c r="M2127" s="40" t="s">
        <v>11</v>
      </c>
      <c r="N2127" s="40"/>
      <c r="O2127" s="40"/>
      <c r="P2127" s="40"/>
      <c r="Q2127" s="40"/>
      <c r="R2127" s="40"/>
      <c r="S2127" s="40"/>
      <c r="T2127" s="40"/>
      <c r="U2127" s="40"/>
      <c r="V2127" s="40"/>
      <c r="W2127" s="40"/>
      <c r="X2127" s="40"/>
      <c r="Y2127" s="40"/>
      <c r="Z2127" s="40"/>
      <c r="AA2127" s="40"/>
      <c r="AB2127" s="40"/>
      <c r="AC2127" s="40"/>
      <c r="AD2127" s="40"/>
      <c r="AE2127" s="40"/>
      <c r="AF2127" s="40"/>
      <c r="AG2127" s="40"/>
      <c r="AH2127" s="40"/>
      <c r="AI2127" s="40"/>
      <c r="AJ2127" s="40"/>
      <c r="AK2127" s="40"/>
      <c r="AL2127" s="40"/>
      <c r="AM2127" s="40"/>
      <c r="AN2127" s="40"/>
      <c r="AO2127" s="40"/>
      <c r="AP2127" s="40"/>
      <c r="AQ2127" s="40"/>
      <c r="AR2127" s="40"/>
      <c r="AS2127" s="40"/>
      <c r="AT2127" s="40"/>
      <c r="AU2127" s="40"/>
      <c r="AV2127" s="40"/>
      <c r="AW2127" s="40"/>
      <c r="AX2127" s="40"/>
      <c r="AY2127" s="40"/>
      <c r="AZ2127" s="40"/>
      <c r="BA2127" s="40"/>
      <c r="BB2127" s="40"/>
      <c r="BC2127" s="40"/>
      <c r="BD2127" s="40"/>
      <c r="BE2127" s="40"/>
      <c r="BF2127" s="40"/>
      <c r="BG2127" s="40"/>
      <c r="BH2127" s="40"/>
      <c r="BI2127" s="40"/>
      <c r="BJ2127" s="40"/>
      <c r="BK2127" s="40"/>
      <c r="BL2127" s="40"/>
      <c r="BM2127" s="40"/>
      <c r="BN2127" s="40"/>
      <c r="BO2127" s="40"/>
      <c r="BP2127" s="40"/>
      <c r="BQ2127" s="40"/>
      <c r="BR2127" s="40"/>
      <c r="BS2127" s="40"/>
      <c r="BT2127" s="40"/>
      <c r="BU2127" s="40"/>
      <c r="BV2127" s="40"/>
      <c r="BW2127" s="40"/>
      <c r="BX2127" s="40"/>
      <c r="BY2127" s="40"/>
      <c r="BZ2127" s="40"/>
      <c r="CA2127" s="40"/>
      <c r="CB2127" s="40"/>
      <c r="CC2127" s="40"/>
      <c r="CD2127" s="40"/>
      <c r="CE2127" s="40"/>
      <c r="CF2127" s="40"/>
      <c r="CG2127" s="40"/>
      <c r="CH2127" s="40"/>
      <c r="CI2127" s="40"/>
      <c r="CJ2127" s="40"/>
      <c r="CK2127" s="40"/>
      <c r="CL2127" s="40"/>
      <c r="CM2127" s="40"/>
      <c r="CN2127" s="40"/>
      <c r="CO2127" s="40"/>
      <c r="CP2127" s="40"/>
      <c r="CQ2127" s="40"/>
      <c r="CR2127" s="40"/>
      <c r="CS2127" s="40"/>
      <c r="CT2127" s="40"/>
      <c r="CU2127" s="40"/>
    </row>
    <row r="2128" spans="1:99" x14ac:dyDescent="0.3">
      <c r="A2128" s="39" t="s">
        <v>4416</v>
      </c>
      <c r="B2128" s="40" t="s">
        <v>7196</v>
      </c>
      <c r="C2128" s="40"/>
      <c r="D2128" s="40" t="s">
        <v>1822</v>
      </c>
      <c r="E2128" s="40" t="s">
        <v>4472</v>
      </c>
      <c r="F2128" s="40" t="s">
        <v>2110</v>
      </c>
      <c r="G2128" s="40"/>
      <c r="H2128" s="40" t="s">
        <v>1136</v>
      </c>
      <c r="I2128" s="40" t="s">
        <v>1136</v>
      </c>
      <c r="J2128" s="40"/>
      <c r="K2128" s="40"/>
      <c r="L2128" s="40" t="s">
        <v>10</v>
      </c>
      <c r="M2128" s="40" t="s">
        <v>11</v>
      </c>
      <c r="N2128" s="40"/>
      <c r="O2128" s="40"/>
      <c r="P2128" s="40"/>
      <c r="Q2128" s="40"/>
      <c r="R2128" s="40"/>
      <c r="S2128" s="40"/>
      <c r="T2128" s="40"/>
      <c r="U2128" s="40"/>
      <c r="V2128" s="40"/>
      <c r="W2128" s="40"/>
      <c r="X2128" s="40"/>
      <c r="Y2128" s="40"/>
      <c r="Z2128" s="40"/>
      <c r="AA2128" s="40"/>
      <c r="AB2128" s="40"/>
      <c r="AC2128" s="40"/>
      <c r="AD2128" s="40"/>
      <c r="AE2128" s="40"/>
      <c r="AF2128" s="40"/>
      <c r="AG2128" s="40"/>
      <c r="AH2128" s="40"/>
      <c r="AI2128" s="40"/>
      <c r="AJ2128" s="40"/>
      <c r="AK2128" s="40"/>
      <c r="AL2128" s="40"/>
      <c r="AM2128" s="40"/>
      <c r="AN2128" s="40"/>
      <c r="AO2128" s="40"/>
      <c r="AP2128" s="40"/>
      <c r="AQ2128" s="40"/>
      <c r="AR2128" s="40"/>
      <c r="AS2128" s="40"/>
      <c r="AT2128" s="40"/>
      <c r="AU2128" s="40"/>
      <c r="AV2128" s="40"/>
      <c r="AW2128" s="40"/>
      <c r="AX2128" s="40"/>
      <c r="AY2128" s="40"/>
      <c r="AZ2128" s="40"/>
      <c r="BA2128" s="40"/>
      <c r="BB2128" s="40"/>
      <c r="BC2128" s="40"/>
      <c r="BD2128" s="40"/>
      <c r="BE2128" s="40"/>
      <c r="BF2128" s="40"/>
      <c r="BG2128" s="40"/>
      <c r="BH2128" s="40"/>
      <c r="BI2128" s="40"/>
      <c r="BJ2128" s="40"/>
      <c r="BK2128" s="40"/>
      <c r="BL2128" s="40"/>
      <c r="BM2128" s="40"/>
      <c r="BN2128" s="40"/>
      <c r="BO2128" s="40"/>
      <c r="BP2128" s="40"/>
      <c r="BQ2128" s="40"/>
      <c r="BR2128" s="40"/>
      <c r="BS2128" s="40"/>
      <c r="BT2128" s="40"/>
      <c r="BU2128" s="40"/>
      <c r="BV2128" s="40"/>
      <c r="BW2128" s="40"/>
      <c r="BX2128" s="40"/>
      <c r="BY2128" s="40"/>
      <c r="BZ2128" s="40"/>
      <c r="CA2128" s="40"/>
      <c r="CB2128" s="40"/>
      <c r="CC2128" s="40"/>
      <c r="CD2128" s="40"/>
      <c r="CE2128" s="40"/>
      <c r="CF2128" s="40"/>
      <c r="CG2128" s="40"/>
      <c r="CH2128" s="40"/>
      <c r="CI2128" s="40"/>
      <c r="CJ2128" s="40"/>
      <c r="CK2128" s="40"/>
      <c r="CL2128" s="40"/>
      <c r="CM2128" s="40"/>
      <c r="CN2128" s="40"/>
      <c r="CO2128" s="40"/>
      <c r="CP2128" s="40"/>
      <c r="CQ2128" s="40"/>
      <c r="CR2128" s="40"/>
      <c r="CS2128" s="40"/>
      <c r="CT2128" s="40"/>
      <c r="CU2128" s="40"/>
    </row>
    <row r="2129" spans="1:99" x14ac:dyDescent="0.3">
      <c r="A2129" s="39" t="s">
        <v>4417</v>
      </c>
      <c r="B2129" s="40" t="s">
        <v>7197</v>
      </c>
      <c r="C2129" s="40"/>
      <c r="D2129" s="40" t="s">
        <v>1822</v>
      </c>
      <c r="E2129" s="40"/>
      <c r="F2129" s="40" t="s">
        <v>2110</v>
      </c>
      <c r="G2129" s="40"/>
      <c r="H2129" s="40" t="s">
        <v>1137</v>
      </c>
      <c r="I2129" s="40" t="s">
        <v>1137</v>
      </c>
      <c r="J2129" s="40"/>
      <c r="K2129" s="40"/>
      <c r="L2129" s="40" t="s">
        <v>10</v>
      </c>
      <c r="M2129" s="40" t="s">
        <v>11</v>
      </c>
      <c r="N2129" s="40"/>
      <c r="O2129" s="40"/>
      <c r="P2129" s="40"/>
      <c r="Q2129" s="40"/>
      <c r="R2129" s="40"/>
      <c r="S2129" s="40"/>
      <c r="T2129" s="40"/>
      <c r="U2129" s="40"/>
      <c r="V2129" s="40"/>
      <c r="W2129" s="40"/>
      <c r="X2129" s="40"/>
      <c r="Y2129" s="40"/>
      <c r="Z2129" s="40"/>
      <c r="AA2129" s="40"/>
      <c r="AB2129" s="40"/>
      <c r="AC2129" s="40"/>
      <c r="AD2129" s="40"/>
      <c r="AE2129" s="40"/>
      <c r="AF2129" s="40"/>
      <c r="AG2129" s="40"/>
      <c r="AH2129" s="40"/>
      <c r="AI2129" s="40"/>
      <c r="AJ2129" s="40"/>
      <c r="AK2129" s="40"/>
      <c r="AL2129" s="40"/>
      <c r="AM2129" s="40"/>
      <c r="AN2129" s="40"/>
      <c r="AO2129" s="40"/>
      <c r="AP2129" s="40"/>
      <c r="AQ2129" s="40"/>
      <c r="AR2129" s="40"/>
      <c r="AS2129" s="40"/>
      <c r="AT2129" s="40"/>
      <c r="AU2129" s="40"/>
      <c r="AV2129" s="40"/>
      <c r="AW2129" s="40"/>
      <c r="AX2129" s="40"/>
      <c r="AY2129" s="40"/>
      <c r="AZ2129" s="40"/>
      <c r="BA2129" s="40"/>
      <c r="BB2129" s="40"/>
      <c r="BC2129" s="40"/>
      <c r="BD2129" s="40"/>
      <c r="BE2129" s="40"/>
      <c r="BF2129" s="40"/>
      <c r="BG2129" s="40"/>
      <c r="BH2129" s="40"/>
      <c r="BI2129" s="40"/>
      <c r="BJ2129" s="40"/>
      <c r="BK2129" s="40"/>
      <c r="BL2129" s="40"/>
      <c r="BM2129" s="40"/>
      <c r="BN2129" s="40"/>
      <c r="BO2129" s="40"/>
      <c r="BP2129" s="40"/>
      <c r="BQ2129" s="40"/>
      <c r="BR2129" s="40"/>
      <c r="BS2129" s="40"/>
      <c r="BT2129" s="40"/>
      <c r="BU2129" s="40"/>
      <c r="BV2129" s="40"/>
      <c r="BW2129" s="40"/>
      <c r="BX2129" s="40"/>
      <c r="BY2129" s="40"/>
      <c r="BZ2129" s="40"/>
      <c r="CA2129" s="40"/>
      <c r="CB2129" s="40"/>
      <c r="CC2129" s="40"/>
      <c r="CD2129" s="40"/>
      <c r="CE2129" s="40"/>
      <c r="CF2129" s="40"/>
      <c r="CG2129" s="40"/>
      <c r="CH2129" s="40"/>
      <c r="CI2129" s="40"/>
      <c r="CJ2129" s="40"/>
      <c r="CK2129" s="40"/>
      <c r="CL2129" s="40"/>
      <c r="CM2129" s="40"/>
      <c r="CN2129" s="40"/>
      <c r="CO2129" s="40"/>
      <c r="CP2129" s="40"/>
      <c r="CQ2129" s="40"/>
      <c r="CR2129" s="40"/>
      <c r="CS2129" s="40"/>
      <c r="CT2129" s="40"/>
      <c r="CU2129" s="40"/>
    </row>
    <row r="2130" spans="1:99" x14ac:dyDescent="0.3">
      <c r="A2130" s="39" t="s">
        <v>4420</v>
      </c>
      <c r="B2130" s="40" t="s">
        <v>7198</v>
      </c>
      <c r="C2130" s="40"/>
      <c r="D2130" s="40" t="s">
        <v>1822</v>
      </c>
      <c r="E2130" s="40"/>
      <c r="F2130" s="40" t="s">
        <v>2110</v>
      </c>
      <c r="G2130" s="40"/>
      <c r="H2130" s="40" t="s">
        <v>7199</v>
      </c>
      <c r="I2130" s="40" t="s">
        <v>7199</v>
      </c>
      <c r="J2130" s="40"/>
      <c r="K2130" s="40"/>
      <c r="L2130" s="40" t="s">
        <v>10</v>
      </c>
      <c r="M2130" s="40" t="s">
        <v>11</v>
      </c>
      <c r="N2130" s="40"/>
      <c r="O2130" s="40"/>
      <c r="P2130" s="40"/>
      <c r="Q2130" s="40"/>
      <c r="R2130" s="40"/>
      <c r="S2130" s="40"/>
      <c r="T2130" s="40"/>
      <c r="U2130" s="40"/>
      <c r="V2130" s="40"/>
      <c r="W2130" s="40"/>
      <c r="X2130" s="40"/>
      <c r="Y2130" s="40"/>
      <c r="Z2130" s="40"/>
      <c r="AA2130" s="40"/>
      <c r="AB2130" s="40"/>
      <c r="AC2130" s="40"/>
      <c r="AD2130" s="40"/>
      <c r="AE2130" s="40"/>
      <c r="AF2130" s="40"/>
      <c r="AG2130" s="40"/>
      <c r="AH2130" s="40"/>
      <c r="AI2130" s="40"/>
      <c r="AJ2130" s="40"/>
      <c r="AK2130" s="40"/>
      <c r="AL2130" s="40"/>
      <c r="AM2130" s="40"/>
      <c r="AN2130" s="40"/>
      <c r="AO2130" s="40"/>
      <c r="AP2130" s="40"/>
      <c r="AQ2130" s="40"/>
      <c r="AR2130" s="40"/>
      <c r="AS2130" s="40"/>
      <c r="AT2130" s="40"/>
      <c r="AU2130" s="40"/>
      <c r="AV2130" s="40"/>
      <c r="AW2130" s="40"/>
      <c r="AX2130" s="40"/>
      <c r="AY2130" s="40"/>
      <c r="AZ2130" s="40"/>
      <c r="BA2130" s="40"/>
      <c r="BB2130" s="40"/>
      <c r="BC2130" s="40"/>
      <c r="BD2130" s="40"/>
      <c r="BE2130" s="40"/>
      <c r="BF2130" s="40"/>
      <c r="BG2130" s="40"/>
      <c r="BH2130" s="40"/>
      <c r="BI2130" s="40"/>
      <c r="BJ2130" s="40"/>
      <c r="BK2130" s="40"/>
      <c r="BL2130" s="40"/>
      <c r="BM2130" s="40"/>
      <c r="BN2130" s="40"/>
      <c r="BO2130" s="40"/>
      <c r="BP2130" s="40"/>
      <c r="BQ2130" s="40"/>
      <c r="BR2130" s="40"/>
      <c r="BS2130" s="40"/>
      <c r="BT2130" s="40"/>
      <c r="BU2130" s="40"/>
      <c r="BV2130" s="40"/>
      <c r="BW2130" s="40"/>
      <c r="BX2130" s="40"/>
      <c r="BY2130" s="40"/>
      <c r="BZ2130" s="40"/>
      <c r="CA2130" s="40"/>
      <c r="CB2130" s="40"/>
      <c r="CC2130" s="40"/>
      <c r="CD2130" s="40"/>
      <c r="CE2130" s="40"/>
      <c r="CF2130" s="40"/>
      <c r="CG2130" s="40"/>
      <c r="CH2130" s="40"/>
      <c r="CI2130" s="40"/>
      <c r="CJ2130" s="40"/>
      <c r="CK2130" s="40"/>
      <c r="CL2130" s="40"/>
      <c r="CM2130" s="40"/>
      <c r="CN2130" s="40"/>
      <c r="CO2130" s="40"/>
      <c r="CP2130" s="40"/>
      <c r="CQ2130" s="40"/>
      <c r="CR2130" s="40"/>
      <c r="CS2130" s="40"/>
      <c r="CT2130" s="40"/>
      <c r="CU2130" s="40"/>
    </row>
    <row r="2131" spans="1:99" x14ac:dyDescent="0.3">
      <c r="A2131" s="39" t="s">
        <v>4421</v>
      </c>
      <c r="B2131" s="40" t="s">
        <v>7200</v>
      </c>
      <c r="C2131" s="40"/>
      <c r="D2131" s="40" t="s">
        <v>1822</v>
      </c>
      <c r="E2131" s="40" t="s">
        <v>4472</v>
      </c>
      <c r="F2131" s="40" t="s">
        <v>2110</v>
      </c>
      <c r="G2131" s="40"/>
      <c r="H2131" s="40" t="s">
        <v>1138</v>
      </c>
      <c r="I2131" s="40" t="s">
        <v>1138</v>
      </c>
      <c r="J2131" s="40"/>
      <c r="K2131" s="40"/>
      <c r="L2131" s="40" t="s">
        <v>10</v>
      </c>
      <c r="M2131" s="40" t="s">
        <v>11</v>
      </c>
      <c r="N2131" s="40"/>
      <c r="O2131" s="40"/>
      <c r="P2131" s="40"/>
      <c r="Q2131" s="40"/>
      <c r="R2131" s="40"/>
      <c r="S2131" s="40"/>
      <c r="T2131" s="40"/>
      <c r="U2131" s="40"/>
      <c r="V2131" s="40"/>
      <c r="W2131" s="40"/>
      <c r="X2131" s="40"/>
      <c r="Y2131" s="40"/>
      <c r="Z2131" s="40"/>
      <c r="AA2131" s="40"/>
      <c r="AB2131" s="40"/>
      <c r="AC2131" s="40"/>
      <c r="AD2131" s="40"/>
      <c r="AE2131" s="40"/>
      <c r="AF2131" s="40"/>
      <c r="AG2131" s="40"/>
      <c r="AH2131" s="40"/>
      <c r="AI2131" s="40"/>
      <c r="AJ2131" s="40"/>
      <c r="AK2131" s="40"/>
      <c r="AL2131" s="40"/>
      <c r="AM2131" s="40"/>
      <c r="AN2131" s="40"/>
      <c r="AO2131" s="40"/>
      <c r="AP2131" s="40"/>
      <c r="AQ2131" s="40"/>
      <c r="AR2131" s="40"/>
      <c r="AS2131" s="40"/>
      <c r="AT2131" s="40"/>
      <c r="AU2131" s="40"/>
      <c r="AV2131" s="40"/>
      <c r="AW2131" s="40"/>
      <c r="AX2131" s="40"/>
      <c r="AY2131" s="40"/>
      <c r="AZ2131" s="40"/>
      <c r="BA2131" s="40"/>
      <c r="BB2131" s="40"/>
      <c r="BC2131" s="40"/>
      <c r="BD2131" s="40"/>
      <c r="BE2131" s="40"/>
      <c r="BF2131" s="40"/>
      <c r="BG2131" s="40"/>
      <c r="BH2131" s="40"/>
      <c r="BI2131" s="40"/>
      <c r="BJ2131" s="40"/>
      <c r="BK2131" s="40"/>
      <c r="BL2131" s="40"/>
      <c r="BM2131" s="40"/>
      <c r="BN2131" s="40"/>
      <c r="BO2131" s="40"/>
      <c r="BP2131" s="40"/>
      <c r="BQ2131" s="40"/>
      <c r="BR2131" s="40"/>
      <c r="BS2131" s="40"/>
      <c r="BT2131" s="40"/>
      <c r="BU2131" s="40"/>
      <c r="BV2131" s="40"/>
      <c r="BW2131" s="40"/>
      <c r="BX2131" s="40"/>
      <c r="BY2131" s="40"/>
      <c r="BZ2131" s="40"/>
      <c r="CA2131" s="40"/>
      <c r="CB2131" s="40"/>
      <c r="CC2131" s="40"/>
      <c r="CD2131" s="40"/>
      <c r="CE2131" s="40"/>
      <c r="CF2131" s="40"/>
      <c r="CG2131" s="40"/>
      <c r="CH2131" s="40"/>
      <c r="CI2131" s="40"/>
      <c r="CJ2131" s="40"/>
      <c r="CK2131" s="40"/>
      <c r="CL2131" s="40"/>
      <c r="CM2131" s="40"/>
      <c r="CN2131" s="40"/>
      <c r="CO2131" s="40"/>
      <c r="CP2131" s="40"/>
      <c r="CQ2131" s="40"/>
      <c r="CR2131" s="40"/>
      <c r="CS2131" s="40"/>
      <c r="CT2131" s="40"/>
      <c r="CU2131" s="40"/>
    </row>
    <row r="2132" spans="1:99" x14ac:dyDescent="0.3">
      <c r="A2132" s="39" t="s">
        <v>4436</v>
      </c>
      <c r="B2132" s="40" t="s">
        <v>7201</v>
      </c>
      <c r="C2132" s="40"/>
      <c r="D2132" s="40" t="s">
        <v>1822</v>
      </c>
      <c r="E2132" s="40"/>
      <c r="F2132" s="40" t="s">
        <v>2110</v>
      </c>
      <c r="G2132" s="40"/>
      <c r="H2132" s="40" t="s">
        <v>1139</v>
      </c>
      <c r="I2132" s="40" t="s">
        <v>1139</v>
      </c>
      <c r="J2132" s="40"/>
      <c r="K2132" s="40"/>
      <c r="L2132" s="40" t="s">
        <v>10</v>
      </c>
      <c r="M2132" s="40" t="s">
        <v>11</v>
      </c>
      <c r="N2132" s="40"/>
      <c r="O2132" s="40"/>
      <c r="P2132" s="40"/>
      <c r="Q2132" s="40"/>
      <c r="R2132" s="40"/>
      <c r="S2132" s="40"/>
      <c r="T2132" s="40"/>
      <c r="U2132" s="40"/>
      <c r="V2132" s="40"/>
      <c r="W2132" s="40"/>
      <c r="X2132" s="40"/>
      <c r="Y2132" s="40"/>
      <c r="Z2132" s="40"/>
      <c r="AA2132" s="40"/>
      <c r="AB2132" s="40"/>
      <c r="AC2132" s="40"/>
      <c r="AD2132" s="40"/>
      <c r="AE2132" s="40"/>
      <c r="AF2132" s="40"/>
      <c r="AG2132" s="40"/>
      <c r="AH2132" s="40"/>
      <c r="AI2132" s="40"/>
      <c r="AJ2132" s="40"/>
      <c r="AK2132" s="40"/>
      <c r="AL2132" s="40"/>
      <c r="AM2132" s="40"/>
      <c r="AN2132" s="40"/>
      <c r="AO2132" s="40"/>
      <c r="AP2132" s="40"/>
      <c r="AQ2132" s="40"/>
      <c r="AR2132" s="40"/>
      <c r="AS2132" s="40"/>
      <c r="AT2132" s="40"/>
      <c r="AU2132" s="40"/>
      <c r="AV2132" s="40"/>
      <c r="AW2132" s="40"/>
      <c r="AX2132" s="40"/>
      <c r="AY2132" s="40"/>
      <c r="AZ2132" s="40"/>
      <c r="BA2132" s="40"/>
      <c r="BB2132" s="40"/>
      <c r="BC2132" s="40"/>
      <c r="BD2132" s="40"/>
      <c r="BE2132" s="40"/>
      <c r="BF2132" s="40"/>
      <c r="BG2132" s="40"/>
      <c r="BH2132" s="40"/>
      <c r="BI2132" s="40"/>
      <c r="BJ2132" s="40"/>
      <c r="BK2132" s="40"/>
      <c r="BL2132" s="40"/>
      <c r="BM2132" s="40"/>
      <c r="BN2132" s="40"/>
      <c r="BO2132" s="40"/>
      <c r="BP2132" s="40"/>
      <c r="BQ2132" s="40"/>
      <c r="BR2132" s="40"/>
      <c r="BS2132" s="40"/>
      <c r="BT2132" s="40"/>
      <c r="BU2132" s="40"/>
      <c r="BV2132" s="40"/>
      <c r="BW2132" s="40"/>
      <c r="BX2132" s="40"/>
      <c r="BY2132" s="40"/>
      <c r="BZ2132" s="40"/>
      <c r="CA2132" s="40"/>
      <c r="CB2132" s="40"/>
      <c r="CC2132" s="40"/>
      <c r="CD2132" s="40"/>
      <c r="CE2132" s="40"/>
      <c r="CF2132" s="40"/>
      <c r="CG2132" s="40"/>
      <c r="CH2132" s="40"/>
      <c r="CI2132" s="40"/>
      <c r="CJ2132" s="40"/>
      <c r="CK2132" s="40"/>
      <c r="CL2132" s="40"/>
      <c r="CM2132" s="40"/>
      <c r="CN2132" s="40"/>
      <c r="CO2132" s="40"/>
      <c r="CP2132" s="40"/>
      <c r="CQ2132" s="40"/>
      <c r="CR2132" s="40"/>
      <c r="CS2132" s="40"/>
      <c r="CT2132" s="40"/>
      <c r="CU2132" s="40"/>
    </row>
    <row r="2133" spans="1:99" x14ac:dyDescent="0.3">
      <c r="A2133" s="39" t="s">
        <v>4444</v>
      </c>
      <c r="B2133" s="40" t="s">
        <v>7202</v>
      </c>
      <c r="C2133" s="40"/>
      <c r="D2133" s="40" t="s">
        <v>1822</v>
      </c>
      <c r="E2133" s="40"/>
      <c r="F2133" s="40" t="s">
        <v>2110</v>
      </c>
      <c r="G2133" s="40"/>
      <c r="H2133" s="40" t="s">
        <v>7203</v>
      </c>
      <c r="I2133" s="40" t="s">
        <v>7203</v>
      </c>
      <c r="J2133" s="40"/>
      <c r="K2133" s="40"/>
      <c r="L2133" s="40" t="s">
        <v>10</v>
      </c>
      <c r="M2133" s="40" t="s">
        <v>11</v>
      </c>
      <c r="N2133" s="40"/>
      <c r="O2133" s="40"/>
      <c r="P2133" s="40"/>
      <c r="Q2133" s="40"/>
      <c r="R2133" s="40"/>
      <c r="S2133" s="40"/>
      <c r="T2133" s="40"/>
      <c r="U2133" s="40"/>
      <c r="V2133" s="40"/>
      <c r="W2133" s="40"/>
      <c r="X2133" s="40"/>
      <c r="Y2133" s="40"/>
      <c r="Z2133" s="40"/>
      <c r="AA2133" s="40"/>
      <c r="AB2133" s="40"/>
      <c r="AC2133" s="40"/>
      <c r="AD2133" s="40"/>
      <c r="AE2133" s="40"/>
      <c r="AF2133" s="40"/>
      <c r="AG2133" s="40"/>
      <c r="AH2133" s="40"/>
      <c r="AI2133" s="40"/>
      <c r="AJ2133" s="40"/>
      <c r="AK2133" s="40"/>
      <c r="AL2133" s="40"/>
      <c r="AM2133" s="40"/>
      <c r="AN2133" s="40"/>
      <c r="AO2133" s="40"/>
      <c r="AP2133" s="40"/>
      <c r="AQ2133" s="40"/>
      <c r="AR2133" s="40"/>
      <c r="AS2133" s="40"/>
      <c r="AT2133" s="40"/>
      <c r="AU2133" s="40"/>
      <c r="AV2133" s="40"/>
      <c r="AW2133" s="40"/>
      <c r="AX2133" s="40"/>
      <c r="AY2133" s="40"/>
      <c r="AZ2133" s="40"/>
      <c r="BA2133" s="40"/>
      <c r="BB2133" s="40"/>
      <c r="BC2133" s="40"/>
      <c r="BD2133" s="40"/>
      <c r="BE2133" s="40"/>
      <c r="BF2133" s="40"/>
      <c r="BG2133" s="40"/>
      <c r="BH2133" s="40"/>
      <c r="BI2133" s="40"/>
      <c r="BJ2133" s="40"/>
      <c r="BK2133" s="40"/>
      <c r="BL2133" s="40"/>
      <c r="BM2133" s="40"/>
      <c r="BN2133" s="40"/>
      <c r="BO2133" s="40"/>
      <c r="BP2133" s="40"/>
      <c r="BQ2133" s="40"/>
      <c r="BR2133" s="40"/>
      <c r="BS2133" s="40"/>
      <c r="BT2133" s="40"/>
      <c r="BU2133" s="40"/>
      <c r="BV2133" s="40"/>
      <c r="BW2133" s="40"/>
      <c r="BX2133" s="40"/>
      <c r="BY2133" s="40"/>
      <c r="BZ2133" s="40"/>
      <c r="CA2133" s="40"/>
      <c r="CB2133" s="40"/>
      <c r="CC2133" s="40"/>
      <c r="CD2133" s="40"/>
      <c r="CE2133" s="40"/>
      <c r="CF2133" s="40"/>
      <c r="CG2133" s="40"/>
      <c r="CH2133" s="40"/>
      <c r="CI2133" s="40"/>
      <c r="CJ2133" s="40"/>
      <c r="CK2133" s="40"/>
      <c r="CL2133" s="40"/>
      <c r="CM2133" s="40"/>
      <c r="CN2133" s="40"/>
      <c r="CO2133" s="40"/>
      <c r="CP2133" s="40"/>
      <c r="CQ2133" s="40"/>
      <c r="CR2133" s="40"/>
      <c r="CS2133" s="40"/>
      <c r="CT2133" s="40"/>
      <c r="CU2133" s="40"/>
    </row>
    <row r="2134" spans="1:99" x14ac:dyDescent="0.3">
      <c r="A2134" s="39" t="s">
        <v>4445</v>
      </c>
      <c r="B2134" s="40" t="s">
        <v>7204</v>
      </c>
      <c r="C2134" s="40"/>
      <c r="D2134" s="40" t="s">
        <v>1822</v>
      </c>
      <c r="E2134" s="40" t="s">
        <v>4472</v>
      </c>
      <c r="F2134" s="40" t="s">
        <v>2110</v>
      </c>
      <c r="G2134" s="40"/>
      <c r="H2134" s="40" t="s">
        <v>1140</v>
      </c>
      <c r="I2134" s="40" t="s">
        <v>1140</v>
      </c>
      <c r="J2134" s="40"/>
      <c r="K2134" s="40"/>
      <c r="L2134" s="40" t="s">
        <v>10</v>
      </c>
      <c r="M2134" s="40" t="s">
        <v>11</v>
      </c>
      <c r="N2134" s="40"/>
      <c r="O2134" s="40"/>
      <c r="P2134" s="40"/>
      <c r="Q2134" s="40"/>
      <c r="R2134" s="40"/>
      <c r="S2134" s="40"/>
      <c r="T2134" s="40"/>
      <c r="U2134" s="40"/>
      <c r="V2134" s="40"/>
      <c r="W2134" s="40"/>
      <c r="X2134" s="40"/>
      <c r="Y2134" s="40"/>
      <c r="Z2134" s="40"/>
      <c r="AA2134" s="40"/>
      <c r="AB2134" s="40"/>
      <c r="AC2134" s="40"/>
      <c r="AD2134" s="40"/>
      <c r="AE2134" s="40"/>
      <c r="AF2134" s="40"/>
      <c r="AG2134" s="40"/>
      <c r="AH2134" s="40"/>
      <c r="AI2134" s="40"/>
      <c r="AJ2134" s="40"/>
      <c r="AK2134" s="40"/>
      <c r="AL2134" s="40"/>
      <c r="AM2134" s="40"/>
      <c r="AN2134" s="40"/>
      <c r="AO2134" s="40"/>
      <c r="AP2134" s="40"/>
      <c r="AQ2134" s="40"/>
      <c r="AR2134" s="40"/>
      <c r="AS2134" s="40"/>
      <c r="AT2134" s="40"/>
      <c r="AU2134" s="40"/>
      <c r="AV2134" s="40"/>
      <c r="AW2134" s="40"/>
      <c r="AX2134" s="40"/>
      <c r="AY2134" s="40"/>
      <c r="AZ2134" s="40"/>
      <c r="BA2134" s="40"/>
      <c r="BB2134" s="40"/>
      <c r="BC2134" s="40"/>
      <c r="BD2134" s="40"/>
      <c r="BE2134" s="40"/>
      <c r="BF2134" s="40"/>
      <c r="BG2134" s="40"/>
      <c r="BH2134" s="40"/>
      <c r="BI2134" s="40"/>
      <c r="BJ2134" s="40"/>
      <c r="BK2134" s="40"/>
      <c r="BL2134" s="40"/>
      <c r="BM2134" s="40"/>
      <c r="BN2134" s="40"/>
      <c r="BO2134" s="40"/>
      <c r="BP2134" s="40"/>
      <c r="BQ2134" s="40"/>
      <c r="BR2134" s="40"/>
      <c r="BS2134" s="40"/>
      <c r="BT2134" s="40"/>
      <c r="BU2134" s="40"/>
      <c r="BV2134" s="40"/>
      <c r="BW2134" s="40"/>
      <c r="BX2134" s="40"/>
      <c r="BY2134" s="40"/>
      <c r="BZ2134" s="40"/>
      <c r="CA2134" s="40"/>
      <c r="CB2134" s="40"/>
      <c r="CC2134" s="40"/>
      <c r="CD2134" s="40"/>
      <c r="CE2134" s="40"/>
      <c r="CF2134" s="40"/>
      <c r="CG2134" s="40"/>
      <c r="CH2134" s="40"/>
      <c r="CI2134" s="40"/>
      <c r="CJ2134" s="40"/>
      <c r="CK2134" s="40"/>
      <c r="CL2134" s="40"/>
      <c r="CM2134" s="40"/>
      <c r="CN2134" s="40"/>
      <c r="CO2134" s="40"/>
      <c r="CP2134" s="40"/>
      <c r="CQ2134" s="40"/>
      <c r="CR2134" s="40"/>
      <c r="CS2134" s="40"/>
      <c r="CT2134" s="40"/>
      <c r="CU2134" s="40"/>
    </row>
    <row r="2135" spans="1:99" x14ac:dyDescent="0.3">
      <c r="A2135" s="39" t="s">
        <v>4455</v>
      </c>
      <c r="B2135" s="40" t="s">
        <v>7205</v>
      </c>
      <c r="C2135" s="40"/>
      <c r="D2135" s="40" t="s">
        <v>1822</v>
      </c>
      <c r="E2135" s="40"/>
      <c r="F2135" s="40" t="s">
        <v>2110</v>
      </c>
      <c r="G2135" s="40"/>
      <c r="H2135" s="40" t="s">
        <v>1141</v>
      </c>
      <c r="I2135" s="40" t="s">
        <v>1141</v>
      </c>
      <c r="J2135" s="40"/>
      <c r="K2135" s="40"/>
      <c r="L2135" s="40" t="s">
        <v>10</v>
      </c>
      <c r="M2135" s="40" t="s">
        <v>11</v>
      </c>
      <c r="N2135" s="40"/>
      <c r="O2135" s="40"/>
      <c r="P2135" s="40"/>
      <c r="Q2135" s="40"/>
      <c r="R2135" s="40"/>
      <c r="S2135" s="40"/>
      <c r="T2135" s="40"/>
      <c r="U2135" s="40"/>
      <c r="V2135" s="40"/>
      <c r="W2135" s="40"/>
      <c r="X2135" s="40"/>
      <c r="Y2135" s="40"/>
      <c r="Z2135" s="40"/>
      <c r="AA2135" s="40"/>
      <c r="AB2135" s="40"/>
      <c r="AC2135" s="40"/>
      <c r="AD2135" s="40"/>
      <c r="AE2135" s="40"/>
      <c r="AF2135" s="40"/>
      <c r="AG2135" s="40"/>
      <c r="AH2135" s="40"/>
      <c r="AI2135" s="40"/>
      <c r="AJ2135" s="40"/>
      <c r="AK2135" s="40"/>
      <c r="AL2135" s="40"/>
      <c r="AM2135" s="40"/>
      <c r="AN2135" s="40"/>
      <c r="AO2135" s="40"/>
      <c r="AP2135" s="40"/>
      <c r="AQ2135" s="40"/>
      <c r="AR2135" s="40"/>
      <c r="AS2135" s="40"/>
      <c r="AT2135" s="40"/>
      <c r="AU2135" s="40"/>
      <c r="AV2135" s="40"/>
      <c r="AW2135" s="40"/>
      <c r="AX2135" s="40"/>
      <c r="AY2135" s="40"/>
      <c r="AZ2135" s="40"/>
      <c r="BA2135" s="40"/>
      <c r="BB2135" s="40"/>
      <c r="BC2135" s="40"/>
      <c r="BD2135" s="40"/>
      <c r="BE2135" s="40"/>
      <c r="BF2135" s="40"/>
      <c r="BG2135" s="40"/>
      <c r="BH2135" s="40"/>
      <c r="BI2135" s="40"/>
      <c r="BJ2135" s="40"/>
      <c r="BK2135" s="40"/>
      <c r="BL2135" s="40"/>
      <c r="BM2135" s="40"/>
      <c r="BN2135" s="40"/>
      <c r="BO2135" s="40"/>
      <c r="BP2135" s="40"/>
      <c r="BQ2135" s="40"/>
      <c r="BR2135" s="40"/>
      <c r="BS2135" s="40"/>
      <c r="BT2135" s="40"/>
      <c r="BU2135" s="40"/>
      <c r="BV2135" s="40"/>
      <c r="BW2135" s="40"/>
      <c r="BX2135" s="40"/>
      <c r="BY2135" s="40"/>
      <c r="BZ2135" s="40"/>
      <c r="CA2135" s="40"/>
      <c r="CB2135" s="40"/>
      <c r="CC2135" s="40"/>
      <c r="CD2135" s="40"/>
      <c r="CE2135" s="40"/>
      <c r="CF2135" s="40"/>
      <c r="CG2135" s="40"/>
      <c r="CH2135" s="40"/>
      <c r="CI2135" s="40"/>
      <c r="CJ2135" s="40"/>
      <c r="CK2135" s="40"/>
      <c r="CL2135" s="40"/>
      <c r="CM2135" s="40"/>
      <c r="CN2135" s="40"/>
      <c r="CO2135" s="40"/>
      <c r="CP2135" s="40"/>
      <c r="CQ2135" s="40"/>
      <c r="CR2135" s="40"/>
      <c r="CS2135" s="40"/>
      <c r="CT2135" s="40"/>
      <c r="CU2135" s="40"/>
    </row>
    <row r="2136" spans="1:99" x14ac:dyDescent="0.3">
      <c r="A2136" s="39" t="s">
        <v>4458</v>
      </c>
      <c r="B2136" s="40" t="s">
        <v>7206</v>
      </c>
      <c r="C2136" s="40"/>
      <c r="D2136" s="40" t="s">
        <v>1822</v>
      </c>
      <c r="E2136" s="40"/>
      <c r="F2136" s="40" t="s">
        <v>2110</v>
      </c>
      <c r="G2136" s="40"/>
      <c r="H2136" s="40" t="s">
        <v>7207</v>
      </c>
      <c r="I2136" s="40" t="s">
        <v>7207</v>
      </c>
      <c r="J2136" s="40"/>
      <c r="K2136" s="40"/>
      <c r="L2136" s="40" t="s">
        <v>10</v>
      </c>
      <c r="M2136" s="40" t="s">
        <v>11</v>
      </c>
      <c r="N2136" s="40"/>
      <c r="O2136" s="40"/>
      <c r="P2136" s="40"/>
      <c r="Q2136" s="40"/>
      <c r="R2136" s="40"/>
      <c r="S2136" s="40"/>
      <c r="T2136" s="40"/>
      <c r="U2136" s="40"/>
      <c r="V2136" s="40"/>
      <c r="W2136" s="40"/>
      <c r="X2136" s="40"/>
      <c r="Y2136" s="40"/>
      <c r="Z2136" s="40"/>
      <c r="AA2136" s="40"/>
      <c r="AB2136" s="40"/>
      <c r="AC2136" s="40"/>
      <c r="AD2136" s="40"/>
      <c r="AE2136" s="40"/>
      <c r="AF2136" s="40"/>
      <c r="AG2136" s="40"/>
      <c r="AH2136" s="40"/>
      <c r="AI2136" s="40"/>
      <c r="AJ2136" s="40"/>
      <c r="AK2136" s="40"/>
      <c r="AL2136" s="40"/>
      <c r="AM2136" s="40"/>
      <c r="AN2136" s="40"/>
      <c r="AO2136" s="40"/>
      <c r="AP2136" s="40"/>
      <c r="AQ2136" s="40"/>
      <c r="AR2136" s="40"/>
      <c r="AS2136" s="40"/>
      <c r="AT2136" s="40"/>
      <c r="AU2136" s="40"/>
      <c r="AV2136" s="40"/>
      <c r="AW2136" s="40"/>
      <c r="AX2136" s="40"/>
      <c r="AY2136" s="40"/>
      <c r="AZ2136" s="40"/>
      <c r="BA2136" s="40"/>
      <c r="BB2136" s="40"/>
      <c r="BC2136" s="40"/>
      <c r="BD2136" s="40"/>
      <c r="BE2136" s="40"/>
      <c r="BF2136" s="40"/>
      <c r="BG2136" s="40"/>
      <c r="BH2136" s="40"/>
      <c r="BI2136" s="40"/>
      <c r="BJ2136" s="40"/>
      <c r="BK2136" s="40"/>
      <c r="BL2136" s="40"/>
      <c r="BM2136" s="40"/>
      <c r="BN2136" s="40"/>
      <c r="BO2136" s="40"/>
      <c r="BP2136" s="40"/>
      <c r="BQ2136" s="40"/>
      <c r="BR2136" s="40"/>
      <c r="BS2136" s="40"/>
      <c r="BT2136" s="40"/>
      <c r="BU2136" s="40"/>
      <c r="BV2136" s="40"/>
      <c r="BW2136" s="40"/>
      <c r="BX2136" s="40"/>
      <c r="BY2136" s="40"/>
      <c r="BZ2136" s="40"/>
      <c r="CA2136" s="40"/>
      <c r="CB2136" s="40"/>
      <c r="CC2136" s="40"/>
      <c r="CD2136" s="40"/>
      <c r="CE2136" s="40"/>
      <c r="CF2136" s="40"/>
      <c r="CG2136" s="40"/>
      <c r="CH2136" s="40"/>
      <c r="CI2136" s="40"/>
      <c r="CJ2136" s="40"/>
      <c r="CK2136" s="40"/>
      <c r="CL2136" s="40"/>
      <c r="CM2136" s="40"/>
      <c r="CN2136" s="40"/>
      <c r="CO2136" s="40"/>
      <c r="CP2136" s="40"/>
      <c r="CQ2136" s="40"/>
      <c r="CR2136" s="40"/>
      <c r="CS2136" s="40"/>
      <c r="CT2136" s="40"/>
      <c r="CU2136" s="40"/>
    </row>
    <row r="2137" spans="1:99" x14ac:dyDescent="0.3">
      <c r="A2137" s="39" t="s">
        <v>4459</v>
      </c>
      <c r="B2137" s="40" t="s">
        <v>7208</v>
      </c>
      <c r="C2137" s="40"/>
      <c r="D2137" s="40" t="s">
        <v>1822</v>
      </c>
      <c r="E2137" s="40" t="s">
        <v>4472</v>
      </c>
      <c r="F2137" s="40" t="s">
        <v>2110</v>
      </c>
      <c r="G2137" s="40"/>
      <c r="H2137" s="40" t="s">
        <v>1142</v>
      </c>
      <c r="I2137" s="40" t="s">
        <v>1142</v>
      </c>
      <c r="J2137" s="40"/>
      <c r="K2137" s="40"/>
      <c r="L2137" s="40" t="s">
        <v>10</v>
      </c>
      <c r="M2137" s="40" t="s">
        <v>11</v>
      </c>
      <c r="N2137" s="40"/>
      <c r="O2137" s="40"/>
      <c r="P2137" s="40"/>
      <c r="Q2137" s="40"/>
      <c r="R2137" s="40"/>
      <c r="S2137" s="40"/>
      <c r="T2137" s="40"/>
      <c r="U2137" s="40"/>
      <c r="V2137" s="40"/>
      <c r="W2137" s="40"/>
      <c r="X2137" s="40"/>
      <c r="Y2137" s="40"/>
      <c r="Z2137" s="40"/>
      <c r="AA2137" s="40"/>
      <c r="AB2137" s="40"/>
      <c r="AC2137" s="40"/>
      <c r="AD2137" s="40"/>
      <c r="AE2137" s="40"/>
      <c r="AF2137" s="40"/>
      <c r="AG2137" s="40"/>
      <c r="AH2137" s="40"/>
      <c r="AI2137" s="40"/>
      <c r="AJ2137" s="40"/>
      <c r="AK2137" s="40"/>
      <c r="AL2137" s="40"/>
      <c r="AM2137" s="40"/>
      <c r="AN2137" s="40"/>
      <c r="AO2137" s="40"/>
      <c r="AP2137" s="40"/>
      <c r="AQ2137" s="40"/>
      <c r="AR2137" s="40"/>
      <c r="AS2137" s="40"/>
      <c r="AT2137" s="40"/>
      <c r="AU2137" s="40"/>
      <c r="AV2137" s="40"/>
      <c r="AW2137" s="40"/>
      <c r="AX2137" s="40"/>
      <c r="AY2137" s="40"/>
      <c r="AZ2137" s="40"/>
      <c r="BA2137" s="40"/>
      <c r="BB2137" s="40"/>
      <c r="BC2137" s="40"/>
      <c r="BD2137" s="40"/>
      <c r="BE2137" s="40"/>
      <c r="BF2137" s="40"/>
      <c r="BG2137" s="40"/>
      <c r="BH2137" s="40"/>
      <c r="BI2137" s="40"/>
      <c r="BJ2137" s="40"/>
      <c r="BK2137" s="40"/>
      <c r="BL2137" s="40"/>
      <c r="BM2137" s="40"/>
      <c r="BN2137" s="40"/>
      <c r="BO2137" s="40"/>
      <c r="BP2137" s="40"/>
      <c r="BQ2137" s="40"/>
      <c r="BR2137" s="40"/>
      <c r="BS2137" s="40"/>
      <c r="BT2137" s="40"/>
      <c r="BU2137" s="40"/>
      <c r="BV2137" s="40"/>
      <c r="BW2137" s="40"/>
      <c r="BX2137" s="40"/>
      <c r="BY2137" s="40"/>
      <c r="BZ2137" s="40"/>
      <c r="CA2137" s="40"/>
      <c r="CB2137" s="40"/>
      <c r="CC2137" s="40"/>
      <c r="CD2137" s="40"/>
      <c r="CE2137" s="40"/>
      <c r="CF2137" s="40"/>
      <c r="CG2137" s="40"/>
      <c r="CH2137" s="40"/>
      <c r="CI2137" s="40"/>
      <c r="CJ2137" s="40"/>
      <c r="CK2137" s="40"/>
      <c r="CL2137" s="40"/>
      <c r="CM2137" s="40"/>
      <c r="CN2137" s="40"/>
      <c r="CO2137" s="40"/>
      <c r="CP2137" s="40"/>
      <c r="CQ2137" s="40"/>
      <c r="CR2137" s="40"/>
      <c r="CS2137" s="40"/>
      <c r="CT2137" s="40"/>
      <c r="CU2137" s="40"/>
    </row>
    <row r="2138" spans="1:99" x14ac:dyDescent="0.3">
      <c r="A2138" s="39" t="s">
        <v>4460</v>
      </c>
      <c r="B2138" s="40" t="s">
        <v>7209</v>
      </c>
      <c r="C2138" s="40"/>
      <c r="D2138" s="40" t="s">
        <v>1822</v>
      </c>
      <c r="E2138" s="40"/>
      <c r="F2138" s="40" t="s">
        <v>2110</v>
      </c>
      <c r="G2138" s="40"/>
      <c r="H2138" s="40" t="s">
        <v>1143</v>
      </c>
      <c r="I2138" s="40" t="s">
        <v>1143</v>
      </c>
      <c r="J2138" s="40"/>
      <c r="K2138" s="40"/>
      <c r="L2138" s="40" t="s">
        <v>10</v>
      </c>
      <c r="M2138" s="40" t="s">
        <v>11</v>
      </c>
      <c r="N2138" s="40"/>
      <c r="O2138" s="40"/>
      <c r="P2138" s="40"/>
      <c r="Q2138" s="40"/>
      <c r="R2138" s="40"/>
      <c r="S2138" s="40"/>
      <c r="T2138" s="40"/>
      <c r="U2138" s="40"/>
      <c r="V2138" s="40"/>
      <c r="W2138" s="40"/>
      <c r="X2138" s="40"/>
      <c r="Y2138" s="40"/>
      <c r="Z2138" s="40"/>
      <c r="AA2138" s="40"/>
      <c r="AB2138" s="40"/>
      <c r="AC2138" s="40"/>
      <c r="AD2138" s="40"/>
      <c r="AE2138" s="40"/>
      <c r="AF2138" s="40"/>
      <c r="AG2138" s="40"/>
      <c r="AH2138" s="40"/>
      <c r="AI2138" s="40"/>
      <c r="AJ2138" s="40"/>
      <c r="AK2138" s="40"/>
      <c r="AL2138" s="40"/>
      <c r="AM2138" s="40"/>
      <c r="AN2138" s="40"/>
      <c r="AO2138" s="40"/>
      <c r="AP2138" s="40"/>
      <c r="AQ2138" s="40"/>
      <c r="AR2138" s="40"/>
      <c r="AS2138" s="40"/>
      <c r="AT2138" s="40"/>
      <c r="AU2138" s="40"/>
      <c r="AV2138" s="40"/>
      <c r="AW2138" s="40"/>
      <c r="AX2138" s="40"/>
      <c r="AY2138" s="40"/>
      <c r="AZ2138" s="40"/>
      <c r="BA2138" s="40"/>
      <c r="BB2138" s="40"/>
      <c r="BC2138" s="40"/>
      <c r="BD2138" s="40"/>
      <c r="BE2138" s="40"/>
      <c r="BF2138" s="40"/>
      <c r="BG2138" s="40"/>
      <c r="BH2138" s="40"/>
      <c r="BI2138" s="40"/>
      <c r="BJ2138" s="40"/>
      <c r="BK2138" s="40"/>
      <c r="BL2138" s="40"/>
      <c r="BM2138" s="40"/>
      <c r="BN2138" s="40"/>
      <c r="BO2138" s="40"/>
      <c r="BP2138" s="40"/>
      <c r="BQ2138" s="40"/>
      <c r="BR2138" s="40"/>
      <c r="BS2138" s="40"/>
      <c r="BT2138" s="40"/>
      <c r="BU2138" s="40"/>
      <c r="BV2138" s="40"/>
      <c r="BW2138" s="40"/>
      <c r="BX2138" s="40"/>
      <c r="BY2138" s="40"/>
      <c r="BZ2138" s="40"/>
      <c r="CA2138" s="40"/>
      <c r="CB2138" s="40"/>
      <c r="CC2138" s="40"/>
      <c r="CD2138" s="40"/>
      <c r="CE2138" s="40"/>
      <c r="CF2138" s="40"/>
      <c r="CG2138" s="40"/>
      <c r="CH2138" s="40"/>
      <c r="CI2138" s="40"/>
      <c r="CJ2138" s="40"/>
      <c r="CK2138" s="40"/>
      <c r="CL2138" s="40"/>
      <c r="CM2138" s="40"/>
      <c r="CN2138" s="40"/>
      <c r="CO2138" s="40"/>
      <c r="CP2138" s="40"/>
      <c r="CQ2138" s="40"/>
      <c r="CR2138" s="40"/>
      <c r="CS2138" s="40"/>
      <c r="CT2138" s="40"/>
      <c r="CU2138" s="40"/>
    </row>
    <row r="2139" spans="1:99" x14ac:dyDescent="0.3">
      <c r="A2139" s="39"/>
      <c r="B2139" s="40" t="s">
        <v>5801</v>
      </c>
      <c r="C2139" s="40"/>
      <c r="D2139" s="40"/>
      <c r="E2139" s="40"/>
      <c r="F2139" s="40" t="s">
        <v>2110</v>
      </c>
      <c r="G2139" s="40"/>
      <c r="H2139" s="40" t="s">
        <v>5031</v>
      </c>
      <c r="I2139" s="40" t="s">
        <v>5031</v>
      </c>
      <c r="J2139" s="40"/>
      <c r="K2139" s="40"/>
      <c r="L2139" s="40" t="s">
        <v>30</v>
      </c>
      <c r="M2139" s="40" t="s">
        <v>31</v>
      </c>
      <c r="N2139" s="40"/>
      <c r="O2139" s="40"/>
      <c r="P2139" s="40"/>
      <c r="Q2139" s="40"/>
      <c r="R2139" s="40"/>
      <c r="S2139" s="40"/>
      <c r="T2139" s="40"/>
      <c r="U2139" s="40"/>
      <c r="V2139" s="40"/>
      <c r="W2139" s="40"/>
      <c r="X2139" s="40"/>
      <c r="Y2139" s="40"/>
      <c r="Z2139" s="40"/>
      <c r="AA2139" s="40"/>
      <c r="AB2139" s="40"/>
      <c r="AC2139" s="40"/>
      <c r="AD2139" s="40"/>
      <c r="AE2139" s="40"/>
      <c r="AF2139" s="40"/>
      <c r="AG2139" s="40"/>
      <c r="AH2139" s="40"/>
      <c r="AI2139" s="40"/>
      <c r="AJ2139" s="40"/>
      <c r="AK2139" s="40"/>
      <c r="AL2139" s="40"/>
      <c r="AM2139" s="40"/>
      <c r="AN2139" s="40"/>
      <c r="AO2139" s="40"/>
      <c r="AP2139" s="40"/>
      <c r="AQ2139" s="40"/>
      <c r="AR2139" s="40"/>
      <c r="AS2139" s="40"/>
      <c r="AT2139" s="40"/>
      <c r="AU2139" s="40"/>
      <c r="AV2139" s="40"/>
      <c r="AW2139" s="40"/>
      <c r="AX2139" s="40"/>
      <c r="AY2139" s="40"/>
      <c r="AZ2139" s="40"/>
      <c r="BA2139" s="40"/>
      <c r="BB2139" s="40"/>
      <c r="BC2139" s="40"/>
      <c r="BD2139" s="40"/>
      <c r="BE2139" s="40"/>
      <c r="BF2139" s="40"/>
      <c r="BG2139" s="40"/>
      <c r="BH2139" s="40"/>
      <c r="BI2139" s="40"/>
      <c r="BJ2139" s="40"/>
      <c r="BK2139" s="40"/>
      <c r="BL2139" s="40"/>
      <c r="BM2139" s="40"/>
      <c r="BN2139" s="40"/>
      <c r="BO2139" s="40"/>
      <c r="BP2139" s="40"/>
      <c r="BQ2139" s="40"/>
      <c r="BR2139" s="40"/>
      <c r="BS2139" s="40"/>
      <c r="BT2139" s="40"/>
      <c r="BU2139" s="40"/>
      <c r="BV2139" s="40"/>
      <c r="BW2139" s="40"/>
      <c r="BX2139" s="40"/>
      <c r="BY2139" s="40"/>
      <c r="BZ2139" s="40"/>
      <c r="CA2139" s="40"/>
      <c r="CB2139" s="40"/>
      <c r="CC2139" s="40"/>
      <c r="CD2139" s="40"/>
      <c r="CE2139" s="40"/>
      <c r="CF2139" s="40"/>
      <c r="CG2139" s="40"/>
      <c r="CH2139" s="40"/>
      <c r="CI2139" s="40"/>
      <c r="CJ2139" s="40"/>
      <c r="CK2139" s="40"/>
      <c r="CL2139" s="40"/>
      <c r="CM2139" s="40"/>
      <c r="CN2139" s="40"/>
      <c r="CO2139" s="40"/>
      <c r="CP2139" s="40"/>
      <c r="CQ2139" s="40"/>
      <c r="CR2139" s="40"/>
      <c r="CS2139" s="40"/>
      <c r="CT2139" s="40"/>
      <c r="CU2139" s="40"/>
    </row>
    <row r="2140" spans="1:99" x14ac:dyDescent="0.3">
      <c r="A2140" s="39"/>
      <c r="B2140" s="40" t="s">
        <v>7210</v>
      </c>
      <c r="C2140" s="40"/>
      <c r="D2140" s="40"/>
      <c r="E2140" s="40"/>
      <c r="F2140" s="40" t="s">
        <v>2110</v>
      </c>
      <c r="G2140" s="40"/>
      <c r="H2140" s="40" t="s">
        <v>7211</v>
      </c>
      <c r="I2140" s="40" t="s">
        <v>7211</v>
      </c>
      <c r="J2140" s="40"/>
      <c r="K2140" s="40"/>
      <c r="L2140" s="40" t="s">
        <v>30</v>
      </c>
      <c r="M2140" s="40" t="s">
        <v>31</v>
      </c>
      <c r="N2140" s="40"/>
      <c r="O2140" s="40"/>
      <c r="P2140" s="40"/>
      <c r="Q2140" s="40"/>
      <c r="R2140" s="40"/>
      <c r="S2140" s="40"/>
      <c r="T2140" s="40"/>
      <c r="U2140" s="40"/>
      <c r="V2140" s="40"/>
      <c r="W2140" s="40"/>
      <c r="X2140" s="40"/>
      <c r="Y2140" s="40"/>
      <c r="Z2140" s="40"/>
      <c r="AA2140" s="40"/>
      <c r="AB2140" s="40"/>
      <c r="AC2140" s="40"/>
      <c r="AD2140" s="40"/>
      <c r="AE2140" s="40"/>
      <c r="AF2140" s="40"/>
      <c r="AG2140" s="40"/>
      <c r="AH2140" s="40"/>
      <c r="AI2140" s="40"/>
      <c r="AJ2140" s="40"/>
      <c r="AK2140" s="40"/>
      <c r="AL2140" s="40"/>
      <c r="AM2140" s="40"/>
      <c r="AN2140" s="40"/>
      <c r="AO2140" s="40"/>
      <c r="AP2140" s="40"/>
      <c r="AQ2140" s="40"/>
      <c r="AR2140" s="40"/>
      <c r="AS2140" s="40"/>
      <c r="AT2140" s="40"/>
      <c r="AU2140" s="40"/>
      <c r="AV2140" s="40"/>
      <c r="AW2140" s="40"/>
      <c r="AX2140" s="40"/>
      <c r="AY2140" s="40"/>
      <c r="AZ2140" s="40"/>
      <c r="BA2140" s="40"/>
      <c r="BB2140" s="40"/>
      <c r="BC2140" s="40"/>
      <c r="BD2140" s="40"/>
      <c r="BE2140" s="40"/>
      <c r="BF2140" s="40"/>
      <c r="BG2140" s="40"/>
      <c r="BH2140" s="40"/>
      <c r="BI2140" s="40"/>
      <c r="BJ2140" s="40"/>
      <c r="BK2140" s="40"/>
      <c r="BL2140" s="40"/>
      <c r="BM2140" s="40"/>
      <c r="BN2140" s="40"/>
      <c r="BO2140" s="40"/>
      <c r="BP2140" s="40"/>
      <c r="BQ2140" s="40"/>
      <c r="BR2140" s="40"/>
      <c r="BS2140" s="40"/>
      <c r="BT2140" s="40"/>
      <c r="BU2140" s="40"/>
      <c r="BV2140" s="40"/>
      <c r="BW2140" s="40"/>
      <c r="BX2140" s="40"/>
      <c r="BY2140" s="40"/>
      <c r="BZ2140" s="40"/>
      <c r="CA2140" s="40"/>
      <c r="CB2140" s="40"/>
      <c r="CC2140" s="40"/>
      <c r="CD2140" s="40"/>
      <c r="CE2140" s="40"/>
      <c r="CF2140" s="40"/>
      <c r="CG2140" s="40"/>
      <c r="CH2140" s="40"/>
      <c r="CI2140" s="40"/>
      <c r="CJ2140" s="40"/>
      <c r="CK2140" s="40"/>
      <c r="CL2140" s="40"/>
      <c r="CM2140" s="40"/>
      <c r="CN2140" s="40"/>
      <c r="CO2140" s="40"/>
      <c r="CP2140" s="40"/>
      <c r="CQ2140" s="40"/>
      <c r="CR2140" s="40"/>
      <c r="CS2140" s="40"/>
      <c r="CT2140" s="40"/>
      <c r="CU2140" s="40"/>
    </row>
    <row r="2141" spans="1:99" x14ac:dyDescent="0.3">
      <c r="A2141" s="39"/>
      <c r="B2141" s="40" t="s">
        <v>5032</v>
      </c>
      <c r="C2141" s="40"/>
      <c r="D2141" s="40"/>
      <c r="E2141" s="40"/>
      <c r="F2141" s="40" t="s">
        <v>2110</v>
      </c>
      <c r="G2141" s="40"/>
      <c r="H2141" s="40" t="s">
        <v>5033</v>
      </c>
      <c r="I2141" s="40" t="s">
        <v>5033</v>
      </c>
      <c r="J2141" s="40"/>
      <c r="K2141" s="40"/>
      <c r="L2141" s="40" t="s">
        <v>30</v>
      </c>
      <c r="M2141" s="40" t="s">
        <v>31</v>
      </c>
      <c r="N2141" s="40"/>
      <c r="O2141" s="40"/>
      <c r="P2141" s="40"/>
      <c r="Q2141" s="40"/>
      <c r="R2141" s="40"/>
      <c r="S2141" s="40"/>
      <c r="T2141" s="40"/>
      <c r="U2141" s="40"/>
      <c r="V2141" s="40"/>
      <c r="W2141" s="40"/>
      <c r="X2141" s="40"/>
      <c r="Y2141" s="40"/>
      <c r="Z2141" s="40"/>
      <c r="AA2141" s="40"/>
      <c r="AB2141" s="40"/>
      <c r="AC2141" s="40"/>
      <c r="AD2141" s="40"/>
      <c r="AE2141" s="40"/>
      <c r="AF2141" s="40"/>
      <c r="AG2141" s="40"/>
      <c r="AH2141" s="40"/>
      <c r="AI2141" s="40"/>
      <c r="AJ2141" s="40"/>
      <c r="AK2141" s="40"/>
      <c r="AL2141" s="40"/>
      <c r="AM2141" s="40"/>
      <c r="AN2141" s="40"/>
      <c r="AO2141" s="40"/>
      <c r="AP2141" s="40"/>
      <c r="AQ2141" s="40"/>
      <c r="AR2141" s="40"/>
      <c r="AS2141" s="40"/>
      <c r="AT2141" s="40"/>
      <c r="AU2141" s="40"/>
      <c r="AV2141" s="40"/>
      <c r="AW2141" s="40"/>
      <c r="AX2141" s="40"/>
      <c r="AY2141" s="40"/>
      <c r="AZ2141" s="40"/>
      <c r="BA2141" s="40"/>
      <c r="BB2141" s="40"/>
      <c r="BC2141" s="40"/>
      <c r="BD2141" s="40"/>
      <c r="BE2141" s="40"/>
      <c r="BF2141" s="40"/>
      <c r="BG2141" s="40"/>
      <c r="BH2141" s="40"/>
      <c r="BI2141" s="40"/>
      <c r="BJ2141" s="40"/>
      <c r="BK2141" s="40"/>
      <c r="BL2141" s="40"/>
      <c r="BM2141" s="40"/>
      <c r="BN2141" s="40"/>
      <c r="BO2141" s="40"/>
      <c r="BP2141" s="40"/>
      <c r="BQ2141" s="40"/>
      <c r="BR2141" s="40"/>
      <c r="BS2141" s="40"/>
      <c r="BT2141" s="40"/>
      <c r="BU2141" s="40"/>
      <c r="BV2141" s="40"/>
      <c r="BW2141" s="40"/>
      <c r="BX2141" s="40"/>
      <c r="BY2141" s="40"/>
      <c r="BZ2141" s="40"/>
      <c r="CA2141" s="40"/>
      <c r="CB2141" s="40"/>
      <c r="CC2141" s="40"/>
      <c r="CD2141" s="40"/>
      <c r="CE2141" s="40"/>
      <c r="CF2141" s="40"/>
      <c r="CG2141" s="40"/>
      <c r="CH2141" s="40"/>
      <c r="CI2141" s="40"/>
      <c r="CJ2141" s="40"/>
      <c r="CK2141" s="40"/>
      <c r="CL2141" s="40"/>
      <c r="CM2141" s="40"/>
      <c r="CN2141" s="40"/>
      <c r="CO2141" s="40"/>
      <c r="CP2141" s="40"/>
      <c r="CQ2141" s="40"/>
      <c r="CR2141" s="40"/>
      <c r="CS2141" s="40"/>
      <c r="CT2141" s="40"/>
      <c r="CU2141" s="40"/>
    </row>
    <row r="2142" spans="1:99" x14ac:dyDescent="0.3">
      <c r="A2142" s="39" t="s">
        <v>6076</v>
      </c>
      <c r="B2142" s="40" t="s">
        <v>3650</v>
      </c>
      <c r="C2142" s="40"/>
      <c r="D2142" s="40" t="s">
        <v>1813</v>
      </c>
      <c r="E2142" s="40" t="s">
        <v>4472</v>
      </c>
      <c r="F2142" s="40" t="s">
        <v>2110</v>
      </c>
      <c r="G2142" s="40"/>
      <c r="H2142" s="40" t="s">
        <v>3651</v>
      </c>
      <c r="I2142" s="40" t="s">
        <v>3651</v>
      </c>
      <c r="J2142" s="40"/>
      <c r="K2142" s="40"/>
      <c r="L2142" s="40" t="s">
        <v>4</v>
      </c>
      <c r="M2142" s="40" t="s">
        <v>14</v>
      </c>
      <c r="N2142" s="40">
        <v>2</v>
      </c>
      <c r="O2142" s="40" t="s">
        <v>16</v>
      </c>
      <c r="P2142" s="40" t="s">
        <v>114</v>
      </c>
      <c r="Q2142" s="40"/>
      <c r="R2142" s="40"/>
      <c r="S2142" s="40"/>
      <c r="T2142" s="40"/>
      <c r="U2142" s="40"/>
      <c r="V2142" s="40"/>
      <c r="W2142" s="40"/>
      <c r="X2142" s="40"/>
      <c r="Y2142" s="40"/>
      <c r="Z2142" s="40"/>
      <c r="AA2142" s="40"/>
      <c r="AB2142" s="40"/>
      <c r="AC2142" s="40"/>
      <c r="AD2142" s="40"/>
      <c r="AE2142" s="40"/>
      <c r="AF2142" s="40"/>
      <c r="AG2142" s="40"/>
      <c r="AH2142" s="40"/>
      <c r="AI2142" s="40"/>
      <c r="AJ2142" s="40"/>
      <c r="AK2142" s="40"/>
      <c r="AL2142" s="40"/>
      <c r="AM2142" s="40"/>
      <c r="AN2142" s="40"/>
      <c r="AO2142" s="40"/>
      <c r="AP2142" s="40"/>
      <c r="AQ2142" s="40"/>
      <c r="AR2142" s="40"/>
      <c r="AS2142" s="40"/>
      <c r="AT2142" s="40"/>
      <c r="AU2142" s="40"/>
      <c r="AV2142" s="40"/>
      <c r="AW2142" s="40"/>
      <c r="AX2142" s="40"/>
      <c r="AY2142" s="40"/>
      <c r="AZ2142" s="40"/>
      <c r="BA2142" s="40"/>
      <c r="BB2142" s="40"/>
      <c r="BC2142" s="40"/>
      <c r="BD2142" s="40"/>
      <c r="BE2142" s="40"/>
      <c r="BF2142" s="40"/>
      <c r="BG2142" s="40"/>
      <c r="BH2142" s="40"/>
      <c r="BI2142" s="40"/>
      <c r="BJ2142" s="40"/>
      <c r="BK2142" s="40"/>
      <c r="BL2142" s="40"/>
      <c r="BM2142" s="40"/>
      <c r="BN2142" s="40"/>
      <c r="BO2142" s="40"/>
      <c r="BP2142" s="40"/>
      <c r="BQ2142" s="40"/>
      <c r="BR2142" s="40"/>
      <c r="BS2142" s="40"/>
      <c r="BT2142" s="40"/>
      <c r="BU2142" s="40"/>
      <c r="BV2142" s="40"/>
      <c r="BW2142" s="40"/>
      <c r="BX2142" s="40"/>
      <c r="BY2142" s="40"/>
      <c r="BZ2142" s="40"/>
      <c r="CA2142" s="40"/>
      <c r="CB2142" s="40"/>
      <c r="CC2142" s="40"/>
      <c r="CD2142" s="40"/>
      <c r="CE2142" s="40"/>
      <c r="CF2142" s="40"/>
      <c r="CG2142" s="40"/>
      <c r="CH2142" s="40"/>
      <c r="CI2142" s="40"/>
      <c r="CJ2142" s="40"/>
      <c r="CK2142" s="40"/>
      <c r="CL2142" s="40"/>
      <c r="CM2142" s="40"/>
      <c r="CN2142" s="40"/>
      <c r="CO2142" s="40"/>
      <c r="CP2142" s="40"/>
      <c r="CQ2142" s="40"/>
      <c r="CR2142" s="40"/>
      <c r="CS2142" s="40"/>
      <c r="CT2142" s="40"/>
      <c r="CU2142" s="40"/>
    </row>
    <row r="2143" spans="1:99" x14ac:dyDescent="0.3">
      <c r="A2143" s="39" t="s">
        <v>6077</v>
      </c>
      <c r="B2143" s="40" t="s">
        <v>2550</v>
      </c>
      <c r="C2143" s="40"/>
      <c r="D2143" s="40" t="s">
        <v>1813</v>
      </c>
      <c r="E2143" s="40"/>
      <c r="F2143" s="40" t="s">
        <v>2110</v>
      </c>
      <c r="G2143" s="40"/>
      <c r="H2143" s="40" t="s">
        <v>1144</v>
      </c>
      <c r="I2143" s="40" t="s">
        <v>1144</v>
      </c>
      <c r="J2143" s="40"/>
      <c r="K2143" s="40"/>
      <c r="L2143" s="40" t="s">
        <v>4</v>
      </c>
      <c r="M2143" s="40" t="s">
        <v>14</v>
      </c>
      <c r="N2143" s="40">
        <v>2</v>
      </c>
      <c r="O2143" s="40" t="s">
        <v>16</v>
      </c>
      <c r="P2143" s="40" t="s">
        <v>114</v>
      </c>
      <c r="Q2143" s="40"/>
      <c r="R2143" s="40"/>
      <c r="S2143" s="40"/>
      <c r="T2143" s="40"/>
      <c r="U2143" s="40"/>
      <c r="V2143" s="40"/>
      <c r="W2143" s="40"/>
      <c r="X2143" s="40"/>
      <c r="Y2143" s="40"/>
      <c r="Z2143" s="40"/>
      <c r="AA2143" s="40"/>
      <c r="AB2143" s="40"/>
      <c r="AC2143" s="40"/>
      <c r="AD2143" s="40"/>
      <c r="AE2143" s="40"/>
      <c r="AF2143" s="40"/>
      <c r="AG2143" s="40"/>
      <c r="AH2143" s="40"/>
      <c r="AI2143" s="40"/>
      <c r="AJ2143" s="40"/>
      <c r="AK2143" s="40"/>
      <c r="AL2143" s="40"/>
      <c r="AM2143" s="40"/>
      <c r="AN2143" s="40"/>
      <c r="AO2143" s="40"/>
      <c r="AP2143" s="40"/>
      <c r="AQ2143" s="40"/>
      <c r="AR2143" s="40"/>
      <c r="AS2143" s="40"/>
      <c r="AT2143" s="40"/>
      <c r="AU2143" s="40"/>
      <c r="AV2143" s="40"/>
      <c r="AW2143" s="40"/>
      <c r="AX2143" s="40"/>
      <c r="AY2143" s="40"/>
      <c r="AZ2143" s="40"/>
      <c r="BA2143" s="40"/>
      <c r="BB2143" s="40"/>
      <c r="BC2143" s="40"/>
      <c r="BD2143" s="40"/>
      <c r="BE2143" s="40"/>
      <c r="BF2143" s="40"/>
      <c r="BG2143" s="40"/>
      <c r="BH2143" s="40"/>
      <c r="BI2143" s="40"/>
      <c r="BJ2143" s="40"/>
      <c r="BK2143" s="40"/>
      <c r="BL2143" s="40"/>
      <c r="BM2143" s="40"/>
      <c r="BN2143" s="40"/>
      <c r="BO2143" s="40"/>
      <c r="BP2143" s="40"/>
      <c r="BQ2143" s="40"/>
      <c r="BR2143" s="40"/>
      <c r="BS2143" s="40"/>
      <c r="BT2143" s="40"/>
      <c r="BU2143" s="40"/>
      <c r="BV2143" s="40"/>
      <c r="BW2143" s="40"/>
      <c r="BX2143" s="40"/>
      <c r="BY2143" s="40"/>
      <c r="BZ2143" s="40"/>
      <c r="CA2143" s="40"/>
      <c r="CB2143" s="40"/>
      <c r="CC2143" s="40"/>
      <c r="CD2143" s="40"/>
      <c r="CE2143" s="40"/>
      <c r="CF2143" s="40"/>
      <c r="CG2143" s="40"/>
      <c r="CH2143" s="40"/>
      <c r="CI2143" s="40"/>
      <c r="CJ2143" s="40"/>
      <c r="CK2143" s="40"/>
      <c r="CL2143" s="40"/>
      <c r="CM2143" s="40"/>
      <c r="CN2143" s="40"/>
      <c r="CO2143" s="40"/>
      <c r="CP2143" s="40"/>
      <c r="CQ2143" s="40"/>
      <c r="CR2143" s="40"/>
      <c r="CS2143" s="40"/>
      <c r="CT2143" s="40"/>
      <c r="CU2143" s="40"/>
    </row>
    <row r="2144" spans="1:99" x14ac:dyDescent="0.3">
      <c r="A2144" s="39" t="s">
        <v>7212</v>
      </c>
      <c r="B2144" s="40" t="s">
        <v>2551</v>
      </c>
      <c r="C2144" s="40" t="s">
        <v>5034</v>
      </c>
      <c r="D2144" s="40" t="s">
        <v>1822</v>
      </c>
      <c r="E2144" s="40"/>
      <c r="F2144" s="40" t="s">
        <v>2110</v>
      </c>
      <c r="G2144" s="40"/>
      <c r="H2144" s="40" t="s">
        <v>1145</v>
      </c>
      <c r="I2144" s="40" t="s">
        <v>1145</v>
      </c>
      <c r="J2144" s="40" t="s">
        <v>1144</v>
      </c>
      <c r="K2144" s="40" t="s">
        <v>16</v>
      </c>
      <c r="L2144" s="40" t="s">
        <v>10</v>
      </c>
      <c r="M2144" s="40" t="s">
        <v>11</v>
      </c>
      <c r="N2144" s="40"/>
      <c r="O2144" s="40"/>
      <c r="P2144" s="40"/>
      <c r="Q2144" s="40"/>
      <c r="R2144" s="40"/>
      <c r="S2144" s="40"/>
      <c r="T2144" s="40"/>
      <c r="U2144" s="40"/>
      <c r="V2144" s="40"/>
      <c r="W2144" s="40"/>
      <c r="X2144" s="40"/>
      <c r="Y2144" s="40"/>
      <c r="Z2144" s="40"/>
      <c r="AA2144" s="40"/>
      <c r="AB2144" s="40"/>
      <c r="AC2144" s="40"/>
      <c r="AD2144" s="40"/>
      <c r="AE2144" s="40"/>
      <c r="AF2144" s="40"/>
      <c r="AG2144" s="40"/>
      <c r="AH2144" s="40"/>
      <c r="AI2144" s="40"/>
      <c r="AJ2144" s="40"/>
      <c r="AK2144" s="40"/>
      <c r="AL2144" s="40"/>
      <c r="AM2144" s="40"/>
      <c r="AN2144" s="40"/>
      <c r="AO2144" s="40"/>
      <c r="AP2144" s="40"/>
      <c r="AQ2144" s="40"/>
      <c r="AR2144" s="40"/>
      <c r="AS2144" s="40"/>
      <c r="AT2144" s="40"/>
      <c r="AU2144" s="40"/>
      <c r="AV2144" s="40"/>
      <c r="AW2144" s="40"/>
      <c r="AX2144" s="40"/>
      <c r="AY2144" s="40"/>
      <c r="AZ2144" s="40"/>
      <c r="BA2144" s="40"/>
      <c r="BB2144" s="40"/>
      <c r="BC2144" s="40"/>
      <c r="BD2144" s="40"/>
      <c r="BE2144" s="40"/>
      <c r="BF2144" s="40"/>
      <c r="BG2144" s="40"/>
      <c r="BH2144" s="40"/>
      <c r="BI2144" s="40"/>
      <c r="BJ2144" s="40"/>
      <c r="BK2144" s="40"/>
      <c r="BL2144" s="40"/>
      <c r="BM2144" s="40"/>
      <c r="BN2144" s="40"/>
      <c r="BO2144" s="40"/>
      <c r="BP2144" s="40"/>
      <c r="BQ2144" s="40"/>
      <c r="BR2144" s="40"/>
      <c r="BS2144" s="40"/>
      <c r="BT2144" s="40"/>
      <c r="BU2144" s="40"/>
      <c r="BV2144" s="40"/>
      <c r="BW2144" s="40"/>
      <c r="BX2144" s="40"/>
      <c r="BY2144" s="40"/>
      <c r="BZ2144" s="40"/>
      <c r="CA2144" s="40"/>
      <c r="CB2144" s="40"/>
      <c r="CC2144" s="40"/>
      <c r="CD2144" s="40"/>
      <c r="CE2144" s="40"/>
      <c r="CF2144" s="40"/>
      <c r="CG2144" s="40"/>
      <c r="CH2144" s="40"/>
      <c r="CI2144" s="40"/>
      <c r="CJ2144" s="40"/>
      <c r="CK2144" s="40"/>
      <c r="CL2144" s="40"/>
      <c r="CM2144" s="40"/>
      <c r="CN2144" s="40"/>
      <c r="CO2144" s="40"/>
      <c r="CP2144" s="40"/>
      <c r="CQ2144" s="40"/>
      <c r="CR2144" s="40"/>
      <c r="CS2144" s="40"/>
      <c r="CT2144" s="40"/>
      <c r="CU2144" s="40"/>
    </row>
    <row r="2145" spans="1:99" x14ac:dyDescent="0.3">
      <c r="A2145" s="39" t="s">
        <v>7213</v>
      </c>
      <c r="B2145" s="40" t="s">
        <v>5212</v>
      </c>
      <c r="C2145" s="40"/>
      <c r="D2145" s="40"/>
      <c r="E2145" s="40"/>
      <c r="F2145" s="40" t="s">
        <v>2110</v>
      </c>
      <c r="G2145" s="40"/>
      <c r="H2145" s="40" t="s">
        <v>1146</v>
      </c>
      <c r="I2145" s="40" t="s">
        <v>1146</v>
      </c>
      <c r="J2145" s="40" t="s">
        <v>1144</v>
      </c>
      <c r="K2145" s="40" t="s">
        <v>16</v>
      </c>
      <c r="L2145" s="40" t="s">
        <v>10</v>
      </c>
      <c r="M2145" s="40" t="s">
        <v>47</v>
      </c>
      <c r="N2145" s="40"/>
      <c r="O2145" s="40"/>
      <c r="P2145" s="40"/>
      <c r="Q2145" s="40"/>
      <c r="R2145" s="40"/>
      <c r="S2145" s="40"/>
      <c r="T2145" s="40"/>
      <c r="U2145" s="40"/>
      <c r="V2145" s="40"/>
      <c r="W2145" s="40"/>
      <c r="X2145" s="40"/>
      <c r="Y2145" s="40"/>
      <c r="Z2145" s="40"/>
      <c r="AA2145" s="40"/>
      <c r="AB2145" s="40"/>
      <c r="AC2145" s="40"/>
      <c r="AD2145" s="40"/>
      <c r="AE2145" s="40"/>
      <c r="AF2145" s="40"/>
      <c r="AG2145" s="40"/>
      <c r="AH2145" s="40"/>
      <c r="AI2145" s="40"/>
      <c r="AJ2145" s="40"/>
      <c r="AK2145" s="40"/>
      <c r="AL2145" s="40"/>
      <c r="AM2145" s="40"/>
      <c r="AN2145" s="40"/>
      <c r="AO2145" s="40"/>
      <c r="AP2145" s="40"/>
      <c r="AQ2145" s="40"/>
      <c r="AR2145" s="40"/>
      <c r="AS2145" s="40"/>
      <c r="AT2145" s="40"/>
      <c r="AU2145" s="40"/>
      <c r="AV2145" s="40"/>
      <c r="AW2145" s="40"/>
      <c r="AX2145" s="40"/>
      <c r="AY2145" s="40"/>
      <c r="AZ2145" s="40"/>
      <c r="BA2145" s="40"/>
      <c r="BB2145" s="40"/>
      <c r="BC2145" s="40"/>
      <c r="BD2145" s="40"/>
      <c r="BE2145" s="40"/>
      <c r="BF2145" s="40"/>
      <c r="BG2145" s="40"/>
      <c r="BH2145" s="40"/>
      <c r="BI2145" s="40"/>
      <c r="BJ2145" s="40"/>
      <c r="BK2145" s="40"/>
      <c r="BL2145" s="40"/>
      <c r="BM2145" s="40"/>
      <c r="BN2145" s="40"/>
      <c r="BO2145" s="40"/>
      <c r="BP2145" s="40"/>
      <c r="BQ2145" s="40"/>
      <c r="BR2145" s="40"/>
      <c r="BS2145" s="40"/>
      <c r="BT2145" s="40"/>
      <c r="BU2145" s="40"/>
      <c r="BV2145" s="40"/>
      <c r="BW2145" s="40"/>
      <c r="BX2145" s="40"/>
      <c r="BY2145" s="40"/>
      <c r="BZ2145" s="40"/>
      <c r="CA2145" s="40"/>
      <c r="CB2145" s="40"/>
      <c r="CC2145" s="40"/>
      <c r="CD2145" s="40"/>
      <c r="CE2145" s="40"/>
      <c r="CF2145" s="40"/>
      <c r="CG2145" s="40"/>
      <c r="CH2145" s="40"/>
      <c r="CI2145" s="40"/>
      <c r="CJ2145" s="40"/>
      <c r="CK2145" s="40"/>
      <c r="CL2145" s="40"/>
      <c r="CM2145" s="40"/>
      <c r="CN2145" s="40"/>
      <c r="CO2145" s="40"/>
      <c r="CP2145" s="40"/>
      <c r="CQ2145" s="40"/>
      <c r="CR2145" s="40"/>
      <c r="CS2145" s="40"/>
      <c r="CT2145" s="40"/>
      <c r="CU2145" s="40"/>
    </row>
    <row r="2146" spans="1:99" x14ac:dyDescent="0.3">
      <c r="A2146" s="39"/>
      <c r="B2146" s="40" t="s">
        <v>7214</v>
      </c>
      <c r="C2146" s="40"/>
      <c r="D2146" s="40"/>
      <c r="E2146" s="40"/>
      <c r="F2146" s="40" t="s">
        <v>2110</v>
      </c>
      <c r="G2146" s="40"/>
      <c r="H2146" s="40" t="s">
        <v>1147</v>
      </c>
      <c r="I2146" s="40" t="s">
        <v>1147</v>
      </c>
      <c r="J2146" s="40"/>
      <c r="K2146" s="40"/>
      <c r="L2146" s="40" t="s">
        <v>30</v>
      </c>
      <c r="M2146" s="40" t="s">
        <v>31</v>
      </c>
      <c r="N2146" s="40"/>
      <c r="O2146" s="40"/>
      <c r="P2146" s="40"/>
      <c r="Q2146" s="40"/>
      <c r="R2146" s="40"/>
      <c r="S2146" s="40"/>
      <c r="T2146" s="40"/>
      <c r="U2146" s="40"/>
      <c r="V2146" s="40"/>
      <c r="W2146" s="40"/>
      <c r="X2146" s="40"/>
      <c r="Y2146" s="40"/>
      <c r="Z2146" s="40"/>
      <c r="AA2146" s="40"/>
      <c r="AB2146" s="40"/>
      <c r="AC2146" s="40"/>
      <c r="AD2146" s="40"/>
      <c r="AE2146" s="40"/>
      <c r="AF2146" s="40"/>
      <c r="AG2146" s="40"/>
      <c r="AH2146" s="40"/>
      <c r="AI2146" s="40"/>
      <c r="AJ2146" s="40"/>
      <c r="AK2146" s="40"/>
      <c r="AL2146" s="40"/>
      <c r="AM2146" s="40"/>
      <c r="AN2146" s="40"/>
      <c r="AO2146" s="40"/>
      <c r="AP2146" s="40"/>
      <c r="AQ2146" s="40"/>
      <c r="AR2146" s="40"/>
      <c r="AS2146" s="40"/>
      <c r="AT2146" s="40"/>
      <c r="AU2146" s="40"/>
      <c r="AV2146" s="40"/>
      <c r="AW2146" s="40"/>
      <c r="AX2146" s="40"/>
      <c r="AY2146" s="40"/>
      <c r="AZ2146" s="40"/>
      <c r="BA2146" s="40"/>
      <c r="BB2146" s="40"/>
      <c r="BC2146" s="40"/>
      <c r="BD2146" s="40"/>
      <c r="BE2146" s="40"/>
      <c r="BF2146" s="40"/>
      <c r="BG2146" s="40"/>
      <c r="BH2146" s="40"/>
      <c r="BI2146" s="40"/>
      <c r="BJ2146" s="40"/>
      <c r="BK2146" s="40"/>
      <c r="BL2146" s="40"/>
      <c r="BM2146" s="40"/>
      <c r="BN2146" s="40"/>
      <c r="BO2146" s="40"/>
      <c r="BP2146" s="40"/>
      <c r="BQ2146" s="40"/>
      <c r="BR2146" s="40"/>
      <c r="BS2146" s="40"/>
      <c r="BT2146" s="40"/>
      <c r="BU2146" s="40"/>
      <c r="BV2146" s="40"/>
      <c r="BW2146" s="40"/>
      <c r="BX2146" s="40"/>
      <c r="BY2146" s="40"/>
      <c r="BZ2146" s="40"/>
      <c r="CA2146" s="40"/>
      <c r="CB2146" s="40"/>
      <c r="CC2146" s="40"/>
      <c r="CD2146" s="40"/>
      <c r="CE2146" s="40"/>
      <c r="CF2146" s="40"/>
      <c r="CG2146" s="40"/>
      <c r="CH2146" s="40"/>
      <c r="CI2146" s="40"/>
      <c r="CJ2146" s="40"/>
      <c r="CK2146" s="40"/>
      <c r="CL2146" s="40"/>
      <c r="CM2146" s="40"/>
      <c r="CN2146" s="40"/>
      <c r="CO2146" s="40"/>
      <c r="CP2146" s="40"/>
      <c r="CQ2146" s="40"/>
      <c r="CR2146" s="40"/>
      <c r="CS2146" s="40"/>
      <c r="CT2146" s="40"/>
      <c r="CU2146" s="40"/>
    </row>
    <row r="2147" spans="1:99" x14ac:dyDescent="0.3">
      <c r="A2147" s="39" t="s">
        <v>6079</v>
      </c>
      <c r="B2147" s="40" t="s">
        <v>5035</v>
      </c>
      <c r="C2147" s="40"/>
      <c r="D2147" s="40"/>
      <c r="E2147" s="40"/>
      <c r="F2147" s="40" t="s">
        <v>2110</v>
      </c>
      <c r="G2147" s="40"/>
      <c r="H2147" s="40" t="s">
        <v>1148</v>
      </c>
      <c r="I2147" s="40" t="s">
        <v>1148</v>
      </c>
      <c r="J2147" s="40"/>
      <c r="K2147" s="40"/>
      <c r="L2147" s="40" t="s">
        <v>10</v>
      </c>
      <c r="M2147" s="40" t="s">
        <v>11</v>
      </c>
      <c r="N2147" s="40"/>
      <c r="O2147" s="40"/>
      <c r="P2147" s="40"/>
      <c r="Q2147" s="40"/>
      <c r="R2147" s="40"/>
      <c r="S2147" s="40"/>
      <c r="T2147" s="40"/>
      <c r="U2147" s="40"/>
      <c r="V2147" s="40"/>
      <c r="W2147" s="40"/>
      <c r="X2147" s="40"/>
      <c r="Y2147" s="40"/>
      <c r="Z2147" s="40"/>
      <c r="AA2147" s="40"/>
      <c r="AB2147" s="40"/>
      <c r="AC2147" s="40"/>
      <c r="AD2147" s="40"/>
      <c r="AE2147" s="40"/>
      <c r="AF2147" s="40"/>
      <c r="AG2147" s="40"/>
      <c r="AH2147" s="40"/>
      <c r="AI2147" s="40"/>
      <c r="AJ2147" s="40"/>
      <c r="AK2147" s="40"/>
      <c r="AL2147" s="40"/>
      <c r="AM2147" s="40"/>
      <c r="AN2147" s="40"/>
      <c r="AO2147" s="40"/>
      <c r="AP2147" s="40"/>
      <c r="AQ2147" s="40"/>
      <c r="AR2147" s="40"/>
      <c r="AS2147" s="40"/>
      <c r="AT2147" s="40"/>
      <c r="AU2147" s="40"/>
      <c r="AV2147" s="40"/>
      <c r="AW2147" s="40"/>
      <c r="AX2147" s="40"/>
      <c r="AY2147" s="40"/>
      <c r="AZ2147" s="40"/>
      <c r="BA2147" s="40"/>
      <c r="BB2147" s="40"/>
      <c r="BC2147" s="40"/>
      <c r="BD2147" s="40"/>
      <c r="BE2147" s="40"/>
      <c r="BF2147" s="40"/>
      <c r="BG2147" s="40"/>
      <c r="BH2147" s="40"/>
      <c r="BI2147" s="40"/>
      <c r="BJ2147" s="40"/>
      <c r="BK2147" s="40"/>
      <c r="BL2147" s="40"/>
      <c r="BM2147" s="40"/>
      <c r="BN2147" s="40"/>
      <c r="BO2147" s="40"/>
      <c r="BP2147" s="40"/>
      <c r="BQ2147" s="40"/>
      <c r="BR2147" s="40"/>
      <c r="BS2147" s="40"/>
      <c r="BT2147" s="40"/>
      <c r="BU2147" s="40"/>
      <c r="BV2147" s="40"/>
      <c r="BW2147" s="40"/>
      <c r="BX2147" s="40"/>
      <c r="BY2147" s="40"/>
      <c r="BZ2147" s="40"/>
      <c r="CA2147" s="40"/>
      <c r="CB2147" s="40"/>
      <c r="CC2147" s="40"/>
      <c r="CD2147" s="40"/>
      <c r="CE2147" s="40"/>
      <c r="CF2147" s="40"/>
      <c r="CG2147" s="40"/>
      <c r="CH2147" s="40"/>
      <c r="CI2147" s="40"/>
      <c r="CJ2147" s="40"/>
      <c r="CK2147" s="40"/>
      <c r="CL2147" s="40"/>
      <c r="CM2147" s="40"/>
      <c r="CN2147" s="40"/>
      <c r="CO2147" s="40"/>
      <c r="CP2147" s="40"/>
      <c r="CQ2147" s="40"/>
      <c r="CR2147" s="40"/>
      <c r="CS2147" s="40"/>
      <c r="CT2147" s="40"/>
      <c r="CU2147" s="40"/>
    </row>
    <row r="2148" spans="1:99" x14ac:dyDescent="0.3">
      <c r="A2148" s="39" t="s">
        <v>6080</v>
      </c>
      <c r="B2148" s="40" t="s">
        <v>5036</v>
      </c>
      <c r="C2148" s="40"/>
      <c r="D2148" s="40" t="s">
        <v>1849</v>
      </c>
      <c r="E2148" s="40"/>
      <c r="F2148" s="40" t="s">
        <v>2110</v>
      </c>
      <c r="G2148" s="40"/>
      <c r="H2148" s="40" t="s">
        <v>1149</v>
      </c>
      <c r="I2148" s="40" t="s">
        <v>1149</v>
      </c>
      <c r="J2148" s="40"/>
      <c r="K2148" s="40"/>
      <c r="L2148" s="40" t="s">
        <v>4</v>
      </c>
      <c r="M2148" s="40" t="s">
        <v>5</v>
      </c>
      <c r="N2148" s="40">
        <v>4</v>
      </c>
      <c r="O2148" s="40" t="s">
        <v>2744</v>
      </c>
      <c r="P2148" s="40" t="s">
        <v>2745</v>
      </c>
      <c r="Q2148" s="40" t="s">
        <v>2746</v>
      </c>
      <c r="R2148" s="40" t="s">
        <v>2663</v>
      </c>
      <c r="S2148" s="40"/>
      <c r="T2148" s="40"/>
      <c r="U2148" s="40"/>
      <c r="V2148" s="40"/>
      <c r="W2148" s="40"/>
      <c r="X2148" s="40"/>
      <c r="Y2148" s="40"/>
      <c r="Z2148" s="40"/>
      <c r="AA2148" s="40"/>
      <c r="AB2148" s="40"/>
      <c r="AC2148" s="40"/>
      <c r="AD2148" s="40"/>
      <c r="AE2148" s="40"/>
      <c r="AF2148" s="40"/>
      <c r="AG2148" s="40"/>
      <c r="AH2148" s="40"/>
      <c r="AI2148" s="40"/>
      <c r="AJ2148" s="40"/>
      <c r="AK2148" s="40"/>
      <c r="AL2148" s="40"/>
      <c r="AM2148" s="40"/>
      <c r="AN2148" s="40"/>
      <c r="AO2148" s="40"/>
      <c r="AP2148" s="40"/>
      <c r="AQ2148" s="40"/>
      <c r="AR2148" s="40"/>
      <c r="AS2148" s="40"/>
      <c r="AT2148" s="40"/>
      <c r="AU2148" s="40"/>
      <c r="AV2148" s="40"/>
      <c r="AW2148" s="40"/>
      <c r="AX2148" s="40"/>
      <c r="AY2148" s="40"/>
      <c r="AZ2148" s="40"/>
      <c r="BA2148" s="40"/>
      <c r="BB2148" s="40"/>
      <c r="BC2148" s="40"/>
      <c r="BD2148" s="40"/>
      <c r="BE2148" s="40"/>
      <c r="BF2148" s="40"/>
      <c r="BG2148" s="40"/>
      <c r="BH2148" s="40"/>
      <c r="BI2148" s="40"/>
      <c r="BJ2148" s="40"/>
      <c r="BK2148" s="40"/>
      <c r="BL2148" s="40"/>
      <c r="BM2148" s="40"/>
      <c r="BN2148" s="40"/>
      <c r="BO2148" s="40"/>
      <c r="BP2148" s="40"/>
      <c r="BQ2148" s="40"/>
      <c r="BR2148" s="40"/>
      <c r="BS2148" s="40"/>
      <c r="BT2148" s="40"/>
      <c r="BU2148" s="40"/>
      <c r="BV2148" s="40"/>
      <c r="BW2148" s="40"/>
      <c r="BX2148" s="40"/>
      <c r="BY2148" s="40"/>
      <c r="BZ2148" s="40"/>
      <c r="CA2148" s="40"/>
      <c r="CB2148" s="40"/>
      <c r="CC2148" s="40"/>
      <c r="CD2148" s="40"/>
      <c r="CE2148" s="40"/>
      <c r="CF2148" s="40"/>
      <c r="CG2148" s="40"/>
      <c r="CH2148" s="40"/>
      <c r="CI2148" s="40"/>
      <c r="CJ2148" s="40"/>
      <c r="CK2148" s="40"/>
      <c r="CL2148" s="40"/>
      <c r="CM2148" s="40"/>
      <c r="CN2148" s="40"/>
      <c r="CO2148" s="40"/>
      <c r="CP2148" s="40"/>
      <c r="CQ2148" s="40"/>
      <c r="CR2148" s="40"/>
      <c r="CS2148" s="40"/>
      <c r="CT2148" s="40"/>
      <c r="CU2148" s="40"/>
    </row>
    <row r="2149" spans="1:99" x14ac:dyDescent="0.3">
      <c r="A2149" s="39" t="s">
        <v>6082</v>
      </c>
      <c r="B2149" s="40" t="s">
        <v>5037</v>
      </c>
      <c r="C2149" s="40"/>
      <c r="D2149" s="40" t="s">
        <v>1822</v>
      </c>
      <c r="E2149" s="40"/>
      <c r="F2149" s="40" t="s">
        <v>2110</v>
      </c>
      <c r="G2149" s="40"/>
      <c r="H2149" s="40" t="s">
        <v>1150</v>
      </c>
      <c r="I2149" s="40" t="s">
        <v>1150</v>
      </c>
      <c r="J2149" s="40"/>
      <c r="K2149" s="40"/>
      <c r="L2149" s="40" t="s">
        <v>10</v>
      </c>
      <c r="M2149" s="40" t="s">
        <v>11</v>
      </c>
      <c r="N2149" s="40"/>
      <c r="O2149" s="40"/>
      <c r="P2149" s="40"/>
      <c r="Q2149" s="40"/>
      <c r="R2149" s="40"/>
      <c r="S2149" s="40"/>
      <c r="T2149" s="40"/>
      <c r="U2149" s="40"/>
      <c r="V2149" s="40"/>
      <c r="W2149" s="40"/>
      <c r="X2149" s="40"/>
      <c r="Y2149" s="40"/>
      <c r="Z2149" s="40"/>
      <c r="AA2149" s="40"/>
      <c r="AB2149" s="40"/>
      <c r="AC2149" s="40"/>
      <c r="AD2149" s="40"/>
      <c r="AE2149" s="40"/>
      <c r="AF2149" s="40"/>
      <c r="AG2149" s="40"/>
      <c r="AH2149" s="40"/>
      <c r="AI2149" s="40"/>
      <c r="AJ2149" s="40"/>
      <c r="AK2149" s="40"/>
      <c r="AL2149" s="40"/>
      <c r="AM2149" s="40"/>
      <c r="AN2149" s="40"/>
      <c r="AO2149" s="40"/>
      <c r="AP2149" s="40"/>
      <c r="AQ2149" s="40"/>
      <c r="AR2149" s="40"/>
      <c r="AS2149" s="40"/>
      <c r="AT2149" s="40"/>
      <c r="AU2149" s="40"/>
      <c r="AV2149" s="40"/>
      <c r="AW2149" s="40"/>
      <c r="AX2149" s="40"/>
      <c r="AY2149" s="40"/>
      <c r="AZ2149" s="40"/>
      <c r="BA2149" s="40"/>
      <c r="BB2149" s="40"/>
      <c r="BC2149" s="40"/>
      <c r="BD2149" s="40"/>
      <c r="BE2149" s="40"/>
      <c r="BF2149" s="40"/>
      <c r="BG2149" s="40"/>
      <c r="BH2149" s="40"/>
      <c r="BI2149" s="40"/>
      <c r="BJ2149" s="40"/>
      <c r="BK2149" s="40"/>
      <c r="BL2149" s="40"/>
      <c r="BM2149" s="40"/>
      <c r="BN2149" s="40"/>
      <c r="BO2149" s="40"/>
      <c r="BP2149" s="40"/>
      <c r="BQ2149" s="40"/>
      <c r="BR2149" s="40"/>
      <c r="BS2149" s="40"/>
      <c r="BT2149" s="40"/>
      <c r="BU2149" s="40"/>
      <c r="BV2149" s="40"/>
      <c r="BW2149" s="40"/>
      <c r="BX2149" s="40"/>
      <c r="BY2149" s="40"/>
      <c r="BZ2149" s="40"/>
      <c r="CA2149" s="40"/>
      <c r="CB2149" s="40"/>
      <c r="CC2149" s="40"/>
      <c r="CD2149" s="40"/>
      <c r="CE2149" s="40"/>
      <c r="CF2149" s="40"/>
      <c r="CG2149" s="40"/>
      <c r="CH2149" s="40"/>
      <c r="CI2149" s="40"/>
      <c r="CJ2149" s="40"/>
      <c r="CK2149" s="40"/>
      <c r="CL2149" s="40"/>
      <c r="CM2149" s="40"/>
      <c r="CN2149" s="40"/>
      <c r="CO2149" s="40"/>
      <c r="CP2149" s="40"/>
      <c r="CQ2149" s="40"/>
      <c r="CR2149" s="40"/>
      <c r="CS2149" s="40"/>
      <c r="CT2149" s="40"/>
      <c r="CU2149" s="40"/>
    </row>
    <row r="2150" spans="1:99" x14ac:dyDescent="0.3">
      <c r="A2150" s="39" t="s">
        <v>6083</v>
      </c>
      <c r="B2150" s="40" t="s">
        <v>5038</v>
      </c>
      <c r="C2150" s="40"/>
      <c r="D2150" s="40" t="s">
        <v>1816</v>
      </c>
      <c r="E2150" s="40"/>
      <c r="F2150" s="40" t="s">
        <v>2110</v>
      </c>
      <c r="G2150" s="40"/>
      <c r="H2150" s="40" t="s">
        <v>1151</v>
      </c>
      <c r="I2150" s="40" t="s">
        <v>1151</v>
      </c>
      <c r="J2150" s="40"/>
      <c r="K2150" s="40"/>
      <c r="L2150" s="40" t="s">
        <v>10</v>
      </c>
      <c r="M2150" s="40" t="s">
        <v>11</v>
      </c>
      <c r="N2150" s="40"/>
      <c r="O2150" s="40"/>
      <c r="P2150" s="40"/>
      <c r="Q2150" s="40"/>
      <c r="R2150" s="40"/>
      <c r="S2150" s="40"/>
      <c r="T2150" s="40"/>
      <c r="U2150" s="40"/>
      <c r="V2150" s="40"/>
      <c r="W2150" s="40"/>
      <c r="X2150" s="40"/>
      <c r="Y2150" s="40"/>
      <c r="Z2150" s="40"/>
      <c r="AA2150" s="40"/>
      <c r="AB2150" s="40"/>
      <c r="AC2150" s="40"/>
      <c r="AD2150" s="40"/>
      <c r="AE2150" s="40"/>
      <c r="AF2150" s="40"/>
      <c r="AG2150" s="40"/>
      <c r="AH2150" s="40"/>
      <c r="AI2150" s="40"/>
      <c r="AJ2150" s="40"/>
      <c r="AK2150" s="40"/>
      <c r="AL2150" s="40"/>
      <c r="AM2150" s="40"/>
      <c r="AN2150" s="40"/>
      <c r="AO2150" s="40"/>
      <c r="AP2150" s="40"/>
      <c r="AQ2150" s="40"/>
      <c r="AR2150" s="40"/>
      <c r="AS2150" s="40"/>
      <c r="AT2150" s="40"/>
      <c r="AU2150" s="40"/>
      <c r="AV2150" s="40"/>
      <c r="AW2150" s="40"/>
      <c r="AX2150" s="40"/>
      <c r="AY2150" s="40"/>
      <c r="AZ2150" s="40"/>
      <c r="BA2150" s="40"/>
      <c r="BB2150" s="40"/>
      <c r="BC2150" s="40"/>
      <c r="BD2150" s="40"/>
      <c r="BE2150" s="40"/>
      <c r="BF2150" s="40"/>
      <c r="BG2150" s="40"/>
      <c r="BH2150" s="40"/>
      <c r="BI2150" s="40"/>
      <c r="BJ2150" s="40"/>
      <c r="BK2150" s="40"/>
      <c r="BL2150" s="40"/>
      <c r="BM2150" s="40"/>
      <c r="BN2150" s="40"/>
      <c r="BO2150" s="40"/>
      <c r="BP2150" s="40"/>
      <c r="BQ2150" s="40"/>
      <c r="BR2150" s="40"/>
      <c r="BS2150" s="40"/>
      <c r="BT2150" s="40"/>
      <c r="BU2150" s="40"/>
      <c r="BV2150" s="40"/>
      <c r="BW2150" s="40"/>
      <c r="BX2150" s="40"/>
      <c r="BY2150" s="40"/>
      <c r="BZ2150" s="40"/>
      <c r="CA2150" s="40"/>
      <c r="CB2150" s="40"/>
      <c r="CC2150" s="40"/>
      <c r="CD2150" s="40"/>
      <c r="CE2150" s="40"/>
      <c r="CF2150" s="40"/>
      <c r="CG2150" s="40"/>
      <c r="CH2150" s="40"/>
      <c r="CI2150" s="40"/>
      <c r="CJ2150" s="40"/>
      <c r="CK2150" s="40"/>
      <c r="CL2150" s="40"/>
      <c r="CM2150" s="40"/>
      <c r="CN2150" s="40"/>
      <c r="CO2150" s="40"/>
      <c r="CP2150" s="40"/>
      <c r="CQ2150" s="40"/>
      <c r="CR2150" s="40"/>
      <c r="CS2150" s="40"/>
      <c r="CT2150" s="40"/>
      <c r="CU2150" s="40"/>
    </row>
    <row r="2151" spans="1:99" x14ac:dyDescent="0.3">
      <c r="A2151" s="39" t="s">
        <v>6085</v>
      </c>
      <c r="B2151" s="40" t="s">
        <v>5039</v>
      </c>
      <c r="C2151" s="40"/>
      <c r="D2151" s="40"/>
      <c r="E2151" s="40"/>
      <c r="F2151" s="40" t="s">
        <v>2110</v>
      </c>
      <c r="G2151" s="40"/>
      <c r="H2151" s="40" t="s">
        <v>1152</v>
      </c>
      <c r="I2151" s="40" t="s">
        <v>1152</v>
      </c>
      <c r="J2151" s="40"/>
      <c r="K2151" s="40"/>
      <c r="L2151" s="40" t="s">
        <v>10</v>
      </c>
      <c r="M2151" s="40" t="s">
        <v>11</v>
      </c>
      <c r="N2151" s="40"/>
      <c r="O2151" s="40"/>
      <c r="P2151" s="40"/>
      <c r="Q2151" s="40"/>
      <c r="R2151" s="40"/>
      <c r="S2151" s="40"/>
      <c r="T2151" s="40"/>
      <c r="U2151" s="40"/>
      <c r="V2151" s="40"/>
      <c r="W2151" s="40"/>
      <c r="X2151" s="40"/>
      <c r="Y2151" s="40"/>
      <c r="Z2151" s="40"/>
      <c r="AA2151" s="40"/>
      <c r="AB2151" s="40"/>
      <c r="AC2151" s="40"/>
      <c r="AD2151" s="40"/>
      <c r="AE2151" s="40"/>
      <c r="AF2151" s="40"/>
      <c r="AG2151" s="40"/>
      <c r="AH2151" s="40"/>
      <c r="AI2151" s="40"/>
      <c r="AJ2151" s="40"/>
      <c r="AK2151" s="40"/>
      <c r="AL2151" s="40"/>
      <c r="AM2151" s="40"/>
      <c r="AN2151" s="40"/>
      <c r="AO2151" s="40"/>
      <c r="AP2151" s="40"/>
      <c r="AQ2151" s="40"/>
      <c r="AR2151" s="40"/>
      <c r="AS2151" s="40"/>
      <c r="AT2151" s="40"/>
      <c r="AU2151" s="40"/>
      <c r="AV2151" s="40"/>
      <c r="AW2151" s="40"/>
      <c r="AX2151" s="40"/>
      <c r="AY2151" s="40"/>
      <c r="AZ2151" s="40"/>
      <c r="BA2151" s="40"/>
      <c r="BB2151" s="40"/>
      <c r="BC2151" s="40"/>
      <c r="BD2151" s="40"/>
      <c r="BE2151" s="40"/>
      <c r="BF2151" s="40"/>
      <c r="BG2151" s="40"/>
      <c r="BH2151" s="40"/>
      <c r="BI2151" s="40"/>
      <c r="BJ2151" s="40"/>
      <c r="BK2151" s="40"/>
      <c r="BL2151" s="40"/>
      <c r="BM2151" s="40"/>
      <c r="BN2151" s="40"/>
      <c r="BO2151" s="40"/>
      <c r="BP2151" s="40"/>
      <c r="BQ2151" s="40"/>
      <c r="BR2151" s="40"/>
      <c r="BS2151" s="40"/>
      <c r="BT2151" s="40"/>
      <c r="BU2151" s="40"/>
      <c r="BV2151" s="40"/>
      <c r="BW2151" s="40"/>
      <c r="BX2151" s="40"/>
      <c r="BY2151" s="40"/>
      <c r="BZ2151" s="40"/>
      <c r="CA2151" s="40"/>
      <c r="CB2151" s="40"/>
      <c r="CC2151" s="40"/>
      <c r="CD2151" s="40"/>
      <c r="CE2151" s="40"/>
      <c r="CF2151" s="40"/>
      <c r="CG2151" s="40"/>
      <c r="CH2151" s="40"/>
      <c r="CI2151" s="40"/>
      <c r="CJ2151" s="40"/>
      <c r="CK2151" s="40"/>
      <c r="CL2151" s="40"/>
      <c r="CM2151" s="40"/>
      <c r="CN2151" s="40"/>
      <c r="CO2151" s="40"/>
      <c r="CP2151" s="40"/>
      <c r="CQ2151" s="40"/>
      <c r="CR2151" s="40"/>
      <c r="CS2151" s="40"/>
      <c r="CT2151" s="40"/>
      <c r="CU2151" s="40"/>
    </row>
    <row r="2152" spans="1:99" x14ac:dyDescent="0.3">
      <c r="A2152" s="39" t="s">
        <v>6298</v>
      </c>
      <c r="B2152" s="40" t="s">
        <v>5040</v>
      </c>
      <c r="C2152" s="40"/>
      <c r="D2152" s="40" t="s">
        <v>1849</v>
      </c>
      <c r="E2152" s="40"/>
      <c r="F2152" s="40" t="s">
        <v>2110</v>
      </c>
      <c r="G2152" s="40"/>
      <c r="H2152" s="40" t="s">
        <v>1153</v>
      </c>
      <c r="I2152" s="40" t="s">
        <v>1153</v>
      </c>
      <c r="J2152" s="40"/>
      <c r="K2152" s="40"/>
      <c r="L2152" s="40" t="s">
        <v>4</v>
      </c>
      <c r="M2152" s="40" t="s">
        <v>5</v>
      </c>
      <c r="N2152" s="40">
        <v>4</v>
      </c>
      <c r="O2152" s="40" t="s">
        <v>2744</v>
      </c>
      <c r="P2152" s="40" t="s">
        <v>2745</v>
      </c>
      <c r="Q2152" s="40" t="s">
        <v>2746</v>
      </c>
      <c r="R2152" s="40" t="s">
        <v>2663</v>
      </c>
      <c r="S2152" s="40"/>
      <c r="T2152" s="40"/>
      <c r="U2152" s="40"/>
      <c r="V2152" s="40"/>
      <c r="W2152" s="40"/>
      <c r="X2152" s="40"/>
      <c r="Y2152" s="40"/>
      <c r="Z2152" s="40"/>
      <c r="AA2152" s="40"/>
      <c r="AB2152" s="40"/>
      <c r="AC2152" s="40"/>
      <c r="AD2152" s="40"/>
      <c r="AE2152" s="40"/>
      <c r="AF2152" s="40"/>
      <c r="AG2152" s="40"/>
      <c r="AH2152" s="40"/>
      <c r="AI2152" s="40"/>
      <c r="AJ2152" s="40"/>
      <c r="AK2152" s="40"/>
      <c r="AL2152" s="40"/>
      <c r="AM2152" s="40"/>
      <c r="AN2152" s="40"/>
      <c r="AO2152" s="40"/>
      <c r="AP2152" s="40"/>
      <c r="AQ2152" s="40"/>
      <c r="AR2152" s="40"/>
      <c r="AS2152" s="40"/>
      <c r="AT2152" s="40"/>
      <c r="AU2152" s="40"/>
      <c r="AV2152" s="40"/>
      <c r="AW2152" s="40"/>
      <c r="AX2152" s="40"/>
      <c r="AY2152" s="40"/>
      <c r="AZ2152" s="40"/>
      <c r="BA2152" s="40"/>
      <c r="BB2152" s="40"/>
      <c r="BC2152" s="40"/>
      <c r="BD2152" s="40"/>
      <c r="BE2152" s="40"/>
      <c r="BF2152" s="40"/>
      <c r="BG2152" s="40"/>
      <c r="BH2152" s="40"/>
      <c r="BI2152" s="40"/>
      <c r="BJ2152" s="40"/>
      <c r="BK2152" s="40"/>
      <c r="BL2152" s="40"/>
      <c r="BM2152" s="40"/>
      <c r="BN2152" s="40"/>
      <c r="BO2152" s="40"/>
      <c r="BP2152" s="40"/>
      <c r="BQ2152" s="40"/>
      <c r="BR2152" s="40"/>
      <c r="BS2152" s="40"/>
      <c r="BT2152" s="40"/>
      <c r="BU2152" s="40"/>
      <c r="BV2152" s="40"/>
      <c r="BW2152" s="40"/>
      <c r="BX2152" s="40"/>
      <c r="BY2152" s="40"/>
      <c r="BZ2152" s="40"/>
      <c r="CA2152" s="40"/>
      <c r="CB2152" s="40"/>
      <c r="CC2152" s="40"/>
      <c r="CD2152" s="40"/>
      <c r="CE2152" s="40"/>
      <c r="CF2152" s="40"/>
      <c r="CG2152" s="40"/>
      <c r="CH2152" s="40"/>
      <c r="CI2152" s="40"/>
      <c r="CJ2152" s="40"/>
      <c r="CK2152" s="40"/>
      <c r="CL2152" s="40"/>
      <c r="CM2152" s="40"/>
      <c r="CN2152" s="40"/>
      <c r="CO2152" s="40"/>
      <c r="CP2152" s="40"/>
      <c r="CQ2152" s="40"/>
      <c r="CR2152" s="40"/>
      <c r="CS2152" s="40"/>
      <c r="CT2152" s="40"/>
      <c r="CU2152" s="40"/>
    </row>
    <row r="2153" spans="1:99" x14ac:dyDescent="0.3">
      <c r="A2153" s="39" t="s">
        <v>6299</v>
      </c>
      <c r="B2153" s="40" t="s">
        <v>5041</v>
      </c>
      <c r="C2153" s="40"/>
      <c r="D2153" s="40" t="s">
        <v>1822</v>
      </c>
      <c r="E2153" s="40"/>
      <c r="F2153" s="40" t="s">
        <v>2110</v>
      </c>
      <c r="G2153" s="40"/>
      <c r="H2153" s="40" t="s">
        <v>1154</v>
      </c>
      <c r="I2153" s="40" t="s">
        <v>1154</v>
      </c>
      <c r="J2153" s="40"/>
      <c r="K2153" s="40"/>
      <c r="L2153" s="40" t="s">
        <v>10</v>
      </c>
      <c r="M2153" s="40" t="s">
        <v>11</v>
      </c>
      <c r="N2153" s="40"/>
      <c r="O2153" s="40"/>
      <c r="P2153" s="40"/>
      <c r="Q2153" s="40"/>
      <c r="R2153" s="40"/>
      <c r="S2153" s="40"/>
      <c r="T2153" s="40"/>
      <c r="U2153" s="40"/>
      <c r="V2153" s="40"/>
      <c r="W2153" s="40"/>
      <c r="X2153" s="40"/>
      <c r="Y2153" s="40"/>
      <c r="Z2153" s="40"/>
      <c r="AA2153" s="40"/>
      <c r="AB2153" s="40"/>
      <c r="AC2153" s="40"/>
      <c r="AD2153" s="40"/>
      <c r="AE2153" s="40"/>
      <c r="AF2153" s="40"/>
      <c r="AG2153" s="40"/>
      <c r="AH2153" s="40"/>
      <c r="AI2153" s="40"/>
      <c r="AJ2153" s="40"/>
      <c r="AK2153" s="40"/>
      <c r="AL2153" s="40"/>
      <c r="AM2153" s="40"/>
      <c r="AN2153" s="40"/>
      <c r="AO2153" s="40"/>
      <c r="AP2153" s="40"/>
      <c r="AQ2153" s="40"/>
      <c r="AR2153" s="40"/>
      <c r="AS2153" s="40"/>
      <c r="AT2153" s="40"/>
      <c r="AU2153" s="40"/>
      <c r="AV2153" s="40"/>
      <c r="AW2153" s="40"/>
      <c r="AX2153" s="40"/>
      <c r="AY2153" s="40"/>
      <c r="AZ2153" s="40"/>
      <c r="BA2153" s="40"/>
      <c r="BB2153" s="40"/>
      <c r="BC2153" s="40"/>
      <c r="BD2153" s="40"/>
      <c r="BE2153" s="40"/>
      <c r="BF2153" s="40"/>
      <c r="BG2153" s="40"/>
      <c r="BH2153" s="40"/>
      <c r="BI2153" s="40"/>
      <c r="BJ2153" s="40"/>
      <c r="BK2153" s="40"/>
      <c r="BL2153" s="40"/>
      <c r="BM2153" s="40"/>
      <c r="BN2153" s="40"/>
      <c r="BO2153" s="40"/>
      <c r="BP2153" s="40"/>
      <c r="BQ2153" s="40"/>
      <c r="BR2153" s="40"/>
      <c r="BS2153" s="40"/>
      <c r="BT2153" s="40"/>
      <c r="BU2153" s="40"/>
      <c r="BV2153" s="40"/>
      <c r="BW2153" s="40"/>
      <c r="BX2153" s="40"/>
      <c r="BY2153" s="40"/>
      <c r="BZ2153" s="40"/>
      <c r="CA2153" s="40"/>
      <c r="CB2153" s="40"/>
      <c r="CC2153" s="40"/>
      <c r="CD2153" s="40"/>
      <c r="CE2153" s="40"/>
      <c r="CF2153" s="40"/>
      <c r="CG2153" s="40"/>
      <c r="CH2153" s="40"/>
      <c r="CI2153" s="40"/>
      <c r="CJ2153" s="40"/>
      <c r="CK2153" s="40"/>
      <c r="CL2153" s="40"/>
      <c r="CM2153" s="40"/>
      <c r="CN2153" s="40"/>
      <c r="CO2153" s="40"/>
      <c r="CP2153" s="40"/>
      <c r="CQ2153" s="40"/>
      <c r="CR2153" s="40"/>
      <c r="CS2153" s="40"/>
      <c r="CT2153" s="40"/>
      <c r="CU2153" s="40"/>
    </row>
    <row r="2154" spans="1:99" x14ac:dyDescent="0.3">
      <c r="A2154" s="39" t="s">
        <v>6300</v>
      </c>
      <c r="B2154" s="40" t="s">
        <v>5042</v>
      </c>
      <c r="C2154" s="40"/>
      <c r="D2154" s="40" t="s">
        <v>1816</v>
      </c>
      <c r="E2154" s="40"/>
      <c r="F2154" s="40" t="s">
        <v>2110</v>
      </c>
      <c r="G2154" s="40"/>
      <c r="H2154" s="40" t="s">
        <v>1155</v>
      </c>
      <c r="I2154" s="40" t="s">
        <v>1155</v>
      </c>
      <c r="J2154" s="40"/>
      <c r="K2154" s="40"/>
      <c r="L2154" s="40" t="s">
        <v>10</v>
      </c>
      <c r="M2154" s="40" t="s">
        <v>11</v>
      </c>
      <c r="N2154" s="40"/>
      <c r="O2154" s="40"/>
      <c r="P2154" s="40"/>
      <c r="Q2154" s="40"/>
      <c r="R2154" s="40"/>
      <c r="S2154" s="40"/>
      <c r="T2154" s="40"/>
      <c r="U2154" s="40"/>
      <c r="V2154" s="40"/>
      <c r="W2154" s="40"/>
      <c r="X2154" s="40"/>
      <c r="Y2154" s="40"/>
      <c r="Z2154" s="40"/>
      <c r="AA2154" s="40"/>
      <c r="AB2154" s="40"/>
      <c r="AC2154" s="40"/>
      <c r="AD2154" s="40"/>
      <c r="AE2154" s="40"/>
      <c r="AF2154" s="40"/>
      <c r="AG2154" s="40"/>
      <c r="AH2154" s="40"/>
      <c r="AI2154" s="40"/>
      <c r="AJ2154" s="40"/>
      <c r="AK2154" s="40"/>
      <c r="AL2154" s="40"/>
      <c r="AM2154" s="40"/>
      <c r="AN2154" s="40"/>
      <c r="AO2154" s="40"/>
      <c r="AP2154" s="40"/>
      <c r="AQ2154" s="40"/>
      <c r="AR2154" s="40"/>
      <c r="AS2154" s="40"/>
      <c r="AT2154" s="40"/>
      <c r="AU2154" s="40"/>
      <c r="AV2154" s="40"/>
      <c r="AW2154" s="40"/>
      <c r="AX2154" s="40"/>
      <c r="AY2154" s="40"/>
      <c r="AZ2154" s="40"/>
      <c r="BA2154" s="40"/>
      <c r="BB2154" s="40"/>
      <c r="BC2154" s="40"/>
      <c r="BD2154" s="40"/>
      <c r="BE2154" s="40"/>
      <c r="BF2154" s="40"/>
      <c r="BG2154" s="40"/>
      <c r="BH2154" s="40"/>
      <c r="BI2154" s="40"/>
      <c r="BJ2154" s="40"/>
      <c r="BK2154" s="40"/>
      <c r="BL2154" s="40"/>
      <c r="BM2154" s="40"/>
      <c r="BN2154" s="40"/>
      <c r="BO2154" s="40"/>
      <c r="BP2154" s="40"/>
      <c r="BQ2154" s="40"/>
      <c r="BR2154" s="40"/>
      <c r="BS2154" s="40"/>
      <c r="BT2154" s="40"/>
      <c r="BU2154" s="40"/>
      <c r="BV2154" s="40"/>
      <c r="BW2154" s="40"/>
      <c r="BX2154" s="40"/>
      <c r="BY2154" s="40"/>
      <c r="BZ2154" s="40"/>
      <c r="CA2154" s="40"/>
      <c r="CB2154" s="40"/>
      <c r="CC2154" s="40"/>
      <c r="CD2154" s="40"/>
      <c r="CE2154" s="40"/>
      <c r="CF2154" s="40"/>
      <c r="CG2154" s="40"/>
      <c r="CH2154" s="40"/>
      <c r="CI2154" s="40"/>
      <c r="CJ2154" s="40"/>
      <c r="CK2154" s="40"/>
      <c r="CL2154" s="40"/>
      <c r="CM2154" s="40"/>
      <c r="CN2154" s="40"/>
      <c r="CO2154" s="40"/>
      <c r="CP2154" s="40"/>
      <c r="CQ2154" s="40"/>
      <c r="CR2154" s="40"/>
      <c r="CS2154" s="40"/>
      <c r="CT2154" s="40"/>
      <c r="CU2154" s="40"/>
    </row>
    <row r="2155" spans="1:99" x14ac:dyDescent="0.3">
      <c r="A2155" s="39" t="s">
        <v>6301</v>
      </c>
      <c r="B2155" s="40" t="s">
        <v>5043</v>
      </c>
      <c r="C2155" s="40"/>
      <c r="D2155" s="40"/>
      <c r="E2155" s="40"/>
      <c r="F2155" s="40" t="s">
        <v>2110</v>
      </c>
      <c r="G2155" s="40"/>
      <c r="H2155" s="40" t="s">
        <v>1156</v>
      </c>
      <c r="I2155" s="40" t="s">
        <v>1156</v>
      </c>
      <c r="J2155" s="40"/>
      <c r="K2155" s="40"/>
      <c r="L2155" s="40" t="s">
        <v>10</v>
      </c>
      <c r="M2155" s="40" t="s">
        <v>11</v>
      </c>
      <c r="N2155" s="40"/>
      <c r="O2155" s="40"/>
      <c r="P2155" s="40"/>
      <c r="Q2155" s="40"/>
      <c r="R2155" s="40"/>
      <c r="S2155" s="40"/>
      <c r="T2155" s="40"/>
      <c r="U2155" s="40"/>
      <c r="V2155" s="40"/>
      <c r="W2155" s="40"/>
      <c r="X2155" s="40"/>
      <c r="Y2155" s="40"/>
      <c r="Z2155" s="40"/>
      <c r="AA2155" s="40"/>
      <c r="AB2155" s="40"/>
      <c r="AC2155" s="40"/>
      <c r="AD2155" s="40"/>
      <c r="AE2155" s="40"/>
      <c r="AF2155" s="40"/>
      <c r="AG2155" s="40"/>
      <c r="AH2155" s="40"/>
      <c r="AI2155" s="40"/>
      <c r="AJ2155" s="40"/>
      <c r="AK2155" s="40"/>
      <c r="AL2155" s="40"/>
      <c r="AM2155" s="40"/>
      <c r="AN2155" s="40"/>
      <c r="AO2155" s="40"/>
      <c r="AP2155" s="40"/>
      <c r="AQ2155" s="40"/>
      <c r="AR2155" s="40"/>
      <c r="AS2155" s="40"/>
      <c r="AT2155" s="40"/>
      <c r="AU2155" s="40"/>
      <c r="AV2155" s="40"/>
      <c r="AW2155" s="40"/>
      <c r="AX2155" s="40"/>
      <c r="AY2155" s="40"/>
      <c r="AZ2155" s="40"/>
      <c r="BA2155" s="40"/>
      <c r="BB2155" s="40"/>
      <c r="BC2155" s="40"/>
      <c r="BD2155" s="40"/>
      <c r="BE2155" s="40"/>
      <c r="BF2155" s="40"/>
      <c r="BG2155" s="40"/>
      <c r="BH2155" s="40"/>
      <c r="BI2155" s="40"/>
      <c r="BJ2155" s="40"/>
      <c r="BK2155" s="40"/>
      <c r="BL2155" s="40"/>
      <c r="BM2155" s="40"/>
      <c r="BN2155" s="40"/>
      <c r="BO2155" s="40"/>
      <c r="BP2155" s="40"/>
      <c r="BQ2155" s="40"/>
      <c r="BR2155" s="40"/>
      <c r="BS2155" s="40"/>
      <c r="BT2155" s="40"/>
      <c r="BU2155" s="40"/>
      <c r="BV2155" s="40"/>
      <c r="BW2155" s="40"/>
      <c r="BX2155" s="40"/>
      <c r="BY2155" s="40"/>
      <c r="BZ2155" s="40"/>
      <c r="CA2155" s="40"/>
      <c r="CB2155" s="40"/>
      <c r="CC2155" s="40"/>
      <c r="CD2155" s="40"/>
      <c r="CE2155" s="40"/>
      <c r="CF2155" s="40"/>
      <c r="CG2155" s="40"/>
      <c r="CH2155" s="40"/>
      <c r="CI2155" s="40"/>
      <c r="CJ2155" s="40"/>
      <c r="CK2155" s="40"/>
      <c r="CL2155" s="40"/>
      <c r="CM2155" s="40"/>
      <c r="CN2155" s="40"/>
      <c r="CO2155" s="40"/>
      <c r="CP2155" s="40"/>
      <c r="CQ2155" s="40"/>
      <c r="CR2155" s="40"/>
      <c r="CS2155" s="40"/>
      <c r="CT2155" s="40"/>
      <c r="CU2155" s="40"/>
    </row>
    <row r="2156" spans="1:99" x14ac:dyDescent="0.3">
      <c r="A2156" s="39" t="s">
        <v>6302</v>
      </c>
      <c r="B2156" s="40" t="s">
        <v>5044</v>
      </c>
      <c r="C2156" s="40"/>
      <c r="D2156" s="40" t="s">
        <v>1849</v>
      </c>
      <c r="E2156" s="40"/>
      <c r="F2156" s="40" t="s">
        <v>2110</v>
      </c>
      <c r="G2156" s="40"/>
      <c r="H2156" s="40" t="s">
        <v>1157</v>
      </c>
      <c r="I2156" s="40" t="s">
        <v>1157</v>
      </c>
      <c r="J2156" s="40"/>
      <c r="K2156" s="40"/>
      <c r="L2156" s="40" t="s">
        <v>4</v>
      </c>
      <c r="M2156" s="40" t="s">
        <v>5</v>
      </c>
      <c r="N2156" s="40">
        <v>4</v>
      </c>
      <c r="O2156" s="40" t="s">
        <v>2744</v>
      </c>
      <c r="P2156" s="40" t="s">
        <v>2745</v>
      </c>
      <c r="Q2156" s="40" t="s">
        <v>2746</v>
      </c>
      <c r="R2156" s="40" t="s">
        <v>2663</v>
      </c>
      <c r="S2156" s="40"/>
      <c r="T2156" s="40"/>
      <c r="U2156" s="40"/>
      <c r="V2156" s="40"/>
      <c r="W2156" s="40"/>
      <c r="X2156" s="40"/>
      <c r="Y2156" s="40"/>
      <c r="Z2156" s="40"/>
      <c r="AA2156" s="40"/>
      <c r="AB2156" s="40"/>
      <c r="AC2156" s="40"/>
      <c r="AD2156" s="40"/>
      <c r="AE2156" s="40"/>
      <c r="AF2156" s="40"/>
      <c r="AG2156" s="40"/>
      <c r="AH2156" s="40"/>
      <c r="AI2156" s="40"/>
      <c r="AJ2156" s="40"/>
      <c r="AK2156" s="40"/>
      <c r="AL2156" s="40"/>
      <c r="AM2156" s="40"/>
      <c r="AN2156" s="40"/>
      <c r="AO2156" s="40"/>
      <c r="AP2156" s="40"/>
      <c r="AQ2156" s="40"/>
      <c r="AR2156" s="40"/>
      <c r="AS2156" s="40"/>
      <c r="AT2156" s="40"/>
      <c r="AU2156" s="40"/>
      <c r="AV2156" s="40"/>
      <c r="AW2156" s="40"/>
      <c r="AX2156" s="40"/>
      <c r="AY2156" s="40"/>
      <c r="AZ2156" s="40"/>
      <c r="BA2156" s="40"/>
      <c r="BB2156" s="40"/>
      <c r="BC2156" s="40"/>
      <c r="BD2156" s="40"/>
      <c r="BE2156" s="40"/>
      <c r="BF2156" s="40"/>
      <c r="BG2156" s="40"/>
      <c r="BH2156" s="40"/>
      <c r="BI2156" s="40"/>
      <c r="BJ2156" s="40"/>
      <c r="BK2156" s="40"/>
      <c r="BL2156" s="40"/>
      <c r="BM2156" s="40"/>
      <c r="BN2156" s="40"/>
      <c r="BO2156" s="40"/>
      <c r="BP2156" s="40"/>
      <c r="BQ2156" s="40"/>
      <c r="BR2156" s="40"/>
      <c r="BS2156" s="40"/>
      <c r="BT2156" s="40"/>
      <c r="BU2156" s="40"/>
      <c r="BV2156" s="40"/>
      <c r="BW2156" s="40"/>
      <c r="BX2156" s="40"/>
      <c r="BY2156" s="40"/>
      <c r="BZ2156" s="40"/>
      <c r="CA2156" s="40"/>
      <c r="CB2156" s="40"/>
      <c r="CC2156" s="40"/>
      <c r="CD2156" s="40"/>
      <c r="CE2156" s="40"/>
      <c r="CF2156" s="40"/>
      <c r="CG2156" s="40"/>
      <c r="CH2156" s="40"/>
      <c r="CI2156" s="40"/>
      <c r="CJ2156" s="40"/>
      <c r="CK2156" s="40"/>
      <c r="CL2156" s="40"/>
      <c r="CM2156" s="40"/>
      <c r="CN2156" s="40"/>
      <c r="CO2156" s="40"/>
      <c r="CP2156" s="40"/>
      <c r="CQ2156" s="40"/>
      <c r="CR2156" s="40"/>
      <c r="CS2156" s="40"/>
      <c r="CT2156" s="40"/>
      <c r="CU2156" s="40"/>
    </row>
    <row r="2157" spans="1:99" x14ac:dyDescent="0.3">
      <c r="A2157" s="39" t="s">
        <v>6303</v>
      </c>
      <c r="B2157" s="40" t="s">
        <v>5045</v>
      </c>
      <c r="C2157" s="40"/>
      <c r="D2157" s="40" t="s">
        <v>1822</v>
      </c>
      <c r="E2157" s="40"/>
      <c r="F2157" s="40" t="s">
        <v>2110</v>
      </c>
      <c r="G2157" s="40"/>
      <c r="H2157" s="40" t="s">
        <v>1158</v>
      </c>
      <c r="I2157" s="40" t="s">
        <v>1158</v>
      </c>
      <c r="J2157" s="40"/>
      <c r="K2157" s="40"/>
      <c r="L2157" s="40" t="s">
        <v>10</v>
      </c>
      <c r="M2157" s="40" t="s">
        <v>11</v>
      </c>
      <c r="N2157" s="40"/>
      <c r="O2157" s="40"/>
      <c r="P2157" s="40"/>
      <c r="Q2157" s="40"/>
      <c r="R2157" s="40"/>
      <c r="S2157" s="40"/>
      <c r="T2157" s="40"/>
      <c r="U2157" s="40"/>
      <c r="V2157" s="40"/>
      <c r="W2157" s="40"/>
      <c r="X2157" s="40"/>
      <c r="Y2157" s="40"/>
      <c r="Z2157" s="40"/>
      <c r="AA2157" s="40"/>
      <c r="AB2157" s="40"/>
      <c r="AC2157" s="40"/>
      <c r="AD2157" s="40"/>
      <c r="AE2157" s="40"/>
      <c r="AF2157" s="40"/>
      <c r="AG2157" s="40"/>
      <c r="AH2157" s="40"/>
      <c r="AI2157" s="40"/>
      <c r="AJ2157" s="40"/>
      <c r="AK2157" s="40"/>
      <c r="AL2157" s="40"/>
      <c r="AM2157" s="40"/>
      <c r="AN2157" s="40"/>
      <c r="AO2157" s="40"/>
      <c r="AP2157" s="40"/>
      <c r="AQ2157" s="40"/>
      <c r="AR2157" s="40"/>
      <c r="AS2157" s="40"/>
      <c r="AT2157" s="40"/>
      <c r="AU2157" s="40"/>
      <c r="AV2157" s="40"/>
      <c r="AW2157" s="40"/>
      <c r="AX2157" s="40"/>
      <c r="AY2157" s="40"/>
      <c r="AZ2157" s="40"/>
      <c r="BA2157" s="40"/>
      <c r="BB2157" s="40"/>
      <c r="BC2157" s="40"/>
      <c r="BD2157" s="40"/>
      <c r="BE2157" s="40"/>
      <c r="BF2157" s="40"/>
      <c r="BG2157" s="40"/>
      <c r="BH2157" s="40"/>
      <c r="BI2157" s="40"/>
      <c r="BJ2157" s="40"/>
      <c r="BK2157" s="40"/>
      <c r="BL2157" s="40"/>
      <c r="BM2157" s="40"/>
      <c r="BN2157" s="40"/>
      <c r="BO2157" s="40"/>
      <c r="BP2157" s="40"/>
      <c r="BQ2157" s="40"/>
      <c r="BR2157" s="40"/>
      <c r="BS2157" s="40"/>
      <c r="BT2157" s="40"/>
      <c r="BU2157" s="40"/>
      <c r="BV2157" s="40"/>
      <c r="BW2157" s="40"/>
      <c r="BX2157" s="40"/>
      <c r="BY2157" s="40"/>
      <c r="BZ2157" s="40"/>
      <c r="CA2157" s="40"/>
      <c r="CB2157" s="40"/>
      <c r="CC2157" s="40"/>
      <c r="CD2157" s="40"/>
      <c r="CE2157" s="40"/>
      <c r="CF2157" s="40"/>
      <c r="CG2157" s="40"/>
      <c r="CH2157" s="40"/>
      <c r="CI2157" s="40"/>
      <c r="CJ2157" s="40"/>
      <c r="CK2157" s="40"/>
      <c r="CL2157" s="40"/>
      <c r="CM2157" s="40"/>
      <c r="CN2157" s="40"/>
      <c r="CO2157" s="40"/>
      <c r="CP2157" s="40"/>
      <c r="CQ2157" s="40"/>
      <c r="CR2157" s="40"/>
      <c r="CS2157" s="40"/>
      <c r="CT2157" s="40"/>
      <c r="CU2157" s="40"/>
    </row>
    <row r="2158" spans="1:99" x14ac:dyDescent="0.3">
      <c r="A2158" s="39" t="s">
        <v>7215</v>
      </c>
      <c r="B2158" s="40" t="s">
        <v>5046</v>
      </c>
      <c r="C2158" s="40"/>
      <c r="D2158" s="40" t="s">
        <v>1816</v>
      </c>
      <c r="E2158" s="40"/>
      <c r="F2158" s="40" t="s">
        <v>2110</v>
      </c>
      <c r="G2158" s="40"/>
      <c r="H2158" s="40" t="s">
        <v>1159</v>
      </c>
      <c r="I2158" s="40" t="s">
        <v>1159</v>
      </c>
      <c r="J2158" s="40"/>
      <c r="K2158" s="40"/>
      <c r="L2158" s="40" t="s">
        <v>10</v>
      </c>
      <c r="M2158" s="40" t="s">
        <v>11</v>
      </c>
      <c r="N2158" s="40"/>
      <c r="O2158" s="40"/>
      <c r="P2158" s="40"/>
      <c r="Q2158" s="40"/>
      <c r="R2158" s="40"/>
      <c r="S2158" s="40"/>
      <c r="T2158" s="40"/>
      <c r="U2158" s="40"/>
      <c r="V2158" s="40"/>
      <c r="W2158" s="40"/>
      <c r="X2158" s="40"/>
      <c r="Y2158" s="40"/>
      <c r="Z2158" s="40"/>
      <c r="AA2158" s="40"/>
      <c r="AB2158" s="40"/>
      <c r="AC2158" s="40"/>
      <c r="AD2158" s="40"/>
      <c r="AE2158" s="40"/>
      <c r="AF2158" s="40"/>
      <c r="AG2158" s="40"/>
      <c r="AH2158" s="40"/>
      <c r="AI2158" s="40"/>
      <c r="AJ2158" s="40"/>
      <c r="AK2158" s="40"/>
      <c r="AL2158" s="40"/>
      <c r="AM2158" s="40"/>
      <c r="AN2158" s="40"/>
      <c r="AO2158" s="40"/>
      <c r="AP2158" s="40"/>
      <c r="AQ2158" s="40"/>
      <c r="AR2158" s="40"/>
      <c r="AS2158" s="40"/>
      <c r="AT2158" s="40"/>
      <c r="AU2158" s="40"/>
      <c r="AV2158" s="40"/>
      <c r="AW2158" s="40"/>
      <c r="AX2158" s="40"/>
      <c r="AY2158" s="40"/>
      <c r="AZ2158" s="40"/>
      <c r="BA2158" s="40"/>
      <c r="BB2158" s="40"/>
      <c r="BC2158" s="40"/>
      <c r="BD2158" s="40"/>
      <c r="BE2158" s="40"/>
      <c r="BF2158" s="40"/>
      <c r="BG2158" s="40"/>
      <c r="BH2158" s="40"/>
      <c r="BI2158" s="40"/>
      <c r="BJ2158" s="40"/>
      <c r="BK2158" s="40"/>
      <c r="BL2158" s="40"/>
      <c r="BM2158" s="40"/>
      <c r="BN2158" s="40"/>
      <c r="BO2158" s="40"/>
      <c r="BP2158" s="40"/>
      <c r="BQ2158" s="40"/>
      <c r="BR2158" s="40"/>
      <c r="BS2158" s="40"/>
      <c r="BT2158" s="40"/>
      <c r="BU2158" s="40"/>
      <c r="BV2158" s="40"/>
      <c r="BW2158" s="40"/>
      <c r="BX2158" s="40"/>
      <c r="BY2158" s="40"/>
      <c r="BZ2158" s="40"/>
      <c r="CA2158" s="40"/>
      <c r="CB2158" s="40"/>
      <c r="CC2158" s="40"/>
      <c r="CD2158" s="40"/>
      <c r="CE2158" s="40"/>
      <c r="CF2158" s="40"/>
      <c r="CG2158" s="40"/>
      <c r="CH2158" s="40"/>
      <c r="CI2158" s="40"/>
      <c r="CJ2158" s="40"/>
      <c r="CK2158" s="40"/>
      <c r="CL2158" s="40"/>
      <c r="CM2158" s="40"/>
      <c r="CN2158" s="40"/>
      <c r="CO2158" s="40"/>
      <c r="CP2158" s="40"/>
      <c r="CQ2158" s="40"/>
      <c r="CR2158" s="40"/>
      <c r="CS2158" s="40"/>
      <c r="CT2158" s="40"/>
      <c r="CU2158" s="40"/>
    </row>
    <row r="2159" spans="1:99" x14ac:dyDescent="0.3">
      <c r="A2159" s="39" t="s">
        <v>7084</v>
      </c>
      <c r="B2159" s="40" t="s">
        <v>5047</v>
      </c>
      <c r="C2159" s="40"/>
      <c r="D2159" s="40"/>
      <c r="E2159" s="40"/>
      <c r="F2159" s="40" t="s">
        <v>2110</v>
      </c>
      <c r="G2159" s="40"/>
      <c r="H2159" s="40" t="s">
        <v>1160</v>
      </c>
      <c r="I2159" s="40" t="s">
        <v>1160</v>
      </c>
      <c r="J2159" s="40"/>
      <c r="K2159" s="40"/>
      <c r="L2159" s="40" t="s">
        <v>10</v>
      </c>
      <c r="M2159" s="40" t="s">
        <v>11</v>
      </c>
      <c r="N2159" s="40"/>
      <c r="O2159" s="40"/>
      <c r="P2159" s="40"/>
      <c r="Q2159" s="40"/>
      <c r="R2159" s="40"/>
      <c r="S2159" s="40"/>
      <c r="T2159" s="40"/>
      <c r="U2159" s="40"/>
      <c r="V2159" s="40"/>
      <c r="W2159" s="40"/>
      <c r="X2159" s="40"/>
      <c r="Y2159" s="40"/>
      <c r="Z2159" s="40"/>
      <c r="AA2159" s="40"/>
      <c r="AB2159" s="40"/>
      <c r="AC2159" s="40"/>
      <c r="AD2159" s="40"/>
      <c r="AE2159" s="40"/>
      <c r="AF2159" s="40"/>
      <c r="AG2159" s="40"/>
      <c r="AH2159" s="40"/>
      <c r="AI2159" s="40"/>
      <c r="AJ2159" s="40"/>
      <c r="AK2159" s="40"/>
      <c r="AL2159" s="40"/>
      <c r="AM2159" s="40"/>
      <c r="AN2159" s="40"/>
      <c r="AO2159" s="40"/>
      <c r="AP2159" s="40"/>
      <c r="AQ2159" s="40"/>
      <c r="AR2159" s="40"/>
      <c r="AS2159" s="40"/>
      <c r="AT2159" s="40"/>
      <c r="AU2159" s="40"/>
      <c r="AV2159" s="40"/>
      <c r="AW2159" s="40"/>
      <c r="AX2159" s="40"/>
      <c r="AY2159" s="40"/>
      <c r="AZ2159" s="40"/>
      <c r="BA2159" s="40"/>
      <c r="BB2159" s="40"/>
      <c r="BC2159" s="40"/>
      <c r="BD2159" s="40"/>
      <c r="BE2159" s="40"/>
      <c r="BF2159" s="40"/>
      <c r="BG2159" s="40"/>
      <c r="BH2159" s="40"/>
      <c r="BI2159" s="40"/>
      <c r="BJ2159" s="40"/>
      <c r="BK2159" s="40"/>
      <c r="BL2159" s="40"/>
      <c r="BM2159" s="40"/>
      <c r="BN2159" s="40"/>
      <c r="BO2159" s="40"/>
      <c r="BP2159" s="40"/>
      <c r="BQ2159" s="40"/>
      <c r="BR2159" s="40"/>
      <c r="BS2159" s="40"/>
      <c r="BT2159" s="40"/>
      <c r="BU2159" s="40"/>
      <c r="BV2159" s="40"/>
      <c r="BW2159" s="40"/>
      <c r="BX2159" s="40"/>
      <c r="BY2159" s="40"/>
      <c r="BZ2159" s="40"/>
      <c r="CA2159" s="40"/>
      <c r="CB2159" s="40"/>
      <c r="CC2159" s="40"/>
      <c r="CD2159" s="40"/>
      <c r="CE2159" s="40"/>
      <c r="CF2159" s="40"/>
      <c r="CG2159" s="40"/>
      <c r="CH2159" s="40"/>
      <c r="CI2159" s="40"/>
      <c r="CJ2159" s="40"/>
      <c r="CK2159" s="40"/>
      <c r="CL2159" s="40"/>
      <c r="CM2159" s="40"/>
      <c r="CN2159" s="40"/>
      <c r="CO2159" s="40"/>
      <c r="CP2159" s="40"/>
      <c r="CQ2159" s="40"/>
      <c r="CR2159" s="40"/>
      <c r="CS2159" s="40"/>
      <c r="CT2159" s="40"/>
      <c r="CU2159" s="40"/>
    </row>
    <row r="2160" spans="1:99" x14ac:dyDescent="0.3">
      <c r="A2160" s="39" t="s">
        <v>7085</v>
      </c>
      <c r="B2160" s="40" t="s">
        <v>5048</v>
      </c>
      <c r="C2160" s="40"/>
      <c r="D2160" s="40" t="s">
        <v>1849</v>
      </c>
      <c r="E2160" s="40"/>
      <c r="F2160" s="40" t="s">
        <v>2110</v>
      </c>
      <c r="G2160" s="40"/>
      <c r="H2160" s="40" t="s">
        <v>1161</v>
      </c>
      <c r="I2160" s="40" t="s">
        <v>1161</v>
      </c>
      <c r="J2160" s="40"/>
      <c r="K2160" s="40"/>
      <c r="L2160" s="40" t="s">
        <v>4</v>
      </c>
      <c r="M2160" s="40" t="s">
        <v>5</v>
      </c>
      <c r="N2160" s="40">
        <v>4</v>
      </c>
      <c r="O2160" s="40" t="s">
        <v>2744</v>
      </c>
      <c r="P2160" s="40" t="s">
        <v>2745</v>
      </c>
      <c r="Q2160" s="40" t="s">
        <v>2746</v>
      </c>
      <c r="R2160" s="40" t="s">
        <v>2663</v>
      </c>
      <c r="S2160" s="40"/>
      <c r="T2160" s="40"/>
      <c r="U2160" s="40"/>
      <c r="V2160" s="40"/>
      <c r="W2160" s="40"/>
      <c r="X2160" s="40"/>
      <c r="Y2160" s="40"/>
      <c r="Z2160" s="40"/>
      <c r="AA2160" s="40"/>
      <c r="AB2160" s="40"/>
      <c r="AC2160" s="40"/>
      <c r="AD2160" s="40"/>
      <c r="AE2160" s="40"/>
      <c r="AF2160" s="40"/>
      <c r="AG2160" s="40"/>
      <c r="AH2160" s="40"/>
      <c r="AI2160" s="40"/>
      <c r="AJ2160" s="40"/>
      <c r="AK2160" s="40"/>
      <c r="AL2160" s="40"/>
      <c r="AM2160" s="40"/>
      <c r="AN2160" s="40"/>
      <c r="AO2160" s="40"/>
      <c r="AP2160" s="40"/>
      <c r="AQ2160" s="40"/>
      <c r="AR2160" s="40"/>
      <c r="AS2160" s="40"/>
      <c r="AT2160" s="40"/>
      <c r="AU2160" s="40"/>
      <c r="AV2160" s="40"/>
      <c r="AW2160" s="40"/>
      <c r="AX2160" s="40"/>
      <c r="AY2160" s="40"/>
      <c r="AZ2160" s="40"/>
      <c r="BA2160" s="40"/>
      <c r="BB2160" s="40"/>
      <c r="BC2160" s="40"/>
      <c r="BD2160" s="40"/>
      <c r="BE2160" s="40"/>
      <c r="BF2160" s="40"/>
      <c r="BG2160" s="40"/>
      <c r="BH2160" s="40"/>
      <c r="BI2160" s="40"/>
      <c r="BJ2160" s="40"/>
      <c r="BK2160" s="40"/>
      <c r="BL2160" s="40"/>
      <c r="BM2160" s="40"/>
      <c r="BN2160" s="40"/>
      <c r="BO2160" s="40"/>
      <c r="BP2160" s="40"/>
      <c r="BQ2160" s="40"/>
      <c r="BR2160" s="40"/>
      <c r="BS2160" s="40"/>
      <c r="BT2160" s="40"/>
      <c r="BU2160" s="40"/>
      <c r="BV2160" s="40"/>
      <c r="BW2160" s="40"/>
      <c r="BX2160" s="40"/>
      <c r="BY2160" s="40"/>
      <c r="BZ2160" s="40"/>
      <c r="CA2160" s="40"/>
      <c r="CB2160" s="40"/>
      <c r="CC2160" s="40"/>
      <c r="CD2160" s="40"/>
      <c r="CE2160" s="40"/>
      <c r="CF2160" s="40"/>
      <c r="CG2160" s="40"/>
      <c r="CH2160" s="40"/>
      <c r="CI2160" s="40"/>
      <c r="CJ2160" s="40"/>
      <c r="CK2160" s="40"/>
      <c r="CL2160" s="40"/>
      <c r="CM2160" s="40"/>
      <c r="CN2160" s="40"/>
      <c r="CO2160" s="40"/>
      <c r="CP2160" s="40"/>
      <c r="CQ2160" s="40"/>
      <c r="CR2160" s="40"/>
      <c r="CS2160" s="40"/>
      <c r="CT2160" s="40"/>
      <c r="CU2160" s="40"/>
    </row>
    <row r="2161" spans="1:99" ht="115.2" x14ac:dyDescent="0.3">
      <c r="A2161" s="39" t="s">
        <v>7087</v>
      </c>
      <c r="B2161" s="42" t="s">
        <v>5049</v>
      </c>
      <c r="C2161" s="40"/>
      <c r="D2161" s="40" t="s">
        <v>1822</v>
      </c>
      <c r="E2161" s="40"/>
      <c r="F2161" s="40" t="s">
        <v>2110</v>
      </c>
      <c r="G2161" s="40"/>
      <c r="H2161" s="40" t="s">
        <v>1162</v>
      </c>
      <c r="I2161" s="40" t="s">
        <v>1162</v>
      </c>
      <c r="J2161" s="40"/>
      <c r="K2161" s="40"/>
      <c r="L2161" s="40" t="s">
        <v>10</v>
      </c>
      <c r="M2161" s="40" t="s">
        <v>11</v>
      </c>
      <c r="N2161" s="40"/>
      <c r="O2161" s="40"/>
      <c r="P2161" s="40"/>
      <c r="Q2161" s="40"/>
      <c r="R2161" s="40"/>
      <c r="S2161" s="40"/>
      <c r="T2161" s="40"/>
      <c r="U2161" s="40"/>
      <c r="V2161" s="40"/>
      <c r="W2161" s="40"/>
      <c r="X2161" s="40"/>
      <c r="Y2161" s="40"/>
      <c r="Z2161" s="40"/>
      <c r="AA2161" s="40"/>
      <c r="AB2161" s="40"/>
      <c r="AC2161" s="40"/>
      <c r="AD2161" s="40"/>
      <c r="AE2161" s="40"/>
      <c r="AF2161" s="40"/>
      <c r="AG2161" s="40"/>
      <c r="AH2161" s="40"/>
      <c r="AI2161" s="40"/>
      <c r="AJ2161" s="40"/>
      <c r="AK2161" s="40"/>
      <c r="AL2161" s="40"/>
      <c r="AM2161" s="40"/>
      <c r="AN2161" s="40"/>
      <c r="AO2161" s="40"/>
      <c r="AP2161" s="40"/>
      <c r="AQ2161" s="40"/>
      <c r="AR2161" s="40"/>
      <c r="AS2161" s="40"/>
      <c r="AT2161" s="40"/>
      <c r="AU2161" s="40"/>
      <c r="AV2161" s="40"/>
      <c r="AW2161" s="40"/>
      <c r="AX2161" s="40"/>
      <c r="AY2161" s="40"/>
      <c r="AZ2161" s="40"/>
      <c r="BA2161" s="40"/>
      <c r="BB2161" s="40"/>
      <c r="BC2161" s="40"/>
      <c r="BD2161" s="40"/>
      <c r="BE2161" s="40"/>
      <c r="BF2161" s="40"/>
      <c r="BG2161" s="40"/>
      <c r="BH2161" s="40"/>
      <c r="BI2161" s="40"/>
      <c r="BJ2161" s="40"/>
      <c r="BK2161" s="40"/>
      <c r="BL2161" s="40"/>
      <c r="BM2161" s="40"/>
      <c r="BN2161" s="40"/>
      <c r="BO2161" s="40"/>
      <c r="BP2161" s="40"/>
      <c r="BQ2161" s="40"/>
      <c r="BR2161" s="40"/>
      <c r="BS2161" s="40"/>
      <c r="BT2161" s="40"/>
      <c r="BU2161" s="40"/>
      <c r="BV2161" s="40"/>
      <c r="BW2161" s="40"/>
      <c r="BX2161" s="40"/>
      <c r="BY2161" s="40"/>
      <c r="BZ2161" s="40"/>
      <c r="CA2161" s="40"/>
      <c r="CB2161" s="40"/>
      <c r="CC2161" s="40"/>
      <c r="CD2161" s="40"/>
      <c r="CE2161" s="40"/>
      <c r="CF2161" s="40"/>
      <c r="CG2161" s="40"/>
      <c r="CH2161" s="40"/>
      <c r="CI2161" s="40"/>
      <c r="CJ2161" s="40"/>
      <c r="CK2161" s="40"/>
      <c r="CL2161" s="40"/>
      <c r="CM2161" s="40"/>
      <c r="CN2161" s="40"/>
      <c r="CO2161" s="40"/>
      <c r="CP2161" s="40"/>
      <c r="CQ2161" s="40"/>
      <c r="CR2161" s="40"/>
      <c r="CS2161" s="40"/>
      <c r="CT2161" s="40"/>
      <c r="CU2161" s="40"/>
    </row>
    <row r="2162" spans="1:99" x14ac:dyDescent="0.3">
      <c r="A2162" s="39" t="s">
        <v>7088</v>
      </c>
      <c r="B2162" s="40" t="s">
        <v>5050</v>
      </c>
      <c r="C2162" s="40"/>
      <c r="D2162" s="40" t="s">
        <v>1816</v>
      </c>
      <c r="E2162" s="40"/>
      <c r="F2162" s="40" t="s">
        <v>2110</v>
      </c>
      <c r="G2162" s="40"/>
      <c r="H2162" s="40" t="s">
        <v>1163</v>
      </c>
      <c r="I2162" s="40" t="s">
        <v>1163</v>
      </c>
      <c r="J2162" s="40"/>
      <c r="K2162" s="40"/>
      <c r="L2162" s="40" t="s">
        <v>10</v>
      </c>
      <c r="M2162" s="40" t="s">
        <v>11</v>
      </c>
      <c r="N2162" s="40"/>
      <c r="O2162" s="40"/>
      <c r="P2162" s="40"/>
      <c r="Q2162" s="40"/>
      <c r="R2162" s="40"/>
      <c r="S2162" s="40"/>
      <c r="T2162" s="40"/>
      <c r="U2162" s="40"/>
      <c r="V2162" s="40"/>
      <c r="W2162" s="40"/>
      <c r="X2162" s="40"/>
      <c r="Y2162" s="40"/>
      <c r="Z2162" s="40"/>
      <c r="AA2162" s="40"/>
      <c r="AB2162" s="40"/>
      <c r="AC2162" s="40"/>
      <c r="AD2162" s="40"/>
      <c r="AE2162" s="40"/>
      <c r="AF2162" s="40"/>
      <c r="AG2162" s="40"/>
      <c r="AH2162" s="40"/>
      <c r="AI2162" s="40"/>
      <c r="AJ2162" s="40"/>
      <c r="AK2162" s="40"/>
      <c r="AL2162" s="40"/>
      <c r="AM2162" s="40"/>
      <c r="AN2162" s="40"/>
      <c r="AO2162" s="40"/>
      <c r="AP2162" s="40"/>
      <c r="AQ2162" s="40"/>
      <c r="AR2162" s="40"/>
      <c r="AS2162" s="40"/>
      <c r="AT2162" s="40"/>
      <c r="AU2162" s="40"/>
      <c r="AV2162" s="40"/>
      <c r="AW2162" s="40"/>
      <c r="AX2162" s="40"/>
      <c r="AY2162" s="40"/>
      <c r="AZ2162" s="40"/>
      <c r="BA2162" s="40"/>
      <c r="BB2162" s="40"/>
      <c r="BC2162" s="40"/>
      <c r="BD2162" s="40"/>
      <c r="BE2162" s="40"/>
      <c r="BF2162" s="40"/>
      <c r="BG2162" s="40"/>
      <c r="BH2162" s="40"/>
      <c r="BI2162" s="40"/>
      <c r="BJ2162" s="40"/>
      <c r="BK2162" s="40"/>
      <c r="BL2162" s="40"/>
      <c r="BM2162" s="40"/>
      <c r="BN2162" s="40"/>
      <c r="BO2162" s="40"/>
      <c r="BP2162" s="40"/>
      <c r="BQ2162" s="40"/>
      <c r="BR2162" s="40"/>
      <c r="BS2162" s="40"/>
      <c r="BT2162" s="40"/>
      <c r="BU2162" s="40"/>
      <c r="BV2162" s="40"/>
      <c r="BW2162" s="40"/>
      <c r="BX2162" s="40"/>
      <c r="BY2162" s="40"/>
      <c r="BZ2162" s="40"/>
      <c r="CA2162" s="40"/>
      <c r="CB2162" s="40"/>
      <c r="CC2162" s="40"/>
      <c r="CD2162" s="40"/>
      <c r="CE2162" s="40"/>
      <c r="CF2162" s="40"/>
      <c r="CG2162" s="40"/>
      <c r="CH2162" s="40"/>
      <c r="CI2162" s="40"/>
      <c r="CJ2162" s="40"/>
      <c r="CK2162" s="40"/>
      <c r="CL2162" s="40"/>
      <c r="CM2162" s="40"/>
      <c r="CN2162" s="40"/>
      <c r="CO2162" s="40"/>
      <c r="CP2162" s="40"/>
      <c r="CQ2162" s="40"/>
      <c r="CR2162" s="40"/>
      <c r="CS2162" s="40"/>
      <c r="CT2162" s="40"/>
      <c r="CU2162" s="40"/>
    </row>
    <row r="2163" spans="1:99" x14ac:dyDescent="0.3">
      <c r="A2163" s="39" t="s">
        <v>7090</v>
      </c>
      <c r="B2163" s="40" t="s">
        <v>5051</v>
      </c>
      <c r="C2163" s="40"/>
      <c r="D2163" s="40"/>
      <c r="E2163" s="40"/>
      <c r="F2163" s="40" t="s">
        <v>2110</v>
      </c>
      <c r="G2163" s="40"/>
      <c r="H2163" s="40" t="s">
        <v>1164</v>
      </c>
      <c r="I2163" s="40" t="s">
        <v>1164</v>
      </c>
      <c r="J2163" s="40"/>
      <c r="K2163" s="40"/>
      <c r="L2163" s="40" t="s">
        <v>10</v>
      </c>
      <c r="M2163" s="40" t="s">
        <v>11</v>
      </c>
      <c r="N2163" s="40"/>
      <c r="O2163" s="40"/>
      <c r="P2163" s="40"/>
      <c r="Q2163" s="40"/>
      <c r="R2163" s="40"/>
      <c r="S2163" s="40"/>
      <c r="T2163" s="40"/>
      <c r="U2163" s="40"/>
      <c r="V2163" s="40"/>
      <c r="W2163" s="40"/>
      <c r="X2163" s="40"/>
      <c r="Y2163" s="40"/>
      <c r="Z2163" s="40"/>
      <c r="AA2163" s="40"/>
      <c r="AB2163" s="40"/>
      <c r="AC2163" s="40"/>
      <c r="AD2163" s="40"/>
      <c r="AE2163" s="40"/>
      <c r="AF2163" s="40"/>
      <c r="AG2163" s="40"/>
      <c r="AH2163" s="40"/>
      <c r="AI2163" s="40"/>
      <c r="AJ2163" s="40"/>
      <c r="AK2163" s="40"/>
      <c r="AL2163" s="40"/>
      <c r="AM2163" s="40"/>
      <c r="AN2163" s="40"/>
      <c r="AO2163" s="40"/>
      <c r="AP2163" s="40"/>
      <c r="AQ2163" s="40"/>
      <c r="AR2163" s="40"/>
      <c r="AS2163" s="40"/>
      <c r="AT2163" s="40"/>
      <c r="AU2163" s="40"/>
      <c r="AV2163" s="40"/>
      <c r="AW2163" s="40"/>
      <c r="AX2163" s="40"/>
      <c r="AY2163" s="40"/>
      <c r="AZ2163" s="40"/>
      <c r="BA2163" s="40"/>
      <c r="BB2163" s="40"/>
      <c r="BC2163" s="40"/>
      <c r="BD2163" s="40"/>
      <c r="BE2163" s="40"/>
      <c r="BF2163" s="40"/>
      <c r="BG2163" s="40"/>
      <c r="BH2163" s="40"/>
      <c r="BI2163" s="40"/>
      <c r="BJ2163" s="40"/>
      <c r="BK2163" s="40"/>
      <c r="BL2163" s="40"/>
      <c r="BM2163" s="40"/>
      <c r="BN2163" s="40"/>
      <c r="BO2163" s="40"/>
      <c r="BP2163" s="40"/>
      <c r="BQ2163" s="40"/>
      <c r="BR2163" s="40"/>
      <c r="BS2163" s="40"/>
      <c r="BT2163" s="40"/>
      <c r="BU2163" s="40"/>
      <c r="BV2163" s="40"/>
      <c r="BW2163" s="40"/>
      <c r="BX2163" s="40"/>
      <c r="BY2163" s="40"/>
      <c r="BZ2163" s="40"/>
      <c r="CA2163" s="40"/>
      <c r="CB2163" s="40"/>
      <c r="CC2163" s="40"/>
      <c r="CD2163" s="40"/>
      <c r="CE2163" s="40"/>
      <c r="CF2163" s="40"/>
      <c r="CG2163" s="40"/>
      <c r="CH2163" s="40"/>
      <c r="CI2163" s="40"/>
      <c r="CJ2163" s="40"/>
      <c r="CK2163" s="40"/>
      <c r="CL2163" s="40"/>
      <c r="CM2163" s="40"/>
      <c r="CN2163" s="40"/>
      <c r="CO2163" s="40"/>
      <c r="CP2163" s="40"/>
      <c r="CQ2163" s="40"/>
      <c r="CR2163" s="40"/>
      <c r="CS2163" s="40"/>
      <c r="CT2163" s="40"/>
      <c r="CU2163" s="40"/>
    </row>
    <row r="2164" spans="1:99" x14ac:dyDescent="0.3">
      <c r="A2164" s="39" t="s">
        <v>7091</v>
      </c>
      <c r="B2164" s="40" t="s">
        <v>5052</v>
      </c>
      <c r="C2164" s="40"/>
      <c r="D2164" s="40" t="s">
        <v>1849</v>
      </c>
      <c r="E2164" s="40"/>
      <c r="F2164" s="40" t="s">
        <v>2110</v>
      </c>
      <c r="G2164" s="40"/>
      <c r="H2164" s="40" t="s">
        <v>1165</v>
      </c>
      <c r="I2164" s="40" t="s">
        <v>1165</v>
      </c>
      <c r="J2164" s="40"/>
      <c r="K2164" s="40"/>
      <c r="L2164" s="40" t="s">
        <v>4</v>
      </c>
      <c r="M2164" s="40" t="s">
        <v>5</v>
      </c>
      <c r="N2164" s="40">
        <v>4</v>
      </c>
      <c r="O2164" s="40" t="s">
        <v>2744</v>
      </c>
      <c r="P2164" s="40" t="s">
        <v>2745</v>
      </c>
      <c r="Q2164" s="40" t="s">
        <v>2746</v>
      </c>
      <c r="R2164" s="40" t="s">
        <v>2663</v>
      </c>
      <c r="S2164" s="40"/>
      <c r="T2164" s="40"/>
      <c r="U2164" s="40"/>
      <c r="V2164" s="40"/>
      <c r="W2164" s="40"/>
      <c r="X2164" s="40"/>
      <c r="Y2164" s="40"/>
      <c r="Z2164" s="40"/>
      <c r="AA2164" s="40"/>
      <c r="AB2164" s="40"/>
      <c r="AC2164" s="40"/>
      <c r="AD2164" s="40"/>
      <c r="AE2164" s="40"/>
      <c r="AF2164" s="40"/>
      <c r="AG2164" s="40"/>
      <c r="AH2164" s="40"/>
      <c r="AI2164" s="40"/>
      <c r="AJ2164" s="40"/>
      <c r="AK2164" s="40"/>
      <c r="AL2164" s="40"/>
      <c r="AM2164" s="40"/>
      <c r="AN2164" s="40"/>
      <c r="AO2164" s="40"/>
      <c r="AP2164" s="40"/>
      <c r="AQ2164" s="40"/>
      <c r="AR2164" s="40"/>
      <c r="AS2164" s="40"/>
      <c r="AT2164" s="40"/>
      <c r="AU2164" s="40"/>
      <c r="AV2164" s="40"/>
      <c r="AW2164" s="40"/>
      <c r="AX2164" s="40"/>
      <c r="AY2164" s="40"/>
      <c r="AZ2164" s="40"/>
      <c r="BA2164" s="40"/>
      <c r="BB2164" s="40"/>
      <c r="BC2164" s="40"/>
      <c r="BD2164" s="40"/>
      <c r="BE2164" s="40"/>
      <c r="BF2164" s="40"/>
      <c r="BG2164" s="40"/>
      <c r="BH2164" s="40"/>
      <c r="BI2164" s="40"/>
      <c r="BJ2164" s="40"/>
      <c r="BK2164" s="40"/>
      <c r="BL2164" s="40"/>
      <c r="BM2164" s="40"/>
      <c r="BN2164" s="40"/>
      <c r="BO2164" s="40"/>
      <c r="BP2164" s="40"/>
      <c r="BQ2164" s="40"/>
      <c r="BR2164" s="40"/>
      <c r="BS2164" s="40"/>
      <c r="BT2164" s="40"/>
      <c r="BU2164" s="40"/>
      <c r="BV2164" s="40"/>
      <c r="BW2164" s="40"/>
      <c r="BX2164" s="40"/>
      <c r="BY2164" s="40"/>
      <c r="BZ2164" s="40"/>
      <c r="CA2164" s="40"/>
      <c r="CB2164" s="40"/>
      <c r="CC2164" s="40"/>
      <c r="CD2164" s="40"/>
      <c r="CE2164" s="40"/>
      <c r="CF2164" s="40"/>
      <c r="CG2164" s="40"/>
      <c r="CH2164" s="40"/>
      <c r="CI2164" s="40"/>
      <c r="CJ2164" s="40"/>
      <c r="CK2164" s="40"/>
      <c r="CL2164" s="40"/>
      <c r="CM2164" s="40"/>
      <c r="CN2164" s="40"/>
      <c r="CO2164" s="40"/>
      <c r="CP2164" s="40"/>
      <c r="CQ2164" s="40"/>
      <c r="CR2164" s="40"/>
      <c r="CS2164" s="40"/>
      <c r="CT2164" s="40"/>
      <c r="CU2164" s="40"/>
    </row>
    <row r="2165" spans="1:99" ht="115.2" x14ac:dyDescent="0.3">
      <c r="A2165" s="39" t="s">
        <v>7093</v>
      </c>
      <c r="B2165" s="42" t="s">
        <v>5053</v>
      </c>
      <c r="C2165" s="40"/>
      <c r="D2165" s="40" t="s">
        <v>1822</v>
      </c>
      <c r="E2165" s="40"/>
      <c r="F2165" s="40" t="s">
        <v>2110</v>
      </c>
      <c r="G2165" s="40"/>
      <c r="H2165" s="40" t="s">
        <v>1166</v>
      </c>
      <c r="I2165" s="40" t="s">
        <v>1166</v>
      </c>
      <c r="J2165" s="40"/>
      <c r="K2165" s="40"/>
      <c r="L2165" s="40" t="s">
        <v>10</v>
      </c>
      <c r="M2165" s="40" t="s">
        <v>11</v>
      </c>
      <c r="N2165" s="40"/>
      <c r="O2165" s="40"/>
      <c r="P2165" s="40"/>
      <c r="Q2165" s="40"/>
      <c r="R2165" s="40"/>
      <c r="S2165" s="40"/>
      <c r="T2165" s="40"/>
      <c r="U2165" s="40"/>
      <c r="V2165" s="40"/>
      <c r="W2165" s="40"/>
      <c r="X2165" s="40"/>
      <c r="Y2165" s="40"/>
      <c r="Z2165" s="40"/>
      <c r="AA2165" s="40"/>
      <c r="AB2165" s="40"/>
      <c r="AC2165" s="40"/>
      <c r="AD2165" s="40"/>
      <c r="AE2165" s="40"/>
      <c r="AF2165" s="40"/>
      <c r="AG2165" s="40"/>
      <c r="AH2165" s="40"/>
      <c r="AI2165" s="40"/>
      <c r="AJ2165" s="40"/>
      <c r="AK2165" s="40"/>
      <c r="AL2165" s="40"/>
      <c r="AM2165" s="40"/>
      <c r="AN2165" s="40"/>
      <c r="AO2165" s="40"/>
      <c r="AP2165" s="40"/>
      <c r="AQ2165" s="40"/>
      <c r="AR2165" s="40"/>
      <c r="AS2165" s="40"/>
      <c r="AT2165" s="40"/>
      <c r="AU2165" s="40"/>
      <c r="AV2165" s="40"/>
      <c r="AW2165" s="40"/>
      <c r="AX2165" s="40"/>
      <c r="AY2165" s="40"/>
      <c r="AZ2165" s="40"/>
      <c r="BA2165" s="40"/>
      <c r="BB2165" s="40"/>
      <c r="BC2165" s="40"/>
      <c r="BD2165" s="40"/>
      <c r="BE2165" s="40"/>
      <c r="BF2165" s="40"/>
      <c r="BG2165" s="40"/>
      <c r="BH2165" s="40"/>
      <c r="BI2165" s="40"/>
      <c r="BJ2165" s="40"/>
      <c r="BK2165" s="40"/>
      <c r="BL2165" s="40"/>
      <c r="BM2165" s="40"/>
      <c r="BN2165" s="40"/>
      <c r="BO2165" s="40"/>
      <c r="BP2165" s="40"/>
      <c r="BQ2165" s="40"/>
      <c r="BR2165" s="40"/>
      <c r="BS2165" s="40"/>
      <c r="BT2165" s="40"/>
      <c r="BU2165" s="40"/>
      <c r="BV2165" s="40"/>
      <c r="BW2165" s="40"/>
      <c r="BX2165" s="40"/>
      <c r="BY2165" s="40"/>
      <c r="BZ2165" s="40"/>
      <c r="CA2165" s="40"/>
      <c r="CB2165" s="40"/>
      <c r="CC2165" s="40"/>
      <c r="CD2165" s="40"/>
      <c r="CE2165" s="40"/>
      <c r="CF2165" s="40"/>
      <c r="CG2165" s="40"/>
      <c r="CH2165" s="40"/>
      <c r="CI2165" s="40"/>
      <c r="CJ2165" s="40"/>
      <c r="CK2165" s="40"/>
      <c r="CL2165" s="40"/>
      <c r="CM2165" s="40"/>
      <c r="CN2165" s="40"/>
      <c r="CO2165" s="40"/>
      <c r="CP2165" s="40"/>
      <c r="CQ2165" s="40"/>
      <c r="CR2165" s="40"/>
      <c r="CS2165" s="40"/>
      <c r="CT2165" s="40"/>
      <c r="CU2165" s="40"/>
    </row>
    <row r="2166" spans="1:99" x14ac:dyDescent="0.3">
      <c r="A2166" s="39" t="s">
        <v>7094</v>
      </c>
      <c r="B2166" s="40" t="s">
        <v>5054</v>
      </c>
      <c r="C2166" s="40"/>
      <c r="D2166" s="40" t="s">
        <v>1816</v>
      </c>
      <c r="E2166" s="40"/>
      <c r="F2166" s="40" t="s">
        <v>2110</v>
      </c>
      <c r="G2166" s="40"/>
      <c r="H2166" s="40" t="s">
        <v>1167</v>
      </c>
      <c r="I2166" s="40" t="s">
        <v>1167</v>
      </c>
      <c r="J2166" s="40"/>
      <c r="K2166" s="40"/>
      <c r="L2166" s="40" t="s">
        <v>10</v>
      </c>
      <c r="M2166" s="40" t="s">
        <v>11</v>
      </c>
      <c r="N2166" s="40"/>
      <c r="O2166" s="40"/>
      <c r="P2166" s="40"/>
      <c r="Q2166" s="40"/>
      <c r="R2166" s="40"/>
      <c r="S2166" s="40"/>
      <c r="T2166" s="40"/>
      <c r="U2166" s="40"/>
      <c r="V2166" s="40"/>
      <c r="W2166" s="40"/>
      <c r="X2166" s="40"/>
      <c r="Y2166" s="40"/>
      <c r="Z2166" s="40"/>
      <c r="AA2166" s="40"/>
      <c r="AB2166" s="40"/>
      <c r="AC2166" s="40"/>
      <c r="AD2166" s="40"/>
      <c r="AE2166" s="40"/>
      <c r="AF2166" s="40"/>
      <c r="AG2166" s="40"/>
      <c r="AH2166" s="40"/>
      <c r="AI2166" s="40"/>
      <c r="AJ2166" s="40"/>
      <c r="AK2166" s="40"/>
      <c r="AL2166" s="40"/>
      <c r="AM2166" s="40"/>
      <c r="AN2166" s="40"/>
      <c r="AO2166" s="40"/>
      <c r="AP2166" s="40"/>
      <c r="AQ2166" s="40"/>
      <c r="AR2166" s="40"/>
      <c r="AS2166" s="40"/>
      <c r="AT2166" s="40"/>
      <c r="AU2166" s="40"/>
      <c r="AV2166" s="40"/>
      <c r="AW2166" s="40"/>
      <c r="AX2166" s="40"/>
      <c r="AY2166" s="40"/>
      <c r="AZ2166" s="40"/>
      <c r="BA2166" s="40"/>
      <c r="BB2166" s="40"/>
      <c r="BC2166" s="40"/>
      <c r="BD2166" s="40"/>
      <c r="BE2166" s="40"/>
      <c r="BF2166" s="40"/>
      <c r="BG2166" s="40"/>
      <c r="BH2166" s="40"/>
      <c r="BI2166" s="40"/>
      <c r="BJ2166" s="40"/>
      <c r="BK2166" s="40"/>
      <c r="BL2166" s="40"/>
      <c r="BM2166" s="40"/>
      <c r="BN2166" s="40"/>
      <c r="BO2166" s="40"/>
      <c r="BP2166" s="40"/>
      <c r="BQ2166" s="40"/>
      <c r="BR2166" s="40"/>
      <c r="BS2166" s="40"/>
      <c r="BT2166" s="40"/>
      <c r="BU2166" s="40"/>
      <c r="BV2166" s="40"/>
      <c r="BW2166" s="40"/>
      <c r="BX2166" s="40"/>
      <c r="BY2166" s="40"/>
      <c r="BZ2166" s="40"/>
      <c r="CA2166" s="40"/>
      <c r="CB2166" s="40"/>
      <c r="CC2166" s="40"/>
      <c r="CD2166" s="40"/>
      <c r="CE2166" s="40"/>
      <c r="CF2166" s="40"/>
      <c r="CG2166" s="40"/>
      <c r="CH2166" s="40"/>
      <c r="CI2166" s="40"/>
      <c r="CJ2166" s="40"/>
      <c r="CK2166" s="40"/>
      <c r="CL2166" s="40"/>
      <c r="CM2166" s="40"/>
      <c r="CN2166" s="40"/>
      <c r="CO2166" s="40"/>
      <c r="CP2166" s="40"/>
      <c r="CQ2166" s="40"/>
      <c r="CR2166" s="40"/>
      <c r="CS2166" s="40"/>
      <c r="CT2166" s="40"/>
      <c r="CU2166" s="40"/>
    </row>
    <row r="2167" spans="1:99" x14ac:dyDescent="0.3">
      <c r="A2167" s="39" t="s">
        <v>5926</v>
      </c>
      <c r="B2167" s="40" t="s">
        <v>1702</v>
      </c>
      <c r="C2167" s="40"/>
      <c r="D2167" s="40" t="s">
        <v>1813</v>
      </c>
      <c r="E2167" s="40"/>
      <c r="F2167" s="40" t="s">
        <v>2110</v>
      </c>
      <c r="G2167" s="40"/>
      <c r="H2167" s="40" t="s">
        <v>1168</v>
      </c>
      <c r="I2167" s="40" t="s">
        <v>1168</v>
      </c>
      <c r="J2167" s="40"/>
      <c r="K2167" s="40"/>
      <c r="L2167" s="40" t="s">
        <v>4</v>
      </c>
      <c r="M2167" s="40" t="s">
        <v>14</v>
      </c>
      <c r="N2167" s="40">
        <v>2</v>
      </c>
      <c r="O2167" s="40" t="s">
        <v>16</v>
      </c>
      <c r="P2167" s="40" t="s">
        <v>114</v>
      </c>
      <c r="Q2167" s="40"/>
      <c r="R2167" s="40"/>
      <c r="S2167" s="40"/>
      <c r="T2167" s="40"/>
      <c r="U2167" s="40"/>
      <c r="V2167" s="40"/>
      <c r="W2167" s="40"/>
      <c r="X2167" s="40"/>
      <c r="Y2167" s="40"/>
      <c r="Z2167" s="40"/>
      <c r="AA2167" s="40"/>
      <c r="AB2167" s="40"/>
      <c r="AC2167" s="40"/>
      <c r="AD2167" s="40"/>
      <c r="AE2167" s="40"/>
      <c r="AF2167" s="40"/>
      <c r="AG2167" s="40"/>
      <c r="AH2167" s="40"/>
      <c r="AI2167" s="40"/>
      <c r="AJ2167" s="40"/>
      <c r="AK2167" s="40"/>
      <c r="AL2167" s="40"/>
      <c r="AM2167" s="40"/>
      <c r="AN2167" s="40"/>
      <c r="AO2167" s="40"/>
      <c r="AP2167" s="40"/>
      <c r="AQ2167" s="40"/>
      <c r="AR2167" s="40"/>
      <c r="AS2167" s="40"/>
      <c r="AT2167" s="40"/>
      <c r="AU2167" s="40"/>
      <c r="AV2167" s="40"/>
      <c r="AW2167" s="40"/>
      <c r="AX2167" s="40"/>
      <c r="AY2167" s="40"/>
      <c r="AZ2167" s="40"/>
      <c r="BA2167" s="40"/>
      <c r="BB2167" s="40"/>
      <c r="BC2167" s="40"/>
      <c r="BD2167" s="40"/>
      <c r="BE2167" s="40"/>
      <c r="BF2167" s="40"/>
      <c r="BG2167" s="40"/>
      <c r="BH2167" s="40"/>
      <c r="BI2167" s="40"/>
      <c r="BJ2167" s="40"/>
      <c r="BK2167" s="40"/>
      <c r="BL2167" s="40"/>
      <c r="BM2167" s="40"/>
      <c r="BN2167" s="40"/>
      <c r="BO2167" s="40"/>
      <c r="BP2167" s="40"/>
      <c r="BQ2167" s="40"/>
      <c r="BR2167" s="40"/>
      <c r="BS2167" s="40"/>
      <c r="BT2167" s="40"/>
      <c r="BU2167" s="40"/>
      <c r="BV2167" s="40"/>
      <c r="BW2167" s="40"/>
      <c r="BX2167" s="40"/>
      <c r="BY2167" s="40"/>
      <c r="BZ2167" s="40"/>
      <c r="CA2167" s="40"/>
      <c r="CB2167" s="40"/>
      <c r="CC2167" s="40"/>
      <c r="CD2167" s="40"/>
      <c r="CE2167" s="40"/>
      <c r="CF2167" s="40"/>
      <c r="CG2167" s="40"/>
      <c r="CH2167" s="40"/>
      <c r="CI2167" s="40"/>
      <c r="CJ2167" s="40"/>
      <c r="CK2167" s="40"/>
      <c r="CL2167" s="40"/>
      <c r="CM2167" s="40"/>
      <c r="CN2167" s="40"/>
      <c r="CO2167" s="40"/>
      <c r="CP2167" s="40"/>
      <c r="CQ2167" s="40"/>
      <c r="CR2167" s="40"/>
      <c r="CS2167" s="40"/>
      <c r="CT2167" s="40"/>
      <c r="CU2167" s="40"/>
    </row>
    <row r="2168" spans="1:99" x14ac:dyDescent="0.3">
      <c r="A2168" s="39"/>
      <c r="B2168" s="40" t="s">
        <v>1703</v>
      </c>
      <c r="C2168" s="40"/>
      <c r="D2168" s="40"/>
      <c r="E2168" s="40"/>
      <c r="F2168" s="40" t="s">
        <v>2110</v>
      </c>
      <c r="G2168" s="40"/>
      <c r="H2168" s="40" t="s">
        <v>1169</v>
      </c>
      <c r="I2168" s="40" t="s">
        <v>1169</v>
      </c>
      <c r="J2168" s="40" t="s">
        <v>1168</v>
      </c>
      <c r="K2168" s="40" t="s">
        <v>16</v>
      </c>
      <c r="L2168" s="40" t="s">
        <v>30</v>
      </c>
      <c r="M2168" s="40" t="s">
        <v>31</v>
      </c>
      <c r="N2168" s="40"/>
      <c r="O2168" s="40"/>
      <c r="P2168" s="40"/>
      <c r="Q2168" s="40"/>
      <c r="R2168" s="40"/>
      <c r="S2168" s="40"/>
      <c r="T2168" s="40"/>
      <c r="U2168" s="40"/>
      <c r="V2168" s="40"/>
      <c r="W2168" s="40"/>
      <c r="X2168" s="40"/>
      <c r="Y2168" s="40"/>
      <c r="Z2168" s="40"/>
      <c r="AA2168" s="40"/>
      <c r="AB2168" s="40"/>
      <c r="AC2168" s="40"/>
      <c r="AD2168" s="40"/>
      <c r="AE2168" s="40"/>
      <c r="AF2168" s="40"/>
      <c r="AG2168" s="40"/>
      <c r="AH2168" s="40"/>
      <c r="AI2168" s="40"/>
      <c r="AJ2168" s="40"/>
      <c r="AK2168" s="40"/>
      <c r="AL2168" s="40"/>
      <c r="AM2168" s="40"/>
      <c r="AN2168" s="40"/>
      <c r="AO2168" s="40"/>
      <c r="AP2168" s="40"/>
      <c r="AQ2168" s="40"/>
      <c r="AR2168" s="40"/>
      <c r="AS2168" s="40"/>
      <c r="AT2168" s="40"/>
      <c r="AU2168" s="40"/>
      <c r="AV2168" s="40"/>
      <c r="AW2168" s="40"/>
      <c r="AX2168" s="40"/>
      <c r="AY2168" s="40"/>
      <c r="AZ2168" s="40"/>
      <c r="BA2168" s="40"/>
      <c r="BB2168" s="40"/>
      <c r="BC2168" s="40"/>
      <c r="BD2168" s="40"/>
      <c r="BE2168" s="40"/>
      <c r="BF2168" s="40"/>
      <c r="BG2168" s="40"/>
      <c r="BH2168" s="40"/>
      <c r="BI2168" s="40"/>
      <c r="BJ2168" s="40"/>
      <c r="BK2168" s="40"/>
      <c r="BL2168" s="40"/>
      <c r="BM2168" s="40"/>
      <c r="BN2168" s="40"/>
      <c r="BO2168" s="40"/>
      <c r="BP2168" s="40"/>
      <c r="BQ2168" s="40"/>
      <c r="BR2168" s="40"/>
      <c r="BS2168" s="40"/>
      <c r="BT2168" s="40"/>
      <c r="BU2168" s="40"/>
      <c r="BV2168" s="40"/>
      <c r="BW2168" s="40"/>
      <c r="BX2168" s="40"/>
      <c r="BY2168" s="40"/>
      <c r="BZ2168" s="40"/>
      <c r="CA2168" s="40"/>
      <c r="CB2168" s="40"/>
      <c r="CC2168" s="40"/>
      <c r="CD2168" s="40"/>
      <c r="CE2168" s="40"/>
      <c r="CF2168" s="40"/>
      <c r="CG2168" s="40"/>
      <c r="CH2168" s="40"/>
      <c r="CI2168" s="40"/>
      <c r="CJ2168" s="40"/>
      <c r="CK2168" s="40"/>
      <c r="CL2168" s="40"/>
      <c r="CM2168" s="40"/>
      <c r="CN2168" s="40"/>
      <c r="CO2168" s="40"/>
      <c r="CP2168" s="40"/>
      <c r="CQ2168" s="40"/>
      <c r="CR2168" s="40"/>
      <c r="CS2168" s="40"/>
      <c r="CT2168" s="40"/>
      <c r="CU2168" s="40"/>
    </row>
    <row r="2169" spans="1:99" x14ac:dyDescent="0.3">
      <c r="A2169" s="39" t="s">
        <v>7216</v>
      </c>
      <c r="B2169" s="40" t="s">
        <v>1704</v>
      </c>
      <c r="C2169" s="40"/>
      <c r="D2169" s="40" t="s">
        <v>1850</v>
      </c>
      <c r="E2169" s="40"/>
      <c r="F2169" s="40" t="s">
        <v>2110</v>
      </c>
      <c r="G2169" s="40"/>
      <c r="H2169" s="40" t="s">
        <v>1170</v>
      </c>
      <c r="I2169" s="40" t="s">
        <v>1170</v>
      </c>
      <c r="J2169" s="40" t="s">
        <v>1168</v>
      </c>
      <c r="K2169" s="40" t="s">
        <v>16</v>
      </c>
      <c r="L2169" s="40" t="s">
        <v>4</v>
      </c>
      <c r="M2169" s="40" t="s">
        <v>5</v>
      </c>
      <c r="N2169" s="40">
        <v>5</v>
      </c>
      <c r="O2169" s="40" t="s">
        <v>2747</v>
      </c>
      <c r="P2169" s="40" t="s">
        <v>2748</v>
      </c>
      <c r="Q2169" s="40" t="s">
        <v>2749</v>
      </c>
      <c r="R2169" s="40" t="s">
        <v>2750</v>
      </c>
      <c r="S2169" s="40" t="s">
        <v>2751</v>
      </c>
      <c r="T2169" s="40"/>
      <c r="U2169" s="40"/>
      <c r="V2169" s="40"/>
      <c r="W2169" s="40"/>
      <c r="X2169" s="40"/>
      <c r="Y2169" s="40"/>
      <c r="Z2169" s="40"/>
      <c r="AA2169" s="40"/>
      <c r="AB2169" s="40"/>
      <c r="AC2169" s="40"/>
      <c r="AD2169" s="40"/>
      <c r="AE2169" s="40"/>
      <c r="AF2169" s="40"/>
      <c r="AG2169" s="40"/>
      <c r="AH2169" s="40"/>
      <c r="AI2169" s="40"/>
      <c r="AJ2169" s="40"/>
      <c r="AK2169" s="40"/>
      <c r="AL2169" s="40"/>
      <c r="AM2169" s="40"/>
      <c r="AN2169" s="40"/>
      <c r="AO2169" s="40"/>
      <c r="AP2169" s="40"/>
      <c r="AQ2169" s="40"/>
      <c r="AR2169" s="40"/>
      <c r="AS2169" s="40"/>
      <c r="AT2169" s="40"/>
      <c r="AU2169" s="40"/>
      <c r="AV2169" s="40"/>
      <c r="AW2169" s="40"/>
      <c r="AX2169" s="40"/>
      <c r="AY2169" s="40"/>
      <c r="AZ2169" s="40"/>
      <c r="BA2169" s="40"/>
      <c r="BB2169" s="40"/>
      <c r="BC2169" s="40"/>
      <c r="BD2169" s="40"/>
      <c r="BE2169" s="40"/>
      <c r="BF2169" s="40"/>
      <c r="BG2169" s="40"/>
      <c r="BH2169" s="40"/>
      <c r="BI2169" s="40"/>
      <c r="BJ2169" s="40"/>
      <c r="BK2169" s="40"/>
      <c r="BL2169" s="40"/>
      <c r="BM2169" s="40"/>
      <c r="BN2169" s="40"/>
      <c r="BO2169" s="40"/>
      <c r="BP2169" s="40"/>
      <c r="BQ2169" s="40"/>
      <c r="BR2169" s="40"/>
      <c r="BS2169" s="40"/>
      <c r="BT2169" s="40"/>
      <c r="BU2169" s="40"/>
      <c r="BV2169" s="40"/>
      <c r="BW2169" s="40"/>
      <c r="BX2169" s="40"/>
      <c r="BY2169" s="40"/>
      <c r="BZ2169" s="40"/>
      <c r="CA2169" s="40"/>
      <c r="CB2169" s="40"/>
      <c r="CC2169" s="40"/>
      <c r="CD2169" s="40"/>
      <c r="CE2169" s="40"/>
      <c r="CF2169" s="40"/>
      <c r="CG2169" s="40"/>
      <c r="CH2169" s="40"/>
      <c r="CI2169" s="40"/>
      <c r="CJ2169" s="40"/>
      <c r="CK2169" s="40"/>
      <c r="CL2169" s="40"/>
      <c r="CM2169" s="40"/>
      <c r="CN2169" s="40"/>
      <c r="CO2169" s="40"/>
      <c r="CP2169" s="40"/>
      <c r="CQ2169" s="40"/>
      <c r="CR2169" s="40"/>
      <c r="CS2169" s="40"/>
      <c r="CT2169" s="40"/>
      <c r="CU2169" s="40"/>
    </row>
    <row r="2170" spans="1:99" x14ac:dyDescent="0.3">
      <c r="A2170" s="39" t="s">
        <v>7217</v>
      </c>
      <c r="B2170" s="40" t="s">
        <v>1705</v>
      </c>
      <c r="C2170" s="40"/>
      <c r="D2170" s="40" t="s">
        <v>1822</v>
      </c>
      <c r="E2170" s="40"/>
      <c r="F2170" s="40" t="s">
        <v>2110</v>
      </c>
      <c r="G2170" s="40"/>
      <c r="H2170" s="40" t="s">
        <v>1171</v>
      </c>
      <c r="I2170" s="40" t="s">
        <v>1171</v>
      </c>
      <c r="J2170" s="40" t="s">
        <v>1168</v>
      </c>
      <c r="K2170" s="40" t="s">
        <v>16</v>
      </c>
      <c r="L2170" s="40" t="s">
        <v>10</v>
      </c>
      <c r="M2170" s="40" t="s">
        <v>11</v>
      </c>
      <c r="N2170" s="40"/>
      <c r="O2170" s="40"/>
      <c r="P2170" s="40"/>
      <c r="Q2170" s="40"/>
      <c r="R2170" s="40"/>
      <c r="S2170" s="40"/>
      <c r="T2170" s="40"/>
      <c r="U2170" s="40"/>
      <c r="V2170" s="40"/>
      <c r="W2170" s="40"/>
      <c r="X2170" s="40"/>
      <c r="Y2170" s="40"/>
      <c r="Z2170" s="40"/>
      <c r="AA2170" s="40"/>
      <c r="AB2170" s="40"/>
      <c r="AC2170" s="40"/>
      <c r="AD2170" s="40"/>
      <c r="AE2170" s="40"/>
      <c r="AF2170" s="40"/>
      <c r="AG2170" s="40"/>
      <c r="AH2170" s="40"/>
      <c r="AI2170" s="40"/>
      <c r="AJ2170" s="40"/>
      <c r="AK2170" s="40"/>
      <c r="AL2170" s="40"/>
      <c r="AM2170" s="40"/>
      <c r="AN2170" s="40"/>
      <c r="AO2170" s="40"/>
      <c r="AP2170" s="40"/>
      <c r="AQ2170" s="40"/>
      <c r="AR2170" s="40"/>
      <c r="AS2170" s="40"/>
      <c r="AT2170" s="40"/>
      <c r="AU2170" s="40"/>
      <c r="AV2170" s="40"/>
      <c r="AW2170" s="40"/>
      <c r="AX2170" s="40"/>
      <c r="AY2170" s="40"/>
      <c r="AZ2170" s="40"/>
      <c r="BA2170" s="40"/>
      <c r="BB2170" s="40"/>
      <c r="BC2170" s="40"/>
      <c r="BD2170" s="40"/>
      <c r="BE2170" s="40"/>
      <c r="BF2170" s="40"/>
      <c r="BG2170" s="40"/>
      <c r="BH2170" s="40"/>
      <c r="BI2170" s="40"/>
      <c r="BJ2170" s="40"/>
      <c r="BK2170" s="40"/>
      <c r="BL2170" s="40"/>
      <c r="BM2170" s="40"/>
      <c r="BN2170" s="40"/>
      <c r="BO2170" s="40"/>
      <c r="BP2170" s="40"/>
      <c r="BQ2170" s="40"/>
      <c r="BR2170" s="40"/>
      <c r="BS2170" s="40"/>
      <c r="BT2170" s="40"/>
      <c r="BU2170" s="40"/>
      <c r="BV2170" s="40"/>
      <c r="BW2170" s="40"/>
      <c r="BX2170" s="40"/>
      <c r="BY2170" s="40"/>
      <c r="BZ2170" s="40"/>
      <c r="CA2170" s="40"/>
      <c r="CB2170" s="40"/>
      <c r="CC2170" s="40"/>
      <c r="CD2170" s="40"/>
      <c r="CE2170" s="40"/>
      <c r="CF2170" s="40"/>
      <c r="CG2170" s="40"/>
      <c r="CH2170" s="40"/>
      <c r="CI2170" s="40"/>
      <c r="CJ2170" s="40"/>
      <c r="CK2170" s="40"/>
      <c r="CL2170" s="40"/>
      <c r="CM2170" s="40"/>
      <c r="CN2170" s="40"/>
      <c r="CO2170" s="40"/>
      <c r="CP2170" s="40"/>
      <c r="CQ2170" s="40"/>
      <c r="CR2170" s="40"/>
      <c r="CS2170" s="40"/>
      <c r="CT2170" s="40"/>
      <c r="CU2170" s="40"/>
    </row>
    <row r="2171" spans="1:99" x14ac:dyDescent="0.3">
      <c r="A2171" s="39" t="s">
        <v>7218</v>
      </c>
      <c r="B2171" s="40" t="s">
        <v>1706</v>
      </c>
      <c r="C2171" s="40"/>
      <c r="D2171" s="40" t="s">
        <v>1855</v>
      </c>
      <c r="E2171" s="40"/>
      <c r="F2171" s="40" t="s">
        <v>2110</v>
      </c>
      <c r="G2171" s="40"/>
      <c r="H2171" s="40" t="s">
        <v>1172</v>
      </c>
      <c r="I2171" s="40" t="s">
        <v>1172</v>
      </c>
      <c r="J2171" s="40" t="s">
        <v>1168</v>
      </c>
      <c r="K2171" s="40" t="s">
        <v>16</v>
      </c>
      <c r="L2171" s="40" t="s">
        <v>10</v>
      </c>
      <c r="M2171" s="40" t="s">
        <v>11</v>
      </c>
      <c r="N2171" s="40"/>
      <c r="O2171" s="40"/>
      <c r="P2171" s="40"/>
      <c r="Q2171" s="40"/>
      <c r="R2171" s="40"/>
      <c r="S2171" s="40"/>
      <c r="T2171" s="40"/>
      <c r="U2171" s="40"/>
      <c r="V2171" s="40"/>
      <c r="W2171" s="40"/>
      <c r="X2171" s="40"/>
      <c r="Y2171" s="40"/>
      <c r="Z2171" s="40"/>
      <c r="AA2171" s="40"/>
      <c r="AB2171" s="40"/>
      <c r="AC2171" s="40"/>
      <c r="AD2171" s="40"/>
      <c r="AE2171" s="40"/>
      <c r="AF2171" s="40"/>
      <c r="AG2171" s="40"/>
      <c r="AH2171" s="40"/>
      <c r="AI2171" s="40"/>
      <c r="AJ2171" s="40"/>
      <c r="AK2171" s="40"/>
      <c r="AL2171" s="40"/>
      <c r="AM2171" s="40"/>
      <c r="AN2171" s="40"/>
      <c r="AO2171" s="40"/>
      <c r="AP2171" s="40"/>
      <c r="AQ2171" s="40"/>
      <c r="AR2171" s="40"/>
      <c r="AS2171" s="40"/>
      <c r="AT2171" s="40"/>
      <c r="AU2171" s="40"/>
      <c r="AV2171" s="40"/>
      <c r="AW2171" s="40"/>
      <c r="AX2171" s="40"/>
      <c r="AY2171" s="40"/>
      <c r="AZ2171" s="40"/>
      <c r="BA2171" s="40"/>
      <c r="BB2171" s="40"/>
      <c r="BC2171" s="40"/>
      <c r="BD2171" s="40"/>
      <c r="BE2171" s="40"/>
      <c r="BF2171" s="40"/>
      <c r="BG2171" s="40"/>
      <c r="BH2171" s="40"/>
      <c r="BI2171" s="40"/>
      <c r="BJ2171" s="40"/>
      <c r="BK2171" s="40"/>
      <c r="BL2171" s="40"/>
      <c r="BM2171" s="40"/>
      <c r="BN2171" s="40"/>
      <c r="BO2171" s="40"/>
      <c r="BP2171" s="40"/>
      <c r="BQ2171" s="40"/>
      <c r="BR2171" s="40"/>
      <c r="BS2171" s="40"/>
      <c r="BT2171" s="40"/>
      <c r="BU2171" s="40"/>
      <c r="BV2171" s="40"/>
      <c r="BW2171" s="40"/>
      <c r="BX2171" s="40"/>
      <c r="BY2171" s="40"/>
      <c r="BZ2171" s="40"/>
      <c r="CA2171" s="40"/>
      <c r="CB2171" s="40"/>
      <c r="CC2171" s="40"/>
      <c r="CD2171" s="40"/>
      <c r="CE2171" s="40"/>
      <c r="CF2171" s="40"/>
      <c r="CG2171" s="40"/>
      <c r="CH2171" s="40"/>
      <c r="CI2171" s="40"/>
      <c r="CJ2171" s="40"/>
      <c r="CK2171" s="40"/>
      <c r="CL2171" s="40"/>
      <c r="CM2171" s="40"/>
      <c r="CN2171" s="40"/>
      <c r="CO2171" s="40"/>
      <c r="CP2171" s="40"/>
      <c r="CQ2171" s="40"/>
      <c r="CR2171" s="40"/>
      <c r="CS2171" s="40"/>
      <c r="CT2171" s="40"/>
      <c r="CU2171" s="40"/>
    </row>
    <row r="2172" spans="1:99" x14ac:dyDescent="0.3">
      <c r="A2172" s="39" t="s">
        <v>7219</v>
      </c>
      <c r="B2172" s="40" t="s">
        <v>1707</v>
      </c>
      <c r="C2172" s="40"/>
      <c r="D2172" s="40" t="s">
        <v>1855</v>
      </c>
      <c r="E2172" s="40"/>
      <c r="F2172" s="40" t="s">
        <v>2110</v>
      </c>
      <c r="G2172" s="40"/>
      <c r="H2172" s="40" t="s">
        <v>1173</v>
      </c>
      <c r="I2172" s="40" t="s">
        <v>1173</v>
      </c>
      <c r="J2172" s="40" t="s">
        <v>1168</v>
      </c>
      <c r="K2172" s="40" t="s">
        <v>16</v>
      </c>
      <c r="L2172" s="40" t="s">
        <v>10</v>
      </c>
      <c r="M2172" s="40" t="s">
        <v>11</v>
      </c>
      <c r="N2172" s="40"/>
      <c r="O2172" s="40"/>
      <c r="P2172" s="40"/>
      <c r="Q2172" s="40"/>
      <c r="R2172" s="40"/>
      <c r="S2172" s="40"/>
      <c r="T2172" s="40"/>
      <c r="U2172" s="40"/>
      <c r="V2172" s="40"/>
      <c r="W2172" s="40"/>
      <c r="X2172" s="40"/>
      <c r="Y2172" s="40"/>
      <c r="Z2172" s="40"/>
      <c r="AA2172" s="40"/>
      <c r="AB2172" s="40"/>
      <c r="AC2172" s="40"/>
      <c r="AD2172" s="40"/>
      <c r="AE2172" s="40"/>
      <c r="AF2172" s="40"/>
      <c r="AG2172" s="40"/>
      <c r="AH2172" s="40"/>
      <c r="AI2172" s="40"/>
      <c r="AJ2172" s="40"/>
      <c r="AK2172" s="40"/>
      <c r="AL2172" s="40"/>
      <c r="AM2172" s="40"/>
      <c r="AN2172" s="40"/>
      <c r="AO2172" s="40"/>
      <c r="AP2172" s="40"/>
      <c r="AQ2172" s="40"/>
      <c r="AR2172" s="40"/>
      <c r="AS2172" s="40"/>
      <c r="AT2172" s="40"/>
      <c r="AU2172" s="40"/>
      <c r="AV2172" s="40"/>
      <c r="AW2172" s="40"/>
      <c r="AX2172" s="40"/>
      <c r="AY2172" s="40"/>
      <c r="AZ2172" s="40"/>
      <c r="BA2172" s="40"/>
      <c r="BB2172" s="40"/>
      <c r="BC2172" s="40"/>
      <c r="BD2172" s="40"/>
      <c r="BE2172" s="40"/>
      <c r="BF2172" s="40"/>
      <c r="BG2172" s="40"/>
      <c r="BH2172" s="40"/>
      <c r="BI2172" s="40"/>
      <c r="BJ2172" s="40"/>
      <c r="BK2172" s="40"/>
      <c r="BL2172" s="40"/>
      <c r="BM2172" s="40"/>
      <c r="BN2172" s="40"/>
      <c r="BO2172" s="40"/>
      <c r="BP2172" s="40"/>
      <c r="BQ2172" s="40"/>
      <c r="BR2172" s="40"/>
      <c r="BS2172" s="40"/>
      <c r="BT2172" s="40"/>
      <c r="BU2172" s="40"/>
      <c r="BV2172" s="40"/>
      <c r="BW2172" s="40"/>
      <c r="BX2172" s="40"/>
      <c r="BY2172" s="40"/>
      <c r="BZ2172" s="40"/>
      <c r="CA2172" s="40"/>
      <c r="CB2172" s="40"/>
      <c r="CC2172" s="40"/>
      <c r="CD2172" s="40"/>
      <c r="CE2172" s="40"/>
      <c r="CF2172" s="40"/>
      <c r="CG2172" s="40"/>
      <c r="CH2172" s="40"/>
      <c r="CI2172" s="40"/>
      <c r="CJ2172" s="40"/>
      <c r="CK2172" s="40"/>
      <c r="CL2172" s="40"/>
      <c r="CM2172" s="40"/>
      <c r="CN2172" s="40"/>
      <c r="CO2172" s="40"/>
      <c r="CP2172" s="40"/>
      <c r="CQ2172" s="40"/>
      <c r="CR2172" s="40"/>
      <c r="CS2172" s="40"/>
      <c r="CT2172" s="40"/>
      <c r="CU2172" s="40"/>
    </row>
    <row r="2173" spans="1:99" x14ac:dyDescent="0.3">
      <c r="A2173" s="39" t="s">
        <v>7220</v>
      </c>
      <c r="B2173" s="40" t="s">
        <v>1708</v>
      </c>
      <c r="C2173" s="40"/>
      <c r="D2173" s="40" t="s">
        <v>1822</v>
      </c>
      <c r="E2173" s="40"/>
      <c r="F2173" s="40" t="s">
        <v>2110</v>
      </c>
      <c r="G2173" s="40"/>
      <c r="H2173" s="40" t="s">
        <v>1174</v>
      </c>
      <c r="I2173" s="40" t="s">
        <v>1174</v>
      </c>
      <c r="J2173" s="40" t="s">
        <v>1168</v>
      </c>
      <c r="K2173" s="40" t="s">
        <v>16</v>
      </c>
      <c r="L2173" s="40" t="s">
        <v>10</v>
      </c>
      <c r="M2173" s="40" t="s">
        <v>11</v>
      </c>
      <c r="N2173" s="40"/>
      <c r="O2173" s="40"/>
      <c r="P2173" s="40"/>
      <c r="Q2173" s="40"/>
      <c r="R2173" s="40"/>
      <c r="S2173" s="40"/>
      <c r="T2173" s="40"/>
      <c r="U2173" s="40"/>
      <c r="V2173" s="40"/>
      <c r="W2173" s="40"/>
      <c r="X2173" s="40"/>
      <c r="Y2173" s="40"/>
      <c r="Z2173" s="40"/>
      <c r="AA2173" s="40"/>
      <c r="AB2173" s="40"/>
      <c r="AC2173" s="40"/>
      <c r="AD2173" s="40"/>
      <c r="AE2173" s="40"/>
      <c r="AF2173" s="40"/>
      <c r="AG2173" s="40"/>
      <c r="AH2173" s="40"/>
      <c r="AI2173" s="40"/>
      <c r="AJ2173" s="40"/>
      <c r="AK2173" s="40"/>
      <c r="AL2173" s="40"/>
      <c r="AM2173" s="40"/>
      <c r="AN2173" s="40"/>
      <c r="AO2173" s="40"/>
      <c r="AP2173" s="40"/>
      <c r="AQ2173" s="40"/>
      <c r="AR2173" s="40"/>
      <c r="AS2173" s="40"/>
      <c r="AT2173" s="40"/>
      <c r="AU2173" s="40"/>
      <c r="AV2173" s="40"/>
      <c r="AW2173" s="40"/>
      <c r="AX2173" s="40"/>
      <c r="AY2173" s="40"/>
      <c r="AZ2173" s="40"/>
      <c r="BA2173" s="40"/>
      <c r="BB2173" s="40"/>
      <c r="BC2173" s="40"/>
      <c r="BD2173" s="40"/>
      <c r="BE2173" s="40"/>
      <c r="BF2173" s="40"/>
      <c r="BG2173" s="40"/>
      <c r="BH2173" s="40"/>
      <c r="BI2173" s="40"/>
      <c r="BJ2173" s="40"/>
      <c r="BK2173" s="40"/>
      <c r="BL2173" s="40"/>
      <c r="BM2173" s="40"/>
      <c r="BN2173" s="40"/>
      <c r="BO2173" s="40"/>
      <c r="BP2173" s="40"/>
      <c r="BQ2173" s="40"/>
      <c r="BR2173" s="40"/>
      <c r="BS2173" s="40"/>
      <c r="BT2173" s="40"/>
      <c r="BU2173" s="40"/>
      <c r="BV2173" s="40"/>
      <c r="BW2173" s="40"/>
      <c r="BX2173" s="40"/>
      <c r="BY2173" s="40"/>
      <c r="BZ2173" s="40"/>
      <c r="CA2173" s="40"/>
      <c r="CB2173" s="40"/>
      <c r="CC2173" s="40"/>
      <c r="CD2173" s="40"/>
      <c r="CE2173" s="40"/>
      <c r="CF2173" s="40"/>
      <c r="CG2173" s="40"/>
      <c r="CH2173" s="40"/>
      <c r="CI2173" s="40"/>
      <c r="CJ2173" s="40"/>
      <c r="CK2173" s="40"/>
      <c r="CL2173" s="40"/>
      <c r="CM2173" s="40"/>
      <c r="CN2173" s="40"/>
      <c r="CO2173" s="40"/>
      <c r="CP2173" s="40"/>
      <c r="CQ2173" s="40"/>
      <c r="CR2173" s="40"/>
      <c r="CS2173" s="40"/>
      <c r="CT2173" s="40"/>
      <c r="CU2173" s="40"/>
    </row>
    <row r="2174" spans="1:99" x14ac:dyDescent="0.3">
      <c r="A2174" s="39" t="s">
        <v>7221</v>
      </c>
      <c r="B2174" s="40" t="s">
        <v>1709</v>
      </c>
      <c r="C2174" s="40"/>
      <c r="D2174" s="40" t="s">
        <v>1850</v>
      </c>
      <c r="E2174" s="40"/>
      <c r="F2174" s="40" t="s">
        <v>2110</v>
      </c>
      <c r="G2174" s="40"/>
      <c r="H2174" s="40" t="s">
        <v>1175</v>
      </c>
      <c r="I2174" s="40" t="s">
        <v>1175</v>
      </c>
      <c r="J2174" s="40" t="s">
        <v>1168</v>
      </c>
      <c r="K2174" s="40" t="s">
        <v>16</v>
      </c>
      <c r="L2174" s="40" t="s">
        <v>4</v>
      </c>
      <c r="M2174" s="40" t="s">
        <v>5</v>
      </c>
      <c r="N2174" s="40">
        <v>5</v>
      </c>
      <c r="O2174" s="40" t="s">
        <v>2747</v>
      </c>
      <c r="P2174" s="40" t="s">
        <v>2748</v>
      </c>
      <c r="Q2174" s="40" t="s">
        <v>2749</v>
      </c>
      <c r="R2174" s="40" t="s">
        <v>2750</v>
      </c>
      <c r="S2174" s="40" t="s">
        <v>2751</v>
      </c>
      <c r="T2174" s="40"/>
      <c r="U2174" s="40"/>
      <c r="V2174" s="40"/>
      <c r="W2174" s="40"/>
      <c r="X2174" s="40"/>
      <c r="Y2174" s="40"/>
      <c r="Z2174" s="40"/>
      <c r="AA2174" s="40"/>
      <c r="AB2174" s="40"/>
      <c r="AC2174" s="40"/>
      <c r="AD2174" s="40"/>
      <c r="AE2174" s="40"/>
      <c r="AF2174" s="40"/>
      <c r="AG2174" s="40"/>
      <c r="AH2174" s="40"/>
      <c r="AI2174" s="40"/>
      <c r="AJ2174" s="40"/>
      <c r="AK2174" s="40"/>
      <c r="AL2174" s="40"/>
      <c r="AM2174" s="40"/>
      <c r="AN2174" s="40"/>
      <c r="AO2174" s="40"/>
      <c r="AP2174" s="40"/>
      <c r="AQ2174" s="40"/>
      <c r="AR2174" s="40"/>
      <c r="AS2174" s="40"/>
      <c r="AT2174" s="40"/>
      <c r="AU2174" s="40"/>
      <c r="AV2174" s="40"/>
      <c r="AW2174" s="40"/>
      <c r="AX2174" s="40"/>
      <c r="AY2174" s="40"/>
      <c r="AZ2174" s="40"/>
      <c r="BA2174" s="40"/>
      <c r="BB2174" s="40"/>
      <c r="BC2174" s="40"/>
      <c r="BD2174" s="40"/>
      <c r="BE2174" s="40"/>
      <c r="BF2174" s="40"/>
      <c r="BG2174" s="40"/>
      <c r="BH2174" s="40"/>
      <c r="BI2174" s="40"/>
      <c r="BJ2174" s="40"/>
      <c r="BK2174" s="40"/>
      <c r="BL2174" s="40"/>
      <c r="BM2174" s="40"/>
      <c r="BN2174" s="40"/>
      <c r="BO2174" s="40"/>
      <c r="BP2174" s="40"/>
      <c r="BQ2174" s="40"/>
      <c r="BR2174" s="40"/>
      <c r="BS2174" s="40"/>
      <c r="BT2174" s="40"/>
      <c r="BU2174" s="40"/>
      <c r="BV2174" s="40"/>
      <c r="BW2174" s="40"/>
      <c r="BX2174" s="40"/>
      <c r="BY2174" s="40"/>
      <c r="BZ2174" s="40"/>
      <c r="CA2174" s="40"/>
      <c r="CB2174" s="40"/>
      <c r="CC2174" s="40"/>
      <c r="CD2174" s="40"/>
      <c r="CE2174" s="40"/>
      <c r="CF2174" s="40"/>
      <c r="CG2174" s="40"/>
      <c r="CH2174" s="40"/>
      <c r="CI2174" s="40"/>
      <c r="CJ2174" s="40"/>
      <c r="CK2174" s="40"/>
      <c r="CL2174" s="40"/>
      <c r="CM2174" s="40"/>
      <c r="CN2174" s="40"/>
      <c r="CO2174" s="40"/>
      <c r="CP2174" s="40"/>
      <c r="CQ2174" s="40"/>
      <c r="CR2174" s="40"/>
      <c r="CS2174" s="40"/>
      <c r="CT2174" s="40"/>
      <c r="CU2174" s="40"/>
    </row>
    <row r="2175" spans="1:99" x14ac:dyDescent="0.3">
      <c r="A2175" s="39" t="s">
        <v>7222</v>
      </c>
      <c r="B2175" s="40" t="s">
        <v>1710</v>
      </c>
      <c r="C2175" s="40"/>
      <c r="D2175" s="40" t="s">
        <v>1855</v>
      </c>
      <c r="E2175" s="40"/>
      <c r="F2175" s="40" t="s">
        <v>2110</v>
      </c>
      <c r="G2175" s="40"/>
      <c r="H2175" s="40" t="s">
        <v>1176</v>
      </c>
      <c r="I2175" s="40" t="s">
        <v>1176</v>
      </c>
      <c r="J2175" s="40" t="s">
        <v>1168</v>
      </c>
      <c r="K2175" s="40" t="s">
        <v>16</v>
      </c>
      <c r="L2175" s="40" t="s">
        <v>10</v>
      </c>
      <c r="M2175" s="40" t="s">
        <v>11</v>
      </c>
      <c r="N2175" s="40"/>
      <c r="O2175" s="40"/>
      <c r="P2175" s="40"/>
      <c r="Q2175" s="40"/>
      <c r="R2175" s="40"/>
      <c r="S2175" s="40"/>
      <c r="T2175" s="40"/>
      <c r="U2175" s="40"/>
      <c r="V2175" s="40"/>
      <c r="W2175" s="40"/>
      <c r="X2175" s="40"/>
      <c r="Y2175" s="40"/>
      <c r="Z2175" s="40"/>
      <c r="AA2175" s="40"/>
      <c r="AB2175" s="40"/>
      <c r="AC2175" s="40"/>
      <c r="AD2175" s="40"/>
      <c r="AE2175" s="40"/>
      <c r="AF2175" s="40"/>
      <c r="AG2175" s="40"/>
      <c r="AH2175" s="40"/>
      <c r="AI2175" s="40"/>
      <c r="AJ2175" s="40"/>
      <c r="AK2175" s="40"/>
      <c r="AL2175" s="40"/>
      <c r="AM2175" s="40"/>
      <c r="AN2175" s="40"/>
      <c r="AO2175" s="40"/>
      <c r="AP2175" s="40"/>
      <c r="AQ2175" s="40"/>
      <c r="AR2175" s="40"/>
      <c r="AS2175" s="40"/>
      <c r="AT2175" s="40"/>
      <c r="AU2175" s="40"/>
      <c r="AV2175" s="40"/>
      <c r="AW2175" s="40"/>
      <c r="AX2175" s="40"/>
      <c r="AY2175" s="40"/>
      <c r="AZ2175" s="40"/>
      <c r="BA2175" s="40"/>
      <c r="BB2175" s="40"/>
      <c r="BC2175" s="40"/>
      <c r="BD2175" s="40"/>
      <c r="BE2175" s="40"/>
      <c r="BF2175" s="40"/>
      <c r="BG2175" s="40"/>
      <c r="BH2175" s="40"/>
      <c r="BI2175" s="40"/>
      <c r="BJ2175" s="40"/>
      <c r="BK2175" s="40"/>
      <c r="BL2175" s="40"/>
      <c r="BM2175" s="40"/>
      <c r="BN2175" s="40"/>
      <c r="BO2175" s="40"/>
      <c r="BP2175" s="40"/>
      <c r="BQ2175" s="40"/>
      <c r="BR2175" s="40"/>
      <c r="BS2175" s="40"/>
      <c r="BT2175" s="40"/>
      <c r="BU2175" s="40"/>
      <c r="BV2175" s="40"/>
      <c r="BW2175" s="40"/>
      <c r="BX2175" s="40"/>
      <c r="BY2175" s="40"/>
      <c r="BZ2175" s="40"/>
      <c r="CA2175" s="40"/>
      <c r="CB2175" s="40"/>
      <c r="CC2175" s="40"/>
      <c r="CD2175" s="40"/>
      <c r="CE2175" s="40"/>
      <c r="CF2175" s="40"/>
      <c r="CG2175" s="40"/>
      <c r="CH2175" s="40"/>
      <c r="CI2175" s="40"/>
      <c r="CJ2175" s="40"/>
      <c r="CK2175" s="40"/>
      <c r="CL2175" s="40"/>
      <c r="CM2175" s="40"/>
      <c r="CN2175" s="40"/>
      <c r="CO2175" s="40"/>
      <c r="CP2175" s="40"/>
      <c r="CQ2175" s="40"/>
      <c r="CR2175" s="40"/>
      <c r="CS2175" s="40"/>
      <c r="CT2175" s="40"/>
      <c r="CU2175" s="40"/>
    </row>
    <row r="2176" spans="1:99" x14ac:dyDescent="0.3">
      <c r="A2176" s="39" t="s">
        <v>7223</v>
      </c>
      <c r="B2176" s="40" t="s">
        <v>1711</v>
      </c>
      <c r="C2176" s="40"/>
      <c r="D2176" s="40" t="s">
        <v>1855</v>
      </c>
      <c r="E2176" s="40"/>
      <c r="F2176" s="40" t="s">
        <v>2110</v>
      </c>
      <c r="G2176" s="40"/>
      <c r="H2176" s="40" t="s">
        <v>1177</v>
      </c>
      <c r="I2176" s="40" t="s">
        <v>1177</v>
      </c>
      <c r="J2176" s="40" t="s">
        <v>1168</v>
      </c>
      <c r="K2176" s="40" t="s">
        <v>16</v>
      </c>
      <c r="L2176" s="40" t="s">
        <v>10</v>
      </c>
      <c r="M2176" s="40" t="s">
        <v>11</v>
      </c>
      <c r="N2176" s="40"/>
      <c r="O2176" s="40"/>
      <c r="P2176" s="40"/>
      <c r="Q2176" s="40"/>
      <c r="R2176" s="40"/>
      <c r="S2176" s="40"/>
      <c r="T2176" s="40"/>
      <c r="U2176" s="40"/>
      <c r="V2176" s="40"/>
      <c r="W2176" s="40"/>
      <c r="X2176" s="40"/>
      <c r="Y2176" s="40"/>
      <c r="Z2176" s="40"/>
      <c r="AA2176" s="40"/>
      <c r="AB2176" s="40"/>
      <c r="AC2176" s="40"/>
      <c r="AD2176" s="40"/>
      <c r="AE2176" s="40"/>
      <c r="AF2176" s="40"/>
      <c r="AG2176" s="40"/>
      <c r="AH2176" s="40"/>
      <c r="AI2176" s="40"/>
      <c r="AJ2176" s="40"/>
      <c r="AK2176" s="40"/>
      <c r="AL2176" s="40"/>
      <c r="AM2176" s="40"/>
      <c r="AN2176" s="40"/>
      <c r="AO2176" s="40"/>
      <c r="AP2176" s="40"/>
      <c r="AQ2176" s="40"/>
      <c r="AR2176" s="40"/>
      <c r="AS2176" s="40"/>
      <c r="AT2176" s="40"/>
      <c r="AU2176" s="40"/>
      <c r="AV2176" s="40"/>
      <c r="AW2176" s="40"/>
      <c r="AX2176" s="40"/>
      <c r="AY2176" s="40"/>
      <c r="AZ2176" s="40"/>
      <c r="BA2176" s="40"/>
      <c r="BB2176" s="40"/>
      <c r="BC2176" s="40"/>
      <c r="BD2176" s="40"/>
      <c r="BE2176" s="40"/>
      <c r="BF2176" s="40"/>
      <c r="BG2176" s="40"/>
      <c r="BH2176" s="40"/>
      <c r="BI2176" s="40"/>
      <c r="BJ2176" s="40"/>
      <c r="BK2176" s="40"/>
      <c r="BL2176" s="40"/>
      <c r="BM2176" s="40"/>
      <c r="BN2176" s="40"/>
      <c r="BO2176" s="40"/>
      <c r="BP2176" s="40"/>
      <c r="BQ2176" s="40"/>
      <c r="BR2176" s="40"/>
      <c r="BS2176" s="40"/>
      <c r="BT2176" s="40"/>
      <c r="BU2176" s="40"/>
      <c r="BV2176" s="40"/>
      <c r="BW2176" s="40"/>
      <c r="BX2176" s="40"/>
      <c r="BY2176" s="40"/>
      <c r="BZ2176" s="40"/>
      <c r="CA2176" s="40"/>
      <c r="CB2176" s="40"/>
      <c r="CC2176" s="40"/>
      <c r="CD2176" s="40"/>
      <c r="CE2176" s="40"/>
      <c r="CF2176" s="40"/>
      <c r="CG2176" s="40"/>
      <c r="CH2176" s="40"/>
      <c r="CI2176" s="40"/>
      <c r="CJ2176" s="40"/>
      <c r="CK2176" s="40"/>
      <c r="CL2176" s="40"/>
      <c r="CM2176" s="40"/>
      <c r="CN2176" s="40"/>
      <c r="CO2176" s="40"/>
      <c r="CP2176" s="40"/>
      <c r="CQ2176" s="40"/>
      <c r="CR2176" s="40"/>
      <c r="CS2176" s="40"/>
      <c r="CT2176" s="40"/>
      <c r="CU2176" s="40"/>
    </row>
    <row r="2177" spans="1:99" x14ac:dyDescent="0.3">
      <c r="A2177" s="39" t="s">
        <v>7224</v>
      </c>
      <c r="B2177" s="40" t="s">
        <v>1712</v>
      </c>
      <c r="C2177" s="40"/>
      <c r="D2177" s="40" t="s">
        <v>1822</v>
      </c>
      <c r="E2177" s="40"/>
      <c r="F2177" s="40" t="s">
        <v>2110</v>
      </c>
      <c r="G2177" s="40"/>
      <c r="H2177" s="40" t="s">
        <v>1178</v>
      </c>
      <c r="I2177" s="40" t="s">
        <v>1178</v>
      </c>
      <c r="J2177" s="40" t="s">
        <v>1168</v>
      </c>
      <c r="K2177" s="40" t="s">
        <v>16</v>
      </c>
      <c r="L2177" s="40" t="s">
        <v>10</v>
      </c>
      <c r="M2177" s="40" t="s">
        <v>11</v>
      </c>
      <c r="N2177" s="40"/>
      <c r="O2177" s="40"/>
      <c r="P2177" s="40"/>
      <c r="Q2177" s="40"/>
      <c r="R2177" s="40"/>
      <c r="S2177" s="40"/>
      <c r="T2177" s="40"/>
      <c r="U2177" s="40"/>
      <c r="V2177" s="40"/>
      <c r="W2177" s="40"/>
      <c r="X2177" s="40"/>
      <c r="Y2177" s="40"/>
      <c r="Z2177" s="40"/>
      <c r="AA2177" s="40"/>
      <c r="AB2177" s="40"/>
      <c r="AC2177" s="40"/>
      <c r="AD2177" s="40"/>
      <c r="AE2177" s="40"/>
      <c r="AF2177" s="40"/>
      <c r="AG2177" s="40"/>
      <c r="AH2177" s="40"/>
      <c r="AI2177" s="40"/>
      <c r="AJ2177" s="40"/>
      <c r="AK2177" s="40"/>
      <c r="AL2177" s="40"/>
      <c r="AM2177" s="40"/>
      <c r="AN2177" s="40"/>
      <c r="AO2177" s="40"/>
      <c r="AP2177" s="40"/>
      <c r="AQ2177" s="40"/>
      <c r="AR2177" s="40"/>
      <c r="AS2177" s="40"/>
      <c r="AT2177" s="40"/>
      <c r="AU2177" s="40"/>
      <c r="AV2177" s="40"/>
      <c r="AW2177" s="40"/>
      <c r="AX2177" s="40"/>
      <c r="AY2177" s="40"/>
      <c r="AZ2177" s="40"/>
      <c r="BA2177" s="40"/>
      <c r="BB2177" s="40"/>
      <c r="BC2177" s="40"/>
      <c r="BD2177" s="40"/>
      <c r="BE2177" s="40"/>
      <c r="BF2177" s="40"/>
      <c r="BG2177" s="40"/>
      <c r="BH2177" s="40"/>
      <c r="BI2177" s="40"/>
      <c r="BJ2177" s="40"/>
      <c r="BK2177" s="40"/>
      <c r="BL2177" s="40"/>
      <c r="BM2177" s="40"/>
      <c r="BN2177" s="40"/>
      <c r="BO2177" s="40"/>
      <c r="BP2177" s="40"/>
      <c r="BQ2177" s="40"/>
      <c r="BR2177" s="40"/>
      <c r="BS2177" s="40"/>
      <c r="BT2177" s="40"/>
      <c r="BU2177" s="40"/>
      <c r="BV2177" s="40"/>
      <c r="BW2177" s="40"/>
      <c r="BX2177" s="40"/>
      <c r="BY2177" s="40"/>
      <c r="BZ2177" s="40"/>
      <c r="CA2177" s="40"/>
      <c r="CB2177" s="40"/>
      <c r="CC2177" s="40"/>
      <c r="CD2177" s="40"/>
      <c r="CE2177" s="40"/>
      <c r="CF2177" s="40"/>
      <c r="CG2177" s="40"/>
      <c r="CH2177" s="40"/>
      <c r="CI2177" s="40"/>
      <c r="CJ2177" s="40"/>
      <c r="CK2177" s="40"/>
      <c r="CL2177" s="40"/>
      <c r="CM2177" s="40"/>
      <c r="CN2177" s="40"/>
      <c r="CO2177" s="40"/>
      <c r="CP2177" s="40"/>
      <c r="CQ2177" s="40"/>
      <c r="CR2177" s="40"/>
      <c r="CS2177" s="40"/>
      <c r="CT2177" s="40"/>
      <c r="CU2177" s="40"/>
    </row>
    <row r="2178" spans="1:99" x14ac:dyDescent="0.3">
      <c r="A2178" s="39" t="s">
        <v>7225</v>
      </c>
      <c r="B2178" s="40" t="s">
        <v>1713</v>
      </c>
      <c r="C2178" s="40"/>
      <c r="D2178" s="40" t="s">
        <v>1850</v>
      </c>
      <c r="E2178" s="40"/>
      <c r="F2178" s="40" t="s">
        <v>2110</v>
      </c>
      <c r="G2178" s="40"/>
      <c r="H2178" s="40" t="s">
        <v>1179</v>
      </c>
      <c r="I2178" s="40" t="s">
        <v>1179</v>
      </c>
      <c r="J2178" s="40" t="s">
        <v>1168</v>
      </c>
      <c r="K2178" s="40" t="s">
        <v>16</v>
      </c>
      <c r="L2178" s="40" t="s">
        <v>4</v>
      </c>
      <c r="M2178" s="40" t="s">
        <v>5</v>
      </c>
      <c r="N2178" s="40">
        <v>5</v>
      </c>
      <c r="O2178" s="40" t="s">
        <v>2747</v>
      </c>
      <c r="P2178" s="40" t="s">
        <v>2748</v>
      </c>
      <c r="Q2178" s="40" t="s">
        <v>2749</v>
      </c>
      <c r="R2178" s="40" t="s">
        <v>2750</v>
      </c>
      <c r="S2178" s="40" t="s">
        <v>2751</v>
      </c>
      <c r="T2178" s="40"/>
      <c r="U2178" s="40"/>
      <c r="V2178" s="40"/>
      <c r="W2178" s="40"/>
      <c r="X2178" s="40"/>
      <c r="Y2178" s="40"/>
      <c r="Z2178" s="40"/>
      <c r="AA2178" s="40"/>
      <c r="AB2178" s="40"/>
      <c r="AC2178" s="40"/>
      <c r="AD2178" s="40"/>
      <c r="AE2178" s="40"/>
      <c r="AF2178" s="40"/>
      <c r="AG2178" s="40"/>
      <c r="AH2178" s="40"/>
      <c r="AI2178" s="40"/>
      <c r="AJ2178" s="40"/>
      <c r="AK2178" s="40"/>
      <c r="AL2178" s="40"/>
      <c r="AM2178" s="40"/>
      <c r="AN2178" s="40"/>
      <c r="AO2178" s="40"/>
      <c r="AP2178" s="40"/>
      <c r="AQ2178" s="40"/>
      <c r="AR2178" s="40"/>
      <c r="AS2178" s="40"/>
      <c r="AT2178" s="40"/>
      <c r="AU2178" s="40"/>
      <c r="AV2178" s="40"/>
      <c r="AW2178" s="40"/>
      <c r="AX2178" s="40"/>
      <c r="AY2178" s="40"/>
      <c r="AZ2178" s="40"/>
      <c r="BA2178" s="40"/>
      <c r="BB2178" s="40"/>
      <c r="BC2178" s="40"/>
      <c r="BD2178" s="40"/>
      <c r="BE2178" s="40"/>
      <c r="BF2178" s="40"/>
      <c r="BG2178" s="40"/>
      <c r="BH2178" s="40"/>
      <c r="BI2178" s="40"/>
      <c r="BJ2178" s="40"/>
      <c r="BK2178" s="40"/>
      <c r="BL2178" s="40"/>
      <c r="BM2178" s="40"/>
      <c r="BN2178" s="40"/>
      <c r="BO2178" s="40"/>
      <c r="BP2178" s="40"/>
      <c r="BQ2178" s="40"/>
      <c r="BR2178" s="40"/>
      <c r="BS2178" s="40"/>
      <c r="BT2178" s="40"/>
      <c r="BU2178" s="40"/>
      <c r="BV2178" s="40"/>
      <c r="BW2178" s="40"/>
      <c r="BX2178" s="40"/>
      <c r="BY2178" s="40"/>
      <c r="BZ2178" s="40"/>
      <c r="CA2178" s="40"/>
      <c r="CB2178" s="40"/>
      <c r="CC2178" s="40"/>
      <c r="CD2178" s="40"/>
      <c r="CE2178" s="40"/>
      <c r="CF2178" s="40"/>
      <c r="CG2178" s="40"/>
      <c r="CH2178" s="40"/>
      <c r="CI2178" s="40"/>
      <c r="CJ2178" s="40"/>
      <c r="CK2178" s="40"/>
      <c r="CL2178" s="40"/>
      <c r="CM2178" s="40"/>
      <c r="CN2178" s="40"/>
      <c r="CO2178" s="40"/>
      <c r="CP2178" s="40"/>
      <c r="CQ2178" s="40"/>
      <c r="CR2178" s="40"/>
      <c r="CS2178" s="40"/>
      <c r="CT2178" s="40"/>
      <c r="CU2178" s="40"/>
    </row>
    <row r="2179" spans="1:99" x14ac:dyDescent="0.3">
      <c r="A2179" s="39" t="s">
        <v>7226</v>
      </c>
      <c r="B2179" s="40" t="s">
        <v>1714</v>
      </c>
      <c r="C2179" s="40"/>
      <c r="D2179" s="40" t="s">
        <v>1822</v>
      </c>
      <c r="E2179" s="40"/>
      <c r="F2179" s="40" t="s">
        <v>2110</v>
      </c>
      <c r="G2179" s="40"/>
      <c r="H2179" s="40" t="s">
        <v>1180</v>
      </c>
      <c r="I2179" s="40" t="s">
        <v>1180</v>
      </c>
      <c r="J2179" s="40" t="s">
        <v>1168</v>
      </c>
      <c r="K2179" s="40" t="s">
        <v>16</v>
      </c>
      <c r="L2179" s="40" t="s">
        <v>10</v>
      </c>
      <c r="M2179" s="40" t="s">
        <v>11</v>
      </c>
      <c r="N2179" s="40"/>
      <c r="O2179" s="40"/>
      <c r="P2179" s="40"/>
      <c r="Q2179" s="40"/>
      <c r="R2179" s="40"/>
      <c r="S2179" s="40"/>
      <c r="T2179" s="40"/>
      <c r="U2179" s="40"/>
      <c r="V2179" s="40"/>
      <c r="W2179" s="40"/>
      <c r="X2179" s="40"/>
      <c r="Y2179" s="40"/>
      <c r="Z2179" s="40"/>
      <c r="AA2179" s="40"/>
      <c r="AB2179" s="40"/>
      <c r="AC2179" s="40"/>
      <c r="AD2179" s="40"/>
      <c r="AE2179" s="40"/>
      <c r="AF2179" s="40"/>
      <c r="AG2179" s="40"/>
      <c r="AH2179" s="40"/>
      <c r="AI2179" s="40"/>
      <c r="AJ2179" s="40"/>
      <c r="AK2179" s="40"/>
      <c r="AL2179" s="40"/>
      <c r="AM2179" s="40"/>
      <c r="AN2179" s="40"/>
      <c r="AO2179" s="40"/>
      <c r="AP2179" s="40"/>
      <c r="AQ2179" s="40"/>
      <c r="AR2179" s="40"/>
      <c r="AS2179" s="40"/>
      <c r="AT2179" s="40"/>
      <c r="AU2179" s="40"/>
      <c r="AV2179" s="40"/>
      <c r="AW2179" s="40"/>
      <c r="AX2179" s="40"/>
      <c r="AY2179" s="40"/>
      <c r="AZ2179" s="40"/>
      <c r="BA2179" s="40"/>
      <c r="BB2179" s="40"/>
      <c r="BC2179" s="40"/>
      <c r="BD2179" s="40"/>
      <c r="BE2179" s="40"/>
      <c r="BF2179" s="40"/>
      <c r="BG2179" s="40"/>
      <c r="BH2179" s="40"/>
      <c r="BI2179" s="40"/>
      <c r="BJ2179" s="40"/>
      <c r="BK2179" s="40"/>
      <c r="BL2179" s="40"/>
      <c r="BM2179" s="40"/>
      <c r="BN2179" s="40"/>
      <c r="BO2179" s="40"/>
      <c r="BP2179" s="40"/>
      <c r="BQ2179" s="40"/>
      <c r="BR2179" s="40"/>
      <c r="BS2179" s="40"/>
      <c r="BT2179" s="40"/>
      <c r="BU2179" s="40"/>
      <c r="BV2179" s="40"/>
      <c r="BW2179" s="40"/>
      <c r="BX2179" s="40"/>
      <c r="BY2179" s="40"/>
      <c r="BZ2179" s="40"/>
      <c r="CA2179" s="40"/>
      <c r="CB2179" s="40"/>
      <c r="CC2179" s="40"/>
      <c r="CD2179" s="40"/>
      <c r="CE2179" s="40"/>
      <c r="CF2179" s="40"/>
      <c r="CG2179" s="40"/>
      <c r="CH2179" s="40"/>
      <c r="CI2179" s="40"/>
      <c r="CJ2179" s="40"/>
      <c r="CK2179" s="40"/>
      <c r="CL2179" s="40"/>
      <c r="CM2179" s="40"/>
      <c r="CN2179" s="40"/>
      <c r="CO2179" s="40"/>
      <c r="CP2179" s="40"/>
      <c r="CQ2179" s="40"/>
      <c r="CR2179" s="40"/>
      <c r="CS2179" s="40"/>
      <c r="CT2179" s="40"/>
      <c r="CU2179" s="40"/>
    </row>
    <row r="2180" spans="1:99" x14ac:dyDescent="0.3">
      <c r="A2180" s="39" t="s">
        <v>7227</v>
      </c>
      <c r="B2180" s="40" t="s">
        <v>1715</v>
      </c>
      <c r="C2180" s="40"/>
      <c r="D2180" s="40" t="s">
        <v>1855</v>
      </c>
      <c r="E2180" s="40"/>
      <c r="F2180" s="40" t="s">
        <v>2110</v>
      </c>
      <c r="G2180" s="40"/>
      <c r="H2180" s="40" t="s">
        <v>1181</v>
      </c>
      <c r="I2180" s="40" t="s">
        <v>1181</v>
      </c>
      <c r="J2180" s="40" t="s">
        <v>1168</v>
      </c>
      <c r="K2180" s="40" t="s">
        <v>16</v>
      </c>
      <c r="L2180" s="40" t="s">
        <v>10</v>
      </c>
      <c r="M2180" s="40" t="s">
        <v>11</v>
      </c>
      <c r="N2180" s="40"/>
      <c r="O2180" s="40"/>
      <c r="P2180" s="40"/>
      <c r="Q2180" s="40"/>
      <c r="R2180" s="40"/>
      <c r="S2180" s="40"/>
      <c r="T2180" s="40"/>
      <c r="U2180" s="40"/>
      <c r="V2180" s="40"/>
      <c r="W2180" s="40"/>
      <c r="X2180" s="40"/>
      <c r="Y2180" s="40"/>
      <c r="Z2180" s="40"/>
      <c r="AA2180" s="40"/>
      <c r="AB2180" s="40"/>
      <c r="AC2180" s="40"/>
      <c r="AD2180" s="40"/>
      <c r="AE2180" s="40"/>
      <c r="AF2180" s="40"/>
      <c r="AG2180" s="40"/>
      <c r="AH2180" s="40"/>
      <c r="AI2180" s="40"/>
      <c r="AJ2180" s="40"/>
      <c r="AK2180" s="40"/>
      <c r="AL2180" s="40"/>
      <c r="AM2180" s="40"/>
      <c r="AN2180" s="40"/>
      <c r="AO2180" s="40"/>
      <c r="AP2180" s="40"/>
      <c r="AQ2180" s="40"/>
      <c r="AR2180" s="40"/>
      <c r="AS2180" s="40"/>
      <c r="AT2180" s="40"/>
      <c r="AU2180" s="40"/>
      <c r="AV2180" s="40"/>
      <c r="AW2180" s="40"/>
      <c r="AX2180" s="40"/>
      <c r="AY2180" s="40"/>
      <c r="AZ2180" s="40"/>
      <c r="BA2180" s="40"/>
      <c r="BB2180" s="40"/>
      <c r="BC2180" s="40"/>
      <c r="BD2180" s="40"/>
      <c r="BE2180" s="40"/>
      <c r="BF2180" s="40"/>
      <c r="BG2180" s="40"/>
      <c r="BH2180" s="40"/>
      <c r="BI2180" s="40"/>
      <c r="BJ2180" s="40"/>
      <c r="BK2180" s="40"/>
      <c r="BL2180" s="40"/>
      <c r="BM2180" s="40"/>
      <c r="BN2180" s="40"/>
      <c r="BO2180" s="40"/>
      <c r="BP2180" s="40"/>
      <c r="BQ2180" s="40"/>
      <c r="BR2180" s="40"/>
      <c r="BS2180" s="40"/>
      <c r="BT2180" s="40"/>
      <c r="BU2180" s="40"/>
      <c r="BV2180" s="40"/>
      <c r="BW2180" s="40"/>
      <c r="BX2180" s="40"/>
      <c r="BY2180" s="40"/>
      <c r="BZ2180" s="40"/>
      <c r="CA2180" s="40"/>
      <c r="CB2180" s="40"/>
      <c r="CC2180" s="40"/>
      <c r="CD2180" s="40"/>
      <c r="CE2180" s="40"/>
      <c r="CF2180" s="40"/>
      <c r="CG2180" s="40"/>
      <c r="CH2180" s="40"/>
      <c r="CI2180" s="40"/>
      <c r="CJ2180" s="40"/>
      <c r="CK2180" s="40"/>
      <c r="CL2180" s="40"/>
      <c r="CM2180" s="40"/>
      <c r="CN2180" s="40"/>
      <c r="CO2180" s="40"/>
      <c r="CP2180" s="40"/>
      <c r="CQ2180" s="40"/>
      <c r="CR2180" s="40"/>
      <c r="CS2180" s="40"/>
      <c r="CT2180" s="40"/>
      <c r="CU2180" s="40"/>
    </row>
    <row r="2181" spans="1:99" x14ac:dyDescent="0.3">
      <c r="A2181" s="39" t="s">
        <v>7228</v>
      </c>
      <c r="B2181" s="40" t="s">
        <v>1716</v>
      </c>
      <c r="C2181" s="40"/>
      <c r="D2181" s="40" t="s">
        <v>1855</v>
      </c>
      <c r="E2181" s="40"/>
      <c r="F2181" s="40" t="s">
        <v>2110</v>
      </c>
      <c r="G2181" s="40"/>
      <c r="H2181" s="40" t="s">
        <v>1182</v>
      </c>
      <c r="I2181" s="40" t="s">
        <v>1182</v>
      </c>
      <c r="J2181" s="40" t="s">
        <v>1168</v>
      </c>
      <c r="K2181" s="40" t="s">
        <v>16</v>
      </c>
      <c r="L2181" s="40" t="s">
        <v>10</v>
      </c>
      <c r="M2181" s="40" t="s">
        <v>11</v>
      </c>
      <c r="N2181" s="40"/>
      <c r="O2181" s="40"/>
      <c r="P2181" s="40"/>
      <c r="Q2181" s="40"/>
      <c r="R2181" s="40"/>
      <c r="S2181" s="40"/>
      <c r="T2181" s="40"/>
      <c r="U2181" s="40"/>
      <c r="V2181" s="40"/>
      <c r="W2181" s="40"/>
      <c r="X2181" s="40"/>
      <c r="Y2181" s="40"/>
      <c r="Z2181" s="40"/>
      <c r="AA2181" s="40"/>
      <c r="AB2181" s="40"/>
      <c r="AC2181" s="40"/>
      <c r="AD2181" s="40"/>
      <c r="AE2181" s="40"/>
      <c r="AF2181" s="40"/>
      <c r="AG2181" s="40"/>
      <c r="AH2181" s="40"/>
      <c r="AI2181" s="40"/>
      <c r="AJ2181" s="40"/>
      <c r="AK2181" s="40"/>
      <c r="AL2181" s="40"/>
      <c r="AM2181" s="40"/>
      <c r="AN2181" s="40"/>
      <c r="AO2181" s="40"/>
      <c r="AP2181" s="40"/>
      <c r="AQ2181" s="40"/>
      <c r="AR2181" s="40"/>
      <c r="AS2181" s="40"/>
      <c r="AT2181" s="40"/>
      <c r="AU2181" s="40"/>
      <c r="AV2181" s="40"/>
      <c r="AW2181" s="40"/>
      <c r="AX2181" s="40"/>
      <c r="AY2181" s="40"/>
      <c r="AZ2181" s="40"/>
      <c r="BA2181" s="40"/>
      <c r="BB2181" s="40"/>
      <c r="BC2181" s="40"/>
      <c r="BD2181" s="40"/>
      <c r="BE2181" s="40"/>
      <c r="BF2181" s="40"/>
      <c r="BG2181" s="40"/>
      <c r="BH2181" s="40"/>
      <c r="BI2181" s="40"/>
      <c r="BJ2181" s="40"/>
      <c r="BK2181" s="40"/>
      <c r="BL2181" s="40"/>
      <c r="BM2181" s="40"/>
      <c r="BN2181" s="40"/>
      <c r="BO2181" s="40"/>
      <c r="BP2181" s="40"/>
      <c r="BQ2181" s="40"/>
      <c r="BR2181" s="40"/>
      <c r="BS2181" s="40"/>
      <c r="BT2181" s="40"/>
      <c r="BU2181" s="40"/>
      <c r="BV2181" s="40"/>
      <c r="BW2181" s="40"/>
      <c r="BX2181" s="40"/>
      <c r="BY2181" s="40"/>
      <c r="BZ2181" s="40"/>
      <c r="CA2181" s="40"/>
      <c r="CB2181" s="40"/>
      <c r="CC2181" s="40"/>
      <c r="CD2181" s="40"/>
      <c r="CE2181" s="40"/>
      <c r="CF2181" s="40"/>
      <c r="CG2181" s="40"/>
      <c r="CH2181" s="40"/>
      <c r="CI2181" s="40"/>
      <c r="CJ2181" s="40"/>
      <c r="CK2181" s="40"/>
      <c r="CL2181" s="40"/>
      <c r="CM2181" s="40"/>
      <c r="CN2181" s="40"/>
      <c r="CO2181" s="40"/>
      <c r="CP2181" s="40"/>
      <c r="CQ2181" s="40"/>
      <c r="CR2181" s="40"/>
      <c r="CS2181" s="40"/>
      <c r="CT2181" s="40"/>
      <c r="CU2181" s="40"/>
    </row>
    <row r="2182" spans="1:99" x14ac:dyDescent="0.3">
      <c r="A2182" s="39" t="s">
        <v>7229</v>
      </c>
      <c r="B2182" s="40" t="s">
        <v>1717</v>
      </c>
      <c r="C2182" s="40"/>
      <c r="D2182" s="40" t="s">
        <v>1822</v>
      </c>
      <c r="E2182" s="40"/>
      <c r="F2182" s="40" t="s">
        <v>2110</v>
      </c>
      <c r="G2182" s="40"/>
      <c r="H2182" s="40" t="s">
        <v>1183</v>
      </c>
      <c r="I2182" s="40" t="s">
        <v>1183</v>
      </c>
      <c r="J2182" s="40" t="s">
        <v>1168</v>
      </c>
      <c r="K2182" s="40" t="s">
        <v>16</v>
      </c>
      <c r="L2182" s="40" t="s">
        <v>10</v>
      </c>
      <c r="M2182" s="40" t="s">
        <v>11</v>
      </c>
      <c r="N2182" s="40"/>
      <c r="O2182" s="40"/>
      <c r="P2182" s="40"/>
      <c r="Q2182" s="40"/>
      <c r="R2182" s="40"/>
      <c r="S2182" s="40"/>
      <c r="T2182" s="40"/>
      <c r="U2182" s="40"/>
      <c r="V2182" s="40"/>
      <c r="W2182" s="40"/>
      <c r="X2182" s="40"/>
      <c r="Y2182" s="40"/>
      <c r="Z2182" s="40"/>
      <c r="AA2182" s="40"/>
      <c r="AB2182" s="40"/>
      <c r="AC2182" s="40"/>
      <c r="AD2182" s="40"/>
      <c r="AE2182" s="40"/>
      <c r="AF2182" s="40"/>
      <c r="AG2182" s="40"/>
      <c r="AH2182" s="40"/>
      <c r="AI2182" s="40"/>
      <c r="AJ2182" s="40"/>
      <c r="AK2182" s="40"/>
      <c r="AL2182" s="40"/>
      <c r="AM2182" s="40"/>
      <c r="AN2182" s="40"/>
      <c r="AO2182" s="40"/>
      <c r="AP2182" s="40"/>
      <c r="AQ2182" s="40"/>
      <c r="AR2182" s="40"/>
      <c r="AS2182" s="40"/>
      <c r="AT2182" s="40"/>
      <c r="AU2182" s="40"/>
      <c r="AV2182" s="40"/>
      <c r="AW2182" s="40"/>
      <c r="AX2182" s="40"/>
      <c r="AY2182" s="40"/>
      <c r="AZ2182" s="40"/>
      <c r="BA2182" s="40"/>
      <c r="BB2182" s="40"/>
      <c r="BC2182" s="40"/>
      <c r="BD2182" s="40"/>
      <c r="BE2182" s="40"/>
      <c r="BF2182" s="40"/>
      <c r="BG2182" s="40"/>
      <c r="BH2182" s="40"/>
      <c r="BI2182" s="40"/>
      <c r="BJ2182" s="40"/>
      <c r="BK2182" s="40"/>
      <c r="BL2182" s="40"/>
      <c r="BM2182" s="40"/>
      <c r="BN2182" s="40"/>
      <c r="BO2182" s="40"/>
      <c r="BP2182" s="40"/>
      <c r="BQ2182" s="40"/>
      <c r="BR2182" s="40"/>
      <c r="BS2182" s="40"/>
      <c r="BT2182" s="40"/>
      <c r="BU2182" s="40"/>
      <c r="BV2182" s="40"/>
      <c r="BW2182" s="40"/>
      <c r="BX2182" s="40"/>
      <c r="BY2182" s="40"/>
      <c r="BZ2182" s="40"/>
      <c r="CA2182" s="40"/>
      <c r="CB2182" s="40"/>
      <c r="CC2182" s="40"/>
      <c r="CD2182" s="40"/>
      <c r="CE2182" s="40"/>
      <c r="CF2182" s="40"/>
      <c r="CG2182" s="40"/>
      <c r="CH2182" s="40"/>
      <c r="CI2182" s="40"/>
      <c r="CJ2182" s="40"/>
      <c r="CK2182" s="40"/>
      <c r="CL2182" s="40"/>
      <c r="CM2182" s="40"/>
      <c r="CN2182" s="40"/>
      <c r="CO2182" s="40"/>
      <c r="CP2182" s="40"/>
      <c r="CQ2182" s="40"/>
      <c r="CR2182" s="40"/>
      <c r="CS2182" s="40"/>
      <c r="CT2182" s="40"/>
      <c r="CU2182" s="40"/>
    </row>
    <row r="2183" spans="1:99" x14ac:dyDescent="0.3">
      <c r="A2183" s="39" t="s">
        <v>7230</v>
      </c>
      <c r="B2183" s="40" t="s">
        <v>1718</v>
      </c>
      <c r="C2183" s="40"/>
      <c r="D2183" s="40" t="s">
        <v>1851</v>
      </c>
      <c r="E2183" s="40"/>
      <c r="F2183" s="40" t="s">
        <v>2110</v>
      </c>
      <c r="G2183" s="40"/>
      <c r="H2183" s="40" t="s">
        <v>1184</v>
      </c>
      <c r="I2183" s="40" t="s">
        <v>1184</v>
      </c>
      <c r="J2183" s="40" t="s">
        <v>1168</v>
      </c>
      <c r="K2183" s="40" t="s">
        <v>16</v>
      </c>
      <c r="L2183" s="40" t="s">
        <v>4</v>
      </c>
      <c r="M2183" s="40" t="s">
        <v>5</v>
      </c>
      <c r="N2183" s="40">
        <v>2</v>
      </c>
      <c r="O2183" s="40" t="s">
        <v>2752</v>
      </c>
      <c r="P2183" s="40" t="s">
        <v>1852</v>
      </c>
      <c r="Q2183" s="40"/>
      <c r="R2183" s="40"/>
      <c r="S2183" s="40"/>
      <c r="T2183" s="40"/>
      <c r="U2183" s="40"/>
      <c r="V2183" s="40"/>
      <c r="W2183" s="40"/>
      <c r="X2183" s="40"/>
      <c r="Y2183" s="40"/>
      <c r="Z2183" s="40"/>
      <c r="AA2183" s="40"/>
      <c r="AB2183" s="40"/>
      <c r="AC2183" s="40"/>
      <c r="AD2183" s="40"/>
      <c r="AE2183" s="40"/>
      <c r="AF2183" s="40"/>
      <c r="AG2183" s="40"/>
      <c r="AH2183" s="40"/>
      <c r="AI2183" s="40"/>
      <c r="AJ2183" s="40"/>
      <c r="AK2183" s="40"/>
      <c r="AL2183" s="40"/>
      <c r="AM2183" s="40"/>
      <c r="AN2183" s="40"/>
      <c r="AO2183" s="40"/>
      <c r="AP2183" s="40"/>
      <c r="AQ2183" s="40"/>
      <c r="AR2183" s="40"/>
      <c r="AS2183" s="40"/>
      <c r="AT2183" s="40"/>
      <c r="AU2183" s="40"/>
      <c r="AV2183" s="40"/>
      <c r="AW2183" s="40"/>
      <c r="AX2183" s="40"/>
      <c r="AY2183" s="40"/>
      <c r="AZ2183" s="40"/>
      <c r="BA2183" s="40"/>
      <c r="BB2183" s="40"/>
      <c r="BC2183" s="40"/>
      <c r="BD2183" s="40"/>
      <c r="BE2183" s="40"/>
      <c r="BF2183" s="40"/>
      <c r="BG2183" s="40"/>
      <c r="BH2183" s="40"/>
      <c r="BI2183" s="40"/>
      <c r="BJ2183" s="40"/>
      <c r="BK2183" s="40"/>
      <c r="BL2183" s="40"/>
      <c r="BM2183" s="40"/>
      <c r="BN2183" s="40"/>
      <c r="BO2183" s="40"/>
      <c r="BP2183" s="40"/>
      <c r="BQ2183" s="40"/>
      <c r="BR2183" s="40"/>
      <c r="BS2183" s="40"/>
      <c r="BT2183" s="40"/>
      <c r="BU2183" s="40"/>
      <c r="BV2183" s="40"/>
      <c r="BW2183" s="40"/>
      <c r="BX2183" s="40"/>
      <c r="BY2183" s="40"/>
      <c r="BZ2183" s="40"/>
      <c r="CA2183" s="40"/>
      <c r="CB2183" s="40"/>
      <c r="CC2183" s="40"/>
      <c r="CD2183" s="40"/>
      <c r="CE2183" s="40"/>
      <c r="CF2183" s="40"/>
      <c r="CG2183" s="40"/>
      <c r="CH2183" s="40"/>
      <c r="CI2183" s="40"/>
      <c r="CJ2183" s="40"/>
      <c r="CK2183" s="40"/>
      <c r="CL2183" s="40"/>
      <c r="CM2183" s="40"/>
      <c r="CN2183" s="40"/>
      <c r="CO2183" s="40"/>
      <c r="CP2183" s="40"/>
      <c r="CQ2183" s="40"/>
      <c r="CR2183" s="40"/>
      <c r="CS2183" s="40"/>
      <c r="CT2183" s="40"/>
      <c r="CU2183" s="40"/>
    </row>
    <row r="2184" spans="1:99" x14ac:dyDescent="0.3">
      <c r="A2184" s="39" t="s">
        <v>7231</v>
      </c>
      <c r="B2184" s="40" t="s">
        <v>1719</v>
      </c>
      <c r="C2184" s="40"/>
      <c r="D2184" s="40" t="s">
        <v>1822</v>
      </c>
      <c r="E2184" s="40"/>
      <c r="F2184" s="40" t="s">
        <v>2110</v>
      </c>
      <c r="G2184" s="40"/>
      <c r="H2184" s="40" t="s">
        <v>1185</v>
      </c>
      <c r="I2184" s="40" t="s">
        <v>1185</v>
      </c>
      <c r="J2184" s="40" t="s">
        <v>1168</v>
      </c>
      <c r="K2184" s="40" t="s">
        <v>16</v>
      </c>
      <c r="L2184" s="40" t="s">
        <v>10</v>
      </c>
      <c r="M2184" s="40" t="s">
        <v>11</v>
      </c>
      <c r="N2184" s="40"/>
      <c r="O2184" s="40"/>
      <c r="P2184" s="40"/>
      <c r="Q2184" s="40"/>
      <c r="R2184" s="40"/>
      <c r="S2184" s="40"/>
      <c r="T2184" s="40"/>
      <c r="U2184" s="40"/>
      <c r="V2184" s="40"/>
      <c r="W2184" s="40"/>
      <c r="X2184" s="40"/>
      <c r="Y2184" s="40"/>
      <c r="Z2184" s="40"/>
      <c r="AA2184" s="40"/>
      <c r="AB2184" s="40"/>
      <c r="AC2184" s="40"/>
      <c r="AD2184" s="40"/>
      <c r="AE2184" s="40"/>
      <c r="AF2184" s="40"/>
      <c r="AG2184" s="40"/>
      <c r="AH2184" s="40"/>
      <c r="AI2184" s="40"/>
      <c r="AJ2184" s="40"/>
      <c r="AK2184" s="40"/>
      <c r="AL2184" s="40"/>
      <c r="AM2184" s="40"/>
      <c r="AN2184" s="40"/>
      <c r="AO2184" s="40"/>
      <c r="AP2184" s="40"/>
      <c r="AQ2184" s="40"/>
      <c r="AR2184" s="40"/>
      <c r="AS2184" s="40"/>
      <c r="AT2184" s="40"/>
      <c r="AU2184" s="40"/>
      <c r="AV2184" s="40"/>
      <c r="AW2184" s="40"/>
      <c r="AX2184" s="40"/>
      <c r="AY2184" s="40"/>
      <c r="AZ2184" s="40"/>
      <c r="BA2184" s="40"/>
      <c r="BB2184" s="40"/>
      <c r="BC2184" s="40"/>
      <c r="BD2184" s="40"/>
      <c r="BE2184" s="40"/>
      <c r="BF2184" s="40"/>
      <c r="BG2184" s="40"/>
      <c r="BH2184" s="40"/>
      <c r="BI2184" s="40"/>
      <c r="BJ2184" s="40"/>
      <c r="BK2184" s="40"/>
      <c r="BL2184" s="40"/>
      <c r="BM2184" s="40"/>
      <c r="BN2184" s="40"/>
      <c r="BO2184" s="40"/>
      <c r="BP2184" s="40"/>
      <c r="BQ2184" s="40"/>
      <c r="BR2184" s="40"/>
      <c r="BS2184" s="40"/>
      <c r="BT2184" s="40"/>
      <c r="BU2184" s="40"/>
      <c r="BV2184" s="40"/>
      <c r="BW2184" s="40"/>
      <c r="BX2184" s="40"/>
      <c r="BY2184" s="40"/>
      <c r="BZ2184" s="40"/>
      <c r="CA2184" s="40"/>
      <c r="CB2184" s="40"/>
      <c r="CC2184" s="40"/>
      <c r="CD2184" s="40"/>
      <c r="CE2184" s="40"/>
      <c r="CF2184" s="40"/>
      <c r="CG2184" s="40"/>
      <c r="CH2184" s="40"/>
      <c r="CI2184" s="40"/>
      <c r="CJ2184" s="40"/>
      <c r="CK2184" s="40"/>
      <c r="CL2184" s="40"/>
      <c r="CM2184" s="40"/>
      <c r="CN2184" s="40"/>
      <c r="CO2184" s="40"/>
      <c r="CP2184" s="40"/>
      <c r="CQ2184" s="40"/>
      <c r="CR2184" s="40"/>
      <c r="CS2184" s="40"/>
      <c r="CT2184" s="40"/>
      <c r="CU2184" s="40"/>
    </row>
    <row r="2185" spans="1:99" x14ac:dyDescent="0.3">
      <c r="A2185" s="39" t="s">
        <v>7232</v>
      </c>
      <c r="B2185" s="40" t="s">
        <v>1720</v>
      </c>
      <c r="C2185" s="40"/>
      <c r="D2185" s="40" t="s">
        <v>1855</v>
      </c>
      <c r="E2185" s="40"/>
      <c r="F2185" s="40" t="s">
        <v>2110</v>
      </c>
      <c r="G2185" s="40"/>
      <c r="H2185" s="40" t="s">
        <v>1186</v>
      </c>
      <c r="I2185" s="40" t="s">
        <v>1186</v>
      </c>
      <c r="J2185" s="40" t="s">
        <v>1168</v>
      </c>
      <c r="K2185" s="40" t="s">
        <v>16</v>
      </c>
      <c r="L2185" s="40" t="s">
        <v>10</v>
      </c>
      <c r="M2185" s="40" t="s">
        <v>11</v>
      </c>
      <c r="N2185" s="40"/>
      <c r="O2185" s="40"/>
      <c r="P2185" s="40"/>
      <c r="Q2185" s="40"/>
      <c r="R2185" s="40"/>
      <c r="S2185" s="40"/>
      <c r="T2185" s="40"/>
      <c r="U2185" s="40"/>
      <c r="V2185" s="40"/>
      <c r="W2185" s="40"/>
      <c r="X2185" s="40"/>
      <c r="Y2185" s="40"/>
      <c r="Z2185" s="40"/>
      <c r="AA2185" s="40"/>
      <c r="AB2185" s="40"/>
      <c r="AC2185" s="40"/>
      <c r="AD2185" s="40"/>
      <c r="AE2185" s="40"/>
      <c r="AF2185" s="40"/>
      <c r="AG2185" s="40"/>
      <c r="AH2185" s="40"/>
      <c r="AI2185" s="40"/>
      <c r="AJ2185" s="40"/>
      <c r="AK2185" s="40"/>
      <c r="AL2185" s="40"/>
      <c r="AM2185" s="40"/>
      <c r="AN2185" s="40"/>
      <c r="AO2185" s="40"/>
      <c r="AP2185" s="40"/>
      <c r="AQ2185" s="40"/>
      <c r="AR2185" s="40"/>
      <c r="AS2185" s="40"/>
      <c r="AT2185" s="40"/>
      <c r="AU2185" s="40"/>
      <c r="AV2185" s="40"/>
      <c r="AW2185" s="40"/>
      <c r="AX2185" s="40"/>
      <c r="AY2185" s="40"/>
      <c r="AZ2185" s="40"/>
      <c r="BA2185" s="40"/>
      <c r="BB2185" s="40"/>
      <c r="BC2185" s="40"/>
      <c r="BD2185" s="40"/>
      <c r="BE2185" s="40"/>
      <c r="BF2185" s="40"/>
      <c r="BG2185" s="40"/>
      <c r="BH2185" s="40"/>
      <c r="BI2185" s="40"/>
      <c r="BJ2185" s="40"/>
      <c r="BK2185" s="40"/>
      <c r="BL2185" s="40"/>
      <c r="BM2185" s="40"/>
      <c r="BN2185" s="40"/>
      <c r="BO2185" s="40"/>
      <c r="BP2185" s="40"/>
      <c r="BQ2185" s="40"/>
      <c r="BR2185" s="40"/>
      <c r="BS2185" s="40"/>
      <c r="BT2185" s="40"/>
      <c r="BU2185" s="40"/>
      <c r="BV2185" s="40"/>
      <c r="BW2185" s="40"/>
      <c r="BX2185" s="40"/>
      <c r="BY2185" s="40"/>
      <c r="BZ2185" s="40"/>
      <c r="CA2185" s="40"/>
      <c r="CB2185" s="40"/>
      <c r="CC2185" s="40"/>
      <c r="CD2185" s="40"/>
      <c r="CE2185" s="40"/>
      <c r="CF2185" s="40"/>
      <c r="CG2185" s="40"/>
      <c r="CH2185" s="40"/>
      <c r="CI2185" s="40"/>
      <c r="CJ2185" s="40"/>
      <c r="CK2185" s="40"/>
      <c r="CL2185" s="40"/>
      <c r="CM2185" s="40"/>
      <c r="CN2185" s="40"/>
      <c r="CO2185" s="40"/>
      <c r="CP2185" s="40"/>
      <c r="CQ2185" s="40"/>
      <c r="CR2185" s="40"/>
      <c r="CS2185" s="40"/>
      <c r="CT2185" s="40"/>
      <c r="CU2185" s="40"/>
    </row>
    <row r="2186" spans="1:99" x14ac:dyDescent="0.3">
      <c r="A2186" s="39" t="s">
        <v>7233</v>
      </c>
      <c r="B2186" s="40" t="s">
        <v>1721</v>
      </c>
      <c r="C2186" s="40"/>
      <c r="D2186" s="40" t="s">
        <v>1855</v>
      </c>
      <c r="E2186" s="40"/>
      <c r="F2186" s="40" t="s">
        <v>2110</v>
      </c>
      <c r="G2186" s="40"/>
      <c r="H2186" s="40" t="s">
        <v>1187</v>
      </c>
      <c r="I2186" s="40" t="s">
        <v>1187</v>
      </c>
      <c r="J2186" s="40" t="s">
        <v>1168</v>
      </c>
      <c r="K2186" s="40" t="s">
        <v>16</v>
      </c>
      <c r="L2186" s="40" t="s">
        <v>10</v>
      </c>
      <c r="M2186" s="40" t="s">
        <v>11</v>
      </c>
      <c r="N2186" s="40"/>
      <c r="O2186" s="40"/>
      <c r="P2186" s="40"/>
      <c r="Q2186" s="40"/>
      <c r="R2186" s="40"/>
      <c r="S2186" s="40"/>
      <c r="T2186" s="40"/>
      <c r="U2186" s="40"/>
      <c r="V2186" s="40"/>
      <c r="W2186" s="40"/>
      <c r="X2186" s="40"/>
      <c r="Y2186" s="40"/>
      <c r="Z2186" s="40"/>
      <c r="AA2186" s="40"/>
      <c r="AB2186" s="40"/>
      <c r="AC2186" s="40"/>
      <c r="AD2186" s="40"/>
      <c r="AE2186" s="40"/>
      <c r="AF2186" s="40"/>
      <c r="AG2186" s="40"/>
      <c r="AH2186" s="40"/>
      <c r="AI2186" s="40"/>
      <c r="AJ2186" s="40"/>
      <c r="AK2186" s="40"/>
      <c r="AL2186" s="40"/>
      <c r="AM2186" s="40"/>
      <c r="AN2186" s="40"/>
      <c r="AO2186" s="40"/>
      <c r="AP2186" s="40"/>
      <c r="AQ2186" s="40"/>
      <c r="AR2186" s="40"/>
      <c r="AS2186" s="40"/>
      <c r="AT2186" s="40"/>
      <c r="AU2186" s="40"/>
      <c r="AV2186" s="40"/>
      <c r="AW2186" s="40"/>
      <c r="AX2186" s="40"/>
      <c r="AY2186" s="40"/>
      <c r="AZ2186" s="40"/>
      <c r="BA2186" s="40"/>
      <c r="BB2186" s="40"/>
      <c r="BC2186" s="40"/>
      <c r="BD2186" s="40"/>
      <c r="BE2186" s="40"/>
      <c r="BF2186" s="40"/>
      <c r="BG2186" s="40"/>
      <c r="BH2186" s="40"/>
      <c r="BI2186" s="40"/>
      <c r="BJ2186" s="40"/>
      <c r="BK2186" s="40"/>
      <c r="BL2186" s="40"/>
      <c r="BM2186" s="40"/>
      <c r="BN2186" s="40"/>
      <c r="BO2186" s="40"/>
      <c r="BP2186" s="40"/>
      <c r="BQ2186" s="40"/>
      <c r="BR2186" s="40"/>
      <c r="BS2186" s="40"/>
      <c r="BT2186" s="40"/>
      <c r="BU2186" s="40"/>
      <c r="BV2186" s="40"/>
      <c r="BW2186" s="40"/>
      <c r="BX2186" s="40"/>
      <c r="BY2186" s="40"/>
      <c r="BZ2186" s="40"/>
      <c r="CA2186" s="40"/>
      <c r="CB2186" s="40"/>
      <c r="CC2186" s="40"/>
      <c r="CD2186" s="40"/>
      <c r="CE2186" s="40"/>
      <c r="CF2186" s="40"/>
      <c r="CG2186" s="40"/>
      <c r="CH2186" s="40"/>
      <c r="CI2186" s="40"/>
      <c r="CJ2186" s="40"/>
      <c r="CK2186" s="40"/>
      <c r="CL2186" s="40"/>
      <c r="CM2186" s="40"/>
      <c r="CN2186" s="40"/>
      <c r="CO2186" s="40"/>
      <c r="CP2186" s="40"/>
      <c r="CQ2186" s="40"/>
      <c r="CR2186" s="40"/>
      <c r="CS2186" s="40"/>
      <c r="CT2186" s="40"/>
      <c r="CU2186" s="40"/>
    </row>
    <row r="2187" spans="1:99" x14ac:dyDescent="0.3">
      <c r="A2187" s="39" t="s">
        <v>7234</v>
      </c>
      <c r="B2187" s="40" t="s">
        <v>1722</v>
      </c>
      <c r="C2187" s="40"/>
      <c r="D2187" s="40" t="s">
        <v>1822</v>
      </c>
      <c r="E2187" s="40"/>
      <c r="F2187" s="40" t="s">
        <v>2110</v>
      </c>
      <c r="G2187" s="40"/>
      <c r="H2187" s="40" t="s">
        <v>1188</v>
      </c>
      <c r="I2187" s="40" t="s">
        <v>1188</v>
      </c>
      <c r="J2187" s="40" t="s">
        <v>1168</v>
      </c>
      <c r="K2187" s="40" t="s">
        <v>16</v>
      </c>
      <c r="L2187" s="40" t="s">
        <v>10</v>
      </c>
      <c r="M2187" s="40" t="s">
        <v>11</v>
      </c>
      <c r="N2187" s="40"/>
      <c r="O2187" s="40"/>
      <c r="P2187" s="40"/>
      <c r="Q2187" s="40"/>
      <c r="R2187" s="40"/>
      <c r="S2187" s="40"/>
      <c r="T2187" s="40"/>
      <c r="U2187" s="40"/>
      <c r="V2187" s="40"/>
      <c r="W2187" s="40"/>
      <c r="X2187" s="40"/>
      <c r="Y2187" s="40"/>
      <c r="Z2187" s="40"/>
      <c r="AA2187" s="40"/>
      <c r="AB2187" s="40"/>
      <c r="AC2187" s="40"/>
      <c r="AD2187" s="40"/>
      <c r="AE2187" s="40"/>
      <c r="AF2187" s="40"/>
      <c r="AG2187" s="40"/>
      <c r="AH2187" s="40"/>
      <c r="AI2187" s="40"/>
      <c r="AJ2187" s="40"/>
      <c r="AK2187" s="40"/>
      <c r="AL2187" s="40"/>
      <c r="AM2187" s="40"/>
      <c r="AN2187" s="40"/>
      <c r="AO2187" s="40"/>
      <c r="AP2187" s="40"/>
      <c r="AQ2187" s="40"/>
      <c r="AR2187" s="40"/>
      <c r="AS2187" s="40"/>
      <c r="AT2187" s="40"/>
      <c r="AU2187" s="40"/>
      <c r="AV2187" s="40"/>
      <c r="AW2187" s="40"/>
      <c r="AX2187" s="40"/>
      <c r="AY2187" s="40"/>
      <c r="AZ2187" s="40"/>
      <c r="BA2187" s="40"/>
      <c r="BB2187" s="40"/>
      <c r="BC2187" s="40"/>
      <c r="BD2187" s="40"/>
      <c r="BE2187" s="40"/>
      <c r="BF2187" s="40"/>
      <c r="BG2187" s="40"/>
      <c r="BH2187" s="40"/>
      <c r="BI2187" s="40"/>
      <c r="BJ2187" s="40"/>
      <c r="BK2187" s="40"/>
      <c r="BL2187" s="40"/>
      <c r="BM2187" s="40"/>
      <c r="BN2187" s="40"/>
      <c r="BO2187" s="40"/>
      <c r="BP2187" s="40"/>
      <c r="BQ2187" s="40"/>
      <c r="BR2187" s="40"/>
      <c r="BS2187" s="40"/>
      <c r="BT2187" s="40"/>
      <c r="BU2187" s="40"/>
      <c r="BV2187" s="40"/>
      <c r="BW2187" s="40"/>
      <c r="BX2187" s="40"/>
      <c r="BY2187" s="40"/>
      <c r="BZ2187" s="40"/>
      <c r="CA2187" s="40"/>
      <c r="CB2187" s="40"/>
      <c r="CC2187" s="40"/>
      <c r="CD2187" s="40"/>
      <c r="CE2187" s="40"/>
      <c r="CF2187" s="40"/>
      <c r="CG2187" s="40"/>
      <c r="CH2187" s="40"/>
      <c r="CI2187" s="40"/>
      <c r="CJ2187" s="40"/>
      <c r="CK2187" s="40"/>
      <c r="CL2187" s="40"/>
      <c r="CM2187" s="40"/>
      <c r="CN2187" s="40"/>
      <c r="CO2187" s="40"/>
      <c r="CP2187" s="40"/>
      <c r="CQ2187" s="40"/>
      <c r="CR2187" s="40"/>
      <c r="CS2187" s="40"/>
      <c r="CT2187" s="40"/>
      <c r="CU2187" s="40"/>
    </row>
    <row r="2188" spans="1:99" x14ac:dyDescent="0.3">
      <c r="A2188" s="39" t="s">
        <v>7235</v>
      </c>
      <c r="B2188" s="40" t="s">
        <v>1723</v>
      </c>
      <c r="C2188" s="40"/>
      <c r="D2188" s="40" t="s">
        <v>1852</v>
      </c>
      <c r="E2188" s="40"/>
      <c r="F2188" s="40" t="s">
        <v>2110</v>
      </c>
      <c r="G2188" s="40"/>
      <c r="H2188" s="40" t="s">
        <v>1189</v>
      </c>
      <c r="I2188" s="40" t="s">
        <v>1189</v>
      </c>
      <c r="J2188" s="40" t="s">
        <v>1168</v>
      </c>
      <c r="K2188" s="40" t="s">
        <v>16</v>
      </c>
      <c r="L2188" s="40" t="s">
        <v>4</v>
      </c>
      <c r="M2188" s="40" t="s">
        <v>5</v>
      </c>
      <c r="N2188" s="40">
        <v>1</v>
      </c>
      <c r="O2188" s="40" t="s">
        <v>1852</v>
      </c>
      <c r="P2188" s="40"/>
      <c r="Q2188" s="40"/>
      <c r="R2188" s="40"/>
      <c r="S2188" s="40"/>
      <c r="T2188" s="40"/>
      <c r="U2188" s="40"/>
      <c r="V2188" s="40"/>
      <c r="W2188" s="40"/>
      <c r="X2188" s="40"/>
      <c r="Y2188" s="40"/>
      <c r="Z2188" s="40"/>
      <c r="AA2188" s="40"/>
      <c r="AB2188" s="40"/>
      <c r="AC2188" s="40"/>
      <c r="AD2188" s="40"/>
      <c r="AE2188" s="40"/>
      <c r="AF2188" s="40"/>
      <c r="AG2188" s="40"/>
      <c r="AH2188" s="40"/>
      <c r="AI2188" s="40"/>
      <c r="AJ2188" s="40"/>
      <c r="AK2188" s="40"/>
      <c r="AL2188" s="40"/>
      <c r="AM2188" s="40"/>
      <c r="AN2188" s="40"/>
      <c r="AO2188" s="40"/>
      <c r="AP2188" s="40"/>
      <c r="AQ2188" s="40"/>
      <c r="AR2188" s="40"/>
      <c r="AS2188" s="40"/>
      <c r="AT2188" s="40"/>
      <c r="AU2188" s="40"/>
      <c r="AV2188" s="40"/>
      <c r="AW2188" s="40"/>
      <c r="AX2188" s="40"/>
      <c r="AY2188" s="40"/>
      <c r="AZ2188" s="40"/>
      <c r="BA2188" s="40"/>
      <c r="BB2188" s="40"/>
      <c r="BC2188" s="40"/>
      <c r="BD2188" s="40"/>
      <c r="BE2188" s="40"/>
      <c r="BF2188" s="40"/>
      <c r="BG2188" s="40"/>
      <c r="BH2188" s="40"/>
      <c r="BI2188" s="40"/>
      <c r="BJ2188" s="40"/>
      <c r="BK2188" s="40"/>
      <c r="BL2188" s="40"/>
      <c r="BM2188" s="40"/>
      <c r="BN2188" s="40"/>
      <c r="BO2188" s="40"/>
      <c r="BP2188" s="40"/>
      <c r="BQ2188" s="40"/>
      <c r="BR2188" s="40"/>
      <c r="BS2188" s="40"/>
      <c r="BT2188" s="40"/>
      <c r="BU2188" s="40"/>
      <c r="BV2188" s="40"/>
      <c r="BW2188" s="40"/>
      <c r="BX2188" s="40"/>
      <c r="BY2188" s="40"/>
      <c r="BZ2188" s="40"/>
      <c r="CA2188" s="40"/>
      <c r="CB2188" s="40"/>
      <c r="CC2188" s="40"/>
      <c r="CD2188" s="40"/>
      <c r="CE2188" s="40"/>
      <c r="CF2188" s="40"/>
      <c r="CG2188" s="40"/>
      <c r="CH2188" s="40"/>
      <c r="CI2188" s="40"/>
      <c r="CJ2188" s="40"/>
      <c r="CK2188" s="40"/>
      <c r="CL2188" s="40"/>
      <c r="CM2188" s="40"/>
      <c r="CN2188" s="40"/>
      <c r="CO2188" s="40"/>
      <c r="CP2188" s="40"/>
      <c r="CQ2188" s="40"/>
      <c r="CR2188" s="40"/>
      <c r="CS2188" s="40"/>
      <c r="CT2188" s="40"/>
      <c r="CU2188" s="40"/>
    </row>
    <row r="2189" spans="1:99" x14ac:dyDescent="0.3">
      <c r="A2189" s="39" t="s">
        <v>7236</v>
      </c>
      <c r="B2189" s="40" t="s">
        <v>1724</v>
      </c>
      <c r="C2189" s="40"/>
      <c r="D2189" s="40" t="s">
        <v>1822</v>
      </c>
      <c r="E2189" s="40"/>
      <c r="F2189" s="40" t="s">
        <v>2110</v>
      </c>
      <c r="G2189" s="40"/>
      <c r="H2189" s="40" t="s">
        <v>1190</v>
      </c>
      <c r="I2189" s="40" t="s">
        <v>1190</v>
      </c>
      <c r="J2189" s="40" t="s">
        <v>1168</v>
      </c>
      <c r="K2189" s="40" t="s">
        <v>16</v>
      </c>
      <c r="L2189" s="40" t="s">
        <v>10</v>
      </c>
      <c r="M2189" s="40" t="s">
        <v>11</v>
      </c>
      <c r="N2189" s="40"/>
      <c r="O2189" s="40"/>
      <c r="P2189" s="40"/>
      <c r="Q2189" s="40"/>
      <c r="R2189" s="40"/>
      <c r="S2189" s="40"/>
      <c r="T2189" s="40"/>
      <c r="U2189" s="40"/>
      <c r="V2189" s="40"/>
      <c r="W2189" s="40"/>
      <c r="X2189" s="40"/>
      <c r="Y2189" s="40"/>
      <c r="Z2189" s="40"/>
      <c r="AA2189" s="40"/>
      <c r="AB2189" s="40"/>
      <c r="AC2189" s="40"/>
      <c r="AD2189" s="40"/>
      <c r="AE2189" s="40"/>
      <c r="AF2189" s="40"/>
      <c r="AG2189" s="40"/>
      <c r="AH2189" s="40"/>
      <c r="AI2189" s="40"/>
      <c r="AJ2189" s="40"/>
      <c r="AK2189" s="40"/>
      <c r="AL2189" s="40"/>
      <c r="AM2189" s="40"/>
      <c r="AN2189" s="40"/>
      <c r="AO2189" s="40"/>
      <c r="AP2189" s="40"/>
      <c r="AQ2189" s="40"/>
      <c r="AR2189" s="40"/>
      <c r="AS2189" s="40"/>
      <c r="AT2189" s="40"/>
      <c r="AU2189" s="40"/>
      <c r="AV2189" s="40"/>
      <c r="AW2189" s="40"/>
      <c r="AX2189" s="40"/>
      <c r="AY2189" s="40"/>
      <c r="AZ2189" s="40"/>
      <c r="BA2189" s="40"/>
      <c r="BB2189" s="40"/>
      <c r="BC2189" s="40"/>
      <c r="BD2189" s="40"/>
      <c r="BE2189" s="40"/>
      <c r="BF2189" s="40"/>
      <c r="BG2189" s="40"/>
      <c r="BH2189" s="40"/>
      <c r="BI2189" s="40"/>
      <c r="BJ2189" s="40"/>
      <c r="BK2189" s="40"/>
      <c r="BL2189" s="40"/>
      <c r="BM2189" s="40"/>
      <c r="BN2189" s="40"/>
      <c r="BO2189" s="40"/>
      <c r="BP2189" s="40"/>
      <c r="BQ2189" s="40"/>
      <c r="BR2189" s="40"/>
      <c r="BS2189" s="40"/>
      <c r="BT2189" s="40"/>
      <c r="BU2189" s="40"/>
      <c r="BV2189" s="40"/>
      <c r="BW2189" s="40"/>
      <c r="BX2189" s="40"/>
      <c r="BY2189" s="40"/>
      <c r="BZ2189" s="40"/>
      <c r="CA2189" s="40"/>
      <c r="CB2189" s="40"/>
      <c r="CC2189" s="40"/>
      <c r="CD2189" s="40"/>
      <c r="CE2189" s="40"/>
      <c r="CF2189" s="40"/>
      <c r="CG2189" s="40"/>
      <c r="CH2189" s="40"/>
      <c r="CI2189" s="40"/>
      <c r="CJ2189" s="40"/>
      <c r="CK2189" s="40"/>
      <c r="CL2189" s="40"/>
      <c r="CM2189" s="40"/>
      <c r="CN2189" s="40"/>
      <c r="CO2189" s="40"/>
      <c r="CP2189" s="40"/>
      <c r="CQ2189" s="40"/>
      <c r="CR2189" s="40"/>
      <c r="CS2189" s="40"/>
      <c r="CT2189" s="40"/>
      <c r="CU2189" s="40"/>
    </row>
    <row r="2190" spans="1:99" x14ac:dyDescent="0.3">
      <c r="A2190" s="39" t="s">
        <v>7237</v>
      </c>
      <c r="B2190" s="40" t="s">
        <v>1725</v>
      </c>
      <c r="C2190" s="40"/>
      <c r="D2190" s="40" t="s">
        <v>1855</v>
      </c>
      <c r="E2190" s="40"/>
      <c r="F2190" s="40" t="s">
        <v>2110</v>
      </c>
      <c r="G2190" s="40"/>
      <c r="H2190" s="40" t="s">
        <v>1191</v>
      </c>
      <c r="I2190" s="40" t="s">
        <v>1191</v>
      </c>
      <c r="J2190" s="40" t="s">
        <v>1168</v>
      </c>
      <c r="K2190" s="40" t="s">
        <v>16</v>
      </c>
      <c r="L2190" s="40" t="s">
        <v>10</v>
      </c>
      <c r="M2190" s="40" t="s">
        <v>11</v>
      </c>
      <c r="N2190" s="40"/>
      <c r="O2190" s="40"/>
      <c r="P2190" s="40"/>
      <c r="Q2190" s="40"/>
      <c r="R2190" s="40"/>
      <c r="S2190" s="40"/>
      <c r="T2190" s="40"/>
      <c r="U2190" s="40"/>
      <c r="V2190" s="40"/>
      <c r="W2190" s="40"/>
      <c r="X2190" s="40"/>
      <c r="Y2190" s="40"/>
      <c r="Z2190" s="40"/>
      <c r="AA2190" s="40"/>
      <c r="AB2190" s="40"/>
      <c r="AC2190" s="40"/>
      <c r="AD2190" s="40"/>
      <c r="AE2190" s="40"/>
      <c r="AF2190" s="40"/>
      <c r="AG2190" s="40"/>
      <c r="AH2190" s="40"/>
      <c r="AI2190" s="40"/>
      <c r="AJ2190" s="40"/>
      <c r="AK2190" s="40"/>
      <c r="AL2190" s="40"/>
      <c r="AM2190" s="40"/>
      <c r="AN2190" s="40"/>
      <c r="AO2190" s="40"/>
      <c r="AP2190" s="40"/>
      <c r="AQ2190" s="40"/>
      <c r="AR2190" s="40"/>
      <c r="AS2190" s="40"/>
      <c r="AT2190" s="40"/>
      <c r="AU2190" s="40"/>
      <c r="AV2190" s="40"/>
      <c r="AW2190" s="40"/>
      <c r="AX2190" s="40"/>
      <c r="AY2190" s="40"/>
      <c r="AZ2190" s="40"/>
      <c r="BA2190" s="40"/>
      <c r="BB2190" s="40"/>
      <c r="BC2190" s="40"/>
      <c r="BD2190" s="40"/>
      <c r="BE2190" s="40"/>
      <c r="BF2190" s="40"/>
      <c r="BG2190" s="40"/>
      <c r="BH2190" s="40"/>
      <c r="BI2190" s="40"/>
      <c r="BJ2190" s="40"/>
      <c r="BK2190" s="40"/>
      <c r="BL2190" s="40"/>
      <c r="BM2190" s="40"/>
      <c r="BN2190" s="40"/>
      <c r="BO2190" s="40"/>
      <c r="BP2190" s="40"/>
      <c r="BQ2190" s="40"/>
      <c r="BR2190" s="40"/>
      <c r="BS2190" s="40"/>
      <c r="BT2190" s="40"/>
      <c r="BU2190" s="40"/>
      <c r="BV2190" s="40"/>
      <c r="BW2190" s="40"/>
      <c r="BX2190" s="40"/>
      <c r="BY2190" s="40"/>
      <c r="BZ2190" s="40"/>
      <c r="CA2190" s="40"/>
      <c r="CB2190" s="40"/>
      <c r="CC2190" s="40"/>
      <c r="CD2190" s="40"/>
      <c r="CE2190" s="40"/>
      <c r="CF2190" s="40"/>
      <c r="CG2190" s="40"/>
      <c r="CH2190" s="40"/>
      <c r="CI2190" s="40"/>
      <c r="CJ2190" s="40"/>
      <c r="CK2190" s="40"/>
      <c r="CL2190" s="40"/>
      <c r="CM2190" s="40"/>
      <c r="CN2190" s="40"/>
      <c r="CO2190" s="40"/>
      <c r="CP2190" s="40"/>
      <c r="CQ2190" s="40"/>
      <c r="CR2190" s="40"/>
      <c r="CS2190" s="40"/>
      <c r="CT2190" s="40"/>
      <c r="CU2190" s="40"/>
    </row>
    <row r="2191" spans="1:99" x14ac:dyDescent="0.3">
      <c r="A2191" s="39" t="s">
        <v>7238</v>
      </c>
      <c r="B2191" s="40" t="s">
        <v>1726</v>
      </c>
      <c r="C2191" s="40"/>
      <c r="D2191" s="40" t="s">
        <v>1855</v>
      </c>
      <c r="E2191" s="40"/>
      <c r="F2191" s="40" t="s">
        <v>2110</v>
      </c>
      <c r="G2191" s="40"/>
      <c r="H2191" s="40" t="s">
        <v>1192</v>
      </c>
      <c r="I2191" s="40" t="s">
        <v>1192</v>
      </c>
      <c r="J2191" s="40" t="s">
        <v>1168</v>
      </c>
      <c r="K2191" s="40" t="s">
        <v>16</v>
      </c>
      <c r="L2191" s="40" t="s">
        <v>10</v>
      </c>
      <c r="M2191" s="40" t="s">
        <v>11</v>
      </c>
      <c r="N2191" s="40"/>
      <c r="O2191" s="40"/>
      <c r="P2191" s="40"/>
      <c r="Q2191" s="40"/>
      <c r="R2191" s="40"/>
      <c r="S2191" s="40"/>
      <c r="T2191" s="40"/>
      <c r="U2191" s="40"/>
      <c r="V2191" s="40"/>
      <c r="W2191" s="40"/>
      <c r="X2191" s="40"/>
      <c r="Y2191" s="40"/>
      <c r="Z2191" s="40"/>
      <c r="AA2191" s="40"/>
      <c r="AB2191" s="40"/>
      <c r="AC2191" s="40"/>
      <c r="AD2191" s="40"/>
      <c r="AE2191" s="40"/>
      <c r="AF2191" s="40"/>
      <c r="AG2191" s="40"/>
      <c r="AH2191" s="40"/>
      <c r="AI2191" s="40"/>
      <c r="AJ2191" s="40"/>
      <c r="AK2191" s="40"/>
      <c r="AL2191" s="40"/>
      <c r="AM2191" s="40"/>
      <c r="AN2191" s="40"/>
      <c r="AO2191" s="40"/>
      <c r="AP2191" s="40"/>
      <c r="AQ2191" s="40"/>
      <c r="AR2191" s="40"/>
      <c r="AS2191" s="40"/>
      <c r="AT2191" s="40"/>
      <c r="AU2191" s="40"/>
      <c r="AV2191" s="40"/>
      <c r="AW2191" s="40"/>
      <c r="AX2191" s="40"/>
      <c r="AY2191" s="40"/>
      <c r="AZ2191" s="40"/>
      <c r="BA2191" s="40"/>
      <c r="BB2191" s="40"/>
      <c r="BC2191" s="40"/>
      <c r="BD2191" s="40"/>
      <c r="BE2191" s="40"/>
      <c r="BF2191" s="40"/>
      <c r="BG2191" s="40"/>
      <c r="BH2191" s="40"/>
      <c r="BI2191" s="40"/>
      <c r="BJ2191" s="40"/>
      <c r="BK2191" s="40"/>
      <c r="BL2191" s="40"/>
      <c r="BM2191" s="40"/>
      <c r="BN2191" s="40"/>
      <c r="BO2191" s="40"/>
      <c r="BP2191" s="40"/>
      <c r="BQ2191" s="40"/>
      <c r="BR2191" s="40"/>
      <c r="BS2191" s="40"/>
      <c r="BT2191" s="40"/>
      <c r="BU2191" s="40"/>
      <c r="BV2191" s="40"/>
      <c r="BW2191" s="40"/>
      <c r="BX2191" s="40"/>
      <c r="BY2191" s="40"/>
      <c r="BZ2191" s="40"/>
      <c r="CA2191" s="40"/>
      <c r="CB2191" s="40"/>
      <c r="CC2191" s="40"/>
      <c r="CD2191" s="40"/>
      <c r="CE2191" s="40"/>
      <c r="CF2191" s="40"/>
      <c r="CG2191" s="40"/>
      <c r="CH2191" s="40"/>
      <c r="CI2191" s="40"/>
      <c r="CJ2191" s="40"/>
      <c r="CK2191" s="40"/>
      <c r="CL2191" s="40"/>
      <c r="CM2191" s="40"/>
      <c r="CN2191" s="40"/>
      <c r="CO2191" s="40"/>
      <c r="CP2191" s="40"/>
      <c r="CQ2191" s="40"/>
      <c r="CR2191" s="40"/>
      <c r="CS2191" s="40"/>
      <c r="CT2191" s="40"/>
      <c r="CU2191" s="40"/>
    </row>
    <row r="2192" spans="1:99" x14ac:dyDescent="0.3">
      <c r="A2192" s="39" t="s">
        <v>7239</v>
      </c>
      <c r="B2192" s="40" t="s">
        <v>1727</v>
      </c>
      <c r="C2192" s="40"/>
      <c r="D2192" s="40" t="s">
        <v>1822</v>
      </c>
      <c r="E2192" s="40"/>
      <c r="F2192" s="40" t="s">
        <v>2110</v>
      </c>
      <c r="G2192" s="40"/>
      <c r="H2192" s="40" t="s">
        <v>1193</v>
      </c>
      <c r="I2192" s="40" t="s">
        <v>1193</v>
      </c>
      <c r="J2192" s="40" t="s">
        <v>1168</v>
      </c>
      <c r="K2192" s="40" t="s">
        <v>16</v>
      </c>
      <c r="L2192" s="40" t="s">
        <v>10</v>
      </c>
      <c r="M2192" s="40" t="s">
        <v>11</v>
      </c>
      <c r="N2192" s="40"/>
      <c r="O2192" s="40"/>
      <c r="P2192" s="40"/>
      <c r="Q2192" s="40"/>
      <c r="R2192" s="40"/>
      <c r="S2192" s="40"/>
      <c r="T2192" s="40"/>
      <c r="U2192" s="40"/>
      <c r="V2192" s="40"/>
      <c r="W2192" s="40"/>
      <c r="X2192" s="40"/>
      <c r="Y2192" s="40"/>
      <c r="Z2192" s="40"/>
      <c r="AA2192" s="40"/>
      <c r="AB2192" s="40"/>
      <c r="AC2192" s="40"/>
      <c r="AD2192" s="40"/>
      <c r="AE2192" s="40"/>
      <c r="AF2192" s="40"/>
      <c r="AG2192" s="40"/>
      <c r="AH2192" s="40"/>
      <c r="AI2192" s="40"/>
      <c r="AJ2192" s="40"/>
      <c r="AK2192" s="40"/>
      <c r="AL2192" s="40"/>
      <c r="AM2192" s="40"/>
      <c r="AN2192" s="40"/>
      <c r="AO2192" s="40"/>
      <c r="AP2192" s="40"/>
      <c r="AQ2192" s="40"/>
      <c r="AR2192" s="40"/>
      <c r="AS2192" s="40"/>
      <c r="AT2192" s="40"/>
      <c r="AU2192" s="40"/>
      <c r="AV2192" s="40"/>
      <c r="AW2192" s="40"/>
      <c r="AX2192" s="40"/>
      <c r="AY2192" s="40"/>
      <c r="AZ2192" s="40"/>
      <c r="BA2192" s="40"/>
      <c r="BB2192" s="40"/>
      <c r="BC2192" s="40"/>
      <c r="BD2192" s="40"/>
      <c r="BE2192" s="40"/>
      <c r="BF2192" s="40"/>
      <c r="BG2192" s="40"/>
      <c r="BH2192" s="40"/>
      <c r="BI2192" s="40"/>
      <c r="BJ2192" s="40"/>
      <c r="BK2192" s="40"/>
      <c r="BL2192" s="40"/>
      <c r="BM2192" s="40"/>
      <c r="BN2192" s="40"/>
      <c r="BO2192" s="40"/>
      <c r="BP2192" s="40"/>
      <c r="BQ2192" s="40"/>
      <c r="BR2192" s="40"/>
      <c r="BS2192" s="40"/>
      <c r="BT2192" s="40"/>
      <c r="BU2192" s="40"/>
      <c r="BV2192" s="40"/>
      <c r="BW2192" s="40"/>
      <c r="BX2192" s="40"/>
      <c r="BY2192" s="40"/>
      <c r="BZ2192" s="40"/>
      <c r="CA2192" s="40"/>
      <c r="CB2192" s="40"/>
      <c r="CC2192" s="40"/>
      <c r="CD2192" s="40"/>
      <c r="CE2192" s="40"/>
      <c r="CF2192" s="40"/>
      <c r="CG2192" s="40"/>
      <c r="CH2192" s="40"/>
      <c r="CI2192" s="40"/>
      <c r="CJ2192" s="40"/>
      <c r="CK2192" s="40"/>
      <c r="CL2192" s="40"/>
      <c r="CM2192" s="40"/>
      <c r="CN2192" s="40"/>
      <c r="CO2192" s="40"/>
      <c r="CP2192" s="40"/>
      <c r="CQ2192" s="40"/>
      <c r="CR2192" s="40"/>
      <c r="CS2192" s="40"/>
      <c r="CT2192" s="40"/>
      <c r="CU2192" s="40"/>
    </row>
    <row r="2193" spans="1:99" x14ac:dyDescent="0.3">
      <c r="A2193" s="39" t="s">
        <v>7240</v>
      </c>
      <c r="B2193" s="40" t="s">
        <v>5055</v>
      </c>
      <c r="C2193" s="40"/>
      <c r="D2193" s="40" t="s">
        <v>1853</v>
      </c>
      <c r="E2193" s="40"/>
      <c r="F2193" s="40" t="s">
        <v>2110</v>
      </c>
      <c r="G2193" s="40"/>
      <c r="H2193" s="40" t="s">
        <v>1194</v>
      </c>
      <c r="I2193" s="40" t="s">
        <v>1194</v>
      </c>
      <c r="J2193" s="40" t="s">
        <v>1168</v>
      </c>
      <c r="K2193" s="40" t="s">
        <v>16</v>
      </c>
      <c r="L2193" s="40" t="s">
        <v>4</v>
      </c>
      <c r="M2193" s="40" t="s">
        <v>5</v>
      </c>
      <c r="N2193" s="40">
        <v>3</v>
      </c>
      <c r="O2193" s="40" t="s">
        <v>2744</v>
      </c>
      <c r="P2193" s="40" t="s">
        <v>2745</v>
      </c>
      <c r="Q2193" s="40" t="s">
        <v>2746</v>
      </c>
      <c r="R2193" s="40"/>
      <c r="S2193" s="40"/>
      <c r="T2193" s="40"/>
      <c r="U2193" s="40"/>
      <c r="V2193" s="40"/>
      <c r="W2193" s="40"/>
      <c r="X2193" s="40"/>
      <c r="Y2193" s="40"/>
      <c r="Z2193" s="40"/>
      <c r="AA2193" s="40"/>
      <c r="AB2193" s="40"/>
      <c r="AC2193" s="40"/>
      <c r="AD2193" s="40"/>
      <c r="AE2193" s="40"/>
      <c r="AF2193" s="40"/>
      <c r="AG2193" s="40"/>
      <c r="AH2193" s="40"/>
      <c r="AI2193" s="40"/>
      <c r="AJ2193" s="40"/>
      <c r="AK2193" s="40"/>
      <c r="AL2193" s="40"/>
      <c r="AM2193" s="40"/>
      <c r="AN2193" s="40"/>
      <c r="AO2193" s="40"/>
      <c r="AP2193" s="40"/>
      <c r="AQ2193" s="40"/>
      <c r="AR2193" s="40"/>
      <c r="AS2193" s="40"/>
      <c r="AT2193" s="40"/>
      <c r="AU2193" s="40"/>
      <c r="AV2193" s="40"/>
      <c r="AW2193" s="40"/>
      <c r="AX2193" s="40"/>
      <c r="AY2193" s="40"/>
      <c r="AZ2193" s="40"/>
      <c r="BA2193" s="40"/>
      <c r="BB2193" s="40"/>
      <c r="BC2193" s="40"/>
      <c r="BD2193" s="40"/>
      <c r="BE2193" s="40"/>
      <c r="BF2193" s="40"/>
      <c r="BG2193" s="40"/>
      <c r="BH2193" s="40"/>
      <c r="BI2193" s="40"/>
      <c r="BJ2193" s="40"/>
      <c r="BK2193" s="40"/>
      <c r="BL2193" s="40"/>
      <c r="BM2193" s="40"/>
      <c r="BN2193" s="40"/>
      <c r="BO2193" s="40"/>
      <c r="BP2193" s="40"/>
      <c r="BQ2193" s="40"/>
      <c r="BR2193" s="40"/>
      <c r="BS2193" s="40"/>
      <c r="BT2193" s="40"/>
      <c r="BU2193" s="40"/>
      <c r="BV2193" s="40"/>
      <c r="BW2193" s="40"/>
      <c r="BX2193" s="40"/>
      <c r="BY2193" s="40"/>
      <c r="BZ2193" s="40"/>
      <c r="CA2193" s="40"/>
      <c r="CB2193" s="40"/>
      <c r="CC2193" s="40"/>
      <c r="CD2193" s="40"/>
      <c r="CE2193" s="40"/>
      <c r="CF2193" s="40"/>
      <c r="CG2193" s="40"/>
      <c r="CH2193" s="40"/>
      <c r="CI2193" s="40"/>
      <c r="CJ2193" s="40"/>
      <c r="CK2193" s="40"/>
      <c r="CL2193" s="40"/>
      <c r="CM2193" s="40"/>
      <c r="CN2193" s="40"/>
      <c r="CO2193" s="40"/>
      <c r="CP2193" s="40"/>
      <c r="CQ2193" s="40"/>
      <c r="CR2193" s="40"/>
      <c r="CS2193" s="40"/>
      <c r="CT2193" s="40"/>
      <c r="CU2193" s="40"/>
    </row>
    <row r="2194" spans="1:99" x14ac:dyDescent="0.3">
      <c r="A2194" s="39" t="s">
        <v>7241</v>
      </c>
      <c r="B2194" s="40" t="s">
        <v>5056</v>
      </c>
      <c r="C2194" s="40"/>
      <c r="D2194" s="40" t="s">
        <v>1822</v>
      </c>
      <c r="E2194" s="40"/>
      <c r="F2194" s="40" t="s">
        <v>2110</v>
      </c>
      <c r="G2194" s="40"/>
      <c r="H2194" s="40" t="s">
        <v>1195</v>
      </c>
      <c r="I2194" s="40" t="s">
        <v>1195</v>
      </c>
      <c r="J2194" s="40" t="s">
        <v>1168</v>
      </c>
      <c r="K2194" s="40" t="s">
        <v>16</v>
      </c>
      <c r="L2194" s="40" t="s">
        <v>10</v>
      </c>
      <c r="M2194" s="40" t="s">
        <v>11</v>
      </c>
      <c r="N2194" s="40"/>
      <c r="O2194" s="40"/>
      <c r="P2194" s="40"/>
      <c r="Q2194" s="40"/>
      <c r="R2194" s="40"/>
      <c r="S2194" s="40"/>
      <c r="T2194" s="40"/>
      <c r="U2194" s="40"/>
      <c r="V2194" s="40"/>
      <c r="W2194" s="40"/>
      <c r="X2194" s="40"/>
      <c r="Y2194" s="40"/>
      <c r="Z2194" s="40"/>
      <c r="AA2194" s="40"/>
      <c r="AB2194" s="40"/>
      <c r="AC2194" s="40"/>
      <c r="AD2194" s="40"/>
      <c r="AE2194" s="40"/>
      <c r="AF2194" s="40"/>
      <c r="AG2194" s="40"/>
      <c r="AH2194" s="40"/>
      <c r="AI2194" s="40"/>
      <c r="AJ2194" s="40"/>
      <c r="AK2194" s="40"/>
      <c r="AL2194" s="40"/>
      <c r="AM2194" s="40"/>
      <c r="AN2194" s="40"/>
      <c r="AO2194" s="40"/>
      <c r="AP2194" s="40"/>
      <c r="AQ2194" s="40"/>
      <c r="AR2194" s="40"/>
      <c r="AS2194" s="40"/>
      <c r="AT2194" s="40"/>
      <c r="AU2194" s="40"/>
      <c r="AV2194" s="40"/>
      <c r="AW2194" s="40"/>
      <c r="AX2194" s="40"/>
      <c r="AY2194" s="40"/>
      <c r="AZ2194" s="40"/>
      <c r="BA2194" s="40"/>
      <c r="BB2194" s="40"/>
      <c r="BC2194" s="40"/>
      <c r="BD2194" s="40"/>
      <c r="BE2194" s="40"/>
      <c r="BF2194" s="40"/>
      <c r="BG2194" s="40"/>
      <c r="BH2194" s="40"/>
      <c r="BI2194" s="40"/>
      <c r="BJ2194" s="40"/>
      <c r="BK2194" s="40"/>
      <c r="BL2194" s="40"/>
      <c r="BM2194" s="40"/>
      <c r="BN2194" s="40"/>
      <c r="BO2194" s="40"/>
      <c r="BP2194" s="40"/>
      <c r="BQ2194" s="40"/>
      <c r="BR2194" s="40"/>
      <c r="BS2194" s="40"/>
      <c r="BT2194" s="40"/>
      <c r="BU2194" s="40"/>
      <c r="BV2194" s="40"/>
      <c r="BW2194" s="40"/>
      <c r="BX2194" s="40"/>
      <c r="BY2194" s="40"/>
      <c r="BZ2194" s="40"/>
      <c r="CA2194" s="40"/>
      <c r="CB2194" s="40"/>
      <c r="CC2194" s="40"/>
      <c r="CD2194" s="40"/>
      <c r="CE2194" s="40"/>
      <c r="CF2194" s="40"/>
      <c r="CG2194" s="40"/>
      <c r="CH2194" s="40"/>
      <c r="CI2194" s="40"/>
      <c r="CJ2194" s="40"/>
      <c r="CK2194" s="40"/>
      <c r="CL2194" s="40"/>
      <c r="CM2194" s="40"/>
      <c r="CN2194" s="40"/>
      <c r="CO2194" s="40"/>
      <c r="CP2194" s="40"/>
      <c r="CQ2194" s="40"/>
      <c r="CR2194" s="40"/>
      <c r="CS2194" s="40"/>
      <c r="CT2194" s="40"/>
      <c r="CU2194" s="40"/>
    </row>
    <row r="2195" spans="1:99" x14ac:dyDescent="0.3">
      <c r="A2195" s="39" t="s">
        <v>7242</v>
      </c>
      <c r="B2195" s="40" t="s">
        <v>5057</v>
      </c>
      <c r="C2195" s="40"/>
      <c r="D2195" s="40" t="s">
        <v>1855</v>
      </c>
      <c r="E2195" s="40"/>
      <c r="F2195" s="40" t="s">
        <v>2110</v>
      </c>
      <c r="G2195" s="40"/>
      <c r="H2195" s="40" t="s">
        <v>1196</v>
      </c>
      <c r="I2195" s="40" t="s">
        <v>1196</v>
      </c>
      <c r="J2195" s="40" t="s">
        <v>1168</v>
      </c>
      <c r="K2195" s="40" t="s">
        <v>16</v>
      </c>
      <c r="L2195" s="40" t="s">
        <v>10</v>
      </c>
      <c r="M2195" s="40" t="s">
        <v>11</v>
      </c>
      <c r="N2195" s="40"/>
      <c r="O2195" s="40"/>
      <c r="P2195" s="40"/>
      <c r="Q2195" s="40"/>
      <c r="R2195" s="40"/>
      <c r="S2195" s="40"/>
      <c r="T2195" s="40"/>
      <c r="U2195" s="40"/>
      <c r="V2195" s="40"/>
      <c r="W2195" s="40"/>
      <c r="X2195" s="40"/>
      <c r="Y2195" s="40"/>
      <c r="Z2195" s="40"/>
      <c r="AA2195" s="40"/>
      <c r="AB2195" s="40"/>
      <c r="AC2195" s="40"/>
      <c r="AD2195" s="40"/>
      <c r="AE2195" s="40"/>
      <c r="AF2195" s="40"/>
      <c r="AG2195" s="40"/>
      <c r="AH2195" s="40"/>
      <c r="AI2195" s="40"/>
      <c r="AJ2195" s="40"/>
      <c r="AK2195" s="40"/>
      <c r="AL2195" s="40"/>
      <c r="AM2195" s="40"/>
      <c r="AN2195" s="40"/>
      <c r="AO2195" s="40"/>
      <c r="AP2195" s="40"/>
      <c r="AQ2195" s="40"/>
      <c r="AR2195" s="40"/>
      <c r="AS2195" s="40"/>
      <c r="AT2195" s="40"/>
      <c r="AU2195" s="40"/>
      <c r="AV2195" s="40"/>
      <c r="AW2195" s="40"/>
      <c r="AX2195" s="40"/>
      <c r="AY2195" s="40"/>
      <c r="AZ2195" s="40"/>
      <c r="BA2195" s="40"/>
      <c r="BB2195" s="40"/>
      <c r="BC2195" s="40"/>
      <c r="BD2195" s="40"/>
      <c r="BE2195" s="40"/>
      <c r="BF2195" s="40"/>
      <c r="BG2195" s="40"/>
      <c r="BH2195" s="40"/>
      <c r="BI2195" s="40"/>
      <c r="BJ2195" s="40"/>
      <c r="BK2195" s="40"/>
      <c r="BL2195" s="40"/>
      <c r="BM2195" s="40"/>
      <c r="BN2195" s="40"/>
      <c r="BO2195" s="40"/>
      <c r="BP2195" s="40"/>
      <c r="BQ2195" s="40"/>
      <c r="BR2195" s="40"/>
      <c r="BS2195" s="40"/>
      <c r="BT2195" s="40"/>
      <c r="BU2195" s="40"/>
      <c r="BV2195" s="40"/>
      <c r="BW2195" s="40"/>
      <c r="BX2195" s="40"/>
      <c r="BY2195" s="40"/>
      <c r="BZ2195" s="40"/>
      <c r="CA2195" s="40"/>
      <c r="CB2195" s="40"/>
      <c r="CC2195" s="40"/>
      <c r="CD2195" s="40"/>
      <c r="CE2195" s="40"/>
      <c r="CF2195" s="40"/>
      <c r="CG2195" s="40"/>
      <c r="CH2195" s="40"/>
      <c r="CI2195" s="40"/>
      <c r="CJ2195" s="40"/>
      <c r="CK2195" s="40"/>
      <c r="CL2195" s="40"/>
      <c r="CM2195" s="40"/>
      <c r="CN2195" s="40"/>
      <c r="CO2195" s="40"/>
      <c r="CP2195" s="40"/>
      <c r="CQ2195" s="40"/>
      <c r="CR2195" s="40"/>
      <c r="CS2195" s="40"/>
      <c r="CT2195" s="40"/>
      <c r="CU2195" s="40"/>
    </row>
    <row r="2196" spans="1:99" x14ac:dyDescent="0.3">
      <c r="A2196" s="39" t="s">
        <v>7243</v>
      </c>
      <c r="B2196" s="40" t="s">
        <v>5058</v>
      </c>
      <c r="C2196" s="40"/>
      <c r="D2196" s="40" t="s">
        <v>1855</v>
      </c>
      <c r="E2196" s="40"/>
      <c r="F2196" s="40" t="s">
        <v>2110</v>
      </c>
      <c r="G2196" s="40"/>
      <c r="H2196" s="40" t="s">
        <v>1197</v>
      </c>
      <c r="I2196" s="40" t="s">
        <v>1197</v>
      </c>
      <c r="J2196" s="40" t="s">
        <v>1168</v>
      </c>
      <c r="K2196" s="40" t="s">
        <v>16</v>
      </c>
      <c r="L2196" s="40" t="s">
        <v>10</v>
      </c>
      <c r="M2196" s="40" t="s">
        <v>11</v>
      </c>
      <c r="N2196" s="40"/>
      <c r="O2196" s="40"/>
      <c r="P2196" s="40"/>
      <c r="Q2196" s="40"/>
      <c r="R2196" s="40"/>
      <c r="S2196" s="40"/>
      <c r="T2196" s="40"/>
      <c r="U2196" s="40"/>
      <c r="V2196" s="40"/>
      <c r="W2196" s="40"/>
      <c r="X2196" s="40"/>
      <c r="Y2196" s="40"/>
      <c r="Z2196" s="40"/>
      <c r="AA2196" s="40"/>
      <c r="AB2196" s="40"/>
      <c r="AC2196" s="40"/>
      <c r="AD2196" s="40"/>
      <c r="AE2196" s="40"/>
      <c r="AF2196" s="40"/>
      <c r="AG2196" s="40"/>
      <c r="AH2196" s="40"/>
      <c r="AI2196" s="40"/>
      <c r="AJ2196" s="40"/>
      <c r="AK2196" s="40"/>
      <c r="AL2196" s="40"/>
      <c r="AM2196" s="40"/>
      <c r="AN2196" s="40"/>
      <c r="AO2196" s="40"/>
      <c r="AP2196" s="40"/>
      <c r="AQ2196" s="40"/>
      <c r="AR2196" s="40"/>
      <c r="AS2196" s="40"/>
      <c r="AT2196" s="40"/>
      <c r="AU2196" s="40"/>
      <c r="AV2196" s="40"/>
      <c r="AW2196" s="40"/>
      <c r="AX2196" s="40"/>
      <c r="AY2196" s="40"/>
      <c r="AZ2196" s="40"/>
      <c r="BA2196" s="40"/>
      <c r="BB2196" s="40"/>
      <c r="BC2196" s="40"/>
      <c r="BD2196" s="40"/>
      <c r="BE2196" s="40"/>
      <c r="BF2196" s="40"/>
      <c r="BG2196" s="40"/>
      <c r="BH2196" s="40"/>
      <c r="BI2196" s="40"/>
      <c r="BJ2196" s="40"/>
      <c r="BK2196" s="40"/>
      <c r="BL2196" s="40"/>
      <c r="BM2196" s="40"/>
      <c r="BN2196" s="40"/>
      <c r="BO2196" s="40"/>
      <c r="BP2196" s="40"/>
      <c r="BQ2196" s="40"/>
      <c r="BR2196" s="40"/>
      <c r="BS2196" s="40"/>
      <c r="BT2196" s="40"/>
      <c r="BU2196" s="40"/>
      <c r="BV2196" s="40"/>
      <c r="BW2196" s="40"/>
      <c r="BX2196" s="40"/>
      <c r="BY2196" s="40"/>
      <c r="BZ2196" s="40"/>
      <c r="CA2196" s="40"/>
      <c r="CB2196" s="40"/>
      <c r="CC2196" s="40"/>
      <c r="CD2196" s="40"/>
      <c r="CE2196" s="40"/>
      <c r="CF2196" s="40"/>
      <c r="CG2196" s="40"/>
      <c r="CH2196" s="40"/>
      <c r="CI2196" s="40"/>
      <c r="CJ2196" s="40"/>
      <c r="CK2196" s="40"/>
      <c r="CL2196" s="40"/>
      <c r="CM2196" s="40"/>
      <c r="CN2196" s="40"/>
      <c r="CO2196" s="40"/>
      <c r="CP2196" s="40"/>
      <c r="CQ2196" s="40"/>
      <c r="CR2196" s="40"/>
      <c r="CS2196" s="40"/>
      <c r="CT2196" s="40"/>
      <c r="CU2196" s="40"/>
    </row>
    <row r="2197" spans="1:99" x14ac:dyDescent="0.3">
      <c r="A2197" s="39" t="s">
        <v>7244</v>
      </c>
      <c r="B2197" s="40" t="s">
        <v>5059</v>
      </c>
      <c r="C2197" s="40"/>
      <c r="D2197" s="40" t="s">
        <v>1822</v>
      </c>
      <c r="E2197" s="40"/>
      <c r="F2197" s="40" t="s">
        <v>2110</v>
      </c>
      <c r="G2197" s="40"/>
      <c r="H2197" s="40" t="s">
        <v>1198</v>
      </c>
      <c r="I2197" s="40" t="s">
        <v>1198</v>
      </c>
      <c r="J2197" s="40" t="s">
        <v>1168</v>
      </c>
      <c r="K2197" s="40" t="s">
        <v>16</v>
      </c>
      <c r="L2197" s="40" t="s">
        <v>10</v>
      </c>
      <c r="M2197" s="40" t="s">
        <v>11</v>
      </c>
      <c r="N2197" s="40"/>
      <c r="O2197" s="40"/>
      <c r="P2197" s="40"/>
      <c r="Q2197" s="40"/>
      <c r="R2197" s="40"/>
      <c r="S2197" s="40"/>
      <c r="T2197" s="40"/>
      <c r="U2197" s="40"/>
      <c r="V2197" s="40"/>
      <c r="W2197" s="40"/>
      <c r="X2197" s="40"/>
      <c r="Y2197" s="40"/>
      <c r="Z2197" s="40"/>
      <c r="AA2197" s="40"/>
      <c r="AB2197" s="40"/>
      <c r="AC2197" s="40"/>
      <c r="AD2197" s="40"/>
      <c r="AE2197" s="40"/>
      <c r="AF2197" s="40"/>
      <c r="AG2197" s="40"/>
      <c r="AH2197" s="40"/>
      <c r="AI2197" s="40"/>
      <c r="AJ2197" s="40"/>
      <c r="AK2197" s="40"/>
      <c r="AL2197" s="40"/>
      <c r="AM2197" s="40"/>
      <c r="AN2197" s="40"/>
      <c r="AO2197" s="40"/>
      <c r="AP2197" s="40"/>
      <c r="AQ2197" s="40"/>
      <c r="AR2197" s="40"/>
      <c r="AS2197" s="40"/>
      <c r="AT2197" s="40"/>
      <c r="AU2197" s="40"/>
      <c r="AV2197" s="40"/>
      <c r="AW2197" s="40"/>
      <c r="AX2197" s="40"/>
      <c r="AY2197" s="40"/>
      <c r="AZ2197" s="40"/>
      <c r="BA2197" s="40"/>
      <c r="BB2197" s="40"/>
      <c r="BC2197" s="40"/>
      <c r="BD2197" s="40"/>
      <c r="BE2197" s="40"/>
      <c r="BF2197" s="40"/>
      <c r="BG2197" s="40"/>
      <c r="BH2197" s="40"/>
      <c r="BI2197" s="40"/>
      <c r="BJ2197" s="40"/>
      <c r="BK2197" s="40"/>
      <c r="BL2197" s="40"/>
      <c r="BM2197" s="40"/>
      <c r="BN2197" s="40"/>
      <c r="BO2197" s="40"/>
      <c r="BP2197" s="40"/>
      <c r="BQ2197" s="40"/>
      <c r="BR2197" s="40"/>
      <c r="BS2197" s="40"/>
      <c r="BT2197" s="40"/>
      <c r="BU2197" s="40"/>
      <c r="BV2197" s="40"/>
      <c r="BW2197" s="40"/>
      <c r="BX2197" s="40"/>
      <c r="BY2197" s="40"/>
      <c r="BZ2197" s="40"/>
      <c r="CA2197" s="40"/>
      <c r="CB2197" s="40"/>
      <c r="CC2197" s="40"/>
      <c r="CD2197" s="40"/>
      <c r="CE2197" s="40"/>
      <c r="CF2197" s="40"/>
      <c r="CG2197" s="40"/>
      <c r="CH2197" s="40"/>
      <c r="CI2197" s="40"/>
      <c r="CJ2197" s="40"/>
      <c r="CK2197" s="40"/>
      <c r="CL2197" s="40"/>
      <c r="CM2197" s="40"/>
      <c r="CN2197" s="40"/>
      <c r="CO2197" s="40"/>
      <c r="CP2197" s="40"/>
      <c r="CQ2197" s="40"/>
      <c r="CR2197" s="40"/>
      <c r="CS2197" s="40"/>
      <c r="CT2197" s="40"/>
      <c r="CU2197" s="40"/>
    </row>
    <row r="2198" spans="1:99" x14ac:dyDescent="0.3">
      <c r="A2198" s="39" t="s">
        <v>5927</v>
      </c>
      <c r="B2198" s="40" t="s">
        <v>2552</v>
      </c>
      <c r="C2198" s="40"/>
      <c r="D2198" s="40" t="s">
        <v>1813</v>
      </c>
      <c r="E2198" s="40" t="s">
        <v>4472</v>
      </c>
      <c r="F2198" s="40" t="s">
        <v>2110</v>
      </c>
      <c r="G2198" s="40"/>
      <c r="H2198" s="40" t="s">
        <v>1199</v>
      </c>
      <c r="I2198" s="40" t="s">
        <v>1199</v>
      </c>
      <c r="J2198" s="40"/>
      <c r="K2198" s="40"/>
      <c r="L2198" s="40" t="s">
        <v>4</v>
      </c>
      <c r="M2198" s="40" t="s">
        <v>14</v>
      </c>
      <c r="N2198" s="40">
        <v>2</v>
      </c>
      <c r="O2198" s="40" t="s">
        <v>16</v>
      </c>
      <c r="P2198" s="40" t="s">
        <v>114</v>
      </c>
      <c r="Q2198" s="40"/>
      <c r="R2198" s="40"/>
      <c r="S2198" s="40"/>
      <c r="T2198" s="40"/>
      <c r="U2198" s="40"/>
      <c r="V2198" s="40"/>
      <c r="W2198" s="40"/>
      <c r="X2198" s="40"/>
      <c r="Y2198" s="40"/>
      <c r="Z2198" s="40"/>
      <c r="AA2198" s="40"/>
      <c r="AB2198" s="40"/>
      <c r="AC2198" s="40"/>
      <c r="AD2198" s="40"/>
      <c r="AE2198" s="40"/>
      <c r="AF2198" s="40"/>
      <c r="AG2198" s="40"/>
      <c r="AH2198" s="40"/>
      <c r="AI2198" s="40"/>
      <c r="AJ2198" s="40"/>
      <c r="AK2198" s="40"/>
      <c r="AL2198" s="40"/>
      <c r="AM2198" s="40"/>
      <c r="AN2198" s="40"/>
      <c r="AO2198" s="40"/>
      <c r="AP2198" s="40"/>
      <c r="AQ2198" s="40"/>
      <c r="AR2198" s="40"/>
      <c r="AS2198" s="40"/>
      <c r="AT2198" s="40"/>
      <c r="AU2198" s="40"/>
      <c r="AV2198" s="40"/>
      <c r="AW2198" s="40"/>
      <c r="AX2198" s="40"/>
      <c r="AY2198" s="40"/>
      <c r="AZ2198" s="40"/>
      <c r="BA2198" s="40"/>
      <c r="BB2198" s="40"/>
      <c r="BC2198" s="40"/>
      <c r="BD2198" s="40"/>
      <c r="BE2198" s="40"/>
      <c r="BF2198" s="40"/>
      <c r="BG2198" s="40"/>
      <c r="BH2198" s="40"/>
      <c r="BI2198" s="40"/>
      <c r="BJ2198" s="40"/>
      <c r="BK2198" s="40"/>
      <c r="BL2198" s="40"/>
      <c r="BM2198" s="40"/>
      <c r="BN2198" s="40"/>
      <c r="BO2198" s="40"/>
      <c r="BP2198" s="40"/>
      <c r="BQ2198" s="40"/>
      <c r="BR2198" s="40"/>
      <c r="BS2198" s="40"/>
      <c r="BT2198" s="40"/>
      <c r="BU2198" s="40"/>
      <c r="BV2198" s="40"/>
      <c r="BW2198" s="40"/>
      <c r="BX2198" s="40"/>
      <c r="BY2198" s="40"/>
      <c r="BZ2198" s="40"/>
      <c r="CA2198" s="40"/>
      <c r="CB2198" s="40"/>
      <c r="CC2198" s="40"/>
      <c r="CD2198" s="40"/>
      <c r="CE2198" s="40"/>
      <c r="CF2198" s="40"/>
      <c r="CG2198" s="40"/>
      <c r="CH2198" s="40"/>
      <c r="CI2198" s="40"/>
      <c r="CJ2198" s="40"/>
      <c r="CK2198" s="40"/>
      <c r="CL2198" s="40"/>
      <c r="CM2198" s="40"/>
      <c r="CN2198" s="40"/>
      <c r="CO2198" s="40"/>
      <c r="CP2198" s="40"/>
      <c r="CQ2198" s="40"/>
      <c r="CR2198" s="40"/>
      <c r="CS2198" s="40"/>
      <c r="CT2198" s="40"/>
      <c r="CU2198" s="40"/>
    </row>
    <row r="2199" spans="1:99" x14ac:dyDescent="0.3">
      <c r="A2199" s="39" t="s">
        <v>7245</v>
      </c>
      <c r="B2199" s="40" t="s">
        <v>5060</v>
      </c>
      <c r="C2199" s="40" t="s">
        <v>7246</v>
      </c>
      <c r="D2199" s="40" t="s">
        <v>2065</v>
      </c>
      <c r="E2199" s="40"/>
      <c r="F2199" s="40" t="s">
        <v>2110</v>
      </c>
      <c r="G2199" s="40"/>
      <c r="H2199" s="40" t="s">
        <v>4302</v>
      </c>
      <c r="I2199" s="40" t="s">
        <v>1200</v>
      </c>
      <c r="J2199" s="40" t="s">
        <v>1199</v>
      </c>
      <c r="K2199" s="40" t="s">
        <v>16</v>
      </c>
      <c r="L2199" s="40" t="s">
        <v>4</v>
      </c>
      <c r="M2199" s="40" t="s">
        <v>17</v>
      </c>
      <c r="N2199" s="40">
        <v>1</v>
      </c>
      <c r="O2199" s="40" t="s">
        <v>2065</v>
      </c>
      <c r="P2199" s="40"/>
      <c r="Q2199" s="40"/>
      <c r="R2199" s="40"/>
      <c r="S2199" s="40"/>
      <c r="T2199" s="40"/>
      <c r="U2199" s="40"/>
      <c r="V2199" s="40"/>
      <c r="W2199" s="40"/>
      <c r="X2199" s="40"/>
      <c r="Y2199" s="40"/>
      <c r="Z2199" s="40"/>
      <c r="AA2199" s="40"/>
      <c r="AB2199" s="40"/>
      <c r="AC2199" s="40"/>
      <c r="AD2199" s="40"/>
      <c r="AE2199" s="40"/>
      <c r="AF2199" s="40"/>
      <c r="AG2199" s="40"/>
      <c r="AH2199" s="40"/>
      <c r="AI2199" s="40"/>
      <c r="AJ2199" s="40"/>
      <c r="AK2199" s="40"/>
      <c r="AL2199" s="40"/>
      <c r="AM2199" s="40"/>
      <c r="AN2199" s="40"/>
      <c r="AO2199" s="40"/>
      <c r="AP2199" s="40"/>
      <c r="AQ2199" s="40"/>
      <c r="AR2199" s="40"/>
      <c r="AS2199" s="40"/>
      <c r="AT2199" s="40"/>
      <c r="AU2199" s="40"/>
      <c r="AV2199" s="40"/>
      <c r="AW2199" s="40"/>
      <c r="AX2199" s="40"/>
      <c r="AY2199" s="40"/>
      <c r="AZ2199" s="40"/>
      <c r="BA2199" s="40"/>
      <c r="BB2199" s="40"/>
      <c r="BC2199" s="40"/>
      <c r="BD2199" s="40"/>
      <c r="BE2199" s="40"/>
      <c r="BF2199" s="40"/>
      <c r="BG2199" s="40"/>
      <c r="BH2199" s="40"/>
      <c r="BI2199" s="40"/>
      <c r="BJ2199" s="40"/>
      <c r="BK2199" s="40"/>
      <c r="BL2199" s="40"/>
      <c r="BM2199" s="40"/>
      <c r="BN2199" s="40"/>
      <c r="BO2199" s="40"/>
      <c r="BP2199" s="40"/>
      <c r="BQ2199" s="40"/>
      <c r="BR2199" s="40"/>
      <c r="BS2199" s="40"/>
      <c r="BT2199" s="40"/>
      <c r="BU2199" s="40"/>
      <c r="BV2199" s="40"/>
      <c r="BW2199" s="40"/>
      <c r="BX2199" s="40"/>
      <c r="BY2199" s="40"/>
      <c r="BZ2199" s="40"/>
      <c r="CA2199" s="40"/>
      <c r="CB2199" s="40"/>
      <c r="CC2199" s="40"/>
      <c r="CD2199" s="40"/>
      <c r="CE2199" s="40"/>
      <c r="CF2199" s="40"/>
      <c r="CG2199" s="40"/>
      <c r="CH2199" s="40"/>
      <c r="CI2199" s="40"/>
      <c r="CJ2199" s="40"/>
      <c r="CK2199" s="40"/>
      <c r="CL2199" s="40"/>
      <c r="CM2199" s="40"/>
      <c r="CN2199" s="40"/>
      <c r="CO2199" s="40"/>
      <c r="CP2199" s="40"/>
      <c r="CQ2199" s="40"/>
      <c r="CR2199" s="40"/>
      <c r="CS2199" s="40"/>
      <c r="CT2199" s="40"/>
      <c r="CU2199" s="40"/>
    </row>
    <row r="2200" spans="1:99" x14ac:dyDescent="0.3">
      <c r="A2200" s="39" t="s">
        <v>7245</v>
      </c>
      <c r="B2200" s="40" t="s">
        <v>5060</v>
      </c>
      <c r="C2200" s="40" t="s">
        <v>7246</v>
      </c>
      <c r="D2200" s="40" t="s">
        <v>7247</v>
      </c>
      <c r="E2200" s="40"/>
      <c r="F2200" s="40" t="s">
        <v>2110</v>
      </c>
      <c r="G2200" s="40"/>
      <c r="H2200" s="40" t="s">
        <v>7248</v>
      </c>
      <c r="I2200" s="40" t="s">
        <v>1200</v>
      </c>
      <c r="J2200" s="40" t="s">
        <v>1199</v>
      </c>
      <c r="K2200" s="40" t="s">
        <v>16</v>
      </c>
      <c r="L2200" s="40" t="s">
        <v>4</v>
      </c>
      <c r="M2200" s="40" t="s">
        <v>17</v>
      </c>
      <c r="N2200" s="40">
        <v>1</v>
      </c>
      <c r="O2200" s="40" t="s">
        <v>7247</v>
      </c>
      <c r="P2200" s="40"/>
      <c r="Q2200" s="40"/>
      <c r="R2200" s="40"/>
      <c r="S2200" s="40"/>
      <c r="T2200" s="40"/>
      <c r="U2200" s="40"/>
      <c r="V2200" s="40"/>
      <c r="W2200" s="40"/>
      <c r="X2200" s="40"/>
      <c r="Y2200" s="40"/>
      <c r="Z2200" s="40"/>
      <c r="AA2200" s="40"/>
      <c r="AB2200" s="40"/>
      <c r="AC2200" s="40"/>
      <c r="AD2200" s="40"/>
      <c r="AE2200" s="40"/>
      <c r="AF2200" s="40"/>
      <c r="AG2200" s="40"/>
      <c r="AH2200" s="40"/>
      <c r="AI2200" s="40"/>
      <c r="AJ2200" s="40"/>
      <c r="AK2200" s="40"/>
      <c r="AL2200" s="40"/>
      <c r="AM2200" s="40"/>
      <c r="AN2200" s="40"/>
      <c r="AO2200" s="40"/>
      <c r="AP2200" s="40"/>
      <c r="AQ2200" s="40"/>
      <c r="AR2200" s="40"/>
      <c r="AS2200" s="40"/>
      <c r="AT2200" s="40"/>
      <c r="AU2200" s="40"/>
      <c r="AV2200" s="40"/>
      <c r="AW2200" s="40"/>
      <c r="AX2200" s="40"/>
      <c r="AY2200" s="40"/>
      <c r="AZ2200" s="40"/>
      <c r="BA2200" s="40"/>
      <c r="BB2200" s="40"/>
      <c r="BC2200" s="40"/>
      <c r="BD2200" s="40"/>
      <c r="BE2200" s="40"/>
      <c r="BF2200" s="40"/>
      <c r="BG2200" s="40"/>
      <c r="BH2200" s="40"/>
      <c r="BI2200" s="40"/>
      <c r="BJ2200" s="40"/>
      <c r="BK2200" s="40"/>
      <c r="BL2200" s="40"/>
      <c r="BM2200" s="40"/>
      <c r="BN2200" s="40"/>
      <c r="BO2200" s="40"/>
      <c r="BP2200" s="40"/>
      <c r="BQ2200" s="40"/>
      <c r="BR2200" s="40"/>
      <c r="BS2200" s="40"/>
      <c r="BT2200" s="40"/>
      <c r="BU2200" s="40"/>
      <c r="BV2200" s="40"/>
      <c r="BW2200" s="40"/>
      <c r="BX2200" s="40"/>
      <c r="BY2200" s="40"/>
      <c r="BZ2200" s="40"/>
      <c r="CA2200" s="40"/>
      <c r="CB2200" s="40"/>
      <c r="CC2200" s="40"/>
      <c r="CD2200" s="40"/>
      <c r="CE2200" s="40"/>
      <c r="CF2200" s="40"/>
      <c r="CG2200" s="40"/>
      <c r="CH2200" s="40"/>
      <c r="CI2200" s="40"/>
      <c r="CJ2200" s="40"/>
      <c r="CK2200" s="40"/>
      <c r="CL2200" s="40"/>
      <c r="CM2200" s="40"/>
      <c r="CN2200" s="40"/>
      <c r="CO2200" s="40"/>
      <c r="CP2200" s="40"/>
      <c r="CQ2200" s="40"/>
      <c r="CR2200" s="40"/>
      <c r="CS2200" s="40"/>
      <c r="CT2200" s="40"/>
      <c r="CU2200" s="40"/>
    </row>
    <row r="2201" spans="1:99" x14ac:dyDescent="0.3">
      <c r="A2201" s="39" t="s">
        <v>7245</v>
      </c>
      <c r="B2201" s="40" t="s">
        <v>5060</v>
      </c>
      <c r="C2201" s="40" t="s">
        <v>7246</v>
      </c>
      <c r="D2201" s="40" t="s">
        <v>7249</v>
      </c>
      <c r="E2201" s="40"/>
      <c r="F2201" s="40" t="s">
        <v>2110</v>
      </c>
      <c r="G2201" s="40"/>
      <c r="H2201" s="40" t="s">
        <v>7250</v>
      </c>
      <c r="I2201" s="40" t="s">
        <v>1200</v>
      </c>
      <c r="J2201" s="40" t="s">
        <v>1199</v>
      </c>
      <c r="K2201" s="40" t="s">
        <v>16</v>
      </c>
      <c r="L2201" s="40" t="s">
        <v>4</v>
      </c>
      <c r="M2201" s="40" t="s">
        <v>17</v>
      </c>
      <c r="N2201" s="40">
        <v>1</v>
      </c>
      <c r="O2201" s="40" t="s">
        <v>7249</v>
      </c>
      <c r="P2201" s="40"/>
      <c r="Q2201" s="40"/>
      <c r="R2201" s="40"/>
      <c r="S2201" s="40"/>
      <c r="T2201" s="40"/>
      <c r="U2201" s="40"/>
      <c r="V2201" s="40"/>
      <c r="W2201" s="40"/>
      <c r="X2201" s="40"/>
      <c r="Y2201" s="40"/>
      <c r="Z2201" s="40"/>
      <c r="AA2201" s="40"/>
      <c r="AB2201" s="40"/>
      <c r="AC2201" s="40"/>
      <c r="AD2201" s="40"/>
      <c r="AE2201" s="40"/>
      <c r="AF2201" s="40"/>
      <c r="AG2201" s="40"/>
      <c r="AH2201" s="40"/>
      <c r="AI2201" s="40"/>
      <c r="AJ2201" s="40"/>
      <c r="AK2201" s="40"/>
      <c r="AL2201" s="40"/>
      <c r="AM2201" s="40"/>
      <c r="AN2201" s="40"/>
      <c r="AO2201" s="40"/>
      <c r="AP2201" s="40"/>
      <c r="AQ2201" s="40"/>
      <c r="AR2201" s="40"/>
      <c r="AS2201" s="40"/>
      <c r="AT2201" s="40"/>
      <c r="AU2201" s="40"/>
      <c r="AV2201" s="40"/>
      <c r="AW2201" s="40"/>
      <c r="AX2201" s="40"/>
      <c r="AY2201" s="40"/>
      <c r="AZ2201" s="40"/>
      <c r="BA2201" s="40"/>
      <c r="BB2201" s="40"/>
      <c r="BC2201" s="40"/>
      <c r="BD2201" s="40"/>
      <c r="BE2201" s="40"/>
      <c r="BF2201" s="40"/>
      <c r="BG2201" s="40"/>
      <c r="BH2201" s="40"/>
      <c r="BI2201" s="40"/>
      <c r="BJ2201" s="40"/>
      <c r="BK2201" s="40"/>
      <c r="BL2201" s="40"/>
      <c r="BM2201" s="40"/>
      <c r="BN2201" s="40"/>
      <c r="BO2201" s="40"/>
      <c r="BP2201" s="40"/>
      <c r="BQ2201" s="40"/>
      <c r="BR2201" s="40"/>
      <c r="BS2201" s="40"/>
      <c r="BT2201" s="40"/>
      <c r="BU2201" s="40"/>
      <c r="BV2201" s="40"/>
      <c r="BW2201" s="40"/>
      <c r="BX2201" s="40"/>
      <c r="BY2201" s="40"/>
      <c r="BZ2201" s="40"/>
      <c r="CA2201" s="40"/>
      <c r="CB2201" s="40"/>
      <c r="CC2201" s="40"/>
      <c r="CD2201" s="40"/>
      <c r="CE2201" s="40"/>
      <c r="CF2201" s="40"/>
      <c r="CG2201" s="40"/>
      <c r="CH2201" s="40"/>
      <c r="CI2201" s="40"/>
      <c r="CJ2201" s="40"/>
      <c r="CK2201" s="40"/>
      <c r="CL2201" s="40"/>
      <c r="CM2201" s="40"/>
      <c r="CN2201" s="40"/>
      <c r="CO2201" s="40"/>
      <c r="CP2201" s="40"/>
      <c r="CQ2201" s="40"/>
      <c r="CR2201" s="40"/>
      <c r="CS2201" s="40"/>
      <c r="CT2201" s="40"/>
      <c r="CU2201" s="40"/>
    </row>
    <row r="2202" spans="1:99" x14ac:dyDescent="0.3">
      <c r="A2202" s="39" t="s">
        <v>7245</v>
      </c>
      <c r="B2202" s="40" t="s">
        <v>5060</v>
      </c>
      <c r="C2202" s="40" t="s">
        <v>7246</v>
      </c>
      <c r="D2202" s="40" t="s">
        <v>3652</v>
      </c>
      <c r="E2202" s="40"/>
      <c r="F2202" s="40" t="s">
        <v>2110</v>
      </c>
      <c r="G2202" s="40"/>
      <c r="H2202" s="40" t="s">
        <v>4304</v>
      </c>
      <c r="I2202" s="40" t="s">
        <v>1200</v>
      </c>
      <c r="J2202" s="40" t="s">
        <v>1199</v>
      </c>
      <c r="K2202" s="40" t="s">
        <v>16</v>
      </c>
      <c r="L2202" s="40" t="s">
        <v>4</v>
      </c>
      <c r="M2202" s="40" t="s">
        <v>17</v>
      </c>
      <c r="N2202" s="40">
        <v>1</v>
      </c>
      <c r="O2202" s="40" t="s">
        <v>3652</v>
      </c>
      <c r="P2202" s="40"/>
      <c r="Q2202" s="40"/>
      <c r="R2202" s="40"/>
      <c r="S2202" s="40"/>
      <c r="T2202" s="40"/>
      <c r="U2202" s="40"/>
      <c r="V2202" s="40"/>
      <c r="W2202" s="40"/>
      <c r="X2202" s="40"/>
      <c r="Y2202" s="40"/>
      <c r="Z2202" s="40"/>
      <c r="AA2202" s="40"/>
      <c r="AB2202" s="40"/>
      <c r="AC2202" s="40"/>
      <c r="AD2202" s="40"/>
      <c r="AE2202" s="40"/>
      <c r="AF2202" s="40"/>
      <c r="AG2202" s="40"/>
      <c r="AH2202" s="40"/>
      <c r="AI2202" s="40"/>
      <c r="AJ2202" s="40"/>
      <c r="AK2202" s="40"/>
      <c r="AL2202" s="40"/>
      <c r="AM2202" s="40"/>
      <c r="AN2202" s="40"/>
      <c r="AO2202" s="40"/>
      <c r="AP2202" s="40"/>
      <c r="AQ2202" s="40"/>
      <c r="AR2202" s="40"/>
      <c r="AS2202" s="40"/>
      <c r="AT2202" s="40"/>
      <c r="AU2202" s="40"/>
      <c r="AV2202" s="40"/>
      <c r="AW2202" s="40"/>
      <c r="AX2202" s="40"/>
      <c r="AY2202" s="40"/>
      <c r="AZ2202" s="40"/>
      <c r="BA2202" s="40"/>
      <c r="BB2202" s="40"/>
      <c r="BC2202" s="40"/>
      <c r="BD2202" s="40"/>
      <c r="BE2202" s="40"/>
      <c r="BF2202" s="40"/>
      <c r="BG2202" s="40"/>
      <c r="BH2202" s="40"/>
      <c r="BI2202" s="40"/>
      <c r="BJ2202" s="40"/>
      <c r="BK2202" s="40"/>
      <c r="BL2202" s="40"/>
      <c r="BM2202" s="40"/>
      <c r="BN2202" s="40"/>
      <c r="BO2202" s="40"/>
      <c r="BP2202" s="40"/>
      <c r="BQ2202" s="40"/>
      <c r="BR2202" s="40"/>
      <c r="BS2202" s="40"/>
      <c r="BT2202" s="40"/>
      <c r="BU2202" s="40"/>
      <c r="BV2202" s="40"/>
      <c r="BW2202" s="40"/>
      <c r="BX2202" s="40"/>
      <c r="BY2202" s="40"/>
      <c r="BZ2202" s="40"/>
      <c r="CA2202" s="40"/>
      <c r="CB2202" s="40"/>
      <c r="CC2202" s="40"/>
      <c r="CD2202" s="40"/>
      <c r="CE2202" s="40"/>
      <c r="CF2202" s="40"/>
      <c r="CG2202" s="40"/>
      <c r="CH2202" s="40"/>
      <c r="CI2202" s="40"/>
      <c r="CJ2202" s="40"/>
      <c r="CK2202" s="40"/>
      <c r="CL2202" s="40"/>
      <c r="CM2202" s="40"/>
      <c r="CN2202" s="40"/>
      <c r="CO2202" s="40"/>
      <c r="CP2202" s="40"/>
      <c r="CQ2202" s="40"/>
      <c r="CR2202" s="40"/>
      <c r="CS2202" s="40"/>
      <c r="CT2202" s="40"/>
      <c r="CU2202" s="40"/>
    </row>
    <row r="2203" spans="1:99" x14ac:dyDescent="0.3">
      <c r="A2203" s="39" t="s">
        <v>7245</v>
      </c>
      <c r="B2203" s="40" t="s">
        <v>5060</v>
      </c>
      <c r="C2203" s="40" t="s">
        <v>7246</v>
      </c>
      <c r="D2203" s="40" t="s">
        <v>2066</v>
      </c>
      <c r="E2203" s="40"/>
      <c r="F2203" s="40" t="s">
        <v>2110</v>
      </c>
      <c r="G2203" s="40"/>
      <c r="H2203" s="40" t="s">
        <v>4303</v>
      </c>
      <c r="I2203" s="40" t="s">
        <v>1200</v>
      </c>
      <c r="J2203" s="40" t="s">
        <v>1199</v>
      </c>
      <c r="K2203" s="40" t="s">
        <v>16</v>
      </c>
      <c r="L2203" s="40" t="s">
        <v>4</v>
      </c>
      <c r="M2203" s="40" t="s">
        <v>17</v>
      </c>
      <c r="N2203" s="40">
        <v>1</v>
      </c>
      <c r="O2203" s="40" t="s">
        <v>2066</v>
      </c>
      <c r="P2203" s="40"/>
      <c r="Q2203" s="40"/>
      <c r="R2203" s="40"/>
      <c r="S2203" s="40"/>
      <c r="T2203" s="40"/>
      <c r="U2203" s="40"/>
      <c r="V2203" s="40"/>
      <c r="W2203" s="40"/>
      <c r="X2203" s="40"/>
      <c r="Y2203" s="40"/>
      <c r="Z2203" s="40"/>
      <c r="AA2203" s="40"/>
      <c r="AB2203" s="40"/>
      <c r="AC2203" s="40"/>
      <c r="AD2203" s="40"/>
      <c r="AE2203" s="40"/>
      <c r="AF2203" s="40"/>
      <c r="AG2203" s="40"/>
      <c r="AH2203" s="40"/>
      <c r="AI2203" s="40"/>
      <c r="AJ2203" s="40"/>
      <c r="AK2203" s="40"/>
      <c r="AL2203" s="40"/>
      <c r="AM2203" s="40"/>
      <c r="AN2203" s="40"/>
      <c r="AO2203" s="40"/>
      <c r="AP2203" s="40"/>
      <c r="AQ2203" s="40"/>
      <c r="AR2203" s="40"/>
      <c r="AS2203" s="40"/>
      <c r="AT2203" s="40"/>
      <c r="AU2203" s="40"/>
      <c r="AV2203" s="40"/>
      <c r="AW2203" s="40"/>
      <c r="AX2203" s="40"/>
      <c r="AY2203" s="40"/>
      <c r="AZ2203" s="40"/>
      <c r="BA2203" s="40"/>
      <c r="BB2203" s="40"/>
      <c r="BC2203" s="40"/>
      <c r="BD2203" s="40"/>
      <c r="BE2203" s="40"/>
      <c r="BF2203" s="40"/>
      <c r="BG2203" s="40"/>
      <c r="BH2203" s="40"/>
      <c r="BI2203" s="40"/>
      <c r="BJ2203" s="40"/>
      <c r="BK2203" s="40"/>
      <c r="BL2203" s="40"/>
      <c r="BM2203" s="40"/>
      <c r="BN2203" s="40"/>
      <c r="BO2203" s="40"/>
      <c r="BP2203" s="40"/>
      <c r="BQ2203" s="40"/>
      <c r="BR2203" s="40"/>
      <c r="BS2203" s="40"/>
      <c r="BT2203" s="40"/>
      <c r="BU2203" s="40"/>
      <c r="BV2203" s="40"/>
      <c r="BW2203" s="40"/>
      <c r="BX2203" s="40"/>
      <c r="BY2203" s="40"/>
      <c r="BZ2203" s="40"/>
      <c r="CA2203" s="40"/>
      <c r="CB2203" s="40"/>
      <c r="CC2203" s="40"/>
      <c r="CD2203" s="40"/>
      <c r="CE2203" s="40"/>
      <c r="CF2203" s="40"/>
      <c r="CG2203" s="40"/>
      <c r="CH2203" s="40"/>
      <c r="CI2203" s="40"/>
      <c r="CJ2203" s="40"/>
      <c r="CK2203" s="40"/>
      <c r="CL2203" s="40"/>
      <c r="CM2203" s="40"/>
      <c r="CN2203" s="40"/>
      <c r="CO2203" s="40"/>
      <c r="CP2203" s="40"/>
      <c r="CQ2203" s="40"/>
      <c r="CR2203" s="40"/>
      <c r="CS2203" s="40"/>
      <c r="CT2203" s="40"/>
      <c r="CU2203" s="40"/>
    </row>
    <row r="2204" spans="1:99" x14ac:dyDescent="0.3">
      <c r="A2204" s="39" t="s">
        <v>7245</v>
      </c>
      <c r="B2204" s="40" t="s">
        <v>5060</v>
      </c>
      <c r="C2204" s="40" t="s">
        <v>7246</v>
      </c>
      <c r="D2204" s="40" t="s">
        <v>2064</v>
      </c>
      <c r="E2204" s="40"/>
      <c r="F2204" s="40" t="s">
        <v>2110</v>
      </c>
      <c r="G2204" s="40"/>
      <c r="H2204" s="40" t="s">
        <v>4301</v>
      </c>
      <c r="I2204" s="40" t="s">
        <v>1200</v>
      </c>
      <c r="J2204" s="40" t="s">
        <v>1199</v>
      </c>
      <c r="K2204" s="40" t="s">
        <v>16</v>
      </c>
      <c r="L2204" s="40" t="s">
        <v>4</v>
      </c>
      <c r="M2204" s="40" t="s">
        <v>17</v>
      </c>
      <c r="N2204" s="40">
        <v>1</v>
      </c>
      <c r="O2204" s="40" t="s">
        <v>2064</v>
      </c>
      <c r="P2204" s="40"/>
      <c r="Q2204" s="40"/>
      <c r="R2204" s="40"/>
      <c r="S2204" s="40"/>
      <c r="T2204" s="40"/>
      <c r="U2204" s="40"/>
      <c r="V2204" s="40"/>
      <c r="W2204" s="40"/>
      <c r="X2204" s="40"/>
      <c r="Y2204" s="40"/>
      <c r="Z2204" s="40"/>
      <c r="AA2204" s="40"/>
      <c r="AB2204" s="40"/>
      <c r="AC2204" s="40"/>
      <c r="AD2204" s="40"/>
      <c r="AE2204" s="40"/>
      <c r="AF2204" s="40"/>
      <c r="AG2204" s="40"/>
      <c r="AH2204" s="40"/>
      <c r="AI2204" s="40"/>
      <c r="AJ2204" s="40"/>
      <c r="AK2204" s="40"/>
      <c r="AL2204" s="40"/>
      <c r="AM2204" s="40"/>
      <c r="AN2204" s="40"/>
      <c r="AO2204" s="40"/>
      <c r="AP2204" s="40"/>
      <c r="AQ2204" s="40"/>
      <c r="AR2204" s="40"/>
      <c r="AS2204" s="40"/>
      <c r="AT2204" s="40"/>
      <c r="AU2204" s="40"/>
      <c r="AV2204" s="40"/>
      <c r="AW2204" s="40"/>
      <c r="AX2204" s="40"/>
      <c r="AY2204" s="40"/>
      <c r="AZ2204" s="40"/>
      <c r="BA2204" s="40"/>
      <c r="BB2204" s="40"/>
      <c r="BC2204" s="40"/>
      <c r="BD2204" s="40"/>
      <c r="BE2204" s="40"/>
      <c r="BF2204" s="40"/>
      <c r="BG2204" s="40"/>
      <c r="BH2204" s="40"/>
      <c r="BI2204" s="40"/>
      <c r="BJ2204" s="40"/>
      <c r="BK2204" s="40"/>
      <c r="BL2204" s="40"/>
      <c r="BM2204" s="40"/>
      <c r="BN2204" s="40"/>
      <c r="BO2204" s="40"/>
      <c r="BP2204" s="40"/>
      <c r="BQ2204" s="40"/>
      <c r="BR2204" s="40"/>
      <c r="BS2204" s="40"/>
      <c r="BT2204" s="40"/>
      <c r="BU2204" s="40"/>
      <c r="BV2204" s="40"/>
      <c r="BW2204" s="40"/>
      <c r="BX2204" s="40"/>
      <c r="BY2204" s="40"/>
      <c r="BZ2204" s="40"/>
      <c r="CA2204" s="40"/>
      <c r="CB2204" s="40"/>
      <c r="CC2204" s="40"/>
      <c r="CD2204" s="40"/>
      <c r="CE2204" s="40"/>
      <c r="CF2204" s="40"/>
      <c r="CG2204" s="40"/>
      <c r="CH2204" s="40"/>
      <c r="CI2204" s="40"/>
      <c r="CJ2204" s="40"/>
      <c r="CK2204" s="40"/>
      <c r="CL2204" s="40"/>
      <c r="CM2204" s="40"/>
      <c r="CN2204" s="40"/>
      <c r="CO2204" s="40"/>
      <c r="CP2204" s="40"/>
      <c r="CQ2204" s="40"/>
      <c r="CR2204" s="40"/>
      <c r="CS2204" s="40"/>
      <c r="CT2204" s="40"/>
      <c r="CU2204" s="40"/>
    </row>
    <row r="2205" spans="1:99" x14ac:dyDescent="0.3">
      <c r="A2205" s="39" t="s">
        <v>7245</v>
      </c>
      <c r="B2205" s="40" t="s">
        <v>5060</v>
      </c>
      <c r="C2205" s="40" t="s">
        <v>7246</v>
      </c>
      <c r="D2205" s="40" t="s">
        <v>7251</v>
      </c>
      <c r="E2205" s="40"/>
      <c r="F2205" s="40" t="s">
        <v>2110</v>
      </c>
      <c r="G2205" s="40"/>
      <c r="H2205" s="40" t="s">
        <v>7252</v>
      </c>
      <c r="I2205" s="40" t="s">
        <v>1200</v>
      </c>
      <c r="J2205" s="40" t="s">
        <v>1199</v>
      </c>
      <c r="K2205" s="40" t="s">
        <v>16</v>
      </c>
      <c r="L2205" s="40" t="s">
        <v>4</v>
      </c>
      <c r="M2205" s="40" t="s">
        <v>17</v>
      </c>
      <c r="N2205" s="40">
        <v>1</v>
      </c>
      <c r="O2205" s="40" t="s">
        <v>7251</v>
      </c>
      <c r="P2205" s="40"/>
      <c r="Q2205" s="40"/>
      <c r="R2205" s="40"/>
      <c r="S2205" s="40"/>
      <c r="T2205" s="40"/>
      <c r="U2205" s="40"/>
      <c r="V2205" s="40"/>
      <c r="W2205" s="40"/>
      <c r="X2205" s="40"/>
      <c r="Y2205" s="40"/>
      <c r="Z2205" s="40"/>
      <c r="AA2205" s="40"/>
      <c r="AB2205" s="40"/>
      <c r="AC2205" s="40"/>
      <c r="AD2205" s="40"/>
      <c r="AE2205" s="40"/>
      <c r="AF2205" s="40"/>
      <c r="AG2205" s="40"/>
      <c r="AH2205" s="40"/>
      <c r="AI2205" s="40"/>
      <c r="AJ2205" s="40"/>
      <c r="AK2205" s="40"/>
      <c r="AL2205" s="40"/>
      <c r="AM2205" s="40"/>
      <c r="AN2205" s="40"/>
      <c r="AO2205" s="40"/>
      <c r="AP2205" s="40"/>
      <c r="AQ2205" s="40"/>
      <c r="AR2205" s="40"/>
      <c r="AS2205" s="40"/>
      <c r="AT2205" s="40"/>
      <c r="AU2205" s="40"/>
      <c r="AV2205" s="40"/>
      <c r="AW2205" s="40"/>
      <c r="AX2205" s="40"/>
      <c r="AY2205" s="40"/>
      <c r="AZ2205" s="40"/>
      <c r="BA2205" s="40"/>
      <c r="BB2205" s="40"/>
      <c r="BC2205" s="40"/>
      <c r="BD2205" s="40"/>
      <c r="BE2205" s="40"/>
      <c r="BF2205" s="40"/>
      <c r="BG2205" s="40"/>
      <c r="BH2205" s="40"/>
      <c r="BI2205" s="40"/>
      <c r="BJ2205" s="40"/>
      <c r="BK2205" s="40"/>
      <c r="BL2205" s="40"/>
      <c r="BM2205" s="40"/>
      <c r="BN2205" s="40"/>
      <c r="BO2205" s="40"/>
      <c r="BP2205" s="40"/>
      <c r="BQ2205" s="40"/>
      <c r="BR2205" s="40"/>
      <c r="BS2205" s="40"/>
      <c r="BT2205" s="40"/>
      <c r="BU2205" s="40"/>
      <c r="BV2205" s="40"/>
      <c r="BW2205" s="40"/>
      <c r="BX2205" s="40"/>
      <c r="BY2205" s="40"/>
      <c r="BZ2205" s="40"/>
      <c r="CA2205" s="40"/>
      <c r="CB2205" s="40"/>
      <c r="CC2205" s="40"/>
      <c r="CD2205" s="40"/>
      <c r="CE2205" s="40"/>
      <c r="CF2205" s="40"/>
      <c r="CG2205" s="40"/>
      <c r="CH2205" s="40"/>
      <c r="CI2205" s="40"/>
      <c r="CJ2205" s="40"/>
      <c r="CK2205" s="40"/>
      <c r="CL2205" s="40"/>
      <c r="CM2205" s="40"/>
      <c r="CN2205" s="40"/>
      <c r="CO2205" s="40"/>
      <c r="CP2205" s="40"/>
      <c r="CQ2205" s="40"/>
      <c r="CR2205" s="40"/>
      <c r="CS2205" s="40"/>
      <c r="CT2205" s="40"/>
      <c r="CU2205" s="40"/>
    </row>
    <row r="2206" spans="1:99" x14ac:dyDescent="0.3">
      <c r="A2206" s="39" t="s">
        <v>7245</v>
      </c>
      <c r="B2206" s="40" t="s">
        <v>5060</v>
      </c>
      <c r="C2206" s="40" t="s">
        <v>7246</v>
      </c>
      <c r="D2206" s="40" t="s">
        <v>9</v>
      </c>
      <c r="E2206" s="40"/>
      <c r="F2206" s="40" t="s">
        <v>2110</v>
      </c>
      <c r="G2206" s="40"/>
      <c r="H2206" s="40" t="s">
        <v>4305</v>
      </c>
      <c r="I2206" s="40" t="s">
        <v>1200</v>
      </c>
      <c r="J2206" s="40" t="s">
        <v>1199</v>
      </c>
      <c r="K2206" s="40" t="s">
        <v>16</v>
      </c>
      <c r="L2206" s="40" t="s">
        <v>4</v>
      </c>
      <c r="M2206" s="40" t="s">
        <v>17</v>
      </c>
      <c r="N2206" s="40">
        <v>1</v>
      </c>
      <c r="O2206" s="40" t="s">
        <v>9</v>
      </c>
      <c r="P2206" s="40"/>
      <c r="Q2206" s="40"/>
      <c r="R2206" s="40"/>
      <c r="S2206" s="40"/>
      <c r="T2206" s="40"/>
      <c r="U2206" s="40"/>
      <c r="V2206" s="40"/>
      <c r="W2206" s="40"/>
      <c r="X2206" s="40"/>
      <c r="Y2206" s="40"/>
      <c r="Z2206" s="40"/>
      <c r="AA2206" s="40"/>
      <c r="AB2206" s="40"/>
      <c r="AC2206" s="40"/>
      <c r="AD2206" s="40"/>
      <c r="AE2206" s="40"/>
      <c r="AF2206" s="40"/>
      <c r="AG2206" s="40"/>
      <c r="AH2206" s="40"/>
      <c r="AI2206" s="40"/>
      <c r="AJ2206" s="40"/>
      <c r="AK2206" s="40"/>
      <c r="AL2206" s="40"/>
      <c r="AM2206" s="40"/>
      <c r="AN2206" s="40"/>
      <c r="AO2206" s="40"/>
      <c r="AP2206" s="40"/>
      <c r="AQ2206" s="40"/>
      <c r="AR2206" s="40"/>
      <c r="AS2206" s="40"/>
      <c r="AT2206" s="40"/>
      <c r="AU2206" s="40"/>
      <c r="AV2206" s="40"/>
      <c r="AW2206" s="40"/>
      <c r="AX2206" s="40"/>
      <c r="AY2206" s="40"/>
      <c r="AZ2206" s="40"/>
      <c r="BA2206" s="40"/>
      <c r="BB2206" s="40"/>
      <c r="BC2206" s="40"/>
      <c r="BD2206" s="40"/>
      <c r="BE2206" s="40"/>
      <c r="BF2206" s="40"/>
      <c r="BG2206" s="40"/>
      <c r="BH2206" s="40"/>
      <c r="BI2206" s="40"/>
      <c r="BJ2206" s="40"/>
      <c r="BK2206" s="40"/>
      <c r="BL2206" s="40"/>
      <c r="BM2206" s="40"/>
      <c r="BN2206" s="40"/>
      <c r="BO2206" s="40"/>
      <c r="BP2206" s="40"/>
      <c r="BQ2206" s="40"/>
      <c r="BR2206" s="40"/>
      <c r="BS2206" s="40"/>
      <c r="BT2206" s="40"/>
      <c r="BU2206" s="40"/>
      <c r="BV2206" s="40"/>
      <c r="BW2206" s="40"/>
      <c r="BX2206" s="40"/>
      <c r="BY2206" s="40"/>
      <c r="BZ2206" s="40"/>
      <c r="CA2206" s="40"/>
      <c r="CB2206" s="40"/>
      <c r="CC2206" s="40"/>
      <c r="CD2206" s="40"/>
      <c r="CE2206" s="40"/>
      <c r="CF2206" s="40"/>
      <c r="CG2206" s="40"/>
      <c r="CH2206" s="40"/>
      <c r="CI2206" s="40"/>
      <c r="CJ2206" s="40"/>
      <c r="CK2206" s="40"/>
      <c r="CL2206" s="40"/>
      <c r="CM2206" s="40"/>
      <c r="CN2206" s="40"/>
      <c r="CO2206" s="40"/>
      <c r="CP2206" s="40"/>
      <c r="CQ2206" s="40"/>
      <c r="CR2206" s="40"/>
      <c r="CS2206" s="40"/>
      <c r="CT2206" s="40"/>
      <c r="CU2206" s="40"/>
    </row>
    <row r="2207" spans="1:99" x14ac:dyDescent="0.3">
      <c r="A2207" s="39" t="s">
        <v>7253</v>
      </c>
      <c r="B2207" s="40" t="s">
        <v>3653</v>
      </c>
      <c r="C2207" s="40" t="s">
        <v>1808</v>
      </c>
      <c r="D2207" s="40"/>
      <c r="E2207" s="40"/>
      <c r="F2207" s="40" t="s">
        <v>2110</v>
      </c>
      <c r="G2207" s="40"/>
      <c r="H2207" s="40" t="s">
        <v>1201</v>
      </c>
      <c r="I2207" s="40" t="s">
        <v>1201</v>
      </c>
      <c r="J2207" s="40" t="s">
        <v>1200</v>
      </c>
      <c r="K2207" s="40" t="s">
        <v>3652</v>
      </c>
      <c r="L2207" s="40" t="s">
        <v>10</v>
      </c>
      <c r="M2207" s="40" t="s">
        <v>47</v>
      </c>
      <c r="N2207" s="40"/>
      <c r="O2207" s="40"/>
      <c r="P2207" s="40"/>
      <c r="Q2207" s="40"/>
      <c r="R2207" s="40"/>
      <c r="S2207" s="40"/>
      <c r="T2207" s="40"/>
      <c r="U2207" s="40"/>
      <c r="V2207" s="40"/>
      <c r="W2207" s="40"/>
      <c r="X2207" s="40"/>
      <c r="Y2207" s="40"/>
      <c r="Z2207" s="40"/>
      <c r="AA2207" s="40"/>
      <c r="AB2207" s="40"/>
      <c r="AC2207" s="40"/>
      <c r="AD2207" s="40"/>
      <c r="AE2207" s="40"/>
      <c r="AF2207" s="40"/>
      <c r="AG2207" s="40"/>
      <c r="AH2207" s="40"/>
      <c r="AI2207" s="40"/>
      <c r="AJ2207" s="40"/>
      <c r="AK2207" s="40"/>
      <c r="AL2207" s="40"/>
      <c r="AM2207" s="40"/>
      <c r="AN2207" s="40"/>
      <c r="AO2207" s="40"/>
      <c r="AP2207" s="40"/>
      <c r="AQ2207" s="40"/>
      <c r="AR2207" s="40"/>
      <c r="AS2207" s="40"/>
      <c r="AT2207" s="40"/>
      <c r="AU2207" s="40"/>
      <c r="AV2207" s="40"/>
      <c r="AW2207" s="40"/>
      <c r="AX2207" s="40"/>
      <c r="AY2207" s="40"/>
      <c r="AZ2207" s="40"/>
      <c r="BA2207" s="40"/>
      <c r="BB2207" s="40"/>
      <c r="BC2207" s="40"/>
      <c r="BD2207" s="40"/>
      <c r="BE2207" s="40"/>
      <c r="BF2207" s="40"/>
      <c r="BG2207" s="40"/>
      <c r="BH2207" s="40"/>
      <c r="BI2207" s="40"/>
      <c r="BJ2207" s="40"/>
      <c r="BK2207" s="40"/>
      <c r="BL2207" s="40"/>
      <c r="BM2207" s="40"/>
      <c r="BN2207" s="40"/>
      <c r="BO2207" s="40"/>
      <c r="BP2207" s="40"/>
      <c r="BQ2207" s="40"/>
      <c r="BR2207" s="40"/>
      <c r="BS2207" s="40"/>
      <c r="BT2207" s="40"/>
      <c r="BU2207" s="40"/>
      <c r="BV2207" s="40"/>
      <c r="BW2207" s="40"/>
      <c r="BX2207" s="40"/>
      <c r="BY2207" s="40"/>
      <c r="BZ2207" s="40"/>
      <c r="CA2207" s="40"/>
      <c r="CB2207" s="40"/>
      <c r="CC2207" s="40"/>
      <c r="CD2207" s="40"/>
      <c r="CE2207" s="40"/>
      <c r="CF2207" s="40"/>
      <c r="CG2207" s="40"/>
      <c r="CH2207" s="40"/>
      <c r="CI2207" s="40"/>
      <c r="CJ2207" s="40"/>
      <c r="CK2207" s="40"/>
      <c r="CL2207" s="40"/>
      <c r="CM2207" s="40"/>
      <c r="CN2207" s="40"/>
      <c r="CO2207" s="40"/>
      <c r="CP2207" s="40"/>
      <c r="CQ2207" s="40"/>
      <c r="CR2207" s="40"/>
      <c r="CS2207" s="40"/>
      <c r="CT2207" s="40"/>
      <c r="CU2207" s="40"/>
    </row>
    <row r="2208" spans="1:99" x14ac:dyDescent="0.3">
      <c r="A2208" s="39" t="s">
        <v>7254</v>
      </c>
      <c r="B2208" s="40" t="s">
        <v>1728</v>
      </c>
      <c r="C2208" s="40" t="s">
        <v>1808</v>
      </c>
      <c r="D2208" s="40"/>
      <c r="E2208" s="40"/>
      <c r="F2208" s="40" t="s">
        <v>2110</v>
      </c>
      <c r="G2208" s="40"/>
      <c r="H2208" s="40" t="s">
        <v>1202</v>
      </c>
      <c r="I2208" s="40" t="s">
        <v>1202</v>
      </c>
      <c r="J2208" s="40" t="s">
        <v>1200</v>
      </c>
      <c r="K2208" s="40" t="s">
        <v>9</v>
      </c>
      <c r="L2208" s="40" t="s">
        <v>10</v>
      </c>
      <c r="M2208" s="40" t="s">
        <v>47</v>
      </c>
      <c r="N2208" s="40"/>
      <c r="O2208" s="40"/>
      <c r="P2208" s="40"/>
      <c r="Q2208" s="40"/>
      <c r="R2208" s="40"/>
      <c r="S2208" s="40"/>
      <c r="T2208" s="40"/>
      <c r="U2208" s="40"/>
      <c r="V2208" s="40"/>
      <c r="W2208" s="40"/>
      <c r="X2208" s="40"/>
      <c r="Y2208" s="40"/>
      <c r="Z2208" s="40"/>
      <c r="AA2208" s="40"/>
      <c r="AB2208" s="40"/>
      <c r="AC2208" s="40"/>
      <c r="AD2208" s="40"/>
      <c r="AE2208" s="40"/>
      <c r="AF2208" s="40"/>
      <c r="AG2208" s="40"/>
      <c r="AH2208" s="40"/>
      <c r="AI2208" s="40"/>
      <c r="AJ2208" s="40"/>
      <c r="AK2208" s="40"/>
      <c r="AL2208" s="40"/>
      <c r="AM2208" s="40"/>
      <c r="AN2208" s="40"/>
      <c r="AO2208" s="40"/>
      <c r="AP2208" s="40"/>
      <c r="AQ2208" s="40"/>
      <c r="AR2208" s="40"/>
      <c r="AS2208" s="40"/>
      <c r="AT2208" s="40"/>
      <c r="AU2208" s="40"/>
      <c r="AV2208" s="40"/>
      <c r="AW2208" s="40"/>
      <c r="AX2208" s="40"/>
      <c r="AY2208" s="40"/>
      <c r="AZ2208" s="40"/>
      <c r="BA2208" s="40"/>
      <c r="BB2208" s="40"/>
      <c r="BC2208" s="40"/>
      <c r="BD2208" s="40"/>
      <c r="BE2208" s="40"/>
      <c r="BF2208" s="40"/>
      <c r="BG2208" s="40"/>
      <c r="BH2208" s="40"/>
      <c r="BI2208" s="40"/>
      <c r="BJ2208" s="40"/>
      <c r="BK2208" s="40"/>
      <c r="BL2208" s="40"/>
      <c r="BM2208" s="40"/>
      <c r="BN2208" s="40"/>
      <c r="BO2208" s="40"/>
      <c r="BP2208" s="40"/>
      <c r="BQ2208" s="40"/>
      <c r="BR2208" s="40"/>
      <c r="BS2208" s="40"/>
      <c r="BT2208" s="40"/>
      <c r="BU2208" s="40"/>
      <c r="BV2208" s="40"/>
      <c r="BW2208" s="40"/>
      <c r="BX2208" s="40"/>
      <c r="BY2208" s="40"/>
      <c r="BZ2208" s="40"/>
      <c r="CA2208" s="40"/>
      <c r="CB2208" s="40"/>
      <c r="CC2208" s="40"/>
      <c r="CD2208" s="40"/>
      <c r="CE2208" s="40"/>
      <c r="CF2208" s="40"/>
      <c r="CG2208" s="40"/>
      <c r="CH2208" s="40"/>
      <c r="CI2208" s="40"/>
      <c r="CJ2208" s="40"/>
      <c r="CK2208" s="40"/>
      <c r="CL2208" s="40"/>
      <c r="CM2208" s="40"/>
      <c r="CN2208" s="40"/>
      <c r="CO2208" s="40"/>
      <c r="CP2208" s="40"/>
      <c r="CQ2208" s="40"/>
      <c r="CR2208" s="40"/>
      <c r="CS2208" s="40"/>
      <c r="CT2208" s="40"/>
      <c r="CU2208" s="40"/>
    </row>
    <row r="2209" spans="1:99" x14ac:dyDescent="0.3">
      <c r="A2209" s="39"/>
      <c r="B2209" s="40" t="s">
        <v>5802</v>
      </c>
      <c r="C2209" s="40"/>
      <c r="D2209" s="40"/>
      <c r="E2209" s="40"/>
      <c r="F2209" s="40" t="s">
        <v>2110</v>
      </c>
      <c r="G2209" s="40"/>
      <c r="H2209" s="40" t="s">
        <v>3654</v>
      </c>
      <c r="I2209" s="40" t="s">
        <v>3654</v>
      </c>
      <c r="J2209" s="40"/>
      <c r="K2209" s="40"/>
      <c r="L2209" s="40" t="s">
        <v>1</v>
      </c>
      <c r="M2209" s="40" t="s">
        <v>2</v>
      </c>
      <c r="N2209" s="40"/>
      <c r="O2209" s="40"/>
      <c r="P2209" s="40"/>
      <c r="Q2209" s="40"/>
      <c r="R2209" s="40"/>
      <c r="S2209" s="40"/>
      <c r="T2209" s="40"/>
      <c r="U2209" s="40"/>
      <c r="V2209" s="40"/>
      <c r="W2209" s="40"/>
      <c r="X2209" s="40"/>
      <c r="Y2209" s="40"/>
      <c r="Z2209" s="40"/>
      <c r="AA2209" s="40"/>
      <c r="AB2209" s="40"/>
      <c r="AC2209" s="40"/>
      <c r="AD2209" s="40"/>
      <c r="AE2209" s="40"/>
      <c r="AF2209" s="40"/>
      <c r="AG2209" s="40"/>
      <c r="AH2209" s="40"/>
      <c r="AI2209" s="40"/>
      <c r="AJ2209" s="40"/>
      <c r="AK2209" s="40"/>
      <c r="AL2209" s="40"/>
      <c r="AM2209" s="40"/>
      <c r="AN2209" s="40"/>
      <c r="AO2209" s="40"/>
      <c r="AP2209" s="40"/>
      <c r="AQ2209" s="40"/>
      <c r="AR2209" s="40"/>
      <c r="AS2209" s="40"/>
      <c r="AT2209" s="40"/>
      <c r="AU2209" s="40"/>
      <c r="AV2209" s="40"/>
      <c r="AW2209" s="40"/>
      <c r="AX2209" s="40"/>
      <c r="AY2209" s="40"/>
      <c r="AZ2209" s="40"/>
      <c r="BA2209" s="40"/>
      <c r="BB2209" s="40"/>
      <c r="BC2209" s="40"/>
      <c r="BD2209" s="40"/>
      <c r="BE2209" s="40"/>
      <c r="BF2209" s="40"/>
      <c r="BG2209" s="40"/>
      <c r="BH2209" s="40"/>
      <c r="BI2209" s="40"/>
      <c r="BJ2209" s="40"/>
      <c r="BK2209" s="40"/>
      <c r="BL2209" s="40"/>
      <c r="BM2209" s="40"/>
      <c r="BN2209" s="40"/>
      <c r="BO2209" s="40"/>
      <c r="BP2209" s="40"/>
      <c r="BQ2209" s="40"/>
      <c r="BR2209" s="40"/>
      <c r="BS2209" s="40"/>
      <c r="BT2209" s="40"/>
      <c r="BU2209" s="40"/>
      <c r="BV2209" s="40"/>
      <c r="BW2209" s="40"/>
      <c r="BX2209" s="40"/>
      <c r="BY2209" s="40"/>
      <c r="BZ2209" s="40"/>
      <c r="CA2209" s="40"/>
      <c r="CB2209" s="40"/>
      <c r="CC2209" s="40"/>
      <c r="CD2209" s="40"/>
      <c r="CE2209" s="40"/>
      <c r="CF2209" s="40"/>
      <c r="CG2209" s="40"/>
      <c r="CH2209" s="40"/>
      <c r="CI2209" s="40"/>
      <c r="CJ2209" s="40"/>
      <c r="CK2209" s="40"/>
      <c r="CL2209" s="40"/>
      <c r="CM2209" s="40"/>
      <c r="CN2209" s="40"/>
      <c r="CO2209" s="40"/>
      <c r="CP2209" s="40"/>
      <c r="CQ2209" s="40"/>
      <c r="CR2209" s="40"/>
      <c r="CS2209" s="40"/>
      <c r="CT2209" s="40"/>
      <c r="CU2209" s="40"/>
    </row>
    <row r="2210" spans="1:99" x14ac:dyDescent="0.3">
      <c r="A2210" s="39" t="s">
        <v>5928</v>
      </c>
      <c r="B2210" s="40" t="s">
        <v>1729</v>
      </c>
      <c r="C2210" s="40"/>
      <c r="D2210" s="40" t="s">
        <v>5061</v>
      </c>
      <c r="E2210" s="40"/>
      <c r="F2210" s="40" t="s">
        <v>2110</v>
      </c>
      <c r="G2210" s="40"/>
      <c r="H2210" s="40" t="s">
        <v>1203</v>
      </c>
      <c r="I2210" s="40" t="s">
        <v>1203</v>
      </c>
      <c r="J2210" s="40"/>
      <c r="K2210" s="40"/>
      <c r="L2210" s="40" t="s">
        <v>4</v>
      </c>
      <c r="M2210" s="40" t="s">
        <v>14</v>
      </c>
      <c r="N2210" s="40">
        <v>4</v>
      </c>
      <c r="O2210" s="40" t="s">
        <v>16</v>
      </c>
      <c r="P2210" s="40" t="s">
        <v>114</v>
      </c>
      <c r="Q2210" s="40" t="s">
        <v>5062</v>
      </c>
      <c r="R2210" s="40" t="s">
        <v>3655</v>
      </c>
      <c r="S2210" s="40"/>
      <c r="T2210" s="40"/>
      <c r="U2210" s="40"/>
      <c r="V2210" s="40"/>
      <c r="W2210" s="40"/>
      <c r="X2210" s="40"/>
      <c r="Y2210" s="40"/>
      <c r="Z2210" s="40"/>
      <c r="AA2210" s="40"/>
      <c r="AB2210" s="40"/>
      <c r="AC2210" s="40"/>
      <c r="AD2210" s="40"/>
      <c r="AE2210" s="40"/>
      <c r="AF2210" s="40"/>
      <c r="AG2210" s="40"/>
      <c r="AH2210" s="40"/>
      <c r="AI2210" s="40"/>
      <c r="AJ2210" s="40"/>
      <c r="AK2210" s="40"/>
      <c r="AL2210" s="40"/>
      <c r="AM2210" s="40"/>
      <c r="AN2210" s="40"/>
      <c r="AO2210" s="40"/>
      <c r="AP2210" s="40"/>
      <c r="AQ2210" s="40"/>
      <c r="AR2210" s="40"/>
      <c r="AS2210" s="40"/>
      <c r="AT2210" s="40"/>
      <c r="AU2210" s="40"/>
      <c r="AV2210" s="40"/>
      <c r="AW2210" s="40"/>
      <c r="AX2210" s="40"/>
      <c r="AY2210" s="40"/>
      <c r="AZ2210" s="40"/>
      <c r="BA2210" s="40"/>
      <c r="BB2210" s="40"/>
      <c r="BC2210" s="40"/>
      <c r="BD2210" s="40"/>
      <c r="BE2210" s="40"/>
      <c r="BF2210" s="40"/>
      <c r="BG2210" s="40"/>
      <c r="BH2210" s="40"/>
      <c r="BI2210" s="40"/>
      <c r="BJ2210" s="40"/>
      <c r="BK2210" s="40"/>
      <c r="BL2210" s="40"/>
      <c r="BM2210" s="40"/>
      <c r="BN2210" s="40"/>
      <c r="BO2210" s="40"/>
      <c r="BP2210" s="40"/>
      <c r="BQ2210" s="40"/>
      <c r="BR2210" s="40"/>
      <c r="BS2210" s="40"/>
      <c r="BT2210" s="40"/>
      <c r="BU2210" s="40"/>
      <c r="BV2210" s="40"/>
      <c r="BW2210" s="40"/>
      <c r="BX2210" s="40"/>
      <c r="BY2210" s="40"/>
      <c r="BZ2210" s="40"/>
      <c r="CA2210" s="40"/>
      <c r="CB2210" s="40"/>
      <c r="CC2210" s="40"/>
      <c r="CD2210" s="40"/>
      <c r="CE2210" s="40"/>
      <c r="CF2210" s="40"/>
      <c r="CG2210" s="40"/>
      <c r="CH2210" s="40"/>
      <c r="CI2210" s="40"/>
      <c r="CJ2210" s="40"/>
      <c r="CK2210" s="40"/>
      <c r="CL2210" s="40"/>
      <c r="CM2210" s="40"/>
      <c r="CN2210" s="40"/>
      <c r="CO2210" s="40"/>
      <c r="CP2210" s="40"/>
      <c r="CQ2210" s="40"/>
      <c r="CR2210" s="40"/>
      <c r="CS2210" s="40"/>
      <c r="CT2210" s="40"/>
      <c r="CU2210" s="40"/>
    </row>
    <row r="2211" spans="1:99" x14ac:dyDescent="0.3">
      <c r="A2211" s="39" t="s">
        <v>7255</v>
      </c>
      <c r="B2211" s="40" t="s">
        <v>5063</v>
      </c>
      <c r="C2211" s="40"/>
      <c r="D2211" s="40" t="s">
        <v>2067</v>
      </c>
      <c r="E2211" s="40"/>
      <c r="F2211" s="40" t="s">
        <v>2110</v>
      </c>
      <c r="G2211" s="40"/>
      <c r="H2211" s="40" t="s">
        <v>4306</v>
      </c>
      <c r="I2211" s="40" t="s">
        <v>1204</v>
      </c>
      <c r="J2211" s="40" t="s">
        <v>1203</v>
      </c>
      <c r="K2211" s="40" t="s">
        <v>16</v>
      </c>
      <c r="L2211" s="40" t="s">
        <v>4</v>
      </c>
      <c r="M2211" s="40" t="s">
        <v>17</v>
      </c>
      <c r="N2211" s="40">
        <v>1</v>
      </c>
      <c r="O2211" s="40" t="s">
        <v>2067</v>
      </c>
      <c r="P2211" s="40"/>
      <c r="Q2211" s="40"/>
      <c r="R2211" s="40"/>
      <c r="S2211" s="40"/>
      <c r="T2211" s="40"/>
      <c r="U2211" s="40"/>
      <c r="V2211" s="40"/>
      <c r="W2211" s="40"/>
      <c r="X2211" s="40"/>
      <c r="Y2211" s="40"/>
      <c r="Z2211" s="40"/>
      <c r="AA2211" s="40"/>
      <c r="AB2211" s="40"/>
      <c r="AC2211" s="40"/>
      <c r="AD2211" s="40"/>
      <c r="AE2211" s="40"/>
      <c r="AF2211" s="40"/>
      <c r="AG2211" s="40"/>
      <c r="AH2211" s="40"/>
      <c r="AI2211" s="40"/>
      <c r="AJ2211" s="40"/>
      <c r="AK2211" s="40"/>
      <c r="AL2211" s="40"/>
      <c r="AM2211" s="40"/>
      <c r="AN2211" s="40"/>
      <c r="AO2211" s="40"/>
      <c r="AP2211" s="40"/>
      <c r="AQ2211" s="40"/>
      <c r="AR2211" s="40"/>
      <c r="AS2211" s="40"/>
      <c r="AT2211" s="40"/>
      <c r="AU2211" s="40"/>
      <c r="AV2211" s="40"/>
      <c r="AW2211" s="40"/>
      <c r="AX2211" s="40"/>
      <c r="AY2211" s="40"/>
      <c r="AZ2211" s="40"/>
      <c r="BA2211" s="40"/>
      <c r="BB2211" s="40"/>
      <c r="BC2211" s="40"/>
      <c r="BD2211" s="40"/>
      <c r="BE2211" s="40"/>
      <c r="BF2211" s="40"/>
      <c r="BG2211" s="40"/>
      <c r="BH2211" s="40"/>
      <c r="BI2211" s="40"/>
      <c r="BJ2211" s="40"/>
      <c r="BK2211" s="40"/>
      <c r="BL2211" s="40"/>
      <c r="BM2211" s="40"/>
      <c r="BN2211" s="40"/>
      <c r="BO2211" s="40"/>
      <c r="BP2211" s="40"/>
      <c r="BQ2211" s="40"/>
      <c r="BR2211" s="40"/>
      <c r="BS2211" s="40"/>
      <c r="BT2211" s="40"/>
      <c r="BU2211" s="40"/>
      <c r="BV2211" s="40"/>
      <c r="BW2211" s="40"/>
      <c r="BX2211" s="40"/>
      <c r="BY2211" s="40"/>
      <c r="BZ2211" s="40"/>
      <c r="CA2211" s="40"/>
      <c r="CB2211" s="40"/>
      <c r="CC2211" s="40"/>
      <c r="CD2211" s="40"/>
      <c r="CE2211" s="40"/>
      <c r="CF2211" s="40"/>
      <c r="CG2211" s="40"/>
      <c r="CH2211" s="40"/>
      <c r="CI2211" s="40"/>
      <c r="CJ2211" s="40"/>
      <c r="CK2211" s="40"/>
      <c r="CL2211" s="40"/>
      <c r="CM2211" s="40"/>
      <c r="CN2211" s="40"/>
      <c r="CO2211" s="40"/>
      <c r="CP2211" s="40"/>
      <c r="CQ2211" s="40"/>
      <c r="CR2211" s="40"/>
      <c r="CS2211" s="40"/>
      <c r="CT2211" s="40"/>
      <c r="CU2211" s="40"/>
    </row>
    <row r="2212" spans="1:99" x14ac:dyDescent="0.3">
      <c r="A2212" s="39" t="s">
        <v>7255</v>
      </c>
      <c r="B2212" s="40" t="s">
        <v>5063</v>
      </c>
      <c r="C2212" s="40"/>
      <c r="D2212" s="40" t="s">
        <v>2068</v>
      </c>
      <c r="E2212" s="40"/>
      <c r="F2212" s="40" t="s">
        <v>2110</v>
      </c>
      <c r="G2212" s="40"/>
      <c r="H2212" s="40" t="s">
        <v>4307</v>
      </c>
      <c r="I2212" s="40" t="s">
        <v>1204</v>
      </c>
      <c r="J2212" s="40" t="s">
        <v>1203</v>
      </c>
      <c r="K2212" s="40" t="s">
        <v>16</v>
      </c>
      <c r="L2212" s="40" t="s">
        <v>4</v>
      </c>
      <c r="M2212" s="40" t="s">
        <v>17</v>
      </c>
      <c r="N2212" s="40">
        <v>1</v>
      </c>
      <c r="O2212" s="40" t="s">
        <v>2068</v>
      </c>
      <c r="P2212" s="40"/>
      <c r="Q2212" s="40"/>
      <c r="R2212" s="40"/>
      <c r="S2212" s="40"/>
      <c r="T2212" s="40"/>
      <c r="U2212" s="40"/>
      <c r="V2212" s="40"/>
      <c r="W2212" s="40"/>
      <c r="X2212" s="40"/>
      <c r="Y2212" s="40"/>
      <c r="Z2212" s="40"/>
      <c r="AA2212" s="40"/>
      <c r="AB2212" s="40"/>
      <c r="AC2212" s="40"/>
      <c r="AD2212" s="40"/>
      <c r="AE2212" s="40"/>
      <c r="AF2212" s="40"/>
      <c r="AG2212" s="40"/>
      <c r="AH2212" s="40"/>
      <c r="AI2212" s="40"/>
      <c r="AJ2212" s="40"/>
      <c r="AK2212" s="40"/>
      <c r="AL2212" s="40"/>
      <c r="AM2212" s="40"/>
      <c r="AN2212" s="40"/>
      <c r="AO2212" s="40"/>
      <c r="AP2212" s="40"/>
      <c r="AQ2212" s="40"/>
      <c r="AR2212" s="40"/>
      <c r="AS2212" s="40"/>
      <c r="AT2212" s="40"/>
      <c r="AU2212" s="40"/>
      <c r="AV2212" s="40"/>
      <c r="AW2212" s="40"/>
      <c r="AX2212" s="40"/>
      <c r="AY2212" s="40"/>
      <c r="AZ2212" s="40"/>
      <c r="BA2212" s="40"/>
      <c r="BB2212" s="40"/>
      <c r="BC2212" s="40"/>
      <c r="BD2212" s="40"/>
      <c r="BE2212" s="40"/>
      <c r="BF2212" s="40"/>
      <c r="BG2212" s="40"/>
      <c r="BH2212" s="40"/>
      <c r="BI2212" s="40"/>
      <c r="BJ2212" s="40"/>
      <c r="BK2212" s="40"/>
      <c r="BL2212" s="40"/>
      <c r="BM2212" s="40"/>
      <c r="BN2212" s="40"/>
      <c r="BO2212" s="40"/>
      <c r="BP2212" s="40"/>
      <c r="BQ2212" s="40"/>
      <c r="BR2212" s="40"/>
      <c r="BS2212" s="40"/>
      <c r="BT2212" s="40"/>
      <c r="BU2212" s="40"/>
      <c r="BV2212" s="40"/>
      <c r="BW2212" s="40"/>
      <c r="BX2212" s="40"/>
      <c r="BY2212" s="40"/>
      <c r="BZ2212" s="40"/>
      <c r="CA2212" s="40"/>
      <c r="CB2212" s="40"/>
      <c r="CC2212" s="40"/>
      <c r="CD2212" s="40"/>
      <c r="CE2212" s="40"/>
      <c r="CF2212" s="40"/>
      <c r="CG2212" s="40"/>
      <c r="CH2212" s="40"/>
      <c r="CI2212" s="40"/>
      <c r="CJ2212" s="40"/>
      <c r="CK2212" s="40"/>
      <c r="CL2212" s="40"/>
      <c r="CM2212" s="40"/>
      <c r="CN2212" s="40"/>
      <c r="CO2212" s="40"/>
      <c r="CP2212" s="40"/>
      <c r="CQ2212" s="40"/>
      <c r="CR2212" s="40"/>
      <c r="CS2212" s="40"/>
      <c r="CT2212" s="40"/>
      <c r="CU2212" s="40"/>
    </row>
    <row r="2213" spans="1:99" x14ac:dyDescent="0.3">
      <c r="A2213" s="39" t="s">
        <v>7255</v>
      </c>
      <c r="B2213" s="40" t="s">
        <v>5063</v>
      </c>
      <c r="C2213" s="40"/>
      <c r="D2213" s="40" t="s">
        <v>2069</v>
      </c>
      <c r="E2213" s="40"/>
      <c r="F2213" s="40" t="s">
        <v>2110</v>
      </c>
      <c r="G2213" s="40"/>
      <c r="H2213" s="40" t="s">
        <v>4308</v>
      </c>
      <c r="I2213" s="40" t="s">
        <v>1204</v>
      </c>
      <c r="J2213" s="40" t="s">
        <v>1203</v>
      </c>
      <c r="K2213" s="40" t="s">
        <v>16</v>
      </c>
      <c r="L2213" s="40" t="s">
        <v>4</v>
      </c>
      <c r="M2213" s="40" t="s">
        <v>17</v>
      </c>
      <c r="N2213" s="40">
        <v>1</v>
      </c>
      <c r="O2213" s="40" t="s">
        <v>2069</v>
      </c>
      <c r="P2213" s="40"/>
      <c r="Q2213" s="40"/>
      <c r="R2213" s="40"/>
      <c r="S2213" s="40"/>
      <c r="T2213" s="40"/>
      <c r="U2213" s="40"/>
      <c r="V2213" s="40"/>
      <c r="W2213" s="40"/>
      <c r="X2213" s="40"/>
      <c r="Y2213" s="40"/>
      <c r="Z2213" s="40"/>
      <c r="AA2213" s="40"/>
      <c r="AB2213" s="40"/>
      <c r="AC2213" s="40"/>
      <c r="AD2213" s="40"/>
      <c r="AE2213" s="40"/>
      <c r="AF2213" s="40"/>
      <c r="AG2213" s="40"/>
      <c r="AH2213" s="40"/>
      <c r="AI2213" s="40"/>
      <c r="AJ2213" s="40"/>
      <c r="AK2213" s="40"/>
      <c r="AL2213" s="40"/>
      <c r="AM2213" s="40"/>
      <c r="AN2213" s="40"/>
      <c r="AO2213" s="40"/>
      <c r="AP2213" s="40"/>
      <c r="AQ2213" s="40"/>
      <c r="AR2213" s="40"/>
      <c r="AS2213" s="40"/>
      <c r="AT2213" s="40"/>
      <c r="AU2213" s="40"/>
      <c r="AV2213" s="40"/>
      <c r="AW2213" s="40"/>
      <c r="AX2213" s="40"/>
      <c r="AY2213" s="40"/>
      <c r="AZ2213" s="40"/>
      <c r="BA2213" s="40"/>
      <c r="BB2213" s="40"/>
      <c r="BC2213" s="40"/>
      <c r="BD2213" s="40"/>
      <c r="BE2213" s="40"/>
      <c r="BF2213" s="40"/>
      <c r="BG2213" s="40"/>
      <c r="BH2213" s="40"/>
      <c r="BI2213" s="40"/>
      <c r="BJ2213" s="40"/>
      <c r="BK2213" s="40"/>
      <c r="BL2213" s="40"/>
      <c r="BM2213" s="40"/>
      <c r="BN2213" s="40"/>
      <c r="BO2213" s="40"/>
      <c r="BP2213" s="40"/>
      <c r="BQ2213" s="40"/>
      <c r="BR2213" s="40"/>
      <c r="BS2213" s="40"/>
      <c r="BT2213" s="40"/>
      <c r="BU2213" s="40"/>
      <c r="BV2213" s="40"/>
      <c r="BW2213" s="40"/>
      <c r="BX2213" s="40"/>
      <c r="BY2213" s="40"/>
      <c r="BZ2213" s="40"/>
      <c r="CA2213" s="40"/>
      <c r="CB2213" s="40"/>
      <c r="CC2213" s="40"/>
      <c r="CD2213" s="40"/>
      <c r="CE2213" s="40"/>
      <c r="CF2213" s="40"/>
      <c r="CG2213" s="40"/>
      <c r="CH2213" s="40"/>
      <c r="CI2213" s="40"/>
      <c r="CJ2213" s="40"/>
      <c r="CK2213" s="40"/>
      <c r="CL2213" s="40"/>
      <c r="CM2213" s="40"/>
      <c r="CN2213" s="40"/>
      <c r="CO2213" s="40"/>
      <c r="CP2213" s="40"/>
      <c r="CQ2213" s="40"/>
      <c r="CR2213" s="40"/>
      <c r="CS2213" s="40"/>
      <c r="CT2213" s="40"/>
      <c r="CU2213" s="40"/>
    </row>
    <row r="2214" spans="1:99" x14ac:dyDescent="0.3">
      <c r="A2214" s="39" t="s">
        <v>7256</v>
      </c>
      <c r="B2214" s="40" t="s">
        <v>1730</v>
      </c>
      <c r="C2214" s="40"/>
      <c r="D2214" s="40"/>
      <c r="E2214" s="40" t="s">
        <v>4472</v>
      </c>
      <c r="F2214" s="40" t="s">
        <v>2110</v>
      </c>
      <c r="G2214" s="40"/>
      <c r="H2214" s="40" t="s">
        <v>1205</v>
      </c>
      <c r="I2214" s="40" t="s">
        <v>1205</v>
      </c>
      <c r="J2214" s="40" t="s">
        <v>1203</v>
      </c>
      <c r="K2214" s="40" t="s">
        <v>16</v>
      </c>
      <c r="L2214" s="40" t="s">
        <v>10</v>
      </c>
      <c r="M2214" s="40" t="s">
        <v>47</v>
      </c>
      <c r="N2214" s="40"/>
      <c r="O2214" s="40"/>
      <c r="P2214" s="40"/>
      <c r="Q2214" s="40"/>
      <c r="R2214" s="40"/>
      <c r="S2214" s="40"/>
      <c r="T2214" s="40"/>
      <c r="U2214" s="40"/>
      <c r="V2214" s="40"/>
      <c r="W2214" s="40"/>
      <c r="X2214" s="40"/>
      <c r="Y2214" s="40"/>
      <c r="Z2214" s="40"/>
      <c r="AA2214" s="40"/>
      <c r="AB2214" s="40"/>
      <c r="AC2214" s="40"/>
      <c r="AD2214" s="40"/>
      <c r="AE2214" s="40"/>
      <c r="AF2214" s="40"/>
      <c r="AG2214" s="40"/>
      <c r="AH2214" s="40"/>
      <c r="AI2214" s="40"/>
      <c r="AJ2214" s="40"/>
      <c r="AK2214" s="40"/>
      <c r="AL2214" s="40"/>
      <c r="AM2214" s="40"/>
      <c r="AN2214" s="40"/>
      <c r="AO2214" s="40"/>
      <c r="AP2214" s="40"/>
      <c r="AQ2214" s="40"/>
      <c r="AR2214" s="40"/>
      <c r="AS2214" s="40"/>
      <c r="AT2214" s="40"/>
      <c r="AU2214" s="40"/>
      <c r="AV2214" s="40"/>
      <c r="AW2214" s="40"/>
      <c r="AX2214" s="40"/>
      <c r="AY2214" s="40"/>
      <c r="AZ2214" s="40"/>
      <c r="BA2214" s="40"/>
      <c r="BB2214" s="40"/>
      <c r="BC2214" s="40"/>
      <c r="BD2214" s="40"/>
      <c r="BE2214" s="40"/>
      <c r="BF2214" s="40"/>
      <c r="BG2214" s="40"/>
      <c r="BH2214" s="40"/>
      <c r="BI2214" s="40"/>
      <c r="BJ2214" s="40"/>
      <c r="BK2214" s="40"/>
      <c r="BL2214" s="40"/>
      <c r="BM2214" s="40"/>
      <c r="BN2214" s="40"/>
      <c r="BO2214" s="40"/>
      <c r="BP2214" s="40"/>
      <c r="BQ2214" s="40"/>
      <c r="BR2214" s="40"/>
      <c r="BS2214" s="40"/>
      <c r="BT2214" s="40"/>
      <c r="BU2214" s="40"/>
      <c r="BV2214" s="40"/>
      <c r="BW2214" s="40"/>
      <c r="BX2214" s="40"/>
      <c r="BY2214" s="40"/>
      <c r="BZ2214" s="40"/>
      <c r="CA2214" s="40"/>
      <c r="CB2214" s="40"/>
      <c r="CC2214" s="40"/>
      <c r="CD2214" s="40"/>
      <c r="CE2214" s="40"/>
      <c r="CF2214" s="40"/>
      <c r="CG2214" s="40"/>
      <c r="CH2214" s="40"/>
      <c r="CI2214" s="40"/>
      <c r="CJ2214" s="40"/>
      <c r="CK2214" s="40"/>
      <c r="CL2214" s="40"/>
      <c r="CM2214" s="40"/>
      <c r="CN2214" s="40"/>
      <c r="CO2214" s="40"/>
      <c r="CP2214" s="40"/>
      <c r="CQ2214" s="40"/>
      <c r="CR2214" s="40"/>
      <c r="CS2214" s="40"/>
      <c r="CT2214" s="40"/>
      <c r="CU2214" s="40"/>
    </row>
    <row r="2215" spans="1:99" x14ac:dyDescent="0.3">
      <c r="A2215" s="39" t="s">
        <v>7257</v>
      </c>
      <c r="B2215" s="40" t="s">
        <v>5064</v>
      </c>
      <c r="C2215" s="40"/>
      <c r="D2215" s="40"/>
      <c r="E2215" s="40" t="s">
        <v>4472</v>
      </c>
      <c r="F2215" s="40" t="s">
        <v>2110</v>
      </c>
      <c r="G2215" s="40"/>
      <c r="H2215" s="40" t="s">
        <v>1206</v>
      </c>
      <c r="I2215" s="40" t="s">
        <v>1206</v>
      </c>
      <c r="J2215" s="40" t="s">
        <v>1203</v>
      </c>
      <c r="K2215" s="40" t="s">
        <v>16</v>
      </c>
      <c r="L2215" s="40" t="s">
        <v>86</v>
      </c>
      <c r="M2215" s="40" t="s">
        <v>11</v>
      </c>
      <c r="N2215" s="40"/>
      <c r="O2215" s="40"/>
      <c r="P2215" s="40"/>
      <c r="Q2215" s="40"/>
      <c r="R2215" s="40"/>
      <c r="S2215" s="40"/>
      <c r="T2215" s="40"/>
      <c r="U2215" s="40"/>
      <c r="V2215" s="40"/>
      <c r="W2215" s="40"/>
      <c r="X2215" s="40"/>
      <c r="Y2215" s="40"/>
      <c r="Z2215" s="40"/>
      <c r="AA2215" s="40"/>
      <c r="AB2215" s="40"/>
      <c r="AC2215" s="40"/>
      <c r="AD2215" s="40"/>
      <c r="AE2215" s="40"/>
      <c r="AF2215" s="40"/>
      <c r="AG2215" s="40"/>
      <c r="AH2215" s="40"/>
      <c r="AI2215" s="40"/>
      <c r="AJ2215" s="40"/>
      <c r="AK2215" s="40"/>
      <c r="AL2215" s="40"/>
      <c r="AM2215" s="40"/>
      <c r="AN2215" s="40"/>
      <c r="AO2215" s="40"/>
      <c r="AP2215" s="40"/>
      <c r="AQ2215" s="40"/>
      <c r="AR2215" s="40"/>
      <c r="AS2215" s="40"/>
      <c r="AT2215" s="40"/>
      <c r="AU2215" s="40"/>
      <c r="AV2215" s="40"/>
      <c r="AW2215" s="40"/>
      <c r="AX2215" s="40"/>
      <c r="AY2215" s="40"/>
      <c r="AZ2215" s="40"/>
      <c r="BA2215" s="40"/>
      <c r="BB2215" s="40"/>
      <c r="BC2215" s="40"/>
      <c r="BD2215" s="40"/>
      <c r="BE2215" s="40"/>
      <c r="BF2215" s="40"/>
      <c r="BG2215" s="40"/>
      <c r="BH2215" s="40"/>
      <c r="BI2215" s="40"/>
      <c r="BJ2215" s="40"/>
      <c r="BK2215" s="40"/>
      <c r="BL2215" s="40"/>
      <c r="BM2215" s="40"/>
      <c r="BN2215" s="40"/>
      <c r="BO2215" s="40"/>
      <c r="BP2215" s="40"/>
      <c r="BQ2215" s="40"/>
      <c r="BR2215" s="40"/>
      <c r="BS2215" s="40"/>
      <c r="BT2215" s="40"/>
      <c r="BU2215" s="40"/>
      <c r="BV2215" s="40"/>
      <c r="BW2215" s="40"/>
      <c r="BX2215" s="40"/>
      <c r="BY2215" s="40"/>
      <c r="BZ2215" s="40"/>
      <c r="CA2215" s="40"/>
      <c r="CB2215" s="40"/>
      <c r="CC2215" s="40"/>
      <c r="CD2215" s="40"/>
      <c r="CE2215" s="40"/>
      <c r="CF2215" s="40"/>
      <c r="CG2215" s="40"/>
      <c r="CH2215" s="40"/>
      <c r="CI2215" s="40"/>
      <c r="CJ2215" s="40"/>
      <c r="CK2215" s="40"/>
      <c r="CL2215" s="40"/>
      <c r="CM2215" s="40"/>
      <c r="CN2215" s="40"/>
      <c r="CO2215" s="40"/>
      <c r="CP2215" s="40"/>
      <c r="CQ2215" s="40"/>
      <c r="CR2215" s="40"/>
      <c r="CS2215" s="40"/>
      <c r="CT2215" s="40"/>
      <c r="CU2215" s="40"/>
    </row>
    <row r="2216" spans="1:99" x14ac:dyDescent="0.3">
      <c r="A2216" s="39" t="s">
        <v>5929</v>
      </c>
      <c r="B2216" s="40" t="s">
        <v>5350</v>
      </c>
      <c r="C2216" s="40"/>
      <c r="D2216" s="40" t="s">
        <v>1813</v>
      </c>
      <c r="E2216" s="40" t="s">
        <v>4472</v>
      </c>
      <c r="F2216" s="40" t="s">
        <v>2110</v>
      </c>
      <c r="G2216" s="40"/>
      <c r="H2216" s="40" t="s">
        <v>1207</v>
      </c>
      <c r="I2216" s="40" t="s">
        <v>1207</v>
      </c>
      <c r="J2216" s="40"/>
      <c r="K2216" s="40"/>
      <c r="L2216" s="40" t="s">
        <v>4</v>
      </c>
      <c r="M2216" s="40" t="s">
        <v>14</v>
      </c>
      <c r="N2216" s="40">
        <v>2</v>
      </c>
      <c r="O2216" s="40" t="s">
        <v>16</v>
      </c>
      <c r="P2216" s="40" t="s">
        <v>114</v>
      </c>
      <c r="Q2216" s="40"/>
      <c r="R2216" s="40"/>
      <c r="S2216" s="40"/>
      <c r="T2216" s="40"/>
      <c r="U2216" s="40"/>
      <c r="V2216" s="40"/>
      <c r="W2216" s="40"/>
      <c r="X2216" s="40"/>
      <c r="Y2216" s="40"/>
      <c r="Z2216" s="40"/>
      <c r="AA2216" s="40"/>
      <c r="AB2216" s="40"/>
      <c r="AC2216" s="40"/>
      <c r="AD2216" s="40"/>
      <c r="AE2216" s="40"/>
      <c r="AF2216" s="40"/>
      <c r="AG2216" s="40"/>
      <c r="AH2216" s="40"/>
      <c r="AI2216" s="40"/>
      <c r="AJ2216" s="40"/>
      <c r="AK2216" s="40"/>
      <c r="AL2216" s="40"/>
      <c r="AM2216" s="40"/>
      <c r="AN2216" s="40"/>
      <c r="AO2216" s="40"/>
      <c r="AP2216" s="40"/>
      <c r="AQ2216" s="40"/>
      <c r="AR2216" s="40"/>
      <c r="AS2216" s="40"/>
      <c r="AT2216" s="40"/>
      <c r="AU2216" s="40"/>
      <c r="AV2216" s="40"/>
      <c r="AW2216" s="40"/>
      <c r="AX2216" s="40"/>
      <c r="AY2216" s="40"/>
      <c r="AZ2216" s="40"/>
      <c r="BA2216" s="40"/>
      <c r="BB2216" s="40"/>
      <c r="BC2216" s="40"/>
      <c r="BD2216" s="40"/>
      <c r="BE2216" s="40"/>
      <c r="BF2216" s="40"/>
      <c r="BG2216" s="40"/>
      <c r="BH2216" s="40"/>
      <c r="BI2216" s="40"/>
      <c r="BJ2216" s="40"/>
      <c r="BK2216" s="40"/>
      <c r="BL2216" s="40"/>
      <c r="BM2216" s="40"/>
      <c r="BN2216" s="40"/>
      <c r="BO2216" s="40"/>
      <c r="BP2216" s="40"/>
      <c r="BQ2216" s="40"/>
      <c r="BR2216" s="40"/>
      <c r="BS2216" s="40"/>
      <c r="BT2216" s="40"/>
      <c r="BU2216" s="40"/>
      <c r="BV2216" s="40"/>
      <c r="BW2216" s="40"/>
      <c r="BX2216" s="40"/>
      <c r="BY2216" s="40"/>
      <c r="BZ2216" s="40"/>
      <c r="CA2216" s="40"/>
      <c r="CB2216" s="40"/>
      <c r="CC2216" s="40"/>
      <c r="CD2216" s="40"/>
      <c r="CE2216" s="40"/>
      <c r="CF2216" s="40"/>
      <c r="CG2216" s="40"/>
      <c r="CH2216" s="40"/>
      <c r="CI2216" s="40"/>
      <c r="CJ2216" s="40"/>
      <c r="CK2216" s="40"/>
      <c r="CL2216" s="40"/>
      <c r="CM2216" s="40"/>
      <c r="CN2216" s="40"/>
      <c r="CO2216" s="40"/>
      <c r="CP2216" s="40"/>
      <c r="CQ2216" s="40"/>
      <c r="CR2216" s="40"/>
      <c r="CS2216" s="40"/>
      <c r="CT2216" s="40"/>
      <c r="CU2216" s="40"/>
    </row>
    <row r="2217" spans="1:99" x14ac:dyDescent="0.3">
      <c r="A2217" s="39" t="s">
        <v>7258</v>
      </c>
      <c r="B2217" s="40" t="s">
        <v>5065</v>
      </c>
      <c r="C2217" s="40"/>
      <c r="D2217" s="40" t="s">
        <v>2070</v>
      </c>
      <c r="E2217" s="40" t="s">
        <v>4472</v>
      </c>
      <c r="F2217" s="40" t="s">
        <v>2110</v>
      </c>
      <c r="G2217" s="40"/>
      <c r="H2217" s="40" t="s">
        <v>4309</v>
      </c>
      <c r="I2217" s="40" t="s">
        <v>1208</v>
      </c>
      <c r="J2217" s="40" t="s">
        <v>1207</v>
      </c>
      <c r="K2217" s="40" t="s">
        <v>16</v>
      </c>
      <c r="L2217" s="40" t="s">
        <v>4</v>
      </c>
      <c r="M2217" s="40" t="s">
        <v>17</v>
      </c>
      <c r="N2217" s="40">
        <v>1</v>
      </c>
      <c r="O2217" s="40" t="s">
        <v>2070</v>
      </c>
      <c r="P2217" s="40"/>
      <c r="Q2217" s="40"/>
      <c r="R2217" s="40"/>
      <c r="S2217" s="40"/>
      <c r="T2217" s="40"/>
      <c r="U2217" s="40"/>
      <c r="V2217" s="40"/>
      <c r="W2217" s="40"/>
      <c r="X2217" s="40"/>
      <c r="Y2217" s="40"/>
      <c r="Z2217" s="40"/>
      <c r="AA2217" s="40"/>
      <c r="AB2217" s="40"/>
      <c r="AC2217" s="40"/>
      <c r="AD2217" s="40"/>
      <c r="AE2217" s="40"/>
      <c r="AF2217" s="40"/>
      <c r="AG2217" s="40"/>
      <c r="AH2217" s="40"/>
      <c r="AI2217" s="40"/>
      <c r="AJ2217" s="40"/>
      <c r="AK2217" s="40"/>
      <c r="AL2217" s="40"/>
      <c r="AM2217" s="40"/>
      <c r="AN2217" s="40"/>
      <c r="AO2217" s="40"/>
      <c r="AP2217" s="40"/>
      <c r="AQ2217" s="40"/>
      <c r="AR2217" s="40"/>
      <c r="AS2217" s="40"/>
      <c r="AT2217" s="40"/>
      <c r="AU2217" s="40"/>
      <c r="AV2217" s="40"/>
      <c r="AW2217" s="40"/>
      <c r="AX2217" s="40"/>
      <c r="AY2217" s="40"/>
      <c r="AZ2217" s="40"/>
      <c r="BA2217" s="40"/>
      <c r="BB2217" s="40"/>
      <c r="BC2217" s="40"/>
      <c r="BD2217" s="40"/>
      <c r="BE2217" s="40"/>
      <c r="BF2217" s="40"/>
      <c r="BG2217" s="40"/>
      <c r="BH2217" s="40"/>
      <c r="BI2217" s="40"/>
      <c r="BJ2217" s="40"/>
      <c r="BK2217" s="40"/>
      <c r="BL2217" s="40"/>
      <c r="BM2217" s="40"/>
      <c r="BN2217" s="40"/>
      <c r="BO2217" s="40"/>
      <c r="BP2217" s="40"/>
      <c r="BQ2217" s="40"/>
      <c r="BR2217" s="40"/>
      <c r="BS2217" s="40"/>
      <c r="BT2217" s="40"/>
      <c r="BU2217" s="40"/>
      <c r="BV2217" s="40"/>
      <c r="BW2217" s="40"/>
      <c r="BX2217" s="40"/>
      <c r="BY2217" s="40"/>
      <c r="BZ2217" s="40"/>
      <c r="CA2217" s="40"/>
      <c r="CB2217" s="40"/>
      <c r="CC2217" s="40"/>
      <c r="CD2217" s="40"/>
      <c r="CE2217" s="40"/>
      <c r="CF2217" s="40"/>
      <c r="CG2217" s="40"/>
      <c r="CH2217" s="40"/>
      <c r="CI2217" s="40"/>
      <c r="CJ2217" s="40"/>
      <c r="CK2217" s="40"/>
      <c r="CL2217" s="40"/>
      <c r="CM2217" s="40"/>
      <c r="CN2217" s="40"/>
      <c r="CO2217" s="40"/>
      <c r="CP2217" s="40"/>
      <c r="CQ2217" s="40"/>
      <c r="CR2217" s="40"/>
      <c r="CS2217" s="40"/>
      <c r="CT2217" s="40"/>
      <c r="CU2217" s="40"/>
    </row>
    <row r="2218" spans="1:99" x14ac:dyDescent="0.3">
      <c r="A2218" s="39" t="s">
        <v>7258</v>
      </c>
      <c r="B2218" s="40" t="s">
        <v>5065</v>
      </c>
      <c r="C2218" s="40"/>
      <c r="D2218" s="40" t="s">
        <v>2071</v>
      </c>
      <c r="E2218" s="40" t="s">
        <v>4472</v>
      </c>
      <c r="F2218" s="40" t="s">
        <v>2110</v>
      </c>
      <c r="G2218" s="40"/>
      <c r="H2218" s="40" t="s">
        <v>4310</v>
      </c>
      <c r="I2218" s="40" t="s">
        <v>1208</v>
      </c>
      <c r="J2218" s="40" t="s">
        <v>1207</v>
      </c>
      <c r="K2218" s="40" t="s">
        <v>16</v>
      </c>
      <c r="L2218" s="40" t="s">
        <v>4</v>
      </c>
      <c r="M2218" s="40" t="s">
        <v>17</v>
      </c>
      <c r="N2218" s="40">
        <v>1</v>
      </c>
      <c r="O2218" s="40" t="s">
        <v>2071</v>
      </c>
      <c r="P2218" s="40"/>
      <c r="Q2218" s="40"/>
      <c r="R2218" s="40"/>
      <c r="S2218" s="40"/>
      <c r="T2218" s="40"/>
      <c r="U2218" s="40"/>
      <c r="V2218" s="40"/>
      <c r="W2218" s="40"/>
      <c r="X2218" s="40"/>
      <c r="Y2218" s="40"/>
      <c r="Z2218" s="40"/>
      <c r="AA2218" s="40"/>
      <c r="AB2218" s="40"/>
      <c r="AC2218" s="40"/>
      <c r="AD2218" s="40"/>
      <c r="AE2218" s="40"/>
      <c r="AF2218" s="40"/>
      <c r="AG2218" s="40"/>
      <c r="AH2218" s="40"/>
      <c r="AI2218" s="40"/>
      <c r="AJ2218" s="40"/>
      <c r="AK2218" s="40"/>
      <c r="AL2218" s="40"/>
      <c r="AM2218" s="40"/>
      <c r="AN2218" s="40"/>
      <c r="AO2218" s="40"/>
      <c r="AP2218" s="40"/>
      <c r="AQ2218" s="40"/>
      <c r="AR2218" s="40"/>
      <c r="AS2218" s="40"/>
      <c r="AT2218" s="40"/>
      <c r="AU2218" s="40"/>
      <c r="AV2218" s="40"/>
      <c r="AW2218" s="40"/>
      <c r="AX2218" s="40"/>
      <c r="AY2218" s="40"/>
      <c r="AZ2218" s="40"/>
      <c r="BA2218" s="40"/>
      <c r="BB2218" s="40"/>
      <c r="BC2218" s="40"/>
      <c r="BD2218" s="40"/>
      <c r="BE2218" s="40"/>
      <c r="BF2218" s="40"/>
      <c r="BG2218" s="40"/>
      <c r="BH2218" s="40"/>
      <c r="BI2218" s="40"/>
      <c r="BJ2218" s="40"/>
      <c r="BK2218" s="40"/>
      <c r="BL2218" s="40"/>
      <c r="BM2218" s="40"/>
      <c r="BN2218" s="40"/>
      <c r="BO2218" s="40"/>
      <c r="BP2218" s="40"/>
      <c r="BQ2218" s="40"/>
      <c r="BR2218" s="40"/>
      <c r="BS2218" s="40"/>
      <c r="BT2218" s="40"/>
      <c r="BU2218" s="40"/>
      <c r="BV2218" s="40"/>
      <c r="BW2218" s="40"/>
      <c r="BX2218" s="40"/>
      <c r="BY2218" s="40"/>
      <c r="BZ2218" s="40"/>
      <c r="CA2218" s="40"/>
      <c r="CB2218" s="40"/>
      <c r="CC2218" s="40"/>
      <c r="CD2218" s="40"/>
      <c r="CE2218" s="40"/>
      <c r="CF2218" s="40"/>
      <c r="CG2218" s="40"/>
      <c r="CH2218" s="40"/>
      <c r="CI2218" s="40"/>
      <c r="CJ2218" s="40"/>
      <c r="CK2218" s="40"/>
      <c r="CL2218" s="40"/>
      <c r="CM2218" s="40"/>
      <c r="CN2218" s="40"/>
      <c r="CO2218" s="40"/>
      <c r="CP2218" s="40"/>
      <c r="CQ2218" s="40"/>
      <c r="CR2218" s="40"/>
      <c r="CS2218" s="40"/>
      <c r="CT2218" s="40"/>
      <c r="CU2218" s="40"/>
    </row>
    <row r="2219" spans="1:99" x14ac:dyDescent="0.3">
      <c r="A2219" s="39" t="s">
        <v>7258</v>
      </c>
      <c r="B2219" s="40" t="s">
        <v>5065</v>
      </c>
      <c r="C2219" s="40"/>
      <c r="D2219" s="40" t="s">
        <v>2072</v>
      </c>
      <c r="E2219" s="40" t="s">
        <v>4472</v>
      </c>
      <c r="F2219" s="40" t="s">
        <v>2110</v>
      </c>
      <c r="G2219" s="40"/>
      <c r="H2219" s="40" t="s">
        <v>4311</v>
      </c>
      <c r="I2219" s="40" t="s">
        <v>1208</v>
      </c>
      <c r="J2219" s="40" t="s">
        <v>1207</v>
      </c>
      <c r="K2219" s="40" t="s">
        <v>16</v>
      </c>
      <c r="L2219" s="40" t="s">
        <v>4</v>
      </c>
      <c r="M2219" s="40" t="s">
        <v>17</v>
      </c>
      <c r="N2219" s="40">
        <v>1</v>
      </c>
      <c r="O2219" s="40" t="s">
        <v>2072</v>
      </c>
      <c r="P2219" s="40"/>
      <c r="Q2219" s="40"/>
      <c r="R2219" s="40"/>
      <c r="S2219" s="40"/>
      <c r="T2219" s="40"/>
      <c r="U2219" s="40"/>
      <c r="V2219" s="40"/>
      <c r="W2219" s="40"/>
      <c r="X2219" s="40"/>
      <c r="Y2219" s="40"/>
      <c r="Z2219" s="40"/>
      <c r="AA2219" s="40"/>
      <c r="AB2219" s="40"/>
      <c r="AC2219" s="40"/>
      <c r="AD2219" s="40"/>
      <c r="AE2219" s="40"/>
      <c r="AF2219" s="40"/>
      <c r="AG2219" s="40"/>
      <c r="AH2219" s="40"/>
      <c r="AI2219" s="40"/>
      <c r="AJ2219" s="40"/>
      <c r="AK2219" s="40"/>
      <c r="AL2219" s="40"/>
      <c r="AM2219" s="40"/>
      <c r="AN2219" s="40"/>
      <c r="AO2219" s="40"/>
      <c r="AP2219" s="40"/>
      <c r="AQ2219" s="40"/>
      <c r="AR2219" s="40"/>
      <c r="AS2219" s="40"/>
      <c r="AT2219" s="40"/>
      <c r="AU2219" s="40"/>
      <c r="AV2219" s="40"/>
      <c r="AW2219" s="40"/>
      <c r="AX2219" s="40"/>
      <c r="AY2219" s="40"/>
      <c r="AZ2219" s="40"/>
      <c r="BA2219" s="40"/>
      <c r="BB2219" s="40"/>
      <c r="BC2219" s="40"/>
      <c r="BD2219" s="40"/>
      <c r="BE2219" s="40"/>
      <c r="BF2219" s="40"/>
      <c r="BG2219" s="40"/>
      <c r="BH2219" s="40"/>
      <c r="BI2219" s="40"/>
      <c r="BJ2219" s="40"/>
      <c r="BK2219" s="40"/>
      <c r="BL2219" s="40"/>
      <c r="BM2219" s="40"/>
      <c r="BN2219" s="40"/>
      <c r="BO2219" s="40"/>
      <c r="BP2219" s="40"/>
      <c r="BQ2219" s="40"/>
      <c r="BR2219" s="40"/>
      <c r="BS2219" s="40"/>
      <c r="BT2219" s="40"/>
      <c r="BU2219" s="40"/>
      <c r="BV2219" s="40"/>
      <c r="BW2219" s="40"/>
      <c r="BX2219" s="40"/>
      <c r="BY2219" s="40"/>
      <c r="BZ2219" s="40"/>
      <c r="CA2219" s="40"/>
      <c r="CB2219" s="40"/>
      <c r="CC2219" s="40"/>
      <c r="CD2219" s="40"/>
      <c r="CE2219" s="40"/>
      <c r="CF2219" s="40"/>
      <c r="CG2219" s="40"/>
      <c r="CH2219" s="40"/>
      <c r="CI2219" s="40"/>
      <c r="CJ2219" s="40"/>
      <c r="CK2219" s="40"/>
      <c r="CL2219" s="40"/>
      <c r="CM2219" s="40"/>
      <c r="CN2219" s="40"/>
      <c r="CO2219" s="40"/>
      <c r="CP2219" s="40"/>
      <c r="CQ2219" s="40"/>
      <c r="CR2219" s="40"/>
      <c r="CS2219" s="40"/>
      <c r="CT2219" s="40"/>
      <c r="CU2219" s="40"/>
    </row>
    <row r="2220" spans="1:99" x14ac:dyDescent="0.3">
      <c r="A2220" s="39" t="s">
        <v>7258</v>
      </c>
      <c r="B2220" s="40" t="s">
        <v>5065</v>
      </c>
      <c r="C2220" s="40"/>
      <c r="D2220" s="40" t="s">
        <v>2073</v>
      </c>
      <c r="E2220" s="40" t="s">
        <v>4472</v>
      </c>
      <c r="F2220" s="40" t="s">
        <v>2110</v>
      </c>
      <c r="G2220" s="40"/>
      <c r="H2220" s="40" t="s">
        <v>4312</v>
      </c>
      <c r="I2220" s="40" t="s">
        <v>1208</v>
      </c>
      <c r="J2220" s="40" t="s">
        <v>1207</v>
      </c>
      <c r="K2220" s="40" t="s">
        <v>16</v>
      </c>
      <c r="L2220" s="40" t="s">
        <v>4</v>
      </c>
      <c r="M2220" s="40" t="s">
        <v>17</v>
      </c>
      <c r="N2220" s="40">
        <v>1</v>
      </c>
      <c r="O2220" s="40" t="s">
        <v>2073</v>
      </c>
      <c r="P2220" s="40"/>
      <c r="Q2220" s="40"/>
      <c r="R2220" s="40"/>
      <c r="S2220" s="40"/>
      <c r="T2220" s="40"/>
      <c r="U2220" s="40"/>
      <c r="V2220" s="40"/>
      <c r="W2220" s="40"/>
      <c r="X2220" s="40"/>
      <c r="Y2220" s="40"/>
      <c r="Z2220" s="40"/>
      <c r="AA2220" s="40"/>
      <c r="AB2220" s="40"/>
      <c r="AC2220" s="40"/>
      <c r="AD2220" s="40"/>
      <c r="AE2220" s="40"/>
      <c r="AF2220" s="40"/>
      <c r="AG2220" s="40"/>
      <c r="AH2220" s="40"/>
      <c r="AI2220" s="40"/>
      <c r="AJ2220" s="40"/>
      <c r="AK2220" s="40"/>
      <c r="AL2220" s="40"/>
      <c r="AM2220" s="40"/>
      <c r="AN2220" s="40"/>
      <c r="AO2220" s="40"/>
      <c r="AP2220" s="40"/>
      <c r="AQ2220" s="40"/>
      <c r="AR2220" s="40"/>
      <c r="AS2220" s="40"/>
      <c r="AT2220" s="40"/>
      <c r="AU2220" s="40"/>
      <c r="AV2220" s="40"/>
      <c r="AW2220" s="40"/>
      <c r="AX2220" s="40"/>
      <c r="AY2220" s="40"/>
      <c r="AZ2220" s="40"/>
      <c r="BA2220" s="40"/>
      <c r="BB2220" s="40"/>
      <c r="BC2220" s="40"/>
      <c r="BD2220" s="40"/>
      <c r="BE2220" s="40"/>
      <c r="BF2220" s="40"/>
      <c r="BG2220" s="40"/>
      <c r="BH2220" s="40"/>
      <c r="BI2220" s="40"/>
      <c r="BJ2220" s="40"/>
      <c r="BK2220" s="40"/>
      <c r="BL2220" s="40"/>
      <c r="BM2220" s="40"/>
      <c r="BN2220" s="40"/>
      <c r="BO2220" s="40"/>
      <c r="BP2220" s="40"/>
      <c r="BQ2220" s="40"/>
      <c r="BR2220" s="40"/>
      <c r="BS2220" s="40"/>
      <c r="BT2220" s="40"/>
      <c r="BU2220" s="40"/>
      <c r="BV2220" s="40"/>
      <c r="BW2220" s="40"/>
      <c r="BX2220" s="40"/>
      <c r="BY2220" s="40"/>
      <c r="BZ2220" s="40"/>
      <c r="CA2220" s="40"/>
      <c r="CB2220" s="40"/>
      <c r="CC2220" s="40"/>
      <c r="CD2220" s="40"/>
      <c r="CE2220" s="40"/>
      <c r="CF2220" s="40"/>
      <c r="CG2220" s="40"/>
      <c r="CH2220" s="40"/>
      <c r="CI2220" s="40"/>
      <c r="CJ2220" s="40"/>
      <c r="CK2220" s="40"/>
      <c r="CL2220" s="40"/>
      <c r="CM2220" s="40"/>
      <c r="CN2220" s="40"/>
      <c r="CO2220" s="40"/>
      <c r="CP2220" s="40"/>
      <c r="CQ2220" s="40"/>
      <c r="CR2220" s="40"/>
      <c r="CS2220" s="40"/>
      <c r="CT2220" s="40"/>
      <c r="CU2220" s="40"/>
    </row>
    <row r="2221" spans="1:99" x14ac:dyDescent="0.3">
      <c r="A2221" s="39" t="s">
        <v>7258</v>
      </c>
      <c r="B2221" s="40" t="s">
        <v>5065</v>
      </c>
      <c r="C2221" s="40"/>
      <c r="D2221" s="40" t="s">
        <v>2074</v>
      </c>
      <c r="E2221" s="40" t="s">
        <v>4472</v>
      </c>
      <c r="F2221" s="40" t="s">
        <v>2110</v>
      </c>
      <c r="G2221" s="40"/>
      <c r="H2221" s="40" t="s">
        <v>4313</v>
      </c>
      <c r="I2221" s="40" t="s">
        <v>1208</v>
      </c>
      <c r="J2221" s="40" t="s">
        <v>1207</v>
      </c>
      <c r="K2221" s="40" t="s">
        <v>16</v>
      </c>
      <c r="L2221" s="40" t="s">
        <v>4</v>
      </c>
      <c r="M2221" s="40" t="s">
        <v>17</v>
      </c>
      <c r="N2221" s="40">
        <v>1</v>
      </c>
      <c r="O2221" s="40" t="s">
        <v>2074</v>
      </c>
      <c r="P2221" s="40"/>
      <c r="Q2221" s="40"/>
      <c r="R2221" s="40"/>
      <c r="S2221" s="40"/>
      <c r="T2221" s="40"/>
      <c r="U2221" s="40"/>
      <c r="V2221" s="40"/>
      <c r="W2221" s="40"/>
      <c r="X2221" s="40"/>
      <c r="Y2221" s="40"/>
      <c r="Z2221" s="40"/>
      <c r="AA2221" s="40"/>
      <c r="AB2221" s="40"/>
      <c r="AC2221" s="40"/>
      <c r="AD2221" s="40"/>
      <c r="AE2221" s="40"/>
      <c r="AF2221" s="40"/>
      <c r="AG2221" s="40"/>
      <c r="AH2221" s="40"/>
      <c r="AI2221" s="40"/>
      <c r="AJ2221" s="40"/>
      <c r="AK2221" s="40"/>
      <c r="AL2221" s="40"/>
      <c r="AM2221" s="40"/>
      <c r="AN2221" s="40"/>
      <c r="AO2221" s="40"/>
      <c r="AP2221" s="40"/>
      <c r="AQ2221" s="40"/>
      <c r="AR2221" s="40"/>
      <c r="AS2221" s="40"/>
      <c r="AT2221" s="40"/>
      <c r="AU2221" s="40"/>
      <c r="AV2221" s="40"/>
      <c r="AW2221" s="40"/>
      <c r="AX2221" s="40"/>
      <c r="AY2221" s="40"/>
      <c r="AZ2221" s="40"/>
      <c r="BA2221" s="40"/>
      <c r="BB2221" s="40"/>
      <c r="BC2221" s="40"/>
      <c r="BD2221" s="40"/>
      <c r="BE2221" s="40"/>
      <c r="BF2221" s="40"/>
      <c r="BG2221" s="40"/>
      <c r="BH2221" s="40"/>
      <c r="BI2221" s="40"/>
      <c r="BJ2221" s="40"/>
      <c r="BK2221" s="40"/>
      <c r="BL2221" s="40"/>
      <c r="BM2221" s="40"/>
      <c r="BN2221" s="40"/>
      <c r="BO2221" s="40"/>
      <c r="BP2221" s="40"/>
      <c r="BQ2221" s="40"/>
      <c r="BR2221" s="40"/>
      <c r="BS2221" s="40"/>
      <c r="BT2221" s="40"/>
      <c r="BU2221" s="40"/>
      <c r="BV2221" s="40"/>
      <c r="BW2221" s="40"/>
      <c r="BX2221" s="40"/>
      <c r="BY2221" s="40"/>
      <c r="BZ2221" s="40"/>
      <c r="CA2221" s="40"/>
      <c r="CB2221" s="40"/>
      <c r="CC2221" s="40"/>
      <c r="CD2221" s="40"/>
      <c r="CE2221" s="40"/>
      <c r="CF2221" s="40"/>
      <c r="CG2221" s="40"/>
      <c r="CH2221" s="40"/>
      <c r="CI2221" s="40"/>
      <c r="CJ2221" s="40"/>
      <c r="CK2221" s="40"/>
      <c r="CL2221" s="40"/>
      <c r="CM2221" s="40"/>
      <c r="CN2221" s="40"/>
      <c r="CO2221" s="40"/>
      <c r="CP2221" s="40"/>
      <c r="CQ2221" s="40"/>
      <c r="CR2221" s="40"/>
      <c r="CS2221" s="40"/>
      <c r="CT2221" s="40"/>
      <c r="CU2221" s="40"/>
    </row>
    <row r="2222" spans="1:99" x14ac:dyDescent="0.3">
      <c r="A2222" s="39" t="s">
        <v>7258</v>
      </c>
      <c r="B2222" s="40" t="s">
        <v>5065</v>
      </c>
      <c r="C2222" s="40"/>
      <c r="D2222" s="40" t="s">
        <v>2075</v>
      </c>
      <c r="E2222" s="40" t="s">
        <v>4472</v>
      </c>
      <c r="F2222" s="40" t="s">
        <v>2110</v>
      </c>
      <c r="G2222" s="40"/>
      <c r="H2222" s="40" t="s">
        <v>4314</v>
      </c>
      <c r="I2222" s="40" t="s">
        <v>1208</v>
      </c>
      <c r="J2222" s="40" t="s">
        <v>1207</v>
      </c>
      <c r="K2222" s="40" t="s">
        <v>16</v>
      </c>
      <c r="L2222" s="40" t="s">
        <v>4</v>
      </c>
      <c r="M2222" s="40" t="s">
        <v>17</v>
      </c>
      <c r="N2222" s="40">
        <v>1</v>
      </c>
      <c r="O2222" s="40" t="s">
        <v>2075</v>
      </c>
      <c r="P2222" s="40"/>
      <c r="Q2222" s="40"/>
      <c r="R2222" s="40"/>
      <c r="S2222" s="40"/>
      <c r="T2222" s="40"/>
      <c r="U2222" s="40"/>
      <c r="V2222" s="40"/>
      <c r="W2222" s="40"/>
      <c r="X2222" s="40"/>
      <c r="Y2222" s="40"/>
      <c r="Z2222" s="40"/>
      <c r="AA2222" s="40"/>
      <c r="AB2222" s="40"/>
      <c r="AC2222" s="40"/>
      <c r="AD2222" s="40"/>
      <c r="AE2222" s="40"/>
      <c r="AF2222" s="40"/>
      <c r="AG2222" s="40"/>
      <c r="AH2222" s="40"/>
      <c r="AI2222" s="40"/>
      <c r="AJ2222" s="40"/>
      <c r="AK2222" s="40"/>
      <c r="AL2222" s="40"/>
      <c r="AM2222" s="40"/>
      <c r="AN2222" s="40"/>
      <c r="AO2222" s="40"/>
      <c r="AP2222" s="40"/>
      <c r="AQ2222" s="40"/>
      <c r="AR2222" s="40"/>
      <c r="AS2222" s="40"/>
      <c r="AT2222" s="40"/>
      <c r="AU2222" s="40"/>
      <c r="AV2222" s="40"/>
      <c r="AW2222" s="40"/>
      <c r="AX2222" s="40"/>
      <c r="AY2222" s="40"/>
      <c r="AZ2222" s="40"/>
      <c r="BA2222" s="40"/>
      <c r="BB2222" s="40"/>
      <c r="BC2222" s="40"/>
      <c r="BD2222" s="40"/>
      <c r="BE2222" s="40"/>
      <c r="BF2222" s="40"/>
      <c r="BG2222" s="40"/>
      <c r="BH2222" s="40"/>
      <c r="BI2222" s="40"/>
      <c r="BJ2222" s="40"/>
      <c r="BK2222" s="40"/>
      <c r="BL2222" s="40"/>
      <c r="BM2222" s="40"/>
      <c r="BN2222" s="40"/>
      <c r="BO2222" s="40"/>
      <c r="BP2222" s="40"/>
      <c r="BQ2222" s="40"/>
      <c r="BR2222" s="40"/>
      <c r="BS2222" s="40"/>
      <c r="BT2222" s="40"/>
      <c r="BU2222" s="40"/>
      <c r="BV2222" s="40"/>
      <c r="BW2222" s="40"/>
      <c r="BX2222" s="40"/>
      <c r="BY2222" s="40"/>
      <c r="BZ2222" s="40"/>
      <c r="CA2222" s="40"/>
      <c r="CB2222" s="40"/>
      <c r="CC2222" s="40"/>
      <c r="CD2222" s="40"/>
      <c r="CE2222" s="40"/>
      <c r="CF2222" s="40"/>
      <c r="CG2222" s="40"/>
      <c r="CH2222" s="40"/>
      <c r="CI2222" s="40"/>
      <c r="CJ2222" s="40"/>
      <c r="CK2222" s="40"/>
      <c r="CL2222" s="40"/>
      <c r="CM2222" s="40"/>
      <c r="CN2222" s="40"/>
      <c r="CO2222" s="40"/>
      <c r="CP2222" s="40"/>
      <c r="CQ2222" s="40"/>
      <c r="CR2222" s="40"/>
      <c r="CS2222" s="40"/>
      <c r="CT2222" s="40"/>
      <c r="CU2222" s="40"/>
    </row>
    <row r="2223" spans="1:99" x14ac:dyDescent="0.3">
      <c r="A2223" s="39" t="s">
        <v>7259</v>
      </c>
      <c r="B2223" s="40" t="s">
        <v>5066</v>
      </c>
      <c r="C2223" s="40"/>
      <c r="D2223" s="40"/>
      <c r="E2223" s="40"/>
      <c r="F2223" s="40" t="s">
        <v>2110</v>
      </c>
      <c r="G2223" s="40"/>
      <c r="H2223" s="40" t="s">
        <v>1209</v>
      </c>
      <c r="I2223" s="40" t="s">
        <v>1209</v>
      </c>
      <c r="J2223" s="40" t="s">
        <v>1207</v>
      </c>
      <c r="K2223" s="40" t="s">
        <v>16</v>
      </c>
      <c r="L2223" s="40" t="s">
        <v>86</v>
      </c>
      <c r="M2223" s="40" t="s">
        <v>11</v>
      </c>
      <c r="N2223" s="40"/>
      <c r="O2223" s="40"/>
      <c r="P2223" s="40"/>
      <c r="Q2223" s="40"/>
      <c r="R2223" s="40"/>
      <c r="S2223" s="40"/>
      <c r="T2223" s="40"/>
      <c r="U2223" s="40"/>
      <c r="V2223" s="40"/>
      <c r="W2223" s="40"/>
      <c r="X2223" s="40"/>
      <c r="Y2223" s="40"/>
      <c r="Z2223" s="40"/>
      <c r="AA2223" s="40"/>
      <c r="AB2223" s="40"/>
      <c r="AC2223" s="40"/>
      <c r="AD2223" s="40"/>
      <c r="AE2223" s="40"/>
      <c r="AF2223" s="40"/>
      <c r="AG2223" s="40"/>
      <c r="AH2223" s="40"/>
      <c r="AI2223" s="40"/>
      <c r="AJ2223" s="40"/>
      <c r="AK2223" s="40"/>
      <c r="AL2223" s="40"/>
      <c r="AM2223" s="40"/>
      <c r="AN2223" s="40"/>
      <c r="AO2223" s="40"/>
      <c r="AP2223" s="40"/>
      <c r="AQ2223" s="40"/>
      <c r="AR2223" s="40"/>
      <c r="AS2223" s="40"/>
      <c r="AT2223" s="40"/>
      <c r="AU2223" s="40"/>
      <c r="AV2223" s="40"/>
      <c r="AW2223" s="40"/>
      <c r="AX2223" s="40"/>
      <c r="AY2223" s="40"/>
      <c r="AZ2223" s="40"/>
      <c r="BA2223" s="40"/>
      <c r="BB2223" s="40"/>
      <c r="BC2223" s="40"/>
      <c r="BD2223" s="40"/>
      <c r="BE2223" s="40"/>
      <c r="BF2223" s="40"/>
      <c r="BG2223" s="40"/>
      <c r="BH2223" s="40"/>
      <c r="BI2223" s="40"/>
      <c r="BJ2223" s="40"/>
      <c r="BK2223" s="40"/>
      <c r="BL2223" s="40"/>
      <c r="BM2223" s="40"/>
      <c r="BN2223" s="40"/>
      <c r="BO2223" s="40"/>
      <c r="BP2223" s="40"/>
      <c r="BQ2223" s="40"/>
      <c r="BR2223" s="40"/>
      <c r="BS2223" s="40"/>
      <c r="BT2223" s="40"/>
      <c r="BU2223" s="40"/>
      <c r="BV2223" s="40"/>
      <c r="BW2223" s="40"/>
      <c r="BX2223" s="40"/>
      <c r="BY2223" s="40"/>
      <c r="BZ2223" s="40"/>
      <c r="CA2223" s="40"/>
      <c r="CB2223" s="40"/>
      <c r="CC2223" s="40"/>
      <c r="CD2223" s="40"/>
      <c r="CE2223" s="40"/>
      <c r="CF2223" s="40"/>
      <c r="CG2223" s="40"/>
      <c r="CH2223" s="40"/>
      <c r="CI2223" s="40"/>
      <c r="CJ2223" s="40"/>
      <c r="CK2223" s="40"/>
      <c r="CL2223" s="40"/>
      <c r="CM2223" s="40"/>
      <c r="CN2223" s="40"/>
      <c r="CO2223" s="40"/>
      <c r="CP2223" s="40"/>
      <c r="CQ2223" s="40"/>
      <c r="CR2223" s="40"/>
      <c r="CS2223" s="40"/>
      <c r="CT2223" s="40"/>
      <c r="CU2223" s="40"/>
    </row>
    <row r="2224" spans="1:99" x14ac:dyDescent="0.3">
      <c r="A2224" s="39" t="s">
        <v>7260</v>
      </c>
      <c r="B2224" s="40" t="s">
        <v>1731</v>
      </c>
      <c r="C2224" s="40" t="s">
        <v>3656</v>
      </c>
      <c r="D2224" s="40" t="s">
        <v>2076</v>
      </c>
      <c r="E2224" s="40" t="s">
        <v>4472</v>
      </c>
      <c r="F2224" s="40" t="s">
        <v>2110</v>
      </c>
      <c r="G2224" s="40"/>
      <c r="H2224" s="40" t="s">
        <v>4315</v>
      </c>
      <c r="I2224" s="40" t="s">
        <v>1210</v>
      </c>
      <c r="J2224" s="40"/>
      <c r="K2224" s="40"/>
      <c r="L2224" s="40" t="s">
        <v>4</v>
      </c>
      <c r="M2224" s="40" t="s">
        <v>17</v>
      </c>
      <c r="N2224" s="40">
        <v>1</v>
      </c>
      <c r="O2224" s="40" t="s">
        <v>2076</v>
      </c>
      <c r="P2224" s="40"/>
      <c r="Q2224" s="40"/>
      <c r="R2224" s="40"/>
      <c r="S2224" s="40"/>
      <c r="T2224" s="40"/>
      <c r="U2224" s="40"/>
      <c r="V2224" s="40"/>
      <c r="W2224" s="40"/>
      <c r="X2224" s="40"/>
      <c r="Y2224" s="40"/>
      <c r="Z2224" s="40"/>
      <c r="AA2224" s="40"/>
      <c r="AB2224" s="40"/>
      <c r="AC2224" s="40"/>
      <c r="AD2224" s="40"/>
      <c r="AE2224" s="40"/>
      <c r="AF2224" s="40"/>
      <c r="AG2224" s="40"/>
      <c r="AH2224" s="40"/>
      <c r="AI2224" s="40"/>
      <c r="AJ2224" s="40"/>
      <c r="AK2224" s="40"/>
      <c r="AL2224" s="40"/>
      <c r="AM2224" s="40"/>
      <c r="AN2224" s="40"/>
      <c r="AO2224" s="40"/>
      <c r="AP2224" s="40"/>
      <c r="AQ2224" s="40"/>
      <c r="AR2224" s="40"/>
      <c r="AS2224" s="40"/>
      <c r="AT2224" s="40"/>
      <c r="AU2224" s="40"/>
      <c r="AV2224" s="40"/>
      <c r="AW2224" s="40"/>
      <c r="AX2224" s="40"/>
      <c r="AY2224" s="40"/>
      <c r="AZ2224" s="40"/>
      <c r="BA2224" s="40"/>
      <c r="BB2224" s="40"/>
      <c r="BC2224" s="40"/>
      <c r="BD2224" s="40"/>
      <c r="BE2224" s="40"/>
      <c r="BF2224" s="40"/>
      <c r="BG2224" s="40"/>
      <c r="BH2224" s="40"/>
      <c r="BI2224" s="40"/>
      <c r="BJ2224" s="40"/>
      <c r="BK2224" s="40"/>
      <c r="BL2224" s="40"/>
      <c r="BM2224" s="40"/>
      <c r="BN2224" s="40"/>
      <c r="BO2224" s="40"/>
      <c r="BP2224" s="40"/>
      <c r="BQ2224" s="40"/>
      <c r="BR2224" s="40"/>
      <c r="BS2224" s="40"/>
      <c r="BT2224" s="40"/>
      <c r="BU2224" s="40"/>
      <c r="BV2224" s="40"/>
      <c r="BW2224" s="40"/>
      <c r="BX2224" s="40"/>
      <c r="BY2224" s="40"/>
      <c r="BZ2224" s="40"/>
      <c r="CA2224" s="40"/>
      <c r="CB2224" s="40"/>
      <c r="CC2224" s="40"/>
      <c r="CD2224" s="40"/>
      <c r="CE2224" s="40"/>
      <c r="CF2224" s="40"/>
      <c r="CG2224" s="40"/>
      <c r="CH2224" s="40"/>
      <c r="CI2224" s="40"/>
      <c r="CJ2224" s="40"/>
      <c r="CK2224" s="40"/>
      <c r="CL2224" s="40"/>
      <c r="CM2224" s="40"/>
      <c r="CN2224" s="40"/>
      <c r="CO2224" s="40"/>
      <c r="CP2224" s="40"/>
      <c r="CQ2224" s="40"/>
      <c r="CR2224" s="40"/>
      <c r="CS2224" s="40"/>
      <c r="CT2224" s="40"/>
      <c r="CU2224" s="40"/>
    </row>
    <row r="2225" spans="1:99" x14ac:dyDescent="0.3">
      <c r="A2225" s="39" t="s">
        <v>7260</v>
      </c>
      <c r="B2225" s="40" t="s">
        <v>1731</v>
      </c>
      <c r="C2225" s="40" t="s">
        <v>3656</v>
      </c>
      <c r="D2225" s="40" t="s">
        <v>2077</v>
      </c>
      <c r="E2225" s="40" t="s">
        <v>4472</v>
      </c>
      <c r="F2225" s="40" t="s">
        <v>2110</v>
      </c>
      <c r="G2225" s="40"/>
      <c r="H2225" s="40" t="s">
        <v>4316</v>
      </c>
      <c r="I2225" s="40" t="s">
        <v>1210</v>
      </c>
      <c r="J2225" s="40"/>
      <c r="K2225" s="40"/>
      <c r="L2225" s="40" t="s">
        <v>4</v>
      </c>
      <c r="M2225" s="40" t="s">
        <v>17</v>
      </c>
      <c r="N2225" s="40">
        <v>1</v>
      </c>
      <c r="O2225" s="40" t="s">
        <v>2077</v>
      </c>
      <c r="P2225" s="40"/>
      <c r="Q2225" s="40"/>
      <c r="R2225" s="40"/>
      <c r="S2225" s="40"/>
      <c r="T2225" s="40"/>
      <c r="U2225" s="40"/>
      <c r="V2225" s="40"/>
      <c r="W2225" s="40"/>
      <c r="X2225" s="40"/>
      <c r="Y2225" s="40"/>
      <c r="Z2225" s="40"/>
      <c r="AA2225" s="40"/>
      <c r="AB2225" s="40"/>
      <c r="AC2225" s="40"/>
      <c r="AD2225" s="40"/>
      <c r="AE2225" s="40"/>
      <c r="AF2225" s="40"/>
      <c r="AG2225" s="40"/>
      <c r="AH2225" s="40"/>
      <c r="AI2225" s="40"/>
      <c r="AJ2225" s="40"/>
      <c r="AK2225" s="40"/>
      <c r="AL2225" s="40"/>
      <c r="AM2225" s="40"/>
      <c r="AN2225" s="40"/>
      <c r="AO2225" s="40"/>
      <c r="AP2225" s="40"/>
      <c r="AQ2225" s="40"/>
      <c r="AR2225" s="40"/>
      <c r="AS2225" s="40"/>
      <c r="AT2225" s="40"/>
      <c r="AU2225" s="40"/>
      <c r="AV2225" s="40"/>
      <c r="AW2225" s="40"/>
      <c r="AX2225" s="40"/>
      <c r="AY2225" s="40"/>
      <c r="AZ2225" s="40"/>
      <c r="BA2225" s="40"/>
      <c r="BB2225" s="40"/>
      <c r="BC2225" s="40"/>
      <c r="BD2225" s="40"/>
      <c r="BE2225" s="40"/>
      <c r="BF2225" s="40"/>
      <c r="BG2225" s="40"/>
      <c r="BH2225" s="40"/>
      <c r="BI2225" s="40"/>
      <c r="BJ2225" s="40"/>
      <c r="BK2225" s="40"/>
      <c r="BL2225" s="40"/>
      <c r="BM2225" s="40"/>
      <c r="BN2225" s="40"/>
      <c r="BO2225" s="40"/>
      <c r="BP2225" s="40"/>
      <c r="BQ2225" s="40"/>
      <c r="BR2225" s="40"/>
      <c r="BS2225" s="40"/>
      <c r="BT2225" s="40"/>
      <c r="BU2225" s="40"/>
      <c r="BV2225" s="40"/>
      <c r="BW2225" s="40"/>
      <c r="BX2225" s="40"/>
      <c r="BY2225" s="40"/>
      <c r="BZ2225" s="40"/>
      <c r="CA2225" s="40"/>
      <c r="CB2225" s="40"/>
      <c r="CC2225" s="40"/>
      <c r="CD2225" s="40"/>
      <c r="CE2225" s="40"/>
      <c r="CF2225" s="40"/>
      <c r="CG2225" s="40"/>
      <c r="CH2225" s="40"/>
      <c r="CI2225" s="40"/>
      <c r="CJ2225" s="40"/>
      <c r="CK2225" s="40"/>
      <c r="CL2225" s="40"/>
      <c r="CM2225" s="40"/>
      <c r="CN2225" s="40"/>
      <c r="CO2225" s="40"/>
      <c r="CP2225" s="40"/>
      <c r="CQ2225" s="40"/>
      <c r="CR2225" s="40"/>
      <c r="CS2225" s="40"/>
      <c r="CT2225" s="40"/>
      <c r="CU2225" s="40"/>
    </row>
    <row r="2226" spans="1:99" x14ac:dyDescent="0.3">
      <c r="A2226" s="39" t="s">
        <v>7260</v>
      </c>
      <c r="B2226" s="40" t="s">
        <v>1731</v>
      </c>
      <c r="C2226" s="40" t="s">
        <v>3656</v>
      </c>
      <c r="D2226" s="40" t="s">
        <v>2078</v>
      </c>
      <c r="E2226" s="40" t="s">
        <v>4472</v>
      </c>
      <c r="F2226" s="40" t="s">
        <v>2110</v>
      </c>
      <c r="G2226" s="40"/>
      <c r="H2226" s="40" t="s">
        <v>4317</v>
      </c>
      <c r="I2226" s="40" t="s">
        <v>1210</v>
      </c>
      <c r="J2226" s="40"/>
      <c r="K2226" s="40"/>
      <c r="L2226" s="40" t="s">
        <v>4</v>
      </c>
      <c r="M2226" s="40" t="s">
        <v>17</v>
      </c>
      <c r="N2226" s="40">
        <v>1</v>
      </c>
      <c r="O2226" s="40" t="s">
        <v>2078</v>
      </c>
      <c r="P2226" s="40"/>
      <c r="Q2226" s="40"/>
      <c r="R2226" s="40"/>
      <c r="S2226" s="40"/>
      <c r="T2226" s="40"/>
      <c r="U2226" s="40"/>
      <c r="V2226" s="40"/>
      <c r="W2226" s="40"/>
      <c r="X2226" s="40"/>
      <c r="Y2226" s="40"/>
      <c r="Z2226" s="40"/>
      <c r="AA2226" s="40"/>
      <c r="AB2226" s="40"/>
      <c r="AC2226" s="40"/>
      <c r="AD2226" s="40"/>
      <c r="AE2226" s="40"/>
      <c r="AF2226" s="40"/>
      <c r="AG2226" s="40"/>
      <c r="AH2226" s="40"/>
      <c r="AI2226" s="40"/>
      <c r="AJ2226" s="40"/>
      <c r="AK2226" s="40"/>
      <c r="AL2226" s="40"/>
      <c r="AM2226" s="40"/>
      <c r="AN2226" s="40"/>
      <c r="AO2226" s="40"/>
      <c r="AP2226" s="40"/>
      <c r="AQ2226" s="40"/>
      <c r="AR2226" s="40"/>
      <c r="AS2226" s="40"/>
      <c r="AT2226" s="40"/>
      <c r="AU2226" s="40"/>
      <c r="AV2226" s="40"/>
      <c r="AW2226" s="40"/>
      <c r="AX2226" s="40"/>
      <c r="AY2226" s="40"/>
      <c r="AZ2226" s="40"/>
      <c r="BA2226" s="40"/>
      <c r="BB2226" s="40"/>
      <c r="BC2226" s="40"/>
      <c r="BD2226" s="40"/>
      <c r="BE2226" s="40"/>
      <c r="BF2226" s="40"/>
      <c r="BG2226" s="40"/>
      <c r="BH2226" s="40"/>
      <c r="BI2226" s="40"/>
      <c r="BJ2226" s="40"/>
      <c r="BK2226" s="40"/>
      <c r="BL2226" s="40"/>
      <c r="BM2226" s="40"/>
      <c r="BN2226" s="40"/>
      <c r="BO2226" s="40"/>
      <c r="BP2226" s="40"/>
      <c r="BQ2226" s="40"/>
      <c r="BR2226" s="40"/>
      <c r="BS2226" s="40"/>
      <c r="BT2226" s="40"/>
      <c r="BU2226" s="40"/>
      <c r="BV2226" s="40"/>
      <c r="BW2226" s="40"/>
      <c r="BX2226" s="40"/>
      <c r="BY2226" s="40"/>
      <c r="BZ2226" s="40"/>
      <c r="CA2226" s="40"/>
      <c r="CB2226" s="40"/>
      <c r="CC2226" s="40"/>
      <c r="CD2226" s="40"/>
      <c r="CE2226" s="40"/>
      <c r="CF2226" s="40"/>
      <c r="CG2226" s="40"/>
      <c r="CH2226" s="40"/>
      <c r="CI2226" s="40"/>
      <c r="CJ2226" s="40"/>
      <c r="CK2226" s="40"/>
      <c r="CL2226" s="40"/>
      <c r="CM2226" s="40"/>
      <c r="CN2226" s="40"/>
      <c r="CO2226" s="40"/>
      <c r="CP2226" s="40"/>
      <c r="CQ2226" s="40"/>
      <c r="CR2226" s="40"/>
      <c r="CS2226" s="40"/>
      <c r="CT2226" s="40"/>
      <c r="CU2226" s="40"/>
    </row>
    <row r="2227" spans="1:99" x14ac:dyDescent="0.3">
      <c r="A2227" s="39" t="s">
        <v>7260</v>
      </c>
      <c r="B2227" s="40" t="s">
        <v>1731</v>
      </c>
      <c r="C2227" s="40" t="s">
        <v>3656</v>
      </c>
      <c r="D2227" s="40" t="s">
        <v>2079</v>
      </c>
      <c r="E2227" s="40" t="s">
        <v>4472</v>
      </c>
      <c r="F2227" s="40" t="s">
        <v>2110</v>
      </c>
      <c r="G2227" s="40"/>
      <c r="H2227" s="40" t="s">
        <v>4318</v>
      </c>
      <c r="I2227" s="40" t="s">
        <v>1210</v>
      </c>
      <c r="J2227" s="40"/>
      <c r="K2227" s="40"/>
      <c r="L2227" s="40" t="s">
        <v>4</v>
      </c>
      <c r="M2227" s="40" t="s">
        <v>17</v>
      </c>
      <c r="N2227" s="40">
        <v>1</v>
      </c>
      <c r="O2227" s="40" t="s">
        <v>2079</v>
      </c>
      <c r="P2227" s="40"/>
      <c r="Q2227" s="40"/>
      <c r="R2227" s="40"/>
      <c r="S2227" s="40"/>
      <c r="T2227" s="40"/>
      <c r="U2227" s="40"/>
      <c r="V2227" s="40"/>
      <c r="W2227" s="40"/>
      <c r="X2227" s="40"/>
      <c r="Y2227" s="40"/>
      <c r="Z2227" s="40"/>
      <c r="AA2227" s="40"/>
      <c r="AB2227" s="40"/>
      <c r="AC2227" s="40"/>
      <c r="AD2227" s="40"/>
      <c r="AE2227" s="40"/>
      <c r="AF2227" s="40"/>
      <c r="AG2227" s="40"/>
      <c r="AH2227" s="40"/>
      <c r="AI2227" s="40"/>
      <c r="AJ2227" s="40"/>
      <c r="AK2227" s="40"/>
      <c r="AL2227" s="40"/>
      <c r="AM2227" s="40"/>
      <c r="AN2227" s="40"/>
      <c r="AO2227" s="40"/>
      <c r="AP2227" s="40"/>
      <c r="AQ2227" s="40"/>
      <c r="AR2227" s="40"/>
      <c r="AS2227" s="40"/>
      <c r="AT2227" s="40"/>
      <c r="AU2227" s="40"/>
      <c r="AV2227" s="40"/>
      <c r="AW2227" s="40"/>
      <c r="AX2227" s="40"/>
      <c r="AY2227" s="40"/>
      <c r="AZ2227" s="40"/>
      <c r="BA2227" s="40"/>
      <c r="BB2227" s="40"/>
      <c r="BC2227" s="40"/>
      <c r="BD2227" s="40"/>
      <c r="BE2227" s="40"/>
      <c r="BF2227" s="40"/>
      <c r="BG2227" s="40"/>
      <c r="BH2227" s="40"/>
      <c r="BI2227" s="40"/>
      <c r="BJ2227" s="40"/>
      <c r="BK2227" s="40"/>
      <c r="BL2227" s="40"/>
      <c r="BM2227" s="40"/>
      <c r="BN2227" s="40"/>
      <c r="BO2227" s="40"/>
      <c r="BP2227" s="40"/>
      <c r="BQ2227" s="40"/>
      <c r="BR2227" s="40"/>
      <c r="BS2227" s="40"/>
      <c r="BT2227" s="40"/>
      <c r="BU2227" s="40"/>
      <c r="BV2227" s="40"/>
      <c r="BW2227" s="40"/>
      <c r="BX2227" s="40"/>
      <c r="BY2227" s="40"/>
      <c r="BZ2227" s="40"/>
      <c r="CA2227" s="40"/>
      <c r="CB2227" s="40"/>
      <c r="CC2227" s="40"/>
      <c r="CD2227" s="40"/>
      <c r="CE2227" s="40"/>
      <c r="CF2227" s="40"/>
      <c r="CG2227" s="40"/>
      <c r="CH2227" s="40"/>
      <c r="CI2227" s="40"/>
      <c r="CJ2227" s="40"/>
      <c r="CK2227" s="40"/>
      <c r="CL2227" s="40"/>
      <c r="CM2227" s="40"/>
      <c r="CN2227" s="40"/>
      <c r="CO2227" s="40"/>
      <c r="CP2227" s="40"/>
      <c r="CQ2227" s="40"/>
      <c r="CR2227" s="40"/>
      <c r="CS2227" s="40"/>
      <c r="CT2227" s="40"/>
      <c r="CU2227" s="40"/>
    </row>
    <row r="2228" spans="1:99" x14ac:dyDescent="0.3">
      <c r="A2228" s="39" t="s">
        <v>7260</v>
      </c>
      <c r="B2228" s="40" t="s">
        <v>1731</v>
      </c>
      <c r="C2228" s="40" t="s">
        <v>3656</v>
      </c>
      <c r="D2228" s="40" t="s">
        <v>2080</v>
      </c>
      <c r="E2228" s="40" t="s">
        <v>4472</v>
      </c>
      <c r="F2228" s="40" t="s">
        <v>2110</v>
      </c>
      <c r="G2228" s="40"/>
      <c r="H2228" s="40" t="s">
        <v>4319</v>
      </c>
      <c r="I2228" s="40" t="s">
        <v>1210</v>
      </c>
      <c r="J2228" s="40"/>
      <c r="K2228" s="40"/>
      <c r="L2228" s="40" t="s">
        <v>4</v>
      </c>
      <c r="M2228" s="40" t="s">
        <v>17</v>
      </c>
      <c r="N2228" s="40">
        <v>1</v>
      </c>
      <c r="O2228" s="40" t="s">
        <v>2080</v>
      </c>
      <c r="P2228" s="40"/>
      <c r="Q2228" s="40"/>
      <c r="R2228" s="40"/>
      <c r="S2228" s="40"/>
      <c r="T2228" s="40"/>
      <c r="U2228" s="40"/>
      <c r="V2228" s="40"/>
      <c r="W2228" s="40"/>
      <c r="X2228" s="40"/>
      <c r="Y2228" s="40"/>
      <c r="Z2228" s="40"/>
      <c r="AA2228" s="40"/>
      <c r="AB2228" s="40"/>
      <c r="AC2228" s="40"/>
      <c r="AD2228" s="40"/>
      <c r="AE2228" s="40"/>
      <c r="AF2228" s="40"/>
      <c r="AG2228" s="40"/>
      <c r="AH2228" s="40"/>
      <c r="AI2228" s="40"/>
      <c r="AJ2228" s="40"/>
      <c r="AK2228" s="40"/>
      <c r="AL2228" s="40"/>
      <c r="AM2228" s="40"/>
      <c r="AN2228" s="40"/>
      <c r="AO2228" s="40"/>
      <c r="AP2228" s="40"/>
      <c r="AQ2228" s="40"/>
      <c r="AR2228" s="40"/>
      <c r="AS2228" s="40"/>
      <c r="AT2228" s="40"/>
      <c r="AU2228" s="40"/>
      <c r="AV2228" s="40"/>
      <c r="AW2228" s="40"/>
      <c r="AX2228" s="40"/>
      <c r="AY2228" s="40"/>
      <c r="AZ2228" s="40"/>
      <c r="BA2228" s="40"/>
      <c r="BB2228" s="40"/>
      <c r="BC2228" s="40"/>
      <c r="BD2228" s="40"/>
      <c r="BE2228" s="40"/>
      <c r="BF2228" s="40"/>
      <c r="BG2228" s="40"/>
      <c r="BH2228" s="40"/>
      <c r="BI2228" s="40"/>
      <c r="BJ2228" s="40"/>
      <c r="BK2228" s="40"/>
      <c r="BL2228" s="40"/>
      <c r="BM2228" s="40"/>
      <c r="BN2228" s="40"/>
      <c r="BO2228" s="40"/>
      <c r="BP2228" s="40"/>
      <c r="BQ2228" s="40"/>
      <c r="BR2228" s="40"/>
      <c r="BS2228" s="40"/>
      <c r="BT2228" s="40"/>
      <c r="BU2228" s="40"/>
      <c r="BV2228" s="40"/>
      <c r="BW2228" s="40"/>
      <c r="BX2228" s="40"/>
      <c r="BY2228" s="40"/>
      <c r="BZ2228" s="40"/>
      <c r="CA2228" s="40"/>
      <c r="CB2228" s="40"/>
      <c r="CC2228" s="40"/>
      <c r="CD2228" s="40"/>
      <c r="CE2228" s="40"/>
      <c r="CF2228" s="40"/>
      <c r="CG2228" s="40"/>
      <c r="CH2228" s="40"/>
      <c r="CI2228" s="40"/>
      <c r="CJ2228" s="40"/>
      <c r="CK2228" s="40"/>
      <c r="CL2228" s="40"/>
      <c r="CM2228" s="40"/>
      <c r="CN2228" s="40"/>
      <c r="CO2228" s="40"/>
      <c r="CP2228" s="40"/>
      <c r="CQ2228" s="40"/>
      <c r="CR2228" s="40"/>
      <c r="CS2228" s="40"/>
      <c r="CT2228" s="40"/>
      <c r="CU2228" s="40"/>
    </row>
    <row r="2229" spans="1:99" x14ac:dyDescent="0.3">
      <c r="A2229" s="39" t="s">
        <v>7260</v>
      </c>
      <c r="B2229" s="40" t="s">
        <v>1731</v>
      </c>
      <c r="C2229" s="40" t="s">
        <v>3656</v>
      </c>
      <c r="D2229" s="40" t="s">
        <v>9</v>
      </c>
      <c r="E2229" s="40" t="s">
        <v>4472</v>
      </c>
      <c r="F2229" s="40" t="s">
        <v>2110</v>
      </c>
      <c r="G2229" s="40"/>
      <c r="H2229" s="40" t="s">
        <v>4320</v>
      </c>
      <c r="I2229" s="40" t="s">
        <v>1210</v>
      </c>
      <c r="J2229" s="40"/>
      <c r="K2229" s="40"/>
      <c r="L2229" s="40" t="s">
        <v>4</v>
      </c>
      <c r="M2229" s="40" t="s">
        <v>17</v>
      </c>
      <c r="N2229" s="40">
        <v>1</v>
      </c>
      <c r="O2229" s="40" t="s">
        <v>9</v>
      </c>
      <c r="P2229" s="40"/>
      <c r="Q2229" s="40"/>
      <c r="R2229" s="40"/>
      <c r="S2229" s="40"/>
      <c r="T2229" s="40"/>
      <c r="U2229" s="40"/>
      <c r="V2229" s="40"/>
      <c r="W2229" s="40"/>
      <c r="X2229" s="40"/>
      <c r="Y2229" s="40"/>
      <c r="Z2229" s="40"/>
      <c r="AA2229" s="40"/>
      <c r="AB2229" s="40"/>
      <c r="AC2229" s="40"/>
      <c r="AD2229" s="40"/>
      <c r="AE2229" s="40"/>
      <c r="AF2229" s="40"/>
      <c r="AG2229" s="40"/>
      <c r="AH2229" s="40"/>
      <c r="AI2229" s="40"/>
      <c r="AJ2229" s="40"/>
      <c r="AK2229" s="40"/>
      <c r="AL2229" s="40"/>
      <c r="AM2229" s="40"/>
      <c r="AN2229" s="40"/>
      <c r="AO2229" s="40"/>
      <c r="AP2229" s="40"/>
      <c r="AQ2229" s="40"/>
      <c r="AR2229" s="40"/>
      <c r="AS2229" s="40"/>
      <c r="AT2229" s="40"/>
      <c r="AU2229" s="40"/>
      <c r="AV2229" s="40"/>
      <c r="AW2229" s="40"/>
      <c r="AX2229" s="40"/>
      <c r="AY2229" s="40"/>
      <c r="AZ2229" s="40"/>
      <c r="BA2229" s="40"/>
      <c r="BB2229" s="40"/>
      <c r="BC2229" s="40"/>
      <c r="BD2229" s="40"/>
      <c r="BE2229" s="40"/>
      <c r="BF2229" s="40"/>
      <c r="BG2229" s="40"/>
      <c r="BH2229" s="40"/>
      <c r="BI2229" s="40"/>
      <c r="BJ2229" s="40"/>
      <c r="BK2229" s="40"/>
      <c r="BL2229" s="40"/>
      <c r="BM2229" s="40"/>
      <c r="BN2229" s="40"/>
      <c r="BO2229" s="40"/>
      <c r="BP2229" s="40"/>
      <c r="BQ2229" s="40"/>
      <c r="BR2229" s="40"/>
      <c r="BS2229" s="40"/>
      <c r="BT2229" s="40"/>
      <c r="BU2229" s="40"/>
      <c r="BV2229" s="40"/>
      <c r="BW2229" s="40"/>
      <c r="BX2229" s="40"/>
      <c r="BY2229" s="40"/>
      <c r="BZ2229" s="40"/>
      <c r="CA2229" s="40"/>
      <c r="CB2229" s="40"/>
      <c r="CC2229" s="40"/>
      <c r="CD2229" s="40"/>
      <c r="CE2229" s="40"/>
      <c r="CF2229" s="40"/>
      <c r="CG2229" s="40"/>
      <c r="CH2229" s="40"/>
      <c r="CI2229" s="40"/>
      <c r="CJ2229" s="40"/>
      <c r="CK2229" s="40"/>
      <c r="CL2229" s="40"/>
      <c r="CM2229" s="40"/>
      <c r="CN2229" s="40"/>
      <c r="CO2229" s="40"/>
      <c r="CP2229" s="40"/>
      <c r="CQ2229" s="40"/>
      <c r="CR2229" s="40"/>
      <c r="CS2229" s="40"/>
      <c r="CT2229" s="40"/>
      <c r="CU2229" s="40"/>
    </row>
    <row r="2230" spans="1:99" x14ac:dyDescent="0.3">
      <c r="A2230" s="39" t="s">
        <v>7261</v>
      </c>
      <c r="B2230" s="40" t="s">
        <v>1732</v>
      </c>
      <c r="C2230" s="40"/>
      <c r="D2230" s="40"/>
      <c r="E2230" s="40" t="s">
        <v>4472</v>
      </c>
      <c r="F2230" s="40" t="s">
        <v>2110</v>
      </c>
      <c r="G2230" s="40"/>
      <c r="H2230" s="40" t="s">
        <v>1211</v>
      </c>
      <c r="I2230" s="40" t="s">
        <v>1211</v>
      </c>
      <c r="J2230" s="40" t="s">
        <v>1210</v>
      </c>
      <c r="K2230" s="40" t="s">
        <v>9</v>
      </c>
      <c r="L2230" s="40" t="s">
        <v>10</v>
      </c>
      <c r="M2230" s="40" t="s">
        <v>47</v>
      </c>
      <c r="N2230" s="40"/>
      <c r="O2230" s="40"/>
      <c r="P2230" s="40"/>
      <c r="Q2230" s="40"/>
      <c r="R2230" s="40"/>
      <c r="S2230" s="40"/>
      <c r="T2230" s="40"/>
      <c r="U2230" s="40"/>
      <c r="V2230" s="40"/>
      <c r="W2230" s="40"/>
      <c r="X2230" s="40"/>
      <c r="Y2230" s="40"/>
      <c r="Z2230" s="40"/>
      <c r="AA2230" s="40"/>
      <c r="AB2230" s="40"/>
      <c r="AC2230" s="40"/>
      <c r="AD2230" s="40"/>
      <c r="AE2230" s="40"/>
      <c r="AF2230" s="40"/>
      <c r="AG2230" s="40"/>
      <c r="AH2230" s="40"/>
      <c r="AI2230" s="40"/>
      <c r="AJ2230" s="40"/>
      <c r="AK2230" s="40"/>
      <c r="AL2230" s="40"/>
      <c r="AM2230" s="40"/>
      <c r="AN2230" s="40"/>
      <c r="AO2230" s="40"/>
      <c r="AP2230" s="40"/>
      <c r="AQ2230" s="40"/>
      <c r="AR2230" s="40"/>
      <c r="AS2230" s="40"/>
      <c r="AT2230" s="40"/>
      <c r="AU2230" s="40"/>
      <c r="AV2230" s="40"/>
      <c r="AW2230" s="40"/>
      <c r="AX2230" s="40"/>
      <c r="AY2230" s="40"/>
      <c r="AZ2230" s="40"/>
      <c r="BA2230" s="40"/>
      <c r="BB2230" s="40"/>
      <c r="BC2230" s="40"/>
      <c r="BD2230" s="40"/>
      <c r="BE2230" s="40"/>
      <c r="BF2230" s="40"/>
      <c r="BG2230" s="40"/>
      <c r="BH2230" s="40"/>
      <c r="BI2230" s="40"/>
      <c r="BJ2230" s="40"/>
      <c r="BK2230" s="40"/>
      <c r="BL2230" s="40"/>
      <c r="BM2230" s="40"/>
      <c r="BN2230" s="40"/>
      <c r="BO2230" s="40"/>
      <c r="BP2230" s="40"/>
      <c r="BQ2230" s="40"/>
      <c r="BR2230" s="40"/>
      <c r="BS2230" s="40"/>
      <c r="BT2230" s="40"/>
      <c r="BU2230" s="40"/>
      <c r="BV2230" s="40"/>
      <c r="BW2230" s="40"/>
      <c r="BX2230" s="40"/>
      <c r="BY2230" s="40"/>
      <c r="BZ2230" s="40"/>
      <c r="CA2230" s="40"/>
      <c r="CB2230" s="40"/>
      <c r="CC2230" s="40"/>
      <c r="CD2230" s="40"/>
      <c r="CE2230" s="40"/>
      <c r="CF2230" s="40"/>
      <c r="CG2230" s="40"/>
      <c r="CH2230" s="40"/>
      <c r="CI2230" s="40"/>
      <c r="CJ2230" s="40"/>
      <c r="CK2230" s="40"/>
      <c r="CL2230" s="40"/>
      <c r="CM2230" s="40"/>
      <c r="CN2230" s="40"/>
      <c r="CO2230" s="40"/>
      <c r="CP2230" s="40"/>
      <c r="CQ2230" s="40"/>
      <c r="CR2230" s="40"/>
      <c r="CS2230" s="40"/>
      <c r="CT2230" s="40"/>
      <c r="CU2230" s="40"/>
    </row>
    <row r="2231" spans="1:99" x14ac:dyDescent="0.3">
      <c r="A2231" s="39" t="s">
        <v>7262</v>
      </c>
      <c r="B2231" s="40" t="s">
        <v>1733</v>
      </c>
      <c r="C2231" s="40"/>
      <c r="D2231" s="40" t="s">
        <v>1813</v>
      </c>
      <c r="E2231" s="40" t="s">
        <v>4472</v>
      </c>
      <c r="F2231" s="40" t="s">
        <v>2110</v>
      </c>
      <c r="G2231" s="40"/>
      <c r="H2231" s="40" t="s">
        <v>1212</v>
      </c>
      <c r="I2231" s="40" t="s">
        <v>1212</v>
      </c>
      <c r="J2231" s="40"/>
      <c r="K2231" s="40"/>
      <c r="L2231" s="40" t="s">
        <v>4</v>
      </c>
      <c r="M2231" s="40" t="s">
        <v>14</v>
      </c>
      <c r="N2231" s="40">
        <v>2</v>
      </c>
      <c r="O2231" s="40" t="s">
        <v>16</v>
      </c>
      <c r="P2231" s="40" t="s">
        <v>114</v>
      </c>
      <c r="Q2231" s="40"/>
      <c r="R2231" s="40"/>
      <c r="S2231" s="40"/>
      <c r="T2231" s="40"/>
      <c r="U2231" s="40"/>
      <c r="V2231" s="40"/>
      <c r="W2231" s="40"/>
      <c r="X2231" s="40"/>
      <c r="Y2231" s="40"/>
      <c r="Z2231" s="40"/>
      <c r="AA2231" s="40"/>
      <c r="AB2231" s="40"/>
      <c r="AC2231" s="40"/>
      <c r="AD2231" s="40"/>
      <c r="AE2231" s="40"/>
      <c r="AF2231" s="40"/>
      <c r="AG2231" s="40"/>
      <c r="AH2231" s="40"/>
      <c r="AI2231" s="40"/>
      <c r="AJ2231" s="40"/>
      <c r="AK2231" s="40"/>
      <c r="AL2231" s="40"/>
      <c r="AM2231" s="40"/>
      <c r="AN2231" s="40"/>
      <c r="AO2231" s="40"/>
      <c r="AP2231" s="40"/>
      <c r="AQ2231" s="40"/>
      <c r="AR2231" s="40"/>
      <c r="AS2231" s="40"/>
      <c r="AT2231" s="40"/>
      <c r="AU2231" s="40"/>
      <c r="AV2231" s="40"/>
      <c r="AW2231" s="40"/>
      <c r="AX2231" s="40"/>
      <c r="AY2231" s="40"/>
      <c r="AZ2231" s="40"/>
      <c r="BA2231" s="40"/>
      <c r="BB2231" s="40"/>
      <c r="BC2231" s="40"/>
      <c r="BD2231" s="40"/>
      <c r="BE2231" s="40"/>
      <c r="BF2231" s="40"/>
      <c r="BG2231" s="40"/>
      <c r="BH2231" s="40"/>
      <c r="BI2231" s="40"/>
      <c r="BJ2231" s="40"/>
      <c r="BK2231" s="40"/>
      <c r="BL2231" s="40"/>
      <c r="BM2231" s="40"/>
      <c r="BN2231" s="40"/>
      <c r="BO2231" s="40"/>
      <c r="BP2231" s="40"/>
      <c r="BQ2231" s="40"/>
      <c r="BR2231" s="40"/>
      <c r="BS2231" s="40"/>
      <c r="BT2231" s="40"/>
      <c r="BU2231" s="40"/>
      <c r="BV2231" s="40"/>
      <c r="BW2231" s="40"/>
      <c r="BX2231" s="40"/>
      <c r="BY2231" s="40"/>
      <c r="BZ2231" s="40"/>
      <c r="CA2231" s="40"/>
      <c r="CB2231" s="40"/>
      <c r="CC2231" s="40"/>
      <c r="CD2231" s="40"/>
      <c r="CE2231" s="40"/>
      <c r="CF2231" s="40"/>
      <c r="CG2231" s="40"/>
      <c r="CH2231" s="40"/>
      <c r="CI2231" s="40"/>
      <c r="CJ2231" s="40"/>
      <c r="CK2231" s="40"/>
      <c r="CL2231" s="40"/>
      <c r="CM2231" s="40"/>
      <c r="CN2231" s="40"/>
      <c r="CO2231" s="40"/>
      <c r="CP2231" s="40"/>
      <c r="CQ2231" s="40"/>
      <c r="CR2231" s="40"/>
      <c r="CS2231" s="40"/>
      <c r="CT2231" s="40"/>
      <c r="CU2231" s="40"/>
    </row>
    <row r="2232" spans="1:99" x14ac:dyDescent="0.3">
      <c r="A2232" s="39" t="s">
        <v>7263</v>
      </c>
      <c r="B2232" s="40" t="s">
        <v>5067</v>
      </c>
      <c r="C2232" s="40"/>
      <c r="D2232" s="40"/>
      <c r="E2232" s="40" t="s">
        <v>4472</v>
      </c>
      <c r="F2232" s="40" t="s">
        <v>2110</v>
      </c>
      <c r="G2232" s="40"/>
      <c r="H2232" s="40" t="s">
        <v>1213</v>
      </c>
      <c r="I2232" s="40" t="s">
        <v>1213</v>
      </c>
      <c r="J2232" s="40" t="s">
        <v>1212</v>
      </c>
      <c r="K2232" s="40" t="s">
        <v>16</v>
      </c>
      <c r="L2232" s="40" t="s">
        <v>10</v>
      </c>
      <c r="M2232" s="40" t="s">
        <v>47</v>
      </c>
      <c r="N2232" s="40"/>
      <c r="O2232" s="40"/>
      <c r="P2232" s="40"/>
      <c r="Q2232" s="40"/>
      <c r="R2232" s="40"/>
      <c r="S2232" s="40"/>
      <c r="T2232" s="40"/>
      <c r="U2232" s="40"/>
      <c r="V2232" s="40"/>
      <c r="W2232" s="40"/>
      <c r="X2232" s="40"/>
      <c r="Y2232" s="40"/>
      <c r="Z2232" s="40"/>
      <c r="AA2232" s="40"/>
      <c r="AB2232" s="40"/>
      <c r="AC2232" s="40"/>
      <c r="AD2232" s="40"/>
      <c r="AE2232" s="40"/>
      <c r="AF2232" s="40"/>
      <c r="AG2232" s="40"/>
      <c r="AH2232" s="40"/>
      <c r="AI2232" s="40"/>
      <c r="AJ2232" s="40"/>
      <c r="AK2232" s="40"/>
      <c r="AL2232" s="40"/>
      <c r="AM2232" s="40"/>
      <c r="AN2232" s="40"/>
      <c r="AO2232" s="40"/>
      <c r="AP2232" s="40"/>
      <c r="AQ2232" s="40"/>
      <c r="AR2232" s="40"/>
      <c r="AS2232" s="40"/>
      <c r="AT2232" s="40"/>
      <c r="AU2232" s="40"/>
      <c r="AV2232" s="40"/>
      <c r="AW2232" s="40"/>
      <c r="AX2232" s="40"/>
      <c r="AY2232" s="40"/>
      <c r="AZ2232" s="40"/>
      <c r="BA2232" s="40"/>
      <c r="BB2232" s="40"/>
      <c r="BC2232" s="40"/>
      <c r="BD2232" s="40"/>
      <c r="BE2232" s="40"/>
      <c r="BF2232" s="40"/>
      <c r="BG2232" s="40"/>
      <c r="BH2232" s="40"/>
      <c r="BI2232" s="40"/>
      <c r="BJ2232" s="40"/>
      <c r="BK2232" s="40"/>
      <c r="BL2232" s="40"/>
      <c r="BM2232" s="40"/>
      <c r="BN2232" s="40"/>
      <c r="BO2232" s="40"/>
      <c r="BP2232" s="40"/>
      <c r="BQ2232" s="40"/>
      <c r="BR2232" s="40"/>
      <c r="BS2232" s="40"/>
      <c r="BT2232" s="40"/>
      <c r="BU2232" s="40"/>
      <c r="BV2232" s="40"/>
      <c r="BW2232" s="40"/>
      <c r="BX2232" s="40"/>
      <c r="BY2232" s="40"/>
      <c r="BZ2232" s="40"/>
      <c r="CA2232" s="40"/>
      <c r="CB2232" s="40"/>
      <c r="CC2232" s="40"/>
      <c r="CD2232" s="40"/>
      <c r="CE2232" s="40"/>
      <c r="CF2232" s="40"/>
      <c r="CG2232" s="40"/>
      <c r="CH2232" s="40"/>
      <c r="CI2232" s="40"/>
      <c r="CJ2232" s="40"/>
      <c r="CK2232" s="40"/>
      <c r="CL2232" s="40"/>
      <c r="CM2232" s="40"/>
      <c r="CN2232" s="40"/>
      <c r="CO2232" s="40"/>
      <c r="CP2232" s="40"/>
      <c r="CQ2232" s="40"/>
      <c r="CR2232" s="40"/>
      <c r="CS2232" s="40"/>
      <c r="CT2232" s="40"/>
      <c r="CU2232" s="40"/>
    </row>
    <row r="2233" spans="1:99" x14ac:dyDescent="0.3">
      <c r="A2233" s="39" t="s">
        <v>7264</v>
      </c>
      <c r="B2233" s="40" t="s">
        <v>3657</v>
      </c>
      <c r="C2233" s="40"/>
      <c r="D2233" s="40" t="s">
        <v>1813</v>
      </c>
      <c r="E2233" s="40" t="s">
        <v>4472</v>
      </c>
      <c r="F2233" s="40" t="s">
        <v>2110</v>
      </c>
      <c r="G2233" s="40"/>
      <c r="H2233" s="40" t="s">
        <v>3658</v>
      </c>
      <c r="I2233" s="40" t="s">
        <v>3658</v>
      </c>
      <c r="J2233" s="40"/>
      <c r="K2233" s="40"/>
      <c r="L2233" s="40" t="s">
        <v>4</v>
      </c>
      <c r="M2233" s="40" t="s">
        <v>14</v>
      </c>
      <c r="N2233" s="40">
        <v>2</v>
      </c>
      <c r="O2233" s="40" t="s">
        <v>16</v>
      </c>
      <c r="P2233" s="40" t="s">
        <v>114</v>
      </c>
      <c r="Q2233" s="40"/>
      <c r="R2233" s="40"/>
      <c r="S2233" s="40"/>
      <c r="T2233" s="40"/>
      <c r="U2233" s="40"/>
      <c r="V2233" s="40"/>
      <c r="W2233" s="40"/>
      <c r="X2233" s="40"/>
      <c r="Y2233" s="40"/>
      <c r="Z2233" s="40"/>
      <c r="AA2233" s="40"/>
      <c r="AB2233" s="40"/>
      <c r="AC2233" s="40"/>
      <c r="AD2233" s="40"/>
      <c r="AE2233" s="40"/>
      <c r="AF2233" s="40"/>
      <c r="AG2233" s="40"/>
      <c r="AH2233" s="40"/>
      <c r="AI2233" s="40"/>
      <c r="AJ2233" s="40"/>
      <c r="AK2233" s="40"/>
      <c r="AL2233" s="40"/>
      <c r="AM2233" s="40"/>
      <c r="AN2233" s="40"/>
      <c r="AO2233" s="40"/>
      <c r="AP2233" s="40"/>
      <c r="AQ2233" s="40"/>
      <c r="AR2233" s="40"/>
      <c r="AS2233" s="40"/>
      <c r="AT2233" s="40"/>
      <c r="AU2233" s="40"/>
      <c r="AV2233" s="40"/>
      <c r="AW2233" s="40"/>
      <c r="AX2233" s="40"/>
      <c r="AY2233" s="40"/>
      <c r="AZ2233" s="40"/>
      <c r="BA2233" s="40"/>
      <c r="BB2233" s="40"/>
      <c r="BC2233" s="40"/>
      <c r="BD2233" s="40"/>
      <c r="BE2233" s="40"/>
      <c r="BF2233" s="40"/>
      <c r="BG2233" s="40"/>
      <c r="BH2233" s="40"/>
      <c r="BI2233" s="40"/>
      <c r="BJ2233" s="40"/>
      <c r="BK2233" s="40"/>
      <c r="BL2233" s="40"/>
      <c r="BM2233" s="40"/>
      <c r="BN2233" s="40"/>
      <c r="BO2233" s="40"/>
      <c r="BP2233" s="40"/>
      <c r="BQ2233" s="40"/>
      <c r="BR2233" s="40"/>
      <c r="BS2233" s="40"/>
      <c r="BT2233" s="40"/>
      <c r="BU2233" s="40"/>
      <c r="BV2233" s="40"/>
      <c r="BW2233" s="40"/>
      <c r="BX2233" s="40"/>
      <c r="BY2233" s="40"/>
      <c r="BZ2233" s="40"/>
      <c r="CA2233" s="40"/>
      <c r="CB2233" s="40"/>
      <c r="CC2233" s="40"/>
      <c r="CD2233" s="40"/>
      <c r="CE2233" s="40"/>
      <c r="CF2233" s="40"/>
      <c r="CG2233" s="40"/>
      <c r="CH2233" s="40"/>
      <c r="CI2233" s="40"/>
      <c r="CJ2233" s="40"/>
      <c r="CK2233" s="40"/>
      <c r="CL2233" s="40"/>
      <c r="CM2233" s="40"/>
      <c r="CN2233" s="40"/>
      <c r="CO2233" s="40"/>
      <c r="CP2233" s="40"/>
      <c r="CQ2233" s="40"/>
      <c r="CR2233" s="40"/>
      <c r="CS2233" s="40"/>
      <c r="CT2233" s="40"/>
      <c r="CU2233" s="40"/>
    </row>
    <row r="2234" spans="1:99" x14ac:dyDescent="0.3">
      <c r="A2234" s="39" t="s">
        <v>7265</v>
      </c>
      <c r="B2234" s="40" t="s">
        <v>3659</v>
      </c>
      <c r="C2234" s="40"/>
      <c r="D2234" s="40"/>
      <c r="E2234" s="40" t="s">
        <v>4472</v>
      </c>
      <c r="F2234" s="40" t="s">
        <v>2110</v>
      </c>
      <c r="G2234" s="40"/>
      <c r="H2234" s="40" t="s">
        <v>3660</v>
      </c>
      <c r="I2234" s="40" t="s">
        <v>3660</v>
      </c>
      <c r="J2234" s="40" t="s">
        <v>3658</v>
      </c>
      <c r="K2234" s="40" t="s">
        <v>16</v>
      </c>
      <c r="L2234" s="40" t="s">
        <v>10</v>
      </c>
      <c r="M2234" s="40" t="s">
        <v>47</v>
      </c>
      <c r="N2234" s="40"/>
      <c r="O2234" s="40"/>
      <c r="P2234" s="40"/>
      <c r="Q2234" s="40"/>
      <c r="R2234" s="40"/>
      <c r="S2234" s="40"/>
      <c r="T2234" s="40"/>
      <c r="U2234" s="40"/>
      <c r="V2234" s="40"/>
      <c r="W2234" s="40"/>
      <c r="X2234" s="40"/>
      <c r="Y2234" s="40"/>
      <c r="Z2234" s="40"/>
      <c r="AA2234" s="40"/>
      <c r="AB2234" s="40"/>
      <c r="AC2234" s="40"/>
      <c r="AD2234" s="40"/>
      <c r="AE2234" s="40"/>
      <c r="AF2234" s="40"/>
      <c r="AG2234" s="40"/>
      <c r="AH2234" s="40"/>
      <c r="AI2234" s="40"/>
      <c r="AJ2234" s="40"/>
      <c r="AK2234" s="40"/>
      <c r="AL2234" s="40"/>
      <c r="AM2234" s="40"/>
      <c r="AN2234" s="40"/>
      <c r="AO2234" s="40"/>
      <c r="AP2234" s="40"/>
      <c r="AQ2234" s="40"/>
      <c r="AR2234" s="40"/>
      <c r="AS2234" s="40"/>
      <c r="AT2234" s="40"/>
      <c r="AU2234" s="40"/>
      <c r="AV2234" s="40"/>
      <c r="AW2234" s="40"/>
      <c r="AX2234" s="40"/>
      <c r="AY2234" s="40"/>
      <c r="AZ2234" s="40"/>
      <c r="BA2234" s="40"/>
      <c r="BB2234" s="40"/>
      <c r="BC2234" s="40"/>
      <c r="BD2234" s="40"/>
      <c r="BE2234" s="40"/>
      <c r="BF2234" s="40"/>
      <c r="BG2234" s="40"/>
      <c r="BH2234" s="40"/>
      <c r="BI2234" s="40"/>
      <c r="BJ2234" s="40"/>
      <c r="BK2234" s="40"/>
      <c r="BL2234" s="40"/>
      <c r="BM2234" s="40"/>
      <c r="BN2234" s="40"/>
      <c r="BO2234" s="40"/>
      <c r="BP2234" s="40"/>
      <c r="BQ2234" s="40"/>
      <c r="BR2234" s="40"/>
      <c r="BS2234" s="40"/>
      <c r="BT2234" s="40"/>
      <c r="BU2234" s="40"/>
      <c r="BV2234" s="40"/>
      <c r="BW2234" s="40"/>
      <c r="BX2234" s="40"/>
      <c r="BY2234" s="40"/>
      <c r="BZ2234" s="40"/>
      <c r="CA2234" s="40"/>
      <c r="CB2234" s="40"/>
      <c r="CC2234" s="40"/>
      <c r="CD2234" s="40"/>
      <c r="CE2234" s="40"/>
      <c r="CF2234" s="40"/>
      <c r="CG2234" s="40"/>
      <c r="CH2234" s="40"/>
      <c r="CI2234" s="40"/>
      <c r="CJ2234" s="40"/>
      <c r="CK2234" s="40"/>
      <c r="CL2234" s="40"/>
      <c r="CM2234" s="40"/>
      <c r="CN2234" s="40"/>
      <c r="CO2234" s="40"/>
      <c r="CP2234" s="40"/>
      <c r="CQ2234" s="40"/>
      <c r="CR2234" s="40"/>
      <c r="CS2234" s="40"/>
      <c r="CT2234" s="40"/>
      <c r="CU2234" s="40"/>
    </row>
    <row r="2235" spans="1:99" x14ac:dyDescent="0.3">
      <c r="A2235" s="39" t="s">
        <v>7266</v>
      </c>
      <c r="B2235" s="40" t="s">
        <v>7267</v>
      </c>
      <c r="C2235" s="40"/>
      <c r="D2235" s="40" t="s">
        <v>1813</v>
      </c>
      <c r="E2235" s="40"/>
      <c r="F2235" s="40" t="s">
        <v>2110</v>
      </c>
      <c r="G2235" s="40"/>
      <c r="H2235" s="40" t="s">
        <v>7268</v>
      </c>
      <c r="I2235" s="40" t="s">
        <v>7268</v>
      </c>
      <c r="J2235" s="40"/>
      <c r="K2235" s="40"/>
      <c r="L2235" s="40" t="s">
        <v>4</v>
      </c>
      <c r="M2235" s="40" t="s">
        <v>14</v>
      </c>
      <c r="N2235" s="40">
        <v>2</v>
      </c>
      <c r="O2235" s="40" t="s">
        <v>16</v>
      </c>
      <c r="P2235" s="40" t="s">
        <v>114</v>
      </c>
      <c r="Q2235" s="40"/>
      <c r="R2235" s="40"/>
      <c r="S2235" s="40"/>
      <c r="T2235" s="40"/>
      <c r="U2235" s="40"/>
      <c r="V2235" s="40"/>
      <c r="W2235" s="40"/>
      <c r="X2235" s="40"/>
      <c r="Y2235" s="40"/>
      <c r="Z2235" s="40"/>
      <c r="AA2235" s="40"/>
      <c r="AB2235" s="40"/>
      <c r="AC2235" s="40"/>
      <c r="AD2235" s="40"/>
      <c r="AE2235" s="40"/>
      <c r="AF2235" s="40"/>
      <c r="AG2235" s="40"/>
      <c r="AH2235" s="40"/>
      <c r="AI2235" s="40"/>
      <c r="AJ2235" s="40"/>
      <c r="AK2235" s="40"/>
      <c r="AL2235" s="40"/>
      <c r="AM2235" s="40"/>
      <c r="AN2235" s="40"/>
      <c r="AO2235" s="40"/>
      <c r="AP2235" s="40"/>
      <c r="AQ2235" s="40"/>
      <c r="AR2235" s="40"/>
      <c r="AS2235" s="40"/>
      <c r="AT2235" s="40"/>
      <c r="AU2235" s="40"/>
      <c r="AV2235" s="40"/>
      <c r="AW2235" s="40"/>
      <c r="AX2235" s="40"/>
      <c r="AY2235" s="40"/>
      <c r="AZ2235" s="40"/>
      <c r="BA2235" s="40"/>
      <c r="BB2235" s="40"/>
      <c r="BC2235" s="40"/>
      <c r="BD2235" s="40"/>
      <c r="BE2235" s="40"/>
      <c r="BF2235" s="40"/>
      <c r="BG2235" s="40"/>
      <c r="BH2235" s="40"/>
      <c r="BI2235" s="40"/>
      <c r="BJ2235" s="40"/>
      <c r="BK2235" s="40"/>
      <c r="BL2235" s="40"/>
      <c r="BM2235" s="40"/>
      <c r="BN2235" s="40"/>
      <c r="BO2235" s="40"/>
      <c r="BP2235" s="40"/>
      <c r="BQ2235" s="40"/>
      <c r="BR2235" s="40"/>
      <c r="BS2235" s="40"/>
      <c r="BT2235" s="40"/>
      <c r="BU2235" s="40"/>
      <c r="BV2235" s="40"/>
      <c r="BW2235" s="40"/>
      <c r="BX2235" s="40"/>
      <c r="BY2235" s="40"/>
      <c r="BZ2235" s="40"/>
      <c r="CA2235" s="40"/>
      <c r="CB2235" s="40"/>
      <c r="CC2235" s="40"/>
      <c r="CD2235" s="40"/>
      <c r="CE2235" s="40"/>
      <c r="CF2235" s="40"/>
      <c r="CG2235" s="40"/>
      <c r="CH2235" s="40"/>
      <c r="CI2235" s="40"/>
      <c r="CJ2235" s="40"/>
      <c r="CK2235" s="40"/>
      <c r="CL2235" s="40"/>
      <c r="CM2235" s="40"/>
      <c r="CN2235" s="40"/>
      <c r="CO2235" s="40"/>
      <c r="CP2235" s="40"/>
      <c r="CQ2235" s="40"/>
      <c r="CR2235" s="40"/>
      <c r="CS2235" s="40"/>
      <c r="CT2235" s="40"/>
      <c r="CU2235" s="40"/>
    </row>
    <row r="2236" spans="1:99" x14ac:dyDescent="0.3">
      <c r="A2236" s="39" t="s">
        <v>7269</v>
      </c>
      <c r="B2236" s="40" t="s">
        <v>7270</v>
      </c>
      <c r="C2236" s="40"/>
      <c r="D2236" s="40"/>
      <c r="E2236" s="40"/>
      <c r="F2236" s="40" t="s">
        <v>2110</v>
      </c>
      <c r="G2236" s="40"/>
      <c r="H2236" s="40" t="s">
        <v>7271</v>
      </c>
      <c r="I2236" s="40" t="s">
        <v>7271</v>
      </c>
      <c r="J2236" s="40" t="s">
        <v>7268</v>
      </c>
      <c r="K2236" s="40" t="s">
        <v>16</v>
      </c>
      <c r="L2236" s="40" t="s">
        <v>10</v>
      </c>
      <c r="M2236" s="40" t="s">
        <v>47</v>
      </c>
      <c r="N2236" s="40"/>
      <c r="O2236" s="40"/>
      <c r="P2236" s="40"/>
      <c r="Q2236" s="40"/>
      <c r="R2236" s="40"/>
      <c r="S2236" s="40"/>
      <c r="T2236" s="40"/>
      <c r="U2236" s="40"/>
      <c r="V2236" s="40"/>
      <c r="W2236" s="40"/>
      <c r="X2236" s="40"/>
      <c r="Y2236" s="40"/>
      <c r="Z2236" s="40"/>
      <c r="AA2236" s="40"/>
      <c r="AB2236" s="40"/>
      <c r="AC2236" s="40"/>
      <c r="AD2236" s="40"/>
      <c r="AE2236" s="40"/>
      <c r="AF2236" s="40"/>
      <c r="AG2236" s="40"/>
      <c r="AH2236" s="40"/>
      <c r="AI2236" s="40"/>
      <c r="AJ2236" s="40"/>
      <c r="AK2236" s="40"/>
      <c r="AL2236" s="40"/>
      <c r="AM2236" s="40"/>
      <c r="AN2236" s="40"/>
      <c r="AO2236" s="40"/>
      <c r="AP2236" s="40"/>
      <c r="AQ2236" s="40"/>
      <c r="AR2236" s="40"/>
      <c r="AS2236" s="40"/>
      <c r="AT2236" s="40"/>
      <c r="AU2236" s="40"/>
      <c r="AV2236" s="40"/>
      <c r="AW2236" s="40"/>
      <c r="AX2236" s="40"/>
      <c r="AY2236" s="40"/>
      <c r="AZ2236" s="40"/>
      <c r="BA2236" s="40"/>
      <c r="BB2236" s="40"/>
      <c r="BC2236" s="40"/>
      <c r="BD2236" s="40"/>
      <c r="BE2236" s="40"/>
      <c r="BF2236" s="40"/>
      <c r="BG2236" s="40"/>
      <c r="BH2236" s="40"/>
      <c r="BI2236" s="40"/>
      <c r="BJ2236" s="40"/>
      <c r="BK2236" s="40"/>
      <c r="BL2236" s="40"/>
      <c r="BM2236" s="40"/>
      <c r="BN2236" s="40"/>
      <c r="BO2236" s="40"/>
      <c r="BP2236" s="40"/>
      <c r="BQ2236" s="40"/>
      <c r="BR2236" s="40"/>
      <c r="BS2236" s="40"/>
      <c r="BT2236" s="40"/>
      <c r="BU2236" s="40"/>
      <c r="BV2236" s="40"/>
      <c r="BW2236" s="40"/>
      <c r="BX2236" s="40"/>
      <c r="BY2236" s="40"/>
      <c r="BZ2236" s="40"/>
      <c r="CA2236" s="40"/>
      <c r="CB2236" s="40"/>
      <c r="CC2236" s="40"/>
      <c r="CD2236" s="40"/>
      <c r="CE2236" s="40"/>
      <c r="CF2236" s="40"/>
      <c r="CG2236" s="40"/>
      <c r="CH2236" s="40"/>
      <c r="CI2236" s="40"/>
      <c r="CJ2236" s="40"/>
      <c r="CK2236" s="40"/>
      <c r="CL2236" s="40"/>
      <c r="CM2236" s="40"/>
      <c r="CN2236" s="40"/>
      <c r="CO2236" s="40"/>
      <c r="CP2236" s="40"/>
      <c r="CQ2236" s="40"/>
      <c r="CR2236" s="40"/>
      <c r="CS2236" s="40"/>
      <c r="CT2236" s="40"/>
      <c r="CU2236" s="40"/>
    </row>
    <row r="2237" spans="1:99" x14ac:dyDescent="0.3">
      <c r="A2237" s="39" t="s">
        <v>6304</v>
      </c>
      <c r="B2237" s="40" t="s">
        <v>5068</v>
      </c>
      <c r="C2237" s="40"/>
      <c r="D2237" s="40" t="s">
        <v>1813</v>
      </c>
      <c r="E2237" s="40"/>
      <c r="F2237" s="40" t="s">
        <v>2110</v>
      </c>
      <c r="G2237" s="40"/>
      <c r="H2237" s="40" t="s">
        <v>1214</v>
      </c>
      <c r="I2237" s="40" t="s">
        <v>1214</v>
      </c>
      <c r="J2237" s="40"/>
      <c r="K2237" s="40"/>
      <c r="L2237" s="40" t="s">
        <v>4</v>
      </c>
      <c r="M2237" s="40" t="s">
        <v>14</v>
      </c>
      <c r="N2237" s="40">
        <v>2</v>
      </c>
      <c r="O2237" s="40" t="s">
        <v>16</v>
      </c>
      <c r="P2237" s="40" t="s">
        <v>114</v>
      </c>
      <c r="Q2237" s="40"/>
      <c r="R2237" s="40"/>
      <c r="S2237" s="40"/>
      <c r="T2237" s="40"/>
      <c r="U2237" s="40"/>
      <c r="V2237" s="40"/>
      <c r="W2237" s="40"/>
      <c r="X2237" s="40"/>
      <c r="Y2237" s="40"/>
      <c r="Z2237" s="40"/>
      <c r="AA2237" s="40"/>
      <c r="AB2237" s="40"/>
      <c r="AC2237" s="40"/>
      <c r="AD2237" s="40"/>
      <c r="AE2237" s="40"/>
      <c r="AF2237" s="40"/>
      <c r="AG2237" s="40"/>
      <c r="AH2237" s="40"/>
      <c r="AI2237" s="40"/>
      <c r="AJ2237" s="40"/>
      <c r="AK2237" s="40"/>
      <c r="AL2237" s="40"/>
      <c r="AM2237" s="40"/>
      <c r="AN2237" s="40"/>
      <c r="AO2237" s="40"/>
      <c r="AP2237" s="40"/>
      <c r="AQ2237" s="40"/>
      <c r="AR2237" s="40"/>
      <c r="AS2237" s="40"/>
      <c r="AT2237" s="40"/>
      <c r="AU2237" s="40"/>
      <c r="AV2237" s="40"/>
      <c r="AW2237" s="40"/>
      <c r="AX2237" s="40"/>
      <c r="AY2237" s="40"/>
      <c r="AZ2237" s="40"/>
      <c r="BA2237" s="40"/>
      <c r="BB2237" s="40"/>
      <c r="BC2237" s="40"/>
      <c r="BD2237" s="40"/>
      <c r="BE2237" s="40"/>
      <c r="BF2237" s="40"/>
      <c r="BG2237" s="40"/>
      <c r="BH2237" s="40"/>
      <c r="BI2237" s="40"/>
      <c r="BJ2237" s="40"/>
      <c r="BK2237" s="40"/>
      <c r="BL2237" s="40"/>
      <c r="BM2237" s="40"/>
      <c r="BN2237" s="40"/>
      <c r="BO2237" s="40"/>
      <c r="BP2237" s="40"/>
      <c r="BQ2237" s="40"/>
      <c r="BR2237" s="40"/>
      <c r="BS2237" s="40"/>
      <c r="BT2237" s="40"/>
      <c r="BU2237" s="40"/>
      <c r="BV2237" s="40"/>
      <c r="BW2237" s="40"/>
      <c r="BX2237" s="40"/>
      <c r="BY2237" s="40"/>
      <c r="BZ2237" s="40"/>
      <c r="CA2237" s="40"/>
      <c r="CB2237" s="40"/>
      <c r="CC2237" s="40"/>
      <c r="CD2237" s="40"/>
      <c r="CE2237" s="40"/>
      <c r="CF2237" s="40"/>
      <c r="CG2237" s="40"/>
      <c r="CH2237" s="40"/>
      <c r="CI2237" s="40"/>
      <c r="CJ2237" s="40"/>
      <c r="CK2237" s="40"/>
      <c r="CL2237" s="40"/>
      <c r="CM2237" s="40"/>
      <c r="CN2237" s="40"/>
      <c r="CO2237" s="40"/>
      <c r="CP2237" s="40"/>
      <c r="CQ2237" s="40"/>
      <c r="CR2237" s="40"/>
      <c r="CS2237" s="40"/>
      <c r="CT2237" s="40"/>
      <c r="CU2237" s="40"/>
    </row>
    <row r="2238" spans="1:99" x14ac:dyDescent="0.3">
      <c r="A2238" s="39" t="s">
        <v>6308</v>
      </c>
      <c r="B2238" s="40" t="s">
        <v>3661</v>
      </c>
      <c r="C2238" s="40"/>
      <c r="D2238" s="40" t="s">
        <v>1813</v>
      </c>
      <c r="E2238" s="40"/>
      <c r="F2238" s="40" t="s">
        <v>2110</v>
      </c>
      <c r="G2238" s="40"/>
      <c r="H2238" s="40" t="s">
        <v>3662</v>
      </c>
      <c r="I2238" s="40" t="s">
        <v>3662</v>
      </c>
      <c r="J2238" s="40"/>
      <c r="K2238" s="40"/>
      <c r="L2238" s="40" t="s">
        <v>4</v>
      </c>
      <c r="M2238" s="40" t="s">
        <v>14</v>
      </c>
      <c r="N2238" s="40">
        <v>2</v>
      </c>
      <c r="O2238" s="40" t="s">
        <v>16</v>
      </c>
      <c r="P2238" s="40" t="s">
        <v>114</v>
      </c>
      <c r="Q2238" s="40"/>
      <c r="R2238" s="40"/>
      <c r="S2238" s="40"/>
      <c r="T2238" s="40"/>
      <c r="U2238" s="40"/>
      <c r="V2238" s="40"/>
      <c r="W2238" s="40"/>
      <c r="X2238" s="40"/>
      <c r="Y2238" s="40"/>
      <c r="Z2238" s="40"/>
      <c r="AA2238" s="40"/>
      <c r="AB2238" s="40"/>
      <c r="AC2238" s="40"/>
      <c r="AD2238" s="40"/>
      <c r="AE2238" s="40"/>
      <c r="AF2238" s="40"/>
      <c r="AG2238" s="40"/>
      <c r="AH2238" s="40"/>
      <c r="AI2238" s="40"/>
      <c r="AJ2238" s="40"/>
      <c r="AK2238" s="40"/>
      <c r="AL2238" s="40"/>
      <c r="AM2238" s="40"/>
      <c r="AN2238" s="40"/>
      <c r="AO2238" s="40"/>
      <c r="AP2238" s="40"/>
      <c r="AQ2238" s="40"/>
      <c r="AR2238" s="40"/>
      <c r="AS2238" s="40"/>
      <c r="AT2238" s="40"/>
      <c r="AU2238" s="40"/>
      <c r="AV2238" s="40"/>
      <c r="AW2238" s="40"/>
      <c r="AX2238" s="40"/>
      <c r="AY2238" s="40"/>
      <c r="AZ2238" s="40"/>
      <c r="BA2238" s="40"/>
      <c r="BB2238" s="40"/>
      <c r="BC2238" s="40"/>
      <c r="BD2238" s="40"/>
      <c r="BE2238" s="40"/>
      <c r="BF2238" s="40"/>
      <c r="BG2238" s="40"/>
      <c r="BH2238" s="40"/>
      <c r="BI2238" s="40"/>
      <c r="BJ2238" s="40"/>
      <c r="BK2238" s="40"/>
      <c r="BL2238" s="40"/>
      <c r="BM2238" s="40"/>
      <c r="BN2238" s="40"/>
      <c r="BO2238" s="40"/>
      <c r="BP2238" s="40"/>
      <c r="BQ2238" s="40"/>
      <c r="BR2238" s="40"/>
      <c r="BS2238" s="40"/>
      <c r="BT2238" s="40"/>
      <c r="BU2238" s="40"/>
      <c r="BV2238" s="40"/>
      <c r="BW2238" s="40"/>
      <c r="BX2238" s="40"/>
      <c r="BY2238" s="40"/>
      <c r="BZ2238" s="40"/>
      <c r="CA2238" s="40"/>
      <c r="CB2238" s="40"/>
      <c r="CC2238" s="40"/>
      <c r="CD2238" s="40"/>
      <c r="CE2238" s="40"/>
      <c r="CF2238" s="40"/>
      <c r="CG2238" s="40"/>
      <c r="CH2238" s="40"/>
      <c r="CI2238" s="40"/>
      <c r="CJ2238" s="40"/>
      <c r="CK2238" s="40"/>
      <c r="CL2238" s="40"/>
      <c r="CM2238" s="40"/>
      <c r="CN2238" s="40"/>
      <c r="CO2238" s="40"/>
      <c r="CP2238" s="40"/>
      <c r="CQ2238" s="40"/>
      <c r="CR2238" s="40"/>
      <c r="CS2238" s="40"/>
      <c r="CT2238" s="40"/>
      <c r="CU2238" s="40"/>
    </row>
    <row r="2239" spans="1:99" x14ac:dyDescent="0.3">
      <c r="A2239" s="39" t="s">
        <v>6320</v>
      </c>
      <c r="B2239" s="40" t="s">
        <v>3663</v>
      </c>
      <c r="C2239" s="40"/>
      <c r="D2239" s="40"/>
      <c r="E2239" s="40"/>
      <c r="F2239" s="40" t="s">
        <v>2110</v>
      </c>
      <c r="G2239" s="40"/>
      <c r="H2239" s="40" t="s">
        <v>3664</v>
      </c>
      <c r="I2239" s="40" t="s">
        <v>3664</v>
      </c>
      <c r="J2239" s="40" t="s">
        <v>3662</v>
      </c>
      <c r="K2239" s="40" t="s">
        <v>16</v>
      </c>
      <c r="L2239" s="40" t="s">
        <v>10</v>
      </c>
      <c r="M2239" s="40" t="s">
        <v>47</v>
      </c>
      <c r="N2239" s="40"/>
      <c r="O2239" s="40"/>
      <c r="P2239" s="40"/>
      <c r="Q2239" s="40"/>
      <c r="R2239" s="40"/>
      <c r="S2239" s="40"/>
      <c r="T2239" s="40"/>
      <c r="U2239" s="40"/>
      <c r="V2239" s="40"/>
      <c r="W2239" s="40"/>
      <c r="X2239" s="40"/>
      <c r="Y2239" s="40"/>
      <c r="Z2239" s="40"/>
      <c r="AA2239" s="40"/>
      <c r="AB2239" s="40"/>
      <c r="AC2239" s="40"/>
      <c r="AD2239" s="40"/>
      <c r="AE2239" s="40"/>
      <c r="AF2239" s="40"/>
      <c r="AG2239" s="40"/>
      <c r="AH2239" s="40"/>
      <c r="AI2239" s="40"/>
      <c r="AJ2239" s="40"/>
      <c r="AK2239" s="40"/>
      <c r="AL2239" s="40"/>
      <c r="AM2239" s="40"/>
      <c r="AN2239" s="40"/>
      <c r="AO2239" s="40"/>
      <c r="AP2239" s="40"/>
      <c r="AQ2239" s="40"/>
      <c r="AR2239" s="40"/>
      <c r="AS2239" s="40"/>
      <c r="AT2239" s="40"/>
      <c r="AU2239" s="40"/>
      <c r="AV2239" s="40"/>
      <c r="AW2239" s="40"/>
      <c r="AX2239" s="40"/>
      <c r="AY2239" s="40"/>
      <c r="AZ2239" s="40"/>
      <c r="BA2239" s="40"/>
      <c r="BB2239" s="40"/>
      <c r="BC2239" s="40"/>
      <c r="BD2239" s="40"/>
      <c r="BE2239" s="40"/>
      <c r="BF2239" s="40"/>
      <c r="BG2239" s="40"/>
      <c r="BH2239" s="40"/>
      <c r="BI2239" s="40"/>
      <c r="BJ2239" s="40"/>
      <c r="BK2239" s="40"/>
      <c r="BL2239" s="40"/>
      <c r="BM2239" s="40"/>
      <c r="BN2239" s="40"/>
      <c r="BO2239" s="40"/>
      <c r="BP2239" s="40"/>
      <c r="BQ2239" s="40"/>
      <c r="BR2239" s="40"/>
      <c r="BS2239" s="40"/>
      <c r="BT2239" s="40"/>
      <c r="BU2239" s="40"/>
      <c r="BV2239" s="40"/>
      <c r="BW2239" s="40"/>
      <c r="BX2239" s="40"/>
      <c r="BY2239" s="40"/>
      <c r="BZ2239" s="40"/>
      <c r="CA2239" s="40"/>
      <c r="CB2239" s="40"/>
      <c r="CC2239" s="40"/>
      <c r="CD2239" s="40"/>
      <c r="CE2239" s="40"/>
      <c r="CF2239" s="40"/>
      <c r="CG2239" s="40"/>
      <c r="CH2239" s="40"/>
      <c r="CI2239" s="40"/>
      <c r="CJ2239" s="40"/>
      <c r="CK2239" s="40"/>
      <c r="CL2239" s="40"/>
      <c r="CM2239" s="40"/>
      <c r="CN2239" s="40"/>
      <c r="CO2239" s="40"/>
      <c r="CP2239" s="40"/>
      <c r="CQ2239" s="40"/>
      <c r="CR2239" s="40"/>
      <c r="CS2239" s="40"/>
      <c r="CT2239" s="40"/>
      <c r="CU2239" s="40"/>
    </row>
    <row r="2240" spans="1:99" x14ac:dyDescent="0.3">
      <c r="A2240" s="39" t="s">
        <v>6322</v>
      </c>
      <c r="B2240" s="40" t="s">
        <v>7272</v>
      </c>
      <c r="C2240" s="40"/>
      <c r="D2240" s="40" t="s">
        <v>1813</v>
      </c>
      <c r="E2240" s="40"/>
      <c r="F2240" s="40" t="s">
        <v>2110</v>
      </c>
      <c r="G2240" s="40"/>
      <c r="H2240" s="40" t="s">
        <v>7273</v>
      </c>
      <c r="I2240" s="40" t="s">
        <v>7273</v>
      </c>
      <c r="J2240" s="40"/>
      <c r="K2240" s="40"/>
      <c r="L2240" s="40" t="s">
        <v>4</v>
      </c>
      <c r="M2240" s="40" t="s">
        <v>14</v>
      </c>
      <c r="N2240" s="40">
        <v>2</v>
      </c>
      <c r="O2240" s="40" t="s">
        <v>16</v>
      </c>
      <c r="P2240" s="40" t="s">
        <v>114</v>
      </c>
      <c r="Q2240" s="40"/>
      <c r="R2240" s="40"/>
      <c r="S2240" s="40"/>
      <c r="T2240" s="40"/>
      <c r="U2240" s="40"/>
      <c r="V2240" s="40"/>
      <c r="W2240" s="40"/>
      <c r="X2240" s="40"/>
      <c r="Y2240" s="40"/>
      <c r="Z2240" s="40"/>
      <c r="AA2240" s="40"/>
      <c r="AB2240" s="40"/>
      <c r="AC2240" s="40"/>
      <c r="AD2240" s="40"/>
      <c r="AE2240" s="40"/>
      <c r="AF2240" s="40"/>
      <c r="AG2240" s="40"/>
      <c r="AH2240" s="40"/>
      <c r="AI2240" s="40"/>
      <c r="AJ2240" s="40"/>
      <c r="AK2240" s="40"/>
      <c r="AL2240" s="40"/>
      <c r="AM2240" s="40"/>
      <c r="AN2240" s="40"/>
      <c r="AO2240" s="40"/>
      <c r="AP2240" s="40"/>
      <c r="AQ2240" s="40"/>
      <c r="AR2240" s="40"/>
      <c r="AS2240" s="40"/>
      <c r="AT2240" s="40"/>
      <c r="AU2240" s="40"/>
      <c r="AV2240" s="40"/>
      <c r="AW2240" s="40"/>
      <c r="AX2240" s="40"/>
      <c r="AY2240" s="40"/>
      <c r="AZ2240" s="40"/>
      <c r="BA2240" s="40"/>
      <c r="BB2240" s="40"/>
      <c r="BC2240" s="40"/>
      <c r="BD2240" s="40"/>
      <c r="BE2240" s="40"/>
      <c r="BF2240" s="40"/>
      <c r="BG2240" s="40"/>
      <c r="BH2240" s="40"/>
      <c r="BI2240" s="40"/>
      <c r="BJ2240" s="40"/>
      <c r="BK2240" s="40"/>
      <c r="BL2240" s="40"/>
      <c r="BM2240" s="40"/>
      <c r="BN2240" s="40"/>
      <c r="BO2240" s="40"/>
      <c r="BP2240" s="40"/>
      <c r="BQ2240" s="40"/>
      <c r="BR2240" s="40"/>
      <c r="BS2240" s="40"/>
      <c r="BT2240" s="40"/>
      <c r="BU2240" s="40"/>
      <c r="BV2240" s="40"/>
      <c r="BW2240" s="40"/>
      <c r="BX2240" s="40"/>
      <c r="BY2240" s="40"/>
      <c r="BZ2240" s="40"/>
      <c r="CA2240" s="40"/>
      <c r="CB2240" s="40"/>
      <c r="CC2240" s="40"/>
      <c r="CD2240" s="40"/>
      <c r="CE2240" s="40"/>
      <c r="CF2240" s="40"/>
      <c r="CG2240" s="40"/>
      <c r="CH2240" s="40"/>
      <c r="CI2240" s="40"/>
      <c r="CJ2240" s="40"/>
      <c r="CK2240" s="40"/>
      <c r="CL2240" s="40"/>
      <c r="CM2240" s="40"/>
      <c r="CN2240" s="40"/>
      <c r="CO2240" s="40"/>
      <c r="CP2240" s="40"/>
      <c r="CQ2240" s="40"/>
      <c r="CR2240" s="40"/>
      <c r="CS2240" s="40"/>
      <c r="CT2240" s="40"/>
      <c r="CU2240" s="40"/>
    </row>
    <row r="2241" spans="1:99" x14ac:dyDescent="0.3">
      <c r="A2241" s="39" t="s">
        <v>6323</v>
      </c>
      <c r="B2241" s="40" t="s">
        <v>7274</v>
      </c>
      <c r="C2241" s="40"/>
      <c r="D2241" s="40"/>
      <c r="E2241" s="40"/>
      <c r="F2241" s="40" t="s">
        <v>2110</v>
      </c>
      <c r="G2241" s="40"/>
      <c r="H2241" s="40" t="s">
        <v>7275</v>
      </c>
      <c r="I2241" s="40" t="s">
        <v>7275</v>
      </c>
      <c r="J2241" s="40" t="s">
        <v>7273</v>
      </c>
      <c r="K2241" s="40" t="s">
        <v>16</v>
      </c>
      <c r="L2241" s="40" t="s">
        <v>86</v>
      </c>
      <c r="M2241" s="40" t="s">
        <v>11</v>
      </c>
      <c r="N2241" s="40"/>
      <c r="O2241" s="40"/>
      <c r="P2241" s="40"/>
      <c r="Q2241" s="40"/>
      <c r="R2241" s="40"/>
      <c r="S2241" s="40"/>
      <c r="T2241" s="40"/>
      <c r="U2241" s="40"/>
      <c r="V2241" s="40"/>
      <c r="W2241" s="40"/>
      <c r="X2241" s="40"/>
      <c r="Y2241" s="40"/>
      <c r="Z2241" s="40"/>
      <c r="AA2241" s="40"/>
      <c r="AB2241" s="40"/>
      <c r="AC2241" s="40"/>
      <c r="AD2241" s="40"/>
      <c r="AE2241" s="40"/>
      <c r="AF2241" s="40"/>
      <c r="AG2241" s="40"/>
      <c r="AH2241" s="40"/>
      <c r="AI2241" s="40"/>
      <c r="AJ2241" s="40"/>
      <c r="AK2241" s="40"/>
      <c r="AL2241" s="40"/>
      <c r="AM2241" s="40"/>
      <c r="AN2241" s="40"/>
      <c r="AO2241" s="40"/>
      <c r="AP2241" s="40"/>
      <c r="AQ2241" s="40"/>
      <c r="AR2241" s="40"/>
      <c r="AS2241" s="40"/>
      <c r="AT2241" s="40"/>
      <c r="AU2241" s="40"/>
      <c r="AV2241" s="40"/>
      <c r="AW2241" s="40"/>
      <c r="AX2241" s="40"/>
      <c r="AY2241" s="40"/>
      <c r="AZ2241" s="40"/>
      <c r="BA2241" s="40"/>
      <c r="BB2241" s="40"/>
      <c r="BC2241" s="40"/>
      <c r="BD2241" s="40"/>
      <c r="BE2241" s="40"/>
      <c r="BF2241" s="40"/>
      <c r="BG2241" s="40"/>
      <c r="BH2241" s="40"/>
      <c r="BI2241" s="40"/>
      <c r="BJ2241" s="40"/>
      <c r="BK2241" s="40"/>
      <c r="BL2241" s="40"/>
      <c r="BM2241" s="40"/>
      <c r="BN2241" s="40"/>
      <c r="BO2241" s="40"/>
      <c r="BP2241" s="40"/>
      <c r="BQ2241" s="40"/>
      <c r="BR2241" s="40"/>
      <c r="BS2241" s="40"/>
      <c r="BT2241" s="40"/>
      <c r="BU2241" s="40"/>
      <c r="BV2241" s="40"/>
      <c r="BW2241" s="40"/>
      <c r="BX2241" s="40"/>
      <c r="BY2241" s="40"/>
      <c r="BZ2241" s="40"/>
      <c r="CA2241" s="40"/>
      <c r="CB2241" s="40"/>
      <c r="CC2241" s="40"/>
      <c r="CD2241" s="40"/>
      <c r="CE2241" s="40"/>
      <c r="CF2241" s="40"/>
      <c r="CG2241" s="40"/>
      <c r="CH2241" s="40"/>
      <c r="CI2241" s="40"/>
      <c r="CJ2241" s="40"/>
      <c r="CK2241" s="40"/>
      <c r="CL2241" s="40"/>
      <c r="CM2241" s="40"/>
      <c r="CN2241" s="40"/>
      <c r="CO2241" s="40"/>
      <c r="CP2241" s="40"/>
      <c r="CQ2241" s="40"/>
      <c r="CR2241" s="40"/>
      <c r="CS2241" s="40"/>
      <c r="CT2241" s="40"/>
      <c r="CU2241" s="40"/>
    </row>
    <row r="2242" spans="1:99" x14ac:dyDescent="0.3">
      <c r="A2242" s="39" t="s">
        <v>6324</v>
      </c>
      <c r="B2242" s="40" t="s">
        <v>7276</v>
      </c>
      <c r="C2242" s="40"/>
      <c r="D2242" s="40" t="s">
        <v>1813</v>
      </c>
      <c r="E2242" s="40"/>
      <c r="F2242" s="40" t="s">
        <v>2110</v>
      </c>
      <c r="G2242" s="40"/>
      <c r="H2242" s="40" t="s">
        <v>7277</v>
      </c>
      <c r="I2242" s="40" t="s">
        <v>7277</v>
      </c>
      <c r="J2242" s="40"/>
      <c r="K2242" s="40"/>
      <c r="L2242" s="40" t="s">
        <v>4</v>
      </c>
      <c r="M2242" s="40" t="s">
        <v>14</v>
      </c>
      <c r="N2242" s="40">
        <v>2</v>
      </c>
      <c r="O2242" s="40" t="s">
        <v>16</v>
      </c>
      <c r="P2242" s="40" t="s">
        <v>114</v>
      </c>
      <c r="Q2242" s="40"/>
      <c r="R2242" s="40"/>
      <c r="S2242" s="40"/>
      <c r="T2242" s="40"/>
      <c r="U2242" s="40"/>
      <c r="V2242" s="40"/>
      <c r="W2242" s="40"/>
      <c r="X2242" s="40"/>
      <c r="Y2242" s="40"/>
      <c r="Z2242" s="40"/>
      <c r="AA2242" s="40"/>
      <c r="AB2242" s="40"/>
      <c r="AC2242" s="40"/>
      <c r="AD2242" s="40"/>
      <c r="AE2242" s="40"/>
      <c r="AF2242" s="40"/>
      <c r="AG2242" s="40"/>
      <c r="AH2242" s="40"/>
      <c r="AI2242" s="40"/>
      <c r="AJ2242" s="40"/>
      <c r="AK2242" s="40"/>
      <c r="AL2242" s="40"/>
      <c r="AM2242" s="40"/>
      <c r="AN2242" s="40"/>
      <c r="AO2242" s="40"/>
      <c r="AP2242" s="40"/>
      <c r="AQ2242" s="40"/>
      <c r="AR2242" s="40"/>
      <c r="AS2242" s="40"/>
      <c r="AT2242" s="40"/>
      <c r="AU2242" s="40"/>
      <c r="AV2242" s="40"/>
      <c r="AW2242" s="40"/>
      <c r="AX2242" s="40"/>
      <c r="AY2242" s="40"/>
      <c r="AZ2242" s="40"/>
      <c r="BA2242" s="40"/>
      <c r="BB2242" s="40"/>
      <c r="BC2242" s="40"/>
      <c r="BD2242" s="40"/>
      <c r="BE2242" s="40"/>
      <c r="BF2242" s="40"/>
      <c r="BG2242" s="40"/>
      <c r="BH2242" s="40"/>
      <c r="BI2242" s="40"/>
      <c r="BJ2242" s="40"/>
      <c r="BK2242" s="40"/>
      <c r="BL2242" s="40"/>
      <c r="BM2242" s="40"/>
      <c r="BN2242" s="40"/>
      <c r="BO2242" s="40"/>
      <c r="BP2242" s="40"/>
      <c r="BQ2242" s="40"/>
      <c r="BR2242" s="40"/>
      <c r="BS2242" s="40"/>
      <c r="BT2242" s="40"/>
      <c r="BU2242" s="40"/>
      <c r="BV2242" s="40"/>
      <c r="BW2242" s="40"/>
      <c r="BX2242" s="40"/>
      <c r="BY2242" s="40"/>
      <c r="BZ2242" s="40"/>
      <c r="CA2242" s="40"/>
      <c r="CB2242" s="40"/>
      <c r="CC2242" s="40"/>
      <c r="CD2242" s="40"/>
      <c r="CE2242" s="40"/>
      <c r="CF2242" s="40"/>
      <c r="CG2242" s="40"/>
      <c r="CH2242" s="40"/>
      <c r="CI2242" s="40"/>
      <c r="CJ2242" s="40"/>
      <c r="CK2242" s="40"/>
      <c r="CL2242" s="40"/>
      <c r="CM2242" s="40"/>
      <c r="CN2242" s="40"/>
      <c r="CO2242" s="40"/>
      <c r="CP2242" s="40"/>
      <c r="CQ2242" s="40"/>
      <c r="CR2242" s="40"/>
      <c r="CS2242" s="40"/>
      <c r="CT2242" s="40"/>
      <c r="CU2242" s="40"/>
    </row>
    <row r="2243" spans="1:99" x14ac:dyDescent="0.3">
      <c r="A2243" s="39" t="s">
        <v>6325</v>
      </c>
      <c r="B2243" s="40" t="s">
        <v>7278</v>
      </c>
      <c r="C2243" s="40"/>
      <c r="D2243" s="40"/>
      <c r="E2243" s="40"/>
      <c r="F2243" s="40" t="s">
        <v>2110</v>
      </c>
      <c r="G2243" s="40"/>
      <c r="H2243" s="40" t="s">
        <v>7279</v>
      </c>
      <c r="I2243" s="40" t="s">
        <v>7279</v>
      </c>
      <c r="J2243" s="40" t="s">
        <v>7277</v>
      </c>
      <c r="K2243" s="40" t="s">
        <v>16</v>
      </c>
      <c r="L2243" s="40" t="s">
        <v>10</v>
      </c>
      <c r="M2243" s="40" t="s">
        <v>47</v>
      </c>
      <c r="N2243" s="40"/>
      <c r="O2243" s="40"/>
      <c r="P2243" s="40"/>
      <c r="Q2243" s="40"/>
      <c r="R2243" s="40"/>
      <c r="S2243" s="40"/>
      <c r="T2243" s="40"/>
      <c r="U2243" s="40"/>
      <c r="V2243" s="40"/>
      <c r="W2243" s="40"/>
      <c r="X2243" s="40"/>
      <c r="Y2243" s="40"/>
      <c r="Z2243" s="40"/>
      <c r="AA2243" s="40"/>
      <c r="AB2243" s="40"/>
      <c r="AC2243" s="40"/>
      <c r="AD2243" s="40"/>
      <c r="AE2243" s="40"/>
      <c r="AF2243" s="40"/>
      <c r="AG2243" s="40"/>
      <c r="AH2243" s="40"/>
      <c r="AI2243" s="40"/>
      <c r="AJ2243" s="40"/>
      <c r="AK2243" s="40"/>
      <c r="AL2243" s="40"/>
      <c r="AM2243" s="40"/>
      <c r="AN2243" s="40"/>
      <c r="AO2243" s="40"/>
      <c r="AP2243" s="40"/>
      <c r="AQ2243" s="40"/>
      <c r="AR2243" s="40"/>
      <c r="AS2243" s="40"/>
      <c r="AT2243" s="40"/>
      <c r="AU2243" s="40"/>
      <c r="AV2243" s="40"/>
      <c r="AW2243" s="40"/>
      <c r="AX2243" s="40"/>
      <c r="AY2243" s="40"/>
      <c r="AZ2243" s="40"/>
      <c r="BA2243" s="40"/>
      <c r="BB2243" s="40"/>
      <c r="BC2243" s="40"/>
      <c r="BD2243" s="40"/>
      <c r="BE2243" s="40"/>
      <c r="BF2243" s="40"/>
      <c r="BG2243" s="40"/>
      <c r="BH2243" s="40"/>
      <c r="BI2243" s="40"/>
      <c r="BJ2243" s="40"/>
      <c r="BK2243" s="40"/>
      <c r="BL2243" s="40"/>
      <c r="BM2243" s="40"/>
      <c r="BN2243" s="40"/>
      <c r="BO2243" s="40"/>
      <c r="BP2243" s="40"/>
      <c r="BQ2243" s="40"/>
      <c r="BR2243" s="40"/>
      <c r="BS2243" s="40"/>
      <c r="BT2243" s="40"/>
      <c r="BU2243" s="40"/>
      <c r="BV2243" s="40"/>
      <c r="BW2243" s="40"/>
      <c r="BX2243" s="40"/>
      <c r="BY2243" s="40"/>
      <c r="BZ2243" s="40"/>
      <c r="CA2243" s="40"/>
      <c r="CB2243" s="40"/>
      <c r="CC2243" s="40"/>
      <c r="CD2243" s="40"/>
      <c r="CE2243" s="40"/>
      <c r="CF2243" s="40"/>
      <c r="CG2243" s="40"/>
      <c r="CH2243" s="40"/>
      <c r="CI2243" s="40"/>
      <c r="CJ2243" s="40"/>
      <c r="CK2243" s="40"/>
      <c r="CL2243" s="40"/>
      <c r="CM2243" s="40"/>
      <c r="CN2243" s="40"/>
      <c r="CO2243" s="40"/>
      <c r="CP2243" s="40"/>
      <c r="CQ2243" s="40"/>
      <c r="CR2243" s="40"/>
      <c r="CS2243" s="40"/>
      <c r="CT2243" s="40"/>
      <c r="CU2243" s="40"/>
    </row>
    <row r="2244" spans="1:99" x14ac:dyDescent="0.3">
      <c r="A2244" s="39"/>
      <c r="B2244" s="40" t="s">
        <v>1734</v>
      </c>
      <c r="C2244" s="40"/>
      <c r="D2244" s="40"/>
      <c r="E2244" s="40"/>
      <c r="F2244" s="40" t="s">
        <v>2110</v>
      </c>
      <c r="G2244" s="40"/>
      <c r="H2244" s="40" t="s">
        <v>1215</v>
      </c>
      <c r="I2244" s="40" t="s">
        <v>1215</v>
      </c>
      <c r="J2244" s="40"/>
      <c r="K2244" s="40"/>
      <c r="L2244" s="40" t="s">
        <v>30</v>
      </c>
      <c r="M2244" s="40" t="s">
        <v>31</v>
      </c>
      <c r="N2244" s="40"/>
      <c r="O2244" s="40"/>
      <c r="P2244" s="40"/>
      <c r="Q2244" s="40"/>
      <c r="R2244" s="40"/>
      <c r="S2244" s="40"/>
      <c r="T2244" s="40"/>
      <c r="U2244" s="40"/>
      <c r="V2244" s="40"/>
      <c r="W2244" s="40"/>
      <c r="X2244" s="40"/>
      <c r="Y2244" s="40"/>
      <c r="Z2244" s="40"/>
      <c r="AA2244" s="40"/>
      <c r="AB2244" s="40"/>
      <c r="AC2244" s="40"/>
      <c r="AD2244" s="40"/>
      <c r="AE2244" s="40"/>
      <c r="AF2244" s="40"/>
      <c r="AG2244" s="40"/>
      <c r="AH2244" s="40"/>
      <c r="AI2244" s="40"/>
      <c r="AJ2244" s="40"/>
      <c r="AK2244" s="40"/>
      <c r="AL2244" s="40"/>
      <c r="AM2244" s="40"/>
      <c r="AN2244" s="40"/>
      <c r="AO2244" s="40"/>
      <c r="AP2244" s="40"/>
      <c r="AQ2244" s="40"/>
      <c r="AR2244" s="40"/>
      <c r="AS2244" s="40"/>
      <c r="AT2244" s="40"/>
      <c r="AU2244" s="40"/>
      <c r="AV2244" s="40"/>
      <c r="AW2244" s="40"/>
      <c r="AX2244" s="40"/>
      <c r="AY2244" s="40"/>
      <c r="AZ2244" s="40"/>
      <c r="BA2244" s="40"/>
      <c r="BB2244" s="40"/>
      <c r="BC2244" s="40"/>
      <c r="BD2244" s="40"/>
      <c r="BE2244" s="40"/>
      <c r="BF2244" s="40"/>
      <c r="BG2244" s="40"/>
      <c r="BH2244" s="40"/>
      <c r="BI2244" s="40"/>
      <c r="BJ2244" s="40"/>
      <c r="BK2244" s="40"/>
      <c r="BL2244" s="40"/>
      <c r="BM2244" s="40"/>
      <c r="BN2244" s="40"/>
      <c r="BO2244" s="40"/>
      <c r="BP2244" s="40"/>
      <c r="BQ2244" s="40"/>
      <c r="BR2244" s="40"/>
      <c r="BS2244" s="40"/>
      <c r="BT2244" s="40"/>
      <c r="BU2244" s="40"/>
      <c r="BV2244" s="40"/>
      <c r="BW2244" s="40"/>
      <c r="BX2244" s="40"/>
      <c r="BY2244" s="40"/>
      <c r="BZ2244" s="40"/>
      <c r="CA2244" s="40"/>
      <c r="CB2244" s="40"/>
      <c r="CC2244" s="40"/>
      <c r="CD2244" s="40"/>
      <c r="CE2244" s="40"/>
      <c r="CF2244" s="40"/>
      <c r="CG2244" s="40"/>
      <c r="CH2244" s="40"/>
      <c r="CI2244" s="40"/>
      <c r="CJ2244" s="40"/>
      <c r="CK2244" s="40"/>
      <c r="CL2244" s="40"/>
      <c r="CM2244" s="40"/>
      <c r="CN2244" s="40"/>
      <c r="CO2244" s="40"/>
      <c r="CP2244" s="40"/>
      <c r="CQ2244" s="40"/>
      <c r="CR2244" s="40"/>
      <c r="CS2244" s="40"/>
      <c r="CT2244" s="40"/>
      <c r="CU2244" s="40"/>
    </row>
    <row r="2245" spans="1:99" x14ac:dyDescent="0.3">
      <c r="A2245" s="39" t="s">
        <v>6326</v>
      </c>
      <c r="B2245" s="40" t="s">
        <v>5803</v>
      </c>
      <c r="C2245" s="40"/>
      <c r="D2245" s="40" t="s">
        <v>1854</v>
      </c>
      <c r="E2245" s="40" t="s">
        <v>4472</v>
      </c>
      <c r="F2245" s="40" t="s">
        <v>2110</v>
      </c>
      <c r="G2245" s="40"/>
      <c r="H2245" s="40" t="s">
        <v>1216</v>
      </c>
      <c r="I2245" s="40" t="s">
        <v>1216</v>
      </c>
      <c r="J2245" s="40"/>
      <c r="K2245" s="40"/>
      <c r="L2245" s="40" t="s">
        <v>4</v>
      </c>
      <c r="M2245" s="40" t="s">
        <v>5</v>
      </c>
      <c r="N2245" s="40">
        <v>3</v>
      </c>
      <c r="O2245" s="40" t="s">
        <v>16</v>
      </c>
      <c r="P2245" s="40" t="s">
        <v>2753</v>
      </c>
      <c r="Q2245" s="40" t="s">
        <v>114</v>
      </c>
      <c r="R2245" s="40"/>
      <c r="S2245" s="40"/>
      <c r="T2245" s="40"/>
      <c r="U2245" s="40"/>
      <c r="V2245" s="40"/>
      <c r="W2245" s="40"/>
      <c r="X2245" s="40"/>
      <c r="Y2245" s="40"/>
      <c r="Z2245" s="40"/>
      <c r="AA2245" s="40"/>
      <c r="AB2245" s="40"/>
      <c r="AC2245" s="40"/>
      <c r="AD2245" s="40"/>
      <c r="AE2245" s="40"/>
      <c r="AF2245" s="40"/>
      <c r="AG2245" s="40"/>
      <c r="AH2245" s="40"/>
      <c r="AI2245" s="40"/>
      <c r="AJ2245" s="40"/>
      <c r="AK2245" s="40"/>
      <c r="AL2245" s="40"/>
      <c r="AM2245" s="40"/>
      <c r="AN2245" s="40"/>
      <c r="AO2245" s="40"/>
      <c r="AP2245" s="40"/>
      <c r="AQ2245" s="40"/>
      <c r="AR2245" s="40"/>
      <c r="AS2245" s="40"/>
      <c r="AT2245" s="40"/>
      <c r="AU2245" s="40"/>
      <c r="AV2245" s="40"/>
      <c r="AW2245" s="40"/>
      <c r="AX2245" s="40"/>
      <c r="AY2245" s="40"/>
      <c r="AZ2245" s="40"/>
      <c r="BA2245" s="40"/>
      <c r="BB2245" s="40"/>
      <c r="BC2245" s="40"/>
      <c r="BD2245" s="40"/>
      <c r="BE2245" s="40"/>
      <c r="BF2245" s="40"/>
      <c r="BG2245" s="40"/>
      <c r="BH2245" s="40"/>
      <c r="BI2245" s="40"/>
      <c r="BJ2245" s="40"/>
      <c r="BK2245" s="40"/>
      <c r="BL2245" s="40"/>
      <c r="BM2245" s="40"/>
      <c r="BN2245" s="40"/>
      <c r="BO2245" s="40"/>
      <c r="BP2245" s="40"/>
      <c r="BQ2245" s="40"/>
      <c r="BR2245" s="40"/>
      <c r="BS2245" s="40"/>
      <c r="BT2245" s="40"/>
      <c r="BU2245" s="40"/>
      <c r="BV2245" s="40"/>
      <c r="BW2245" s="40"/>
      <c r="BX2245" s="40"/>
      <c r="BY2245" s="40"/>
      <c r="BZ2245" s="40"/>
      <c r="CA2245" s="40"/>
      <c r="CB2245" s="40"/>
      <c r="CC2245" s="40"/>
      <c r="CD2245" s="40"/>
      <c r="CE2245" s="40"/>
      <c r="CF2245" s="40"/>
      <c r="CG2245" s="40"/>
      <c r="CH2245" s="40"/>
      <c r="CI2245" s="40"/>
      <c r="CJ2245" s="40"/>
      <c r="CK2245" s="40"/>
      <c r="CL2245" s="40"/>
      <c r="CM2245" s="40"/>
      <c r="CN2245" s="40"/>
      <c r="CO2245" s="40"/>
      <c r="CP2245" s="40"/>
      <c r="CQ2245" s="40"/>
      <c r="CR2245" s="40"/>
      <c r="CS2245" s="40"/>
      <c r="CT2245" s="40"/>
      <c r="CU2245" s="40"/>
    </row>
    <row r="2246" spans="1:99" x14ac:dyDescent="0.3">
      <c r="A2246" s="39" t="s">
        <v>6342</v>
      </c>
      <c r="B2246" s="40" t="s">
        <v>5804</v>
      </c>
      <c r="C2246" s="40"/>
      <c r="D2246" s="40" t="s">
        <v>1854</v>
      </c>
      <c r="E2246" s="40" t="s">
        <v>4472</v>
      </c>
      <c r="F2246" s="40" t="s">
        <v>2110</v>
      </c>
      <c r="G2246" s="40"/>
      <c r="H2246" s="40" t="s">
        <v>1217</v>
      </c>
      <c r="I2246" s="40" t="s">
        <v>1217</v>
      </c>
      <c r="J2246" s="40"/>
      <c r="K2246" s="40"/>
      <c r="L2246" s="40" t="s">
        <v>4</v>
      </c>
      <c r="M2246" s="40" t="s">
        <v>5</v>
      </c>
      <c r="N2246" s="40">
        <v>3</v>
      </c>
      <c r="O2246" s="40" t="s">
        <v>16</v>
      </c>
      <c r="P2246" s="40" t="s">
        <v>2753</v>
      </c>
      <c r="Q2246" s="40" t="s">
        <v>114</v>
      </c>
      <c r="R2246" s="40"/>
      <c r="S2246" s="40"/>
      <c r="T2246" s="40"/>
      <c r="U2246" s="40"/>
      <c r="V2246" s="40"/>
      <c r="W2246" s="40"/>
      <c r="X2246" s="40"/>
      <c r="Y2246" s="40"/>
      <c r="Z2246" s="40"/>
      <c r="AA2246" s="40"/>
      <c r="AB2246" s="40"/>
      <c r="AC2246" s="40"/>
      <c r="AD2246" s="40"/>
      <c r="AE2246" s="40"/>
      <c r="AF2246" s="40"/>
      <c r="AG2246" s="40"/>
      <c r="AH2246" s="40"/>
      <c r="AI2246" s="40"/>
      <c r="AJ2246" s="40"/>
      <c r="AK2246" s="40"/>
      <c r="AL2246" s="40"/>
      <c r="AM2246" s="40"/>
      <c r="AN2246" s="40"/>
      <c r="AO2246" s="40"/>
      <c r="AP2246" s="40"/>
      <c r="AQ2246" s="40"/>
      <c r="AR2246" s="40"/>
      <c r="AS2246" s="40"/>
      <c r="AT2246" s="40"/>
      <c r="AU2246" s="40"/>
      <c r="AV2246" s="40"/>
      <c r="AW2246" s="40"/>
      <c r="AX2246" s="40"/>
      <c r="AY2246" s="40"/>
      <c r="AZ2246" s="40"/>
      <c r="BA2246" s="40"/>
      <c r="BB2246" s="40"/>
      <c r="BC2246" s="40"/>
      <c r="BD2246" s="40"/>
      <c r="BE2246" s="40"/>
      <c r="BF2246" s="40"/>
      <c r="BG2246" s="40"/>
      <c r="BH2246" s="40"/>
      <c r="BI2246" s="40"/>
      <c r="BJ2246" s="40"/>
      <c r="BK2246" s="40"/>
      <c r="BL2246" s="40"/>
      <c r="BM2246" s="40"/>
      <c r="BN2246" s="40"/>
      <c r="BO2246" s="40"/>
      <c r="BP2246" s="40"/>
      <c r="BQ2246" s="40"/>
      <c r="BR2246" s="40"/>
      <c r="BS2246" s="40"/>
      <c r="BT2246" s="40"/>
      <c r="BU2246" s="40"/>
      <c r="BV2246" s="40"/>
      <c r="BW2246" s="40"/>
      <c r="BX2246" s="40"/>
      <c r="BY2246" s="40"/>
      <c r="BZ2246" s="40"/>
      <c r="CA2246" s="40"/>
      <c r="CB2246" s="40"/>
      <c r="CC2246" s="40"/>
      <c r="CD2246" s="40"/>
      <c r="CE2246" s="40"/>
      <c r="CF2246" s="40"/>
      <c r="CG2246" s="40"/>
      <c r="CH2246" s="40"/>
      <c r="CI2246" s="40"/>
      <c r="CJ2246" s="40"/>
      <c r="CK2246" s="40"/>
      <c r="CL2246" s="40"/>
      <c r="CM2246" s="40"/>
      <c r="CN2246" s="40"/>
      <c r="CO2246" s="40"/>
      <c r="CP2246" s="40"/>
      <c r="CQ2246" s="40"/>
      <c r="CR2246" s="40"/>
      <c r="CS2246" s="40"/>
      <c r="CT2246" s="40"/>
      <c r="CU2246" s="40"/>
    </row>
    <row r="2247" spans="1:99" x14ac:dyDescent="0.3">
      <c r="A2247" s="39" t="s">
        <v>6343</v>
      </c>
      <c r="B2247" s="40" t="s">
        <v>5805</v>
      </c>
      <c r="C2247" s="40"/>
      <c r="D2247" s="40" t="s">
        <v>1854</v>
      </c>
      <c r="E2247" s="40" t="s">
        <v>4472</v>
      </c>
      <c r="F2247" s="40" t="s">
        <v>2110</v>
      </c>
      <c r="G2247" s="40"/>
      <c r="H2247" s="40" t="s">
        <v>1218</v>
      </c>
      <c r="I2247" s="40" t="s">
        <v>1218</v>
      </c>
      <c r="J2247" s="40"/>
      <c r="K2247" s="40"/>
      <c r="L2247" s="40" t="s">
        <v>4</v>
      </c>
      <c r="M2247" s="40" t="s">
        <v>5</v>
      </c>
      <c r="N2247" s="40">
        <v>3</v>
      </c>
      <c r="O2247" s="40" t="s">
        <v>16</v>
      </c>
      <c r="P2247" s="40" t="s">
        <v>2753</v>
      </c>
      <c r="Q2247" s="40" t="s">
        <v>114</v>
      </c>
      <c r="R2247" s="40"/>
      <c r="S2247" s="40"/>
      <c r="T2247" s="40"/>
      <c r="U2247" s="40"/>
      <c r="V2247" s="40"/>
      <c r="W2247" s="40"/>
      <c r="X2247" s="40"/>
      <c r="Y2247" s="40"/>
      <c r="Z2247" s="40"/>
      <c r="AA2247" s="40"/>
      <c r="AB2247" s="40"/>
      <c r="AC2247" s="40"/>
      <c r="AD2247" s="40"/>
      <c r="AE2247" s="40"/>
      <c r="AF2247" s="40"/>
      <c r="AG2247" s="40"/>
      <c r="AH2247" s="40"/>
      <c r="AI2247" s="40"/>
      <c r="AJ2247" s="40"/>
      <c r="AK2247" s="40"/>
      <c r="AL2247" s="40"/>
      <c r="AM2247" s="40"/>
      <c r="AN2247" s="40"/>
      <c r="AO2247" s="40"/>
      <c r="AP2247" s="40"/>
      <c r="AQ2247" s="40"/>
      <c r="AR2247" s="40"/>
      <c r="AS2247" s="40"/>
      <c r="AT2247" s="40"/>
      <c r="AU2247" s="40"/>
      <c r="AV2247" s="40"/>
      <c r="AW2247" s="40"/>
      <c r="AX2247" s="40"/>
      <c r="AY2247" s="40"/>
      <c r="AZ2247" s="40"/>
      <c r="BA2247" s="40"/>
      <c r="BB2247" s="40"/>
      <c r="BC2247" s="40"/>
      <c r="BD2247" s="40"/>
      <c r="BE2247" s="40"/>
      <c r="BF2247" s="40"/>
      <c r="BG2247" s="40"/>
      <c r="BH2247" s="40"/>
      <c r="BI2247" s="40"/>
      <c r="BJ2247" s="40"/>
      <c r="BK2247" s="40"/>
      <c r="BL2247" s="40"/>
      <c r="BM2247" s="40"/>
      <c r="BN2247" s="40"/>
      <c r="BO2247" s="40"/>
      <c r="BP2247" s="40"/>
      <c r="BQ2247" s="40"/>
      <c r="BR2247" s="40"/>
      <c r="BS2247" s="40"/>
      <c r="BT2247" s="40"/>
      <c r="BU2247" s="40"/>
      <c r="BV2247" s="40"/>
      <c r="BW2247" s="40"/>
      <c r="BX2247" s="40"/>
      <c r="BY2247" s="40"/>
      <c r="BZ2247" s="40"/>
      <c r="CA2247" s="40"/>
      <c r="CB2247" s="40"/>
      <c r="CC2247" s="40"/>
      <c r="CD2247" s="40"/>
      <c r="CE2247" s="40"/>
      <c r="CF2247" s="40"/>
      <c r="CG2247" s="40"/>
      <c r="CH2247" s="40"/>
      <c r="CI2247" s="40"/>
      <c r="CJ2247" s="40"/>
      <c r="CK2247" s="40"/>
      <c r="CL2247" s="40"/>
      <c r="CM2247" s="40"/>
      <c r="CN2247" s="40"/>
      <c r="CO2247" s="40"/>
      <c r="CP2247" s="40"/>
      <c r="CQ2247" s="40"/>
      <c r="CR2247" s="40"/>
      <c r="CS2247" s="40"/>
      <c r="CT2247" s="40"/>
      <c r="CU2247" s="40"/>
    </row>
    <row r="2248" spans="1:99" x14ac:dyDescent="0.3">
      <c r="A2248" s="39" t="s">
        <v>6344</v>
      </c>
      <c r="B2248" s="40" t="s">
        <v>5806</v>
      </c>
      <c r="C2248" s="40"/>
      <c r="D2248" s="40" t="s">
        <v>1854</v>
      </c>
      <c r="E2248" s="40" t="s">
        <v>4472</v>
      </c>
      <c r="F2248" s="40" t="s">
        <v>2110</v>
      </c>
      <c r="G2248" s="40"/>
      <c r="H2248" s="40" t="s">
        <v>2553</v>
      </c>
      <c r="I2248" s="40" t="s">
        <v>2553</v>
      </c>
      <c r="J2248" s="40"/>
      <c r="K2248" s="40"/>
      <c r="L2248" s="40" t="s">
        <v>4</v>
      </c>
      <c r="M2248" s="40" t="s">
        <v>5</v>
      </c>
      <c r="N2248" s="40">
        <v>3</v>
      </c>
      <c r="O2248" s="40" t="s">
        <v>16</v>
      </c>
      <c r="P2248" s="40" t="s">
        <v>2753</v>
      </c>
      <c r="Q2248" s="40" t="s">
        <v>114</v>
      </c>
      <c r="R2248" s="40"/>
      <c r="S2248" s="40"/>
      <c r="T2248" s="40"/>
      <c r="U2248" s="40"/>
      <c r="V2248" s="40"/>
      <c r="W2248" s="40"/>
      <c r="X2248" s="40"/>
      <c r="Y2248" s="40"/>
      <c r="Z2248" s="40"/>
      <c r="AA2248" s="40"/>
      <c r="AB2248" s="40"/>
      <c r="AC2248" s="40"/>
      <c r="AD2248" s="40"/>
      <c r="AE2248" s="40"/>
      <c r="AF2248" s="40"/>
      <c r="AG2248" s="40"/>
      <c r="AH2248" s="40"/>
      <c r="AI2248" s="40"/>
      <c r="AJ2248" s="40"/>
      <c r="AK2248" s="40"/>
      <c r="AL2248" s="40"/>
      <c r="AM2248" s="40"/>
      <c r="AN2248" s="40"/>
      <c r="AO2248" s="40"/>
      <c r="AP2248" s="40"/>
      <c r="AQ2248" s="40"/>
      <c r="AR2248" s="40"/>
      <c r="AS2248" s="40"/>
      <c r="AT2248" s="40"/>
      <c r="AU2248" s="40"/>
      <c r="AV2248" s="40"/>
      <c r="AW2248" s="40"/>
      <c r="AX2248" s="40"/>
      <c r="AY2248" s="40"/>
      <c r="AZ2248" s="40"/>
      <c r="BA2248" s="40"/>
      <c r="BB2248" s="40"/>
      <c r="BC2248" s="40"/>
      <c r="BD2248" s="40"/>
      <c r="BE2248" s="40"/>
      <c r="BF2248" s="40"/>
      <c r="BG2248" s="40"/>
      <c r="BH2248" s="40"/>
      <c r="BI2248" s="40"/>
      <c r="BJ2248" s="40"/>
      <c r="BK2248" s="40"/>
      <c r="BL2248" s="40"/>
      <c r="BM2248" s="40"/>
      <c r="BN2248" s="40"/>
      <c r="BO2248" s="40"/>
      <c r="BP2248" s="40"/>
      <c r="BQ2248" s="40"/>
      <c r="BR2248" s="40"/>
      <c r="BS2248" s="40"/>
      <c r="BT2248" s="40"/>
      <c r="BU2248" s="40"/>
      <c r="BV2248" s="40"/>
      <c r="BW2248" s="40"/>
      <c r="BX2248" s="40"/>
      <c r="BY2248" s="40"/>
      <c r="BZ2248" s="40"/>
      <c r="CA2248" s="40"/>
      <c r="CB2248" s="40"/>
      <c r="CC2248" s="40"/>
      <c r="CD2248" s="40"/>
      <c r="CE2248" s="40"/>
      <c r="CF2248" s="40"/>
      <c r="CG2248" s="40"/>
      <c r="CH2248" s="40"/>
      <c r="CI2248" s="40"/>
      <c r="CJ2248" s="40"/>
      <c r="CK2248" s="40"/>
      <c r="CL2248" s="40"/>
      <c r="CM2248" s="40"/>
      <c r="CN2248" s="40"/>
      <c r="CO2248" s="40"/>
      <c r="CP2248" s="40"/>
      <c r="CQ2248" s="40"/>
      <c r="CR2248" s="40"/>
      <c r="CS2248" s="40"/>
      <c r="CT2248" s="40"/>
      <c r="CU2248" s="40"/>
    </row>
    <row r="2249" spans="1:99" x14ac:dyDescent="0.3">
      <c r="A2249" s="39" t="s">
        <v>6345</v>
      </c>
      <c r="B2249" s="40" t="s">
        <v>5807</v>
      </c>
      <c r="C2249" s="40"/>
      <c r="D2249" s="40" t="s">
        <v>1854</v>
      </c>
      <c r="E2249" s="40" t="s">
        <v>4472</v>
      </c>
      <c r="F2249" s="40" t="s">
        <v>2110</v>
      </c>
      <c r="G2249" s="40"/>
      <c r="H2249" s="40" t="s">
        <v>1219</v>
      </c>
      <c r="I2249" s="40" t="s">
        <v>1219</v>
      </c>
      <c r="J2249" s="40"/>
      <c r="K2249" s="40"/>
      <c r="L2249" s="40" t="s">
        <v>4</v>
      </c>
      <c r="M2249" s="40" t="s">
        <v>5</v>
      </c>
      <c r="N2249" s="40">
        <v>3</v>
      </c>
      <c r="O2249" s="40" t="s">
        <v>16</v>
      </c>
      <c r="P2249" s="40" t="s">
        <v>2753</v>
      </c>
      <c r="Q2249" s="40" t="s">
        <v>114</v>
      </c>
      <c r="R2249" s="40"/>
      <c r="S2249" s="40"/>
      <c r="T2249" s="40"/>
      <c r="U2249" s="40"/>
      <c r="V2249" s="40"/>
      <c r="W2249" s="40"/>
      <c r="X2249" s="40"/>
      <c r="Y2249" s="40"/>
      <c r="Z2249" s="40"/>
      <c r="AA2249" s="40"/>
      <c r="AB2249" s="40"/>
      <c r="AC2249" s="40"/>
      <c r="AD2249" s="40"/>
      <c r="AE2249" s="40"/>
      <c r="AF2249" s="40"/>
      <c r="AG2249" s="40"/>
      <c r="AH2249" s="40"/>
      <c r="AI2249" s="40"/>
      <c r="AJ2249" s="40"/>
      <c r="AK2249" s="40"/>
      <c r="AL2249" s="40"/>
      <c r="AM2249" s="40"/>
      <c r="AN2249" s="40"/>
      <c r="AO2249" s="40"/>
      <c r="AP2249" s="40"/>
      <c r="AQ2249" s="40"/>
      <c r="AR2249" s="40"/>
      <c r="AS2249" s="40"/>
      <c r="AT2249" s="40"/>
      <c r="AU2249" s="40"/>
      <c r="AV2249" s="40"/>
      <c r="AW2249" s="40"/>
      <c r="AX2249" s="40"/>
      <c r="AY2249" s="40"/>
      <c r="AZ2249" s="40"/>
      <c r="BA2249" s="40"/>
      <c r="BB2249" s="40"/>
      <c r="BC2249" s="40"/>
      <c r="BD2249" s="40"/>
      <c r="BE2249" s="40"/>
      <c r="BF2249" s="40"/>
      <c r="BG2249" s="40"/>
      <c r="BH2249" s="40"/>
      <c r="BI2249" s="40"/>
      <c r="BJ2249" s="40"/>
      <c r="BK2249" s="40"/>
      <c r="BL2249" s="40"/>
      <c r="BM2249" s="40"/>
      <c r="BN2249" s="40"/>
      <c r="BO2249" s="40"/>
      <c r="BP2249" s="40"/>
      <c r="BQ2249" s="40"/>
      <c r="BR2249" s="40"/>
      <c r="BS2249" s="40"/>
      <c r="BT2249" s="40"/>
      <c r="BU2249" s="40"/>
      <c r="BV2249" s="40"/>
      <c r="BW2249" s="40"/>
      <c r="BX2249" s="40"/>
      <c r="BY2249" s="40"/>
      <c r="BZ2249" s="40"/>
      <c r="CA2249" s="40"/>
      <c r="CB2249" s="40"/>
      <c r="CC2249" s="40"/>
      <c r="CD2249" s="40"/>
      <c r="CE2249" s="40"/>
      <c r="CF2249" s="40"/>
      <c r="CG2249" s="40"/>
      <c r="CH2249" s="40"/>
      <c r="CI2249" s="40"/>
      <c r="CJ2249" s="40"/>
      <c r="CK2249" s="40"/>
      <c r="CL2249" s="40"/>
      <c r="CM2249" s="40"/>
      <c r="CN2249" s="40"/>
      <c r="CO2249" s="40"/>
      <c r="CP2249" s="40"/>
      <c r="CQ2249" s="40"/>
      <c r="CR2249" s="40"/>
      <c r="CS2249" s="40"/>
      <c r="CT2249" s="40"/>
      <c r="CU2249" s="40"/>
    </row>
    <row r="2250" spans="1:99" x14ac:dyDescent="0.3">
      <c r="A2250" s="39" t="s">
        <v>6346</v>
      </c>
      <c r="B2250" s="40" t="s">
        <v>5808</v>
      </c>
      <c r="C2250" s="40"/>
      <c r="D2250" s="40" t="s">
        <v>1854</v>
      </c>
      <c r="E2250" s="40"/>
      <c r="F2250" s="40" t="s">
        <v>2110</v>
      </c>
      <c r="G2250" s="40"/>
      <c r="H2250" s="40" t="s">
        <v>1220</v>
      </c>
      <c r="I2250" s="40" t="s">
        <v>1220</v>
      </c>
      <c r="J2250" s="40"/>
      <c r="K2250" s="40"/>
      <c r="L2250" s="40" t="s">
        <v>4</v>
      </c>
      <c r="M2250" s="40" t="s">
        <v>5</v>
      </c>
      <c r="N2250" s="40">
        <v>3</v>
      </c>
      <c r="O2250" s="40" t="s">
        <v>16</v>
      </c>
      <c r="P2250" s="40" t="s">
        <v>2753</v>
      </c>
      <c r="Q2250" s="40" t="s">
        <v>114</v>
      </c>
      <c r="R2250" s="40"/>
      <c r="S2250" s="40"/>
      <c r="T2250" s="40"/>
      <c r="U2250" s="40"/>
      <c r="V2250" s="40"/>
      <c r="W2250" s="40"/>
      <c r="X2250" s="40"/>
      <c r="Y2250" s="40"/>
      <c r="Z2250" s="40"/>
      <c r="AA2250" s="40"/>
      <c r="AB2250" s="40"/>
      <c r="AC2250" s="40"/>
      <c r="AD2250" s="40"/>
      <c r="AE2250" s="40"/>
      <c r="AF2250" s="40"/>
      <c r="AG2250" s="40"/>
      <c r="AH2250" s="40"/>
      <c r="AI2250" s="40"/>
      <c r="AJ2250" s="40"/>
      <c r="AK2250" s="40"/>
      <c r="AL2250" s="40"/>
      <c r="AM2250" s="40"/>
      <c r="AN2250" s="40"/>
      <c r="AO2250" s="40"/>
      <c r="AP2250" s="40"/>
      <c r="AQ2250" s="40"/>
      <c r="AR2250" s="40"/>
      <c r="AS2250" s="40"/>
      <c r="AT2250" s="40"/>
      <c r="AU2250" s="40"/>
      <c r="AV2250" s="40"/>
      <c r="AW2250" s="40"/>
      <c r="AX2250" s="40"/>
      <c r="AY2250" s="40"/>
      <c r="AZ2250" s="40"/>
      <c r="BA2250" s="40"/>
      <c r="BB2250" s="40"/>
      <c r="BC2250" s="40"/>
      <c r="BD2250" s="40"/>
      <c r="BE2250" s="40"/>
      <c r="BF2250" s="40"/>
      <c r="BG2250" s="40"/>
      <c r="BH2250" s="40"/>
      <c r="BI2250" s="40"/>
      <c r="BJ2250" s="40"/>
      <c r="BK2250" s="40"/>
      <c r="BL2250" s="40"/>
      <c r="BM2250" s="40"/>
      <c r="BN2250" s="40"/>
      <c r="BO2250" s="40"/>
      <c r="BP2250" s="40"/>
      <c r="BQ2250" s="40"/>
      <c r="BR2250" s="40"/>
      <c r="BS2250" s="40"/>
      <c r="BT2250" s="40"/>
      <c r="BU2250" s="40"/>
      <c r="BV2250" s="40"/>
      <c r="BW2250" s="40"/>
      <c r="BX2250" s="40"/>
      <c r="BY2250" s="40"/>
      <c r="BZ2250" s="40"/>
      <c r="CA2250" s="40"/>
      <c r="CB2250" s="40"/>
      <c r="CC2250" s="40"/>
      <c r="CD2250" s="40"/>
      <c r="CE2250" s="40"/>
      <c r="CF2250" s="40"/>
      <c r="CG2250" s="40"/>
      <c r="CH2250" s="40"/>
      <c r="CI2250" s="40"/>
      <c r="CJ2250" s="40"/>
      <c r="CK2250" s="40"/>
      <c r="CL2250" s="40"/>
      <c r="CM2250" s="40"/>
      <c r="CN2250" s="40"/>
      <c r="CO2250" s="40"/>
      <c r="CP2250" s="40"/>
      <c r="CQ2250" s="40"/>
      <c r="CR2250" s="40"/>
      <c r="CS2250" s="40"/>
      <c r="CT2250" s="40"/>
      <c r="CU2250" s="40"/>
    </row>
    <row r="2251" spans="1:99" x14ac:dyDescent="0.3">
      <c r="A2251" s="39" t="s">
        <v>6347</v>
      </c>
      <c r="B2251" s="40" t="s">
        <v>5809</v>
      </c>
      <c r="C2251" s="40"/>
      <c r="D2251" s="40" t="s">
        <v>1854</v>
      </c>
      <c r="E2251" s="40" t="s">
        <v>4472</v>
      </c>
      <c r="F2251" s="40" t="s">
        <v>2110</v>
      </c>
      <c r="G2251" s="40"/>
      <c r="H2251" s="40" t="s">
        <v>1221</v>
      </c>
      <c r="I2251" s="40" t="s">
        <v>1221</v>
      </c>
      <c r="J2251" s="40"/>
      <c r="K2251" s="40"/>
      <c r="L2251" s="40" t="s">
        <v>4</v>
      </c>
      <c r="M2251" s="40" t="s">
        <v>5</v>
      </c>
      <c r="N2251" s="40">
        <v>3</v>
      </c>
      <c r="O2251" s="40" t="s">
        <v>16</v>
      </c>
      <c r="P2251" s="40" t="s">
        <v>2753</v>
      </c>
      <c r="Q2251" s="40" t="s">
        <v>114</v>
      </c>
      <c r="R2251" s="40"/>
      <c r="S2251" s="40"/>
      <c r="T2251" s="40"/>
      <c r="U2251" s="40"/>
      <c r="V2251" s="40"/>
      <c r="W2251" s="40"/>
      <c r="X2251" s="40"/>
      <c r="Y2251" s="40"/>
      <c r="Z2251" s="40"/>
      <c r="AA2251" s="40"/>
      <c r="AB2251" s="40"/>
      <c r="AC2251" s="40"/>
      <c r="AD2251" s="40"/>
      <c r="AE2251" s="40"/>
      <c r="AF2251" s="40"/>
      <c r="AG2251" s="40"/>
      <c r="AH2251" s="40"/>
      <c r="AI2251" s="40"/>
      <c r="AJ2251" s="40"/>
      <c r="AK2251" s="40"/>
      <c r="AL2251" s="40"/>
      <c r="AM2251" s="40"/>
      <c r="AN2251" s="40"/>
      <c r="AO2251" s="40"/>
      <c r="AP2251" s="40"/>
      <c r="AQ2251" s="40"/>
      <c r="AR2251" s="40"/>
      <c r="AS2251" s="40"/>
      <c r="AT2251" s="40"/>
      <c r="AU2251" s="40"/>
      <c r="AV2251" s="40"/>
      <c r="AW2251" s="40"/>
      <c r="AX2251" s="40"/>
      <c r="AY2251" s="40"/>
      <c r="AZ2251" s="40"/>
      <c r="BA2251" s="40"/>
      <c r="BB2251" s="40"/>
      <c r="BC2251" s="40"/>
      <c r="BD2251" s="40"/>
      <c r="BE2251" s="40"/>
      <c r="BF2251" s="40"/>
      <c r="BG2251" s="40"/>
      <c r="BH2251" s="40"/>
      <c r="BI2251" s="40"/>
      <c r="BJ2251" s="40"/>
      <c r="BK2251" s="40"/>
      <c r="BL2251" s="40"/>
      <c r="BM2251" s="40"/>
      <c r="BN2251" s="40"/>
      <c r="BO2251" s="40"/>
      <c r="BP2251" s="40"/>
      <c r="BQ2251" s="40"/>
      <c r="BR2251" s="40"/>
      <c r="BS2251" s="40"/>
      <c r="BT2251" s="40"/>
      <c r="BU2251" s="40"/>
      <c r="BV2251" s="40"/>
      <c r="BW2251" s="40"/>
      <c r="BX2251" s="40"/>
      <c r="BY2251" s="40"/>
      <c r="BZ2251" s="40"/>
      <c r="CA2251" s="40"/>
      <c r="CB2251" s="40"/>
      <c r="CC2251" s="40"/>
      <c r="CD2251" s="40"/>
      <c r="CE2251" s="40"/>
      <c r="CF2251" s="40"/>
      <c r="CG2251" s="40"/>
      <c r="CH2251" s="40"/>
      <c r="CI2251" s="40"/>
      <c r="CJ2251" s="40"/>
      <c r="CK2251" s="40"/>
      <c r="CL2251" s="40"/>
      <c r="CM2251" s="40"/>
      <c r="CN2251" s="40"/>
      <c r="CO2251" s="40"/>
      <c r="CP2251" s="40"/>
      <c r="CQ2251" s="40"/>
      <c r="CR2251" s="40"/>
      <c r="CS2251" s="40"/>
      <c r="CT2251" s="40"/>
      <c r="CU2251" s="40"/>
    </row>
    <row r="2252" spans="1:99" ht="409.6" x14ac:dyDescent="0.3">
      <c r="A2252" s="39"/>
      <c r="B2252" s="42" t="s">
        <v>7280</v>
      </c>
      <c r="C2252" s="40"/>
      <c r="D2252" s="40"/>
      <c r="E2252" s="40"/>
      <c r="F2252" s="40" t="s">
        <v>2110</v>
      </c>
      <c r="G2252" s="40"/>
      <c r="H2252" s="40" t="s">
        <v>1222</v>
      </c>
      <c r="I2252" s="40" t="s">
        <v>1222</v>
      </c>
      <c r="J2252" s="40"/>
      <c r="K2252" s="40"/>
      <c r="L2252" s="40" t="s">
        <v>1</v>
      </c>
      <c r="M2252" s="40" t="s">
        <v>2</v>
      </c>
      <c r="N2252" s="40"/>
      <c r="O2252" s="40"/>
      <c r="P2252" s="40"/>
      <c r="Q2252" s="40"/>
      <c r="R2252" s="40"/>
      <c r="S2252" s="40"/>
      <c r="T2252" s="40"/>
      <c r="U2252" s="40"/>
      <c r="V2252" s="40"/>
      <c r="W2252" s="40"/>
      <c r="X2252" s="40"/>
      <c r="Y2252" s="40"/>
      <c r="Z2252" s="40"/>
      <c r="AA2252" s="40"/>
      <c r="AB2252" s="40"/>
      <c r="AC2252" s="40"/>
      <c r="AD2252" s="40"/>
      <c r="AE2252" s="40"/>
      <c r="AF2252" s="40"/>
      <c r="AG2252" s="40"/>
      <c r="AH2252" s="40"/>
      <c r="AI2252" s="40"/>
      <c r="AJ2252" s="40"/>
      <c r="AK2252" s="40"/>
      <c r="AL2252" s="40"/>
      <c r="AM2252" s="40"/>
      <c r="AN2252" s="40"/>
      <c r="AO2252" s="40"/>
      <c r="AP2252" s="40"/>
      <c r="AQ2252" s="40"/>
      <c r="AR2252" s="40"/>
      <c r="AS2252" s="40"/>
      <c r="AT2252" s="40"/>
      <c r="AU2252" s="40"/>
      <c r="AV2252" s="40"/>
      <c r="AW2252" s="40"/>
      <c r="AX2252" s="40"/>
      <c r="AY2252" s="40"/>
      <c r="AZ2252" s="40"/>
      <c r="BA2252" s="40"/>
      <c r="BB2252" s="40"/>
      <c r="BC2252" s="40"/>
      <c r="BD2252" s="40"/>
      <c r="BE2252" s="40"/>
      <c r="BF2252" s="40"/>
      <c r="BG2252" s="40"/>
      <c r="BH2252" s="40"/>
      <c r="BI2252" s="40"/>
      <c r="BJ2252" s="40"/>
      <c r="BK2252" s="40"/>
      <c r="BL2252" s="40"/>
      <c r="BM2252" s="40"/>
      <c r="BN2252" s="40"/>
      <c r="BO2252" s="40"/>
      <c r="BP2252" s="40"/>
      <c r="BQ2252" s="40"/>
      <c r="BR2252" s="40"/>
      <c r="BS2252" s="40"/>
      <c r="BT2252" s="40"/>
      <c r="BU2252" s="40"/>
      <c r="BV2252" s="40"/>
      <c r="BW2252" s="40"/>
      <c r="BX2252" s="40"/>
      <c r="BY2252" s="40"/>
      <c r="BZ2252" s="40"/>
      <c r="CA2252" s="40"/>
      <c r="CB2252" s="40"/>
      <c r="CC2252" s="40"/>
      <c r="CD2252" s="40"/>
      <c r="CE2252" s="40"/>
      <c r="CF2252" s="40"/>
      <c r="CG2252" s="40"/>
      <c r="CH2252" s="40"/>
      <c r="CI2252" s="40"/>
      <c r="CJ2252" s="40"/>
      <c r="CK2252" s="40"/>
      <c r="CL2252" s="40"/>
      <c r="CM2252" s="40"/>
      <c r="CN2252" s="40"/>
      <c r="CO2252" s="40"/>
      <c r="CP2252" s="40"/>
      <c r="CQ2252" s="40"/>
      <c r="CR2252" s="40"/>
      <c r="CS2252" s="40"/>
      <c r="CT2252" s="40"/>
      <c r="CU2252" s="40"/>
    </row>
    <row r="2253" spans="1:99" x14ac:dyDescent="0.3">
      <c r="A2253" s="39"/>
      <c r="B2253" s="40" t="s">
        <v>7281</v>
      </c>
      <c r="C2253" s="40"/>
      <c r="D2253" s="40"/>
      <c r="E2253" s="40"/>
      <c r="F2253" s="40" t="s">
        <v>2110</v>
      </c>
      <c r="G2253" s="40"/>
      <c r="H2253" s="40" t="s">
        <v>1223</v>
      </c>
      <c r="I2253" s="40" t="s">
        <v>1223</v>
      </c>
      <c r="J2253" s="40"/>
      <c r="K2253" s="40"/>
      <c r="L2253" s="40" t="s">
        <v>1</v>
      </c>
      <c r="M2253" s="40" t="s">
        <v>11</v>
      </c>
      <c r="N2253" s="40"/>
      <c r="O2253" s="40"/>
      <c r="P2253" s="40"/>
      <c r="Q2253" s="40"/>
      <c r="R2253" s="40"/>
      <c r="S2253" s="40"/>
      <c r="T2253" s="40"/>
      <c r="U2253" s="40"/>
      <c r="V2253" s="40"/>
      <c r="W2253" s="40"/>
      <c r="X2253" s="40"/>
      <c r="Y2253" s="40"/>
      <c r="Z2253" s="40"/>
      <c r="AA2253" s="40"/>
      <c r="AB2253" s="40"/>
      <c r="AC2253" s="40"/>
      <c r="AD2253" s="40"/>
      <c r="AE2253" s="40"/>
      <c r="AF2253" s="40"/>
      <c r="AG2253" s="40"/>
      <c r="AH2253" s="40"/>
      <c r="AI2253" s="40"/>
      <c r="AJ2253" s="40"/>
      <c r="AK2253" s="40"/>
      <c r="AL2253" s="40"/>
      <c r="AM2253" s="40"/>
      <c r="AN2253" s="40"/>
      <c r="AO2253" s="40"/>
      <c r="AP2253" s="40"/>
      <c r="AQ2253" s="40"/>
      <c r="AR2253" s="40"/>
      <c r="AS2253" s="40"/>
      <c r="AT2253" s="40"/>
      <c r="AU2253" s="40"/>
      <c r="AV2253" s="40"/>
      <c r="AW2253" s="40"/>
      <c r="AX2253" s="40"/>
      <c r="AY2253" s="40"/>
      <c r="AZ2253" s="40"/>
      <c r="BA2253" s="40"/>
      <c r="BB2253" s="40"/>
      <c r="BC2253" s="40"/>
      <c r="BD2253" s="40"/>
      <c r="BE2253" s="40"/>
      <c r="BF2253" s="40"/>
      <c r="BG2253" s="40"/>
      <c r="BH2253" s="40"/>
      <c r="BI2253" s="40"/>
      <c r="BJ2253" s="40"/>
      <c r="BK2253" s="40"/>
      <c r="BL2253" s="40"/>
      <c r="BM2253" s="40"/>
      <c r="BN2253" s="40"/>
      <c r="BO2253" s="40"/>
      <c r="BP2253" s="40"/>
      <c r="BQ2253" s="40"/>
      <c r="BR2253" s="40"/>
      <c r="BS2253" s="40"/>
      <c r="BT2253" s="40"/>
      <c r="BU2253" s="40"/>
      <c r="BV2253" s="40"/>
      <c r="BW2253" s="40"/>
      <c r="BX2253" s="40"/>
      <c r="BY2253" s="40"/>
      <c r="BZ2253" s="40"/>
      <c r="CA2253" s="40"/>
      <c r="CB2253" s="40"/>
      <c r="CC2253" s="40"/>
      <c r="CD2253" s="40"/>
      <c r="CE2253" s="40"/>
      <c r="CF2253" s="40"/>
      <c r="CG2253" s="40"/>
      <c r="CH2253" s="40"/>
      <c r="CI2253" s="40"/>
      <c r="CJ2253" s="40"/>
      <c r="CK2253" s="40"/>
      <c r="CL2253" s="40"/>
      <c r="CM2253" s="40"/>
      <c r="CN2253" s="40"/>
      <c r="CO2253" s="40"/>
      <c r="CP2253" s="40"/>
      <c r="CQ2253" s="40"/>
      <c r="CR2253" s="40"/>
      <c r="CS2253" s="40"/>
      <c r="CT2253" s="40"/>
      <c r="CU2253" s="40"/>
    </row>
    <row r="2254" spans="1:99" x14ac:dyDescent="0.3">
      <c r="A2254" s="39" t="s">
        <v>7282</v>
      </c>
      <c r="B2254" s="40" t="s">
        <v>1736</v>
      </c>
      <c r="C2254" s="40"/>
      <c r="D2254" s="40"/>
      <c r="E2254" s="40"/>
      <c r="F2254" s="40" t="s">
        <v>2110</v>
      </c>
      <c r="G2254" s="40"/>
      <c r="H2254" s="40" t="s">
        <v>1224</v>
      </c>
      <c r="I2254" s="40" t="s">
        <v>1224</v>
      </c>
      <c r="J2254" s="40"/>
      <c r="K2254" s="40"/>
      <c r="L2254" s="40" t="s">
        <v>10</v>
      </c>
      <c r="M2254" s="40" t="s">
        <v>47</v>
      </c>
      <c r="N2254" s="40"/>
      <c r="O2254" s="40"/>
      <c r="P2254" s="40"/>
      <c r="Q2254" s="40"/>
      <c r="R2254" s="40"/>
      <c r="S2254" s="40"/>
      <c r="T2254" s="40"/>
      <c r="U2254" s="40"/>
      <c r="V2254" s="40"/>
      <c r="W2254" s="40"/>
      <c r="X2254" s="40"/>
      <c r="Y2254" s="40"/>
      <c r="Z2254" s="40"/>
      <c r="AA2254" s="40"/>
      <c r="AB2254" s="40"/>
      <c r="AC2254" s="40"/>
      <c r="AD2254" s="40"/>
      <c r="AE2254" s="40"/>
      <c r="AF2254" s="40"/>
      <c r="AG2254" s="40"/>
      <c r="AH2254" s="40"/>
      <c r="AI2254" s="40"/>
      <c r="AJ2254" s="40"/>
      <c r="AK2254" s="40"/>
      <c r="AL2254" s="40"/>
      <c r="AM2254" s="40"/>
      <c r="AN2254" s="40"/>
      <c r="AO2254" s="40"/>
      <c r="AP2254" s="40"/>
      <c r="AQ2254" s="40"/>
      <c r="AR2254" s="40"/>
      <c r="AS2254" s="40"/>
      <c r="AT2254" s="40"/>
      <c r="AU2254" s="40"/>
      <c r="AV2254" s="40"/>
      <c r="AW2254" s="40"/>
      <c r="AX2254" s="40"/>
      <c r="AY2254" s="40"/>
      <c r="AZ2254" s="40"/>
      <c r="BA2254" s="40"/>
      <c r="BB2254" s="40"/>
      <c r="BC2254" s="40"/>
      <c r="BD2254" s="40"/>
      <c r="BE2254" s="40"/>
      <c r="BF2254" s="40"/>
      <c r="BG2254" s="40"/>
      <c r="BH2254" s="40"/>
      <c r="BI2254" s="40"/>
      <c r="BJ2254" s="40"/>
      <c r="BK2254" s="40"/>
      <c r="BL2254" s="40"/>
      <c r="BM2254" s="40"/>
      <c r="BN2254" s="40"/>
      <c r="BO2254" s="40"/>
      <c r="BP2254" s="40"/>
      <c r="BQ2254" s="40"/>
      <c r="BR2254" s="40"/>
      <c r="BS2254" s="40"/>
      <c r="BT2254" s="40"/>
      <c r="BU2254" s="40"/>
      <c r="BV2254" s="40"/>
      <c r="BW2254" s="40"/>
      <c r="BX2254" s="40"/>
      <c r="BY2254" s="40"/>
      <c r="BZ2254" s="40"/>
      <c r="CA2254" s="40"/>
      <c r="CB2254" s="40"/>
      <c r="CC2254" s="40"/>
      <c r="CD2254" s="40"/>
      <c r="CE2254" s="40"/>
      <c r="CF2254" s="40"/>
      <c r="CG2254" s="40"/>
      <c r="CH2254" s="40"/>
      <c r="CI2254" s="40"/>
      <c r="CJ2254" s="40"/>
      <c r="CK2254" s="40"/>
      <c r="CL2254" s="40"/>
      <c r="CM2254" s="40"/>
      <c r="CN2254" s="40"/>
      <c r="CO2254" s="40"/>
      <c r="CP2254" s="40"/>
      <c r="CQ2254" s="40"/>
      <c r="CR2254" s="40"/>
      <c r="CS2254" s="40"/>
      <c r="CT2254" s="40"/>
      <c r="CU2254" s="40"/>
    </row>
    <row r="2255" spans="1:99" x14ac:dyDescent="0.3">
      <c r="A2255" s="39" t="s">
        <v>7283</v>
      </c>
      <c r="B2255" s="40" t="s">
        <v>5069</v>
      </c>
      <c r="C2255" s="40"/>
      <c r="D2255" s="40"/>
      <c r="E2255" s="40"/>
      <c r="F2255" s="40" t="s">
        <v>2110</v>
      </c>
      <c r="G2255" s="40"/>
      <c r="H2255" s="40" t="s">
        <v>1225</v>
      </c>
      <c r="I2255" s="40" t="s">
        <v>1225</v>
      </c>
      <c r="J2255" s="40"/>
      <c r="K2255" s="40"/>
      <c r="L2255" s="40" t="s">
        <v>86</v>
      </c>
      <c r="M2255" s="40" t="s">
        <v>11</v>
      </c>
      <c r="N2255" s="40"/>
      <c r="O2255" s="40"/>
      <c r="P2255" s="40"/>
      <c r="Q2255" s="40"/>
      <c r="R2255" s="40"/>
      <c r="S2255" s="40"/>
      <c r="T2255" s="40"/>
      <c r="U2255" s="40"/>
      <c r="V2255" s="40"/>
      <c r="W2255" s="40"/>
      <c r="X2255" s="40"/>
      <c r="Y2255" s="40"/>
      <c r="Z2255" s="40"/>
      <c r="AA2255" s="40"/>
      <c r="AB2255" s="40"/>
      <c r="AC2255" s="40"/>
      <c r="AD2255" s="40"/>
      <c r="AE2255" s="40"/>
      <c r="AF2255" s="40"/>
      <c r="AG2255" s="40"/>
      <c r="AH2255" s="40"/>
      <c r="AI2255" s="40"/>
      <c r="AJ2255" s="40"/>
      <c r="AK2255" s="40"/>
      <c r="AL2255" s="40"/>
      <c r="AM2255" s="40"/>
      <c r="AN2255" s="40"/>
      <c r="AO2255" s="40"/>
      <c r="AP2255" s="40"/>
      <c r="AQ2255" s="40"/>
      <c r="AR2255" s="40"/>
      <c r="AS2255" s="40"/>
      <c r="AT2255" s="40"/>
      <c r="AU2255" s="40"/>
      <c r="AV2255" s="40"/>
      <c r="AW2255" s="40"/>
      <c r="AX2255" s="40"/>
      <c r="AY2255" s="40"/>
      <c r="AZ2255" s="40"/>
      <c r="BA2255" s="40"/>
      <c r="BB2255" s="40"/>
      <c r="BC2255" s="40"/>
      <c r="BD2255" s="40"/>
      <c r="BE2255" s="40"/>
      <c r="BF2255" s="40"/>
      <c r="BG2255" s="40"/>
      <c r="BH2255" s="40"/>
      <c r="BI2255" s="40"/>
      <c r="BJ2255" s="40"/>
      <c r="BK2255" s="40"/>
      <c r="BL2255" s="40"/>
      <c r="BM2255" s="40"/>
      <c r="BN2255" s="40"/>
      <c r="BO2255" s="40"/>
      <c r="BP2255" s="40"/>
      <c r="BQ2255" s="40"/>
      <c r="BR2255" s="40"/>
      <c r="BS2255" s="40"/>
      <c r="BT2255" s="40"/>
      <c r="BU2255" s="40"/>
      <c r="BV2255" s="40"/>
      <c r="BW2255" s="40"/>
      <c r="BX2255" s="40"/>
      <c r="BY2255" s="40"/>
      <c r="BZ2255" s="40"/>
      <c r="CA2255" s="40"/>
      <c r="CB2255" s="40"/>
      <c r="CC2255" s="40"/>
      <c r="CD2255" s="40"/>
      <c r="CE2255" s="40"/>
      <c r="CF2255" s="40"/>
      <c r="CG2255" s="40"/>
      <c r="CH2255" s="40"/>
      <c r="CI2255" s="40"/>
      <c r="CJ2255" s="40"/>
      <c r="CK2255" s="40"/>
      <c r="CL2255" s="40"/>
      <c r="CM2255" s="40"/>
      <c r="CN2255" s="40"/>
      <c r="CO2255" s="40"/>
      <c r="CP2255" s="40"/>
      <c r="CQ2255" s="40"/>
      <c r="CR2255" s="40"/>
      <c r="CS2255" s="40"/>
      <c r="CT2255" s="40"/>
      <c r="CU2255" s="40"/>
    </row>
    <row r="2256" spans="1:99" x14ac:dyDescent="0.3">
      <c r="A2256" s="39" t="s">
        <v>7284</v>
      </c>
      <c r="B2256" s="40" t="s">
        <v>1737</v>
      </c>
      <c r="C2256" s="40"/>
      <c r="D2256" s="40"/>
      <c r="E2256" s="40"/>
      <c r="F2256" s="40" t="s">
        <v>2110</v>
      </c>
      <c r="G2256" s="40"/>
      <c r="H2256" s="40" t="s">
        <v>1226</v>
      </c>
      <c r="I2256" s="40" t="s">
        <v>1226</v>
      </c>
      <c r="J2256" s="40"/>
      <c r="K2256" s="40"/>
      <c r="L2256" s="40" t="s">
        <v>10</v>
      </c>
      <c r="M2256" s="40" t="s">
        <v>47</v>
      </c>
      <c r="N2256" s="40"/>
      <c r="O2256" s="40"/>
      <c r="P2256" s="40"/>
      <c r="Q2256" s="40"/>
      <c r="R2256" s="40"/>
      <c r="S2256" s="40"/>
      <c r="T2256" s="40"/>
      <c r="U2256" s="40"/>
      <c r="V2256" s="40"/>
      <c r="W2256" s="40"/>
      <c r="X2256" s="40"/>
      <c r="Y2256" s="40"/>
      <c r="Z2256" s="40"/>
      <c r="AA2256" s="40"/>
      <c r="AB2256" s="40"/>
      <c r="AC2256" s="40"/>
      <c r="AD2256" s="40"/>
      <c r="AE2256" s="40"/>
      <c r="AF2256" s="40"/>
      <c r="AG2256" s="40"/>
      <c r="AH2256" s="40"/>
      <c r="AI2256" s="40"/>
      <c r="AJ2256" s="40"/>
      <c r="AK2256" s="40"/>
      <c r="AL2256" s="40"/>
      <c r="AM2256" s="40"/>
      <c r="AN2256" s="40"/>
      <c r="AO2256" s="40"/>
      <c r="AP2256" s="40"/>
      <c r="AQ2256" s="40"/>
      <c r="AR2256" s="40"/>
      <c r="AS2256" s="40"/>
      <c r="AT2256" s="40"/>
      <c r="AU2256" s="40"/>
      <c r="AV2256" s="40"/>
      <c r="AW2256" s="40"/>
      <c r="AX2256" s="40"/>
      <c r="AY2256" s="40"/>
      <c r="AZ2256" s="40"/>
      <c r="BA2256" s="40"/>
      <c r="BB2256" s="40"/>
      <c r="BC2256" s="40"/>
      <c r="BD2256" s="40"/>
      <c r="BE2256" s="40"/>
      <c r="BF2256" s="40"/>
      <c r="BG2256" s="40"/>
      <c r="BH2256" s="40"/>
      <c r="BI2256" s="40"/>
      <c r="BJ2256" s="40"/>
      <c r="BK2256" s="40"/>
      <c r="BL2256" s="40"/>
      <c r="BM2256" s="40"/>
      <c r="BN2256" s="40"/>
      <c r="BO2256" s="40"/>
      <c r="BP2256" s="40"/>
      <c r="BQ2256" s="40"/>
      <c r="BR2256" s="40"/>
      <c r="BS2256" s="40"/>
      <c r="BT2256" s="40"/>
      <c r="BU2256" s="40"/>
      <c r="BV2256" s="40"/>
      <c r="BW2256" s="40"/>
      <c r="BX2256" s="40"/>
      <c r="BY2256" s="40"/>
      <c r="BZ2256" s="40"/>
      <c r="CA2256" s="40"/>
      <c r="CB2256" s="40"/>
      <c r="CC2256" s="40"/>
      <c r="CD2256" s="40"/>
      <c r="CE2256" s="40"/>
      <c r="CF2256" s="40"/>
      <c r="CG2256" s="40"/>
      <c r="CH2256" s="40"/>
      <c r="CI2256" s="40"/>
      <c r="CJ2256" s="40"/>
      <c r="CK2256" s="40"/>
      <c r="CL2256" s="40"/>
      <c r="CM2256" s="40"/>
      <c r="CN2256" s="40"/>
      <c r="CO2256" s="40"/>
      <c r="CP2256" s="40"/>
      <c r="CQ2256" s="40"/>
      <c r="CR2256" s="40"/>
      <c r="CS2256" s="40"/>
      <c r="CT2256" s="40"/>
      <c r="CU2256" s="40"/>
    </row>
    <row r="2257" spans="1:99" x14ac:dyDescent="0.3">
      <c r="A2257" s="39" t="s">
        <v>7285</v>
      </c>
      <c r="B2257" s="40" t="s">
        <v>5070</v>
      </c>
      <c r="C2257" s="40"/>
      <c r="D2257" s="40"/>
      <c r="E2257" s="40"/>
      <c r="F2257" s="40" t="s">
        <v>2110</v>
      </c>
      <c r="G2257" s="40"/>
      <c r="H2257" s="40" t="s">
        <v>1227</v>
      </c>
      <c r="I2257" s="40" t="s">
        <v>1227</v>
      </c>
      <c r="J2257" s="40"/>
      <c r="K2257" s="40"/>
      <c r="L2257" s="40" t="s">
        <v>86</v>
      </c>
      <c r="M2257" s="40" t="s">
        <v>11</v>
      </c>
      <c r="N2257" s="40"/>
      <c r="O2257" s="40"/>
      <c r="P2257" s="40"/>
      <c r="Q2257" s="40"/>
      <c r="R2257" s="40"/>
      <c r="S2257" s="40"/>
      <c r="T2257" s="40"/>
      <c r="U2257" s="40"/>
      <c r="V2257" s="40"/>
      <c r="W2257" s="40"/>
      <c r="X2257" s="40"/>
      <c r="Y2257" s="40"/>
      <c r="Z2257" s="40"/>
      <c r="AA2257" s="40"/>
      <c r="AB2257" s="40"/>
      <c r="AC2257" s="40"/>
      <c r="AD2257" s="40"/>
      <c r="AE2257" s="40"/>
      <c r="AF2257" s="40"/>
      <c r="AG2257" s="40"/>
      <c r="AH2257" s="40"/>
      <c r="AI2257" s="40"/>
      <c r="AJ2257" s="40"/>
      <c r="AK2257" s="40"/>
      <c r="AL2257" s="40"/>
      <c r="AM2257" s="40"/>
      <c r="AN2257" s="40"/>
      <c r="AO2257" s="40"/>
      <c r="AP2257" s="40"/>
      <c r="AQ2257" s="40"/>
      <c r="AR2257" s="40"/>
      <c r="AS2257" s="40"/>
      <c r="AT2257" s="40"/>
      <c r="AU2257" s="40"/>
      <c r="AV2257" s="40"/>
      <c r="AW2257" s="40"/>
      <c r="AX2257" s="40"/>
      <c r="AY2257" s="40"/>
      <c r="AZ2257" s="40"/>
      <c r="BA2257" s="40"/>
      <c r="BB2257" s="40"/>
      <c r="BC2257" s="40"/>
      <c r="BD2257" s="40"/>
      <c r="BE2257" s="40"/>
      <c r="BF2257" s="40"/>
      <c r="BG2257" s="40"/>
      <c r="BH2257" s="40"/>
      <c r="BI2257" s="40"/>
      <c r="BJ2257" s="40"/>
      <c r="BK2257" s="40"/>
      <c r="BL2257" s="40"/>
      <c r="BM2257" s="40"/>
      <c r="BN2257" s="40"/>
      <c r="BO2257" s="40"/>
      <c r="BP2257" s="40"/>
      <c r="BQ2257" s="40"/>
      <c r="BR2257" s="40"/>
      <c r="BS2257" s="40"/>
      <c r="BT2257" s="40"/>
      <c r="BU2257" s="40"/>
      <c r="BV2257" s="40"/>
      <c r="BW2257" s="40"/>
      <c r="BX2257" s="40"/>
      <c r="BY2257" s="40"/>
      <c r="BZ2257" s="40"/>
      <c r="CA2257" s="40"/>
      <c r="CB2257" s="40"/>
      <c r="CC2257" s="40"/>
      <c r="CD2257" s="40"/>
      <c r="CE2257" s="40"/>
      <c r="CF2257" s="40"/>
      <c r="CG2257" s="40"/>
      <c r="CH2257" s="40"/>
      <c r="CI2257" s="40"/>
      <c r="CJ2257" s="40"/>
      <c r="CK2257" s="40"/>
      <c r="CL2257" s="40"/>
      <c r="CM2257" s="40"/>
      <c r="CN2257" s="40"/>
      <c r="CO2257" s="40"/>
      <c r="CP2257" s="40"/>
      <c r="CQ2257" s="40"/>
      <c r="CR2257" s="40"/>
      <c r="CS2257" s="40"/>
      <c r="CT2257" s="40"/>
      <c r="CU2257" s="40"/>
    </row>
    <row r="2258" spans="1:99" x14ac:dyDescent="0.3">
      <c r="A2258" s="39"/>
      <c r="B2258" s="40" t="s">
        <v>5351</v>
      </c>
      <c r="C2258" s="40"/>
      <c r="D2258" s="40"/>
      <c r="E2258" s="40"/>
      <c r="F2258" s="40" t="s">
        <v>2111</v>
      </c>
      <c r="G2258" s="40"/>
      <c r="H2258" s="40" t="s">
        <v>3665</v>
      </c>
      <c r="I2258" s="40" t="s">
        <v>3665</v>
      </c>
      <c r="J2258" s="40"/>
      <c r="K2258" s="40"/>
      <c r="L2258" s="40" t="s">
        <v>1</v>
      </c>
      <c r="M2258" s="40" t="s">
        <v>11</v>
      </c>
      <c r="N2258" s="40"/>
      <c r="O2258" s="40"/>
      <c r="P2258" s="40"/>
      <c r="Q2258" s="40"/>
      <c r="R2258" s="40"/>
      <c r="S2258" s="40"/>
      <c r="T2258" s="40"/>
      <c r="U2258" s="40"/>
      <c r="V2258" s="40"/>
      <c r="W2258" s="40"/>
      <c r="X2258" s="40"/>
      <c r="Y2258" s="40"/>
      <c r="Z2258" s="40"/>
      <c r="AA2258" s="40"/>
      <c r="AB2258" s="40"/>
      <c r="AC2258" s="40"/>
      <c r="AD2258" s="40"/>
      <c r="AE2258" s="40"/>
      <c r="AF2258" s="40"/>
      <c r="AG2258" s="40"/>
      <c r="AH2258" s="40"/>
      <c r="AI2258" s="40"/>
      <c r="AJ2258" s="40"/>
      <c r="AK2258" s="40"/>
      <c r="AL2258" s="40"/>
      <c r="AM2258" s="40"/>
      <c r="AN2258" s="40"/>
      <c r="AO2258" s="40"/>
      <c r="AP2258" s="40"/>
      <c r="AQ2258" s="40"/>
      <c r="AR2258" s="40"/>
      <c r="AS2258" s="40"/>
      <c r="AT2258" s="40"/>
      <c r="AU2258" s="40"/>
      <c r="AV2258" s="40"/>
      <c r="AW2258" s="40"/>
      <c r="AX2258" s="40"/>
      <c r="AY2258" s="40"/>
      <c r="AZ2258" s="40"/>
      <c r="BA2258" s="40"/>
      <c r="BB2258" s="40"/>
      <c r="BC2258" s="40"/>
      <c r="BD2258" s="40"/>
      <c r="BE2258" s="40"/>
      <c r="BF2258" s="40"/>
      <c r="BG2258" s="40"/>
      <c r="BH2258" s="40"/>
      <c r="BI2258" s="40"/>
      <c r="BJ2258" s="40"/>
      <c r="BK2258" s="40"/>
      <c r="BL2258" s="40"/>
      <c r="BM2258" s="40"/>
      <c r="BN2258" s="40"/>
      <c r="BO2258" s="40"/>
      <c r="BP2258" s="40"/>
      <c r="BQ2258" s="40"/>
      <c r="BR2258" s="40"/>
      <c r="BS2258" s="40"/>
      <c r="BT2258" s="40"/>
      <c r="BU2258" s="40"/>
      <c r="BV2258" s="40"/>
      <c r="BW2258" s="40"/>
      <c r="BX2258" s="40"/>
      <c r="BY2258" s="40"/>
      <c r="BZ2258" s="40"/>
      <c r="CA2258" s="40"/>
      <c r="CB2258" s="40"/>
      <c r="CC2258" s="40"/>
      <c r="CD2258" s="40"/>
      <c r="CE2258" s="40"/>
      <c r="CF2258" s="40"/>
      <c r="CG2258" s="40"/>
      <c r="CH2258" s="40"/>
      <c r="CI2258" s="40"/>
      <c r="CJ2258" s="40"/>
      <c r="CK2258" s="40"/>
      <c r="CL2258" s="40"/>
      <c r="CM2258" s="40"/>
      <c r="CN2258" s="40"/>
      <c r="CO2258" s="40"/>
      <c r="CP2258" s="40"/>
      <c r="CQ2258" s="40"/>
      <c r="CR2258" s="40"/>
      <c r="CS2258" s="40"/>
      <c r="CT2258" s="40"/>
      <c r="CU2258" s="40"/>
    </row>
    <row r="2259" spans="1:99" x14ac:dyDescent="0.3">
      <c r="A2259" s="39" t="s">
        <v>2202</v>
      </c>
      <c r="B2259" s="40" t="s">
        <v>3666</v>
      </c>
      <c r="C2259" s="40"/>
      <c r="D2259" s="40" t="s">
        <v>1813</v>
      </c>
      <c r="E2259" s="40" t="s">
        <v>4472</v>
      </c>
      <c r="F2259" s="40" t="s">
        <v>2111</v>
      </c>
      <c r="G2259" s="40"/>
      <c r="H2259" s="40" t="s">
        <v>3667</v>
      </c>
      <c r="I2259" s="40" t="s">
        <v>3667</v>
      </c>
      <c r="J2259" s="40"/>
      <c r="K2259" s="40"/>
      <c r="L2259" s="40" t="s">
        <v>4</v>
      </c>
      <c r="M2259" s="40" t="s">
        <v>14</v>
      </c>
      <c r="N2259" s="40">
        <v>2</v>
      </c>
      <c r="O2259" s="40" t="s">
        <v>16</v>
      </c>
      <c r="P2259" s="40" t="s">
        <v>114</v>
      </c>
      <c r="Q2259" s="40"/>
      <c r="R2259" s="40"/>
      <c r="S2259" s="40"/>
      <c r="T2259" s="40"/>
      <c r="U2259" s="40"/>
      <c r="V2259" s="40"/>
      <c r="W2259" s="40"/>
      <c r="X2259" s="40"/>
      <c r="Y2259" s="40"/>
      <c r="Z2259" s="40"/>
      <c r="AA2259" s="40"/>
      <c r="AB2259" s="40"/>
      <c r="AC2259" s="40"/>
      <c r="AD2259" s="40"/>
      <c r="AE2259" s="40"/>
      <c r="AF2259" s="40"/>
      <c r="AG2259" s="40"/>
      <c r="AH2259" s="40"/>
      <c r="AI2259" s="40"/>
      <c r="AJ2259" s="40"/>
      <c r="AK2259" s="40"/>
      <c r="AL2259" s="40"/>
      <c r="AM2259" s="40"/>
      <c r="AN2259" s="40"/>
      <c r="AO2259" s="40"/>
      <c r="AP2259" s="40"/>
      <c r="AQ2259" s="40"/>
      <c r="AR2259" s="40"/>
      <c r="AS2259" s="40"/>
      <c r="AT2259" s="40"/>
      <c r="AU2259" s="40"/>
      <c r="AV2259" s="40"/>
      <c r="AW2259" s="40"/>
      <c r="AX2259" s="40"/>
      <c r="AY2259" s="40"/>
      <c r="AZ2259" s="40"/>
      <c r="BA2259" s="40"/>
      <c r="BB2259" s="40"/>
      <c r="BC2259" s="40"/>
      <c r="BD2259" s="40"/>
      <c r="BE2259" s="40"/>
      <c r="BF2259" s="40"/>
      <c r="BG2259" s="40"/>
      <c r="BH2259" s="40"/>
      <c r="BI2259" s="40"/>
      <c r="BJ2259" s="40"/>
      <c r="BK2259" s="40"/>
      <c r="BL2259" s="40"/>
      <c r="BM2259" s="40"/>
      <c r="BN2259" s="40"/>
      <c r="BO2259" s="40"/>
      <c r="BP2259" s="40"/>
      <c r="BQ2259" s="40"/>
      <c r="BR2259" s="40"/>
      <c r="BS2259" s="40"/>
      <c r="BT2259" s="40"/>
      <c r="BU2259" s="40"/>
      <c r="BV2259" s="40"/>
      <c r="BW2259" s="40"/>
      <c r="BX2259" s="40"/>
      <c r="BY2259" s="40"/>
      <c r="BZ2259" s="40"/>
      <c r="CA2259" s="40"/>
      <c r="CB2259" s="40"/>
      <c r="CC2259" s="40"/>
      <c r="CD2259" s="40"/>
      <c r="CE2259" s="40"/>
      <c r="CF2259" s="40"/>
      <c r="CG2259" s="40"/>
      <c r="CH2259" s="40"/>
      <c r="CI2259" s="40"/>
      <c r="CJ2259" s="40"/>
      <c r="CK2259" s="40"/>
      <c r="CL2259" s="40"/>
      <c r="CM2259" s="40"/>
      <c r="CN2259" s="40"/>
      <c r="CO2259" s="40"/>
      <c r="CP2259" s="40"/>
      <c r="CQ2259" s="40"/>
      <c r="CR2259" s="40"/>
      <c r="CS2259" s="40"/>
      <c r="CT2259" s="40"/>
      <c r="CU2259" s="40"/>
    </row>
    <row r="2260" spans="1:99" x14ac:dyDescent="0.3">
      <c r="A2260" s="39" t="s">
        <v>2207</v>
      </c>
      <c r="B2260" s="40" t="s">
        <v>3668</v>
      </c>
      <c r="C2260" s="40"/>
      <c r="D2260" s="40" t="s">
        <v>3669</v>
      </c>
      <c r="E2260" s="40" t="s">
        <v>4472</v>
      </c>
      <c r="F2260" s="40" t="s">
        <v>2111</v>
      </c>
      <c r="G2260" s="40"/>
      <c r="H2260" s="40" t="s">
        <v>3670</v>
      </c>
      <c r="I2260" s="40" t="s">
        <v>3670</v>
      </c>
      <c r="J2260" s="40"/>
      <c r="K2260" s="40"/>
      <c r="L2260" s="40" t="s">
        <v>4</v>
      </c>
      <c r="M2260" s="40" t="s">
        <v>14</v>
      </c>
      <c r="N2260" s="40">
        <v>3</v>
      </c>
      <c r="O2260" s="40" t="s">
        <v>16</v>
      </c>
      <c r="P2260" s="40" t="s">
        <v>114</v>
      </c>
      <c r="Q2260" s="40" t="s">
        <v>3671</v>
      </c>
      <c r="R2260" s="40"/>
      <c r="S2260" s="40"/>
      <c r="T2260" s="40"/>
      <c r="U2260" s="40"/>
      <c r="V2260" s="40"/>
      <c r="W2260" s="40"/>
      <c r="X2260" s="40"/>
      <c r="Y2260" s="40"/>
      <c r="Z2260" s="40"/>
      <c r="AA2260" s="40"/>
      <c r="AB2260" s="40"/>
      <c r="AC2260" s="40"/>
      <c r="AD2260" s="40"/>
      <c r="AE2260" s="40"/>
      <c r="AF2260" s="40"/>
      <c r="AG2260" s="40"/>
      <c r="AH2260" s="40"/>
      <c r="AI2260" s="40"/>
      <c r="AJ2260" s="40"/>
      <c r="AK2260" s="40"/>
      <c r="AL2260" s="40"/>
      <c r="AM2260" s="40"/>
      <c r="AN2260" s="40"/>
      <c r="AO2260" s="40"/>
      <c r="AP2260" s="40"/>
      <c r="AQ2260" s="40"/>
      <c r="AR2260" s="40"/>
      <c r="AS2260" s="40"/>
      <c r="AT2260" s="40"/>
      <c r="AU2260" s="40"/>
      <c r="AV2260" s="40"/>
      <c r="AW2260" s="40"/>
      <c r="AX2260" s="40"/>
      <c r="AY2260" s="40"/>
      <c r="AZ2260" s="40"/>
      <c r="BA2260" s="40"/>
      <c r="BB2260" s="40"/>
      <c r="BC2260" s="40"/>
      <c r="BD2260" s="40"/>
      <c r="BE2260" s="40"/>
      <c r="BF2260" s="40"/>
      <c r="BG2260" s="40"/>
      <c r="BH2260" s="40"/>
      <c r="BI2260" s="40"/>
      <c r="BJ2260" s="40"/>
      <c r="BK2260" s="40"/>
      <c r="BL2260" s="40"/>
      <c r="BM2260" s="40"/>
      <c r="BN2260" s="40"/>
      <c r="BO2260" s="40"/>
      <c r="BP2260" s="40"/>
      <c r="BQ2260" s="40"/>
      <c r="BR2260" s="40"/>
      <c r="BS2260" s="40"/>
      <c r="BT2260" s="40"/>
      <c r="BU2260" s="40"/>
      <c r="BV2260" s="40"/>
      <c r="BW2260" s="40"/>
      <c r="BX2260" s="40"/>
      <c r="BY2260" s="40"/>
      <c r="BZ2260" s="40"/>
      <c r="CA2260" s="40"/>
      <c r="CB2260" s="40"/>
      <c r="CC2260" s="40"/>
      <c r="CD2260" s="40"/>
      <c r="CE2260" s="40"/>
      <c r="CF2260" s="40"/>
      <c r="CG2260" s="40"/>
      <c r="CH2260" s="40"/>
      <c r="CI2260" s="40"/>
      <c r="CJ2260" s="40"/>
      <c r="CK2260" s="40"/>
      <c r="CL2260" s="40"/>
      <c r="CM2260" s="40"/>
      <c r="CN2260" s="40"/>
      <c r="CO2260" s="40"/>
      <c r="CP2260" s="40"/>
      <c r="CQ2260" s="40"/>
      <c r="CR2260" s="40"/>
      <c r="CS2260" s="40"/>
      <c r="CT2260" s="40"/>
      <c r="CU2260" s="40"/>
    </row>
    <row r="2261" spans="1:99" x14ac:dyDescent="0.3">
      <c r="A2261" s="39"/>
      <c r="B2261" s="40" t="s">
        <v>3672</v>
      </c>
      <c r="C2261" s="40"/>
      <c r="D2261" s="40"/>
      <c r="E2261" s="40"/>
      <c r="F2261" s="40" t="s">
        <v>2111</v>
      </c>
      <c r="G2261" s="40"/>
      <c r="H2261" s="40" t="s">
        <v>3673</v>
      </c>
      <c r="I2261" s="40" t="s">
        <v>3673</v>
      </c>
      <c r="J2261" s="40" t="s">
        <v>3670</v>
      </c>
      <c r="K2261" s="40" t="s">
        <v>16</v>
      </c>
      <c r="L2261" s="40" t="s">
        <v>30</v>
      </c>
      <c r="M2261" s="40" t="s">
        <v>31</v>
      </c>
      <c r="N2261" s="40"/>
      <c r="O2261" s="40"/>
      <c r="P2261" s="40"/>
      <c r="Q2261" s="40"/>
      <c r="R2261" s="40"/>
      <c r="S2261" s="40"/>
      <c r="T2261" s="40"/>
      <c r="U2261" s="40"/>
      <c r="V2261" s="40"/>
      <c r="W2261" s="40"/>
      <c r="X2261" s="40"/>
      <c r="Y2261" s="40"/>
      <c r="Z2261" s="40"/>
      <c r="AA2261" s="40"/>
      <c r="AB2261" s="40"/>
      <c r="AC2261" s="40"/>
      <c r="AD2261" s="40"/>
      <c r="AE2261" s="40"/>
      <c r="AF2261" s="40"/>
      <c r="AG2261" s="40"/>
      <c r="AH2261" s="40"/>
      <c r="AI2261" s="40"/>
      <c r="AJ2261" s="40"/>
      <c r="AK2261" s="40"/>
      <c r="AL2261" s="40"/>
      <c r="AM2261" s="40"/>
      <c r="AN2261" s="40"/>
      <c r="AO2261" s="40"/>
      <c r="AP2261" s="40"/>
      <c r="AQ2261" s="40"/>
      <c r="AR2261" s="40"/>
      <c r="AS2261" s="40"/>
      <c r="AT2261" s="40"/>
      <c r="AU2261" s="40"/>
      <c r="AV2261" s="40"/>
      <c r="AW2261" s="40"/>
      <c r="AX2261" s="40"/>
      <c r="AY2261" s="40"/>
      <c r="AZ2261" s="40"/>
      <c r="BA2261" s="40"/>
      <c r="BB2261" s="40"/>
      <c r="BC2261" s="40"/>
      <c r="BD2261" s="40"/>
      <c r="BE2261" s="40"/>
      <c r="BF2261" s="40"/>
      <c r="BG2261" s="40"/>
      <c r="BH2261" s="40"/>
      <c r="BI2261" s="40"/>
      <c r="BJ2261" s="40"/>
      <c r="BK2261" s="40"/>
      <c r="BL2261" s="40"/>
      <c r="BM2261" s="40"/>
      <c r="BN2261" s="40"/>
      <c r="BO2261" s="40"/>
      <c r="BP2261" s="40"/>
      <c r="BQ2261" s="40"/>
      <c r="BR2261" s="40"/>
      <c r="BS2261" s="40"/>
      <c r="BT2261" s="40"/>
      <c r="BU2261" s="40"/>
      <c r="BV2261" s="40"/>
      <c r="BW2261" s="40"/>
      <c r="BX2261" s="40"/>
      <c r="BY2261" s="40"/>
      <c r="BZ2261" s="40"/>
      <c r="CA2261" s="40"/>
      <c r="CB2261" s="40"/>
      <c r="CC2261" s="40"/>
      <c r="CD2261" s="40"/>
      <c r="CE2261" s="40"/>
      <c r="CF2261" s="40"/>
      <c r="CG2261" s="40"/>
      <c r="CH2261" s="40"/>
      <c r="CI2261" s="40"/>
      <c r="CJ2261" s="40"/>
      <c r="CK2261" s="40"/>
      <c r="CL2261" s="40"/>
      <c r="CM2261" s="40"/>
      <c r="CN2261" s="40"/>
      <c r="CO2261" s="40"/>
      <c r="CP2261" s="40"/>
      <c r="CQ2261" s="40"/>
      <c r="CR2261" s="40"/>
      <c r="CS2261" s="40"/>
      <c r="CT2261" s="40"/>
      <c r="CU2261" s="40"/>
    </row>
    <row r="2262" spans="1:99" x14ac:dyDescent="0.3">
      <c r="A2262" s="39" t="s">
        <v>2238</v>
      </c>
      <c r="B2262" s="40" t="s">
        <v>5071</v>
      </c>
      <c r="C2262" s="40"/>
      <c r="D2262" s="40"/>
      <c r="E2262" s="40" t="s">
        <v>4472</v>
      </c>
      <c r="F2262" s="40" t="s">
        <v>2111</v>
      </c>
      <c r="G2262" s="40"/>
      <c r="H2262" s="40" t="s">
        <v>3674</v>
      </c>
      <c r="I2262" s="40" t="s">
        <v>3674</v>
      </c>
      <c r="J2262" s="40" t="s">
        <v>3670</v>
      </c>
      <c r="K2262" s="40" t="s">
        <v>16</v>
      </c>
      <c r="L2262" s="40" t="s">
        <v>10</v>
      </c>
      <c r="M2262" s="40" t="s">
        <v>11</v>
      </c>
      <c r="N2262" s="40"/>
      <c r="O2262" s="40"/>
      <c r="P2262" s="40"/>
      <c r="Q2262" s="40"/>
      <c r="R2262" s="40"/>
      <c r="S2262" s="40"/>
      <c r="T2262" s="40"/>
      <c r="U2262" s="40"/>
      <c r="V2262" s="40"/>
      <c r="W2262" s="40"/>
      <c r="X2262" s="40"/>
      <c r="Y2262" s="40"/>
      <c r="Z2262" s="40"/>
      <c r="AA2262" s="40"/>
      <c r="AB2262" s="40"/>
      <c r="AC2262" s="40"/>
      <c r="AD2262" s="40"/>
      <c r="AE2262" s="40"/>
      <c r="AF2262" s="40"/>
      <c r="AG2262" s="40"/>
      <c r="AH2262" s="40"/>
      <c r="AI2262" s="40"/>
      <c r="AJ2262" s="40"/>
      <c r="AK2262" s="40"/>
      <c r="AL2262" s="40"/>
      <c r="AM2262" s="40"/>
      <c r="AN2262" s="40"/>
      <c r="AO2262" s="40"/>
      <c r="AP2262" s="40"/>
      <c r="AQ2262" s="40"/>
      <c r="AR2262" s="40"/>
      <c r="AS2262" s="40"/>
      <c r="AT2262" s="40"/>
      <c r="AU2262" s="40"/>
      <c r="AV2262" s="40"/>
      <c r="AW2262" s="40"/>
      <c r="AX2262" s="40"/>
      <c r="AY2262" s="40"/>
      <c r="AZ2262" s="40"/>
      <c r="BA2262" s="40"/>
      <c r="BB2262" s="40"/>
      <c r="BC2262" s="40"/>
      <c r="BD2262" s="40"/>
      <c r="BE2262" s="40"/>
      <c r="BF2262" s="40"/>
      <c r="BG2262" s="40"/>
      <c r="BH2262" s="40"/>
      <c r="BI2262" s="40"/>
      <c r="BJ2262" s="40"/>
      <c r="BK2262" s="40"/>
      <c r="BL2262" s="40"/>
      <c r="BM2262" s="40"/>
      <c r="BN2262" s="40"/>
      <c r="BO2262" s="40"/>
      <c r="BP2262" s="40"/>
      <c r="BQ2262" s="40"/>
      <c r="BR2262" s="40"/>
      <c r="BS2262" s="40"/>
      <c r="BT2262" s="40"/>
      <c r="BU2262" s="40"/>
      <c r="BV2262" s="40"/>
      <c r="BW2262" s="40"/>
      <c r="BX2262" s="40"/>
      <c r="BY2262" s="40"/>
      <c r="BZ2262" s="40"/>
      <c r="CA2262" s="40"/>
      <c r="CB2262" s="40"/>
      <c r="CC2262" s="40"/>
      <c r="CD2262" s="40"/>
      <c r="CE2262" s="40"/>
      <c r="CF2262" s="40"/>
      <c r="CG2262" s="40"/>
      <c r="CH2262" s="40"/>
      <c r="CI2262" s="40"/>
      <c r="CJ2262" s="40"/>
      <c r="CK2262" s="40"/>
      <c r="CL2262" s="40"/>
      <c r="CM2262" s="40"/>
      <c r="CN2262" s="40"/>
      <c r="CO2262" s="40"/>
      <c r="CP2262" s="40"/>
      <c r="CQ2262" s="40"/>
      <c r="CR2262" s="40"/>
      <c r="CS2262" s="40"/>
      <c r="CT2262" s="40"/>
      <c r="CU2262" s="40"/>
    </row>
    <row r="2263" spans="1:99" x14ac:dyDescent="0.3">
      <c r="A2263" s="39" t="s">
        <v>2239</v>
      </c>
      <c r="B2263" s="40" t="s">
        <v>5072</v>
      </c>
      <c r="C2263" s="40"/>
      <c r="D2263" s="40"/>
      <c r="E2263" s="40" t="s">
        <v>4472</v>
      </c>
      <c r="F2263" s="40" t="s">
        <v>2111</v>
      </c>
      <c r="G2263" s="40"/>
      <c r="H2263" s="40" t="s">
        <v>3675</v>
      </c>
      <c r="I2263" s="40" t="s">
        <v>3675</v>
      </c>
      <c r="J2263" s="40" t="s">
        <v>3670</v>
      </c>
      <c r="K2263" s="40" t="s">
        <v>16</v>
      </c>
      <c r="L2263" s="40" t="s">
        <v>10</v>
      </c>
      <c r="M2263" s="40" t="s">
        <v>11</v>
      </c>
      <c r="N2263" s="40"/>
      <c r="O2263" s="40"/>
      <c r="P2263" s="40"/>
      <c r="Q2263" s="40"/>
      <c r="R2263" s="40"/>
      <c r="S2263" s="40"/>
      <c r="T2263" s="40"/>
      <c r="U2263" s="40"/>
      <c r="V2263" s="40"/>
      <c r="W2263" s="40"/>
      <c r="X2263" s="40"/>
      <c r="Y2263" s="40"/>
      <c r="Z2263" s="40"/>
      <c r="AA2263" s="40"/>
      <c r="AB2263" s="40"/>
      <c r="AC2263" s="40"/>
      <c r="AD2263" s="40"/>
      <c r="AE2263" s="40"/>
      <c r="AF2263" s="40"/>
      <c r="AG2263" s="40"/>
      <c r="AH2263" s="40"/>
      <c r="AI2263" s="40"/>
      <c r="AJ2263" s="40"/>
      <c r="AK2263" s="40"/>
      <c r="AL2263" s="40"/>
      <c r="AM2263" s="40"/>
      <c r="AN2263" s="40"/>
      <c r="AO2263" s="40"/>
      <c r="AP2263" s="40"/>
      <c r="AQ2263" s="40"/>
      <c r="AR2263" s="40"/>
      <c r="AS2263" s="40"/>
      <c r="AT2263" s="40"/>
      <c r="AU2263" s="40"/>
      <c r="AV2263" s="40"/>
      <c r="AW2263" s="40"/>
      <c r="AX2263" s="40"/>
      <c r="AY2263" s="40"/>
      <c r="AZ2263" s="40"/>
      <c r="BA2263" s="40"/>
      <c r="BB2263" s="40"/>
      <c r="BC2263" s="40"/>
      <c r="BD2263" s="40"/>
      <c r="BE2263" s="40"/>
      <c r="BF2263" s="40"/>
      <c r="BG2263" s="40"/>
      <c r="BH2263" s="40"/>
      <c r="BI2263" s="40"/>
      <c r="BJ2263" s="40"/>
      <c r="BK2263" s="40"/>
      <c r="BL2263" s="40"/>
      <c r="BM2263" s="40"/>
      <c r="BN2263" s="40"/>
      <c r="BO2263" s="40"/>
      <c r="BP2263" s="40"/>
      <c r="BQ2263" s="40"/>
      <c r="BR2263" s="40"/>
      <c r="BS2263" s="40"/>
      <c r="BT2263" s="40"/>
      <c r="BU2263" s="40"/>
      <c r="BV2263" s="40"/>
      <c r="BW2263" s="40"/>
      <c r="BX2263" s="40"/>
      <c r="BY2263" s="40"/>
      <c r="BZ2263" s="40"/>
      <c r="CA2263" s="40"/>
      <c r="CB2263" s="40"/>
      <c r="CC2263" s="40"/>
      <c r="CD2263" s="40"/>
      <c r="CE2263" s="40"/>
      <c r="CF2263" s="40"/>
      <c r="CG2263" s="40"/>
      <c r="CH2263" s="40"/>
      <c r="CI2263" s="40"/>
      <c r="CJ2263" s="40"/>
      <c r="CK2263" s="40"/>
      <c r="CL2263" s="40"/>
      <c r="CM2263" s="40"/>
      <c r="CN2263" s="40"/>
      <c r="CO2263" s="40"/>
      <c r="CP2263" s="40"/>
      <c r="CQ2263" s="40"/>
      <c r="CR2263" s="40"/>
      <c r="CS2263" s="40"/>
      <c r="CT2263" s="40"/>
      <c r="CU2263" s="40"/>
    </row>
    <row r="2264" spans="1:99" x14ac:dyDescent="0.3">
      <c r="A2264" s="39" t="s">
        <v>2240</v>
      </c>
      <c r="B2264" s="40" t="s">
        <v>5073</v>
      </c>
      <c r="C2264" s="40"/>
      <c r="D2264" s="40"/>
      <c r="E2264" s="40" t="s">
        <v>4472</v>
      </c>
      <c r="F2264" s="40" t="s">
        <v>2111</v>
      </c>
      <c r="G2264" s="40"/>
      <c r="H2264" s="40" t="s">
        <v>3676</v>
      </c>
      <c r="I2264" s="40" t="s">
        <v>3676</v>
      </c>
      <c r="J2264" s="40" t="s">
        <v>3670</v>
      </c>
      <c r="K2264" s="40" t="s">
        <v>16</v>
      </c>
      <c r="L2264" s="40" t="s">
        <v>10</v>
      </c>
      <c r="M2264" s="40" t="s">
        <v>11</v>
      </c>
      <c r="N2264" s="40"/>
      <c r="O2264" s="40"/>
      <c r="P2264" s="40"/>
      <c r="Q2264" s="40"/>
      <c r="R2264" s="40"/>
      <c r="S2264" s="40"/>
      <c r="T2264" s="40"/>
      <c r="U2264" s="40"/>
      <c r="V2264" s="40"/>
      <c r="W2264" s="40"/>
      <c r="X2264" s="40"/>
      <c r="Y2264" s="40"/>
      <c r="Z2264" s="40"/>
      <c r="AA2264" s="40"/>
      <c r="AB2264" s="40"/>
      <c r="AC2264" s="40"/>
      <c r="AD2264" s="40"/>
      <c r="AE2264" s="40"/>
      <c r="AF2264" s="40"/>
      <c r="AG2264" s="40"/>
      <c r="AH2264" s="40"/>
      <c r="AI2264" s="40"/>
      <c r="AJ2264" s="40"/>
      <c r="AK2264" s="40"/>
      <c r="AL2264" s="40"/>
      <c r="AM2264" s="40"/>
      <c r="AN2264" s="40"/>
      <c r="AO2264" s="40"/>
      <c r="AP2264" s="40"/>
      <c r="AQ2264" s="40"/>
      <c r="AR2264" s="40"/>
      <c r="AS2264" s="40"/>
      <c r="AT2264" s="40"/>
      <c r="AU2264" s="40"/>
      <c r="AV2264" s="40"/>
      <c r="AW2264" s="40"/>
      <c r="AX2264" s="40"/>
      <c r="AY2264" s="40"/>
      <c r="AZ2264" s="40"/>
      <c r="BA2264" s="40"/>
      <c r="BB2264" s="40"/>
      <c r="BC2264" s="40"/>
      <c r="BD2264" s="40"/>
      <c r="BE2264" s="40"/>
      <c r="BF2264" s="40"/>
      <c r="BG2264" s="40"/>
      <c r="BH2264" s="40"/>
      <c r="BI2264" s="40"/>
      <c r="BJ2264" s="40"/>
      <c r="BK2264" s="40"/>
      <c r="BL2264" s="40"/>
      <c r="BM2264" s="40"/>
      <c r="BN2264" s="40"/>
      <c r="BO2264" s="40"/>
      <c r="BP2264" s="40"/>
      <c r="BQ2264" s="40"/>
      <c r="BR2264" s="40"/>
      <c r="BS2264" s="40"/>
      <c r="BT2264" s="40"/>
      <c r="BU2264" s="40"/>
      <c r="BV2264" s="40"/>
      <c r="BW2264" s="40"/>
      <c r="BX2264" s="40"/>
      <c r="BY2264" s="40"/>
      <c r="BZ2264" s="40"/>
      <c r="CA2264" s="40"/>
      <c r="CB2264" s="40"/>
      <c r="CC2264" s="40"/>
      <c r="CD2264" s="40"/>
      <c r="CE2264" s="40"/>
      <c r="CF2264" s="40"/>
      <c r="CG2264" s="40"/>
      <c r="CH2264" s="40"/>
      <c r="CI2264" s="40"/>
      <c r="CJ2264" s="40"/>
      <c r="CK2264" s="40"/>
      <c r="CL2264" s="40"/>
      <c r="CM2264" s="40"/>
      <c r="CN2264" s="40"/>
      <c r="CO2264" s="40"/>
      <c r="CP2264" s="40"/>
      <c r="CQ2264" s="40"/>
      <c r="CR2264" s="40"/>
      <c r="CS2264" s="40"/>
      <c r="CT2264" s="40"/>
      <c r="CU2264" s="40"/>
    </row>
    <row r="2265" spans="1:99" x14ac:dyDescent="0.3">
      <c r="A2265" s="39" t="s">
        <v>2241</v>
      </c>
      <c r="B2265" s="40" t="s">
        <v>3677</v>
      </c>
      <c r="C2265" s="40"/>
      <c r="D2265" s="40"/>
      <c r="E2265" s="40" t="s">
        <v>4472</v>
      </c>
      <c r="F2265" s="40" t="s">
        <v>2111</v>
      </c>
      <c r="G2265" s="40"/>
      <c r="H2265" s="40" t="s">
        <v>3678</v>
      </c>
      <c r="I2265" s="40" t="s">
        <v>3678</v>
      </c>
      <c r="J2265" s="40" t="s">
        <v>3670</v>
      </c>
      <c r="K2265" s="40" t="s">
        <v>3671</v>
      </c>
      <c r="L2265" s="40" t="s">
        <v>10</v>
      </c>
      <c r="M2265" s="40" t="s">
        <v>47</v>
      </c>
      <c r="N2265" s="40"/>
      <c r="O2265" s="40"/>
      <c r="P2265" s="40"/>
      <c r="Q2265" s="40"/>
      <c r="R2265" s="40"/>
      <c r="S2265" s="40"/>
      <c r="T2265" s="40"/>
      <c r="U2265" s="40"/>
      <c r="V2265" s="40"/>
      <c r="W2265" s="40"/>
      <c r="X2265" s="40"/>
      <c r="Y2265" s="40"/>
      <c r="Z2265" s="40"/>
      <c r="AA2265" s="40"/>
      <c r="AB2265" s="40"/>
      <c r="AC2265" s="40"/>
      <c r="AD2265" s="40"/>
      <c r="AE2265" s="40"/>
      <c r="AF2265" s="40"/>
      <c r="AG2265" s="40"/>
      <c r="AH2265" s="40"/>
      <c r="AI2265" s="40"/>
      <c r="AJ2265" s="40"/>
      <c r="AK2265" s="40"/>
      <c r="AL2265" s="40"/>
      <c r="AM2265" s="40"/>
      <c r="AN2265" s="40"/>
      <c r="AO2265" s="40"/>
      <c r="AP2265" s="40"/>
      <c r="AQ2265" s="40"/>
      <c r="AR2265" s="40"/>
      <c r="AS2265" s="40"/>
      <c r="AT2265" s="40"/>
      <c r="AU2265" s="40"/>
      <c r="AV2265" s="40"/>
      <c r="AW2265" s="40"/>
      <c r="AX2265" s="40"/>
      <c r="AY2265" s="40"/>
      <c r="AZ2265" s="40"/>
      <c r="BA2265" s="40"/>
      <c r="BB2265" s="40"/>
      <c r="BC2265" s="40"/>
      <c r="BD2265" s="40"/>
      <c r="BE2265" s="40"/>
      <c r="BF2265" s="40"/>
      <c r="BG2265" s="40"/>
      <c r="BH2265" s="40"/>
      <c r="BI2265" s="40"/>
      <c r="BJ2265" s="40"/>
      <c r="BK2265" s="40"/>
      <c r="BL2265" s="40"/>
      <c r="BM2265" s="40"/>
      <c r="BN2265" s="40"/>
      <c r="BO2265" s="40"/>
      <c r="BP2265" s="40"/>
      <c r="BQ2265" s="40"/>
      <c r="BR2265" s="40"/>
      <c r="BS2265" s="40"/>
      <c r="BT2265" s="40"/>
      <c r="BU2265" s="40"/>
      <c r="BV2265" s="40"/>
      <c r="BW2265" s="40"/>
      <c r="BX2265" s="40"/>
      <c r="BY2265" s="40"/>
      <c r="BZ2265" s="40"/>
      <c r="CA2265" s="40"/>
      <c r="CB2265" s="40"/>
      <c r="CC2265" s="40"/>
      <c r="CD2265" s="40"/>
      <c r="CE2265" s="40"/>
      <c r="CF2265" s="40"/>
      <c r="CG2265" s="40"/>
      <c r="CH2265" s="40"/>
      <c r="CI2265" s="40"/>
      <c r="CJ2265" s="40"/>
      <c r="CK2265" s="40"/>
      <c r="CL2265" s="40"/>
      <c r="CM2265" s="40"/>
      <c r="CN2265" s="40"/>
      <c r="CO2265" s="40"/>
      <c r="CP2265" s="40"/>
      <c r="CQ2265" s="40"/>
      <c r="CR2265" s="40"/>
      <c r="CS2265" s="40"/>
      <c r="CT2265" s="40"/>
      <c r="CU2265" s="40"/>
    </row>
    <row r="2266" spans="1:99" x14ac:dyDescent="0.3">
      <c r="A2266" s="39" t="s">
        <v>2242</v>
      </c>
      <c r="B2266" s="40" t="s">
        <v>3679</v>
      </c>
      <c r="C2266" s="40"/>
      <c r="D2266" s="40"/>
      <c r="E2266" s="40" t="s">
        <v>4472</v>
      </c>
      <c r="F2266" s="40" t="s">
        <v>2111</v>
      </c>
      <c r="G2266" s="40"/>
      <c r="H2266" s="40" t="s">
        <v>3680</v>
      </c>
      <c r="I2266" s="40" t="s">
        <v>3680</v>
      </c>
      <c r="J2266" s="40" t="s">
        <v>3670</v>
      </c>
      <c r="K2266" s="40" t="s">
        <v>114</v>
      </c>
      <c r="L2266" s="40" t="s">
        <v>10</v>
      </c>
      <c r="M2266" s="40" t="s">
        <v>47</v>
      </c>
      <c r="N2266" s="40"/>
      <c r="O2266" s="40"/>
      <c r="P2266" s="40"/>
      <c r="Q2266" s="40"/>
      <c r="R2266" s="40"/>
      <c r="S2266" s="40"/>
      <c r="T2266" s="40"/>
      <c r="U2266" s="40"/>
      <c r="V2266" s="40"/>
      <c r="W2266" s="40"/>
      <c r="X2266" s="40"/>
      <c r="Y2266" s="40"/>
      <c r="Z2266" s="40"/>
      <c r="AA2266" s="40"/>
      <c r="AB2266" s="40"/>
      <c r="AC2266" s="40"/>
      <c r="AD2266" s="40"/>
      <c r="AE2266" s="40"/>
      <c r="AF2266" s="40"/>
      <c r="AG2266" s="40"/>
      <c r="AH2266" s="40"/>
      <c r="AI2266" s="40"/>
      <c r="AJ2266" s="40"/>
      <c r="AK2266" s="40"/>
      <c r="AL2266" s="40"/>
      <c r="AM2266" s="40"/>
      <c r="AN2266" s="40"/>
      <c r="AO2266" s="40"/>
      <c r="AP2266" s="40"/>
      <c r="AQ2266" s="40"/>
      <c r="AR2266" s="40"/>
      <c r="AS2266" s="40"/>
      <c r="AT2266" s="40"/>
      <c r="AU2266" s="40"/>
      <c r="AV2266" s="40"/>
      <c r="AW2266" s="40"/>
      <c r="AX2266" s="40"/>
      <c r="AY2266" s="40"/>
      <c r="AZ2266" s="40"/>
      <c r="BA2266" s="40"/>
      <c r="BB2266" s="40"/>
      <c r="BC2266" s="40"/>
      <c r="BD2266" s="40"/>
      <c r="BE2266" s="40"/>
      <c r="BF2266" s="40"/>
      <c r="BG2266" s="40"/>
      <c r="BH2266" s="40"/>
      <c r="BI2266" s="40"/>
      <c r="BJ2266" s="40"/>
      <c r="BK2266" s="40"/>
      <c r="BL2266" s="40"/>
      <c r="BM2266" s="40"/>
      <c r="BN2266" s="40"/>
      <c r="BO2266" s="40"/>
      <c r="BP2266" s="40"/>
      <c r="BQ2266" s="40"/>
      <c r="BR2266" s="40"/>
      <c r="BS2266" s="40"/>
      <c r="BT2266" s="40"/>
      <c r="BU2266" s="40"/>
      <c r="BV2266" s="40"/>
      <c r="BW2266" s="40"/>
      <c r="BX2266" s="40"/>
      <c r="BY2266" s="40"/>
      <c r="BZ2266" s="40"/>
      <c r="CA2266" s="40"/>
      <c r="CB2266" s="40"/>
      <c r="CC2266" s="40"/>
      <c r="CD2266" s="40"/>
      <c r="CE2266" s="40"/>
      <c r="CF2266" s="40"/>
      <c r="CG2266" s="40"/>
      <c r="CH2266" s="40"/>
      <c r="CI2266" s="40"/>
      <c r="CJ2266" s="40"/>
      <c r="CK2266" s="40"/>
      <c r="CL2266" s="40"/>
      <c r="CM2266" s="40"/>
      <c r="CN2266" s="40"/>
      <c r="CO2266" s="40"/>
      <c r="CP2266" s="40"/>
      <c r="CQ2266" s="40"/>
      <c r="CR2266" s="40"/>
      <c r="CS2266" s="40"/>
      <c r="CT2266" s="40"/>
      <c r="CU2266" s="40"/>
    </row>
    <row r="2267" spans="1:99" x14ac:dyDescent="0.3">
      <c r="A2267" s="39" t="s">
        <v>2208</v>
      </c>
      <c r="B2267" s="40" t="s">
        <v>3681</v>
      </c>
      <c r="C2267" s="40"/>
      <c r="D2267" s="40" t="s">
        <v>1813</v>
      </c>
      <c r="E2267" s="40" t="s">
        <v>4472</v>
      </c>
      <c r="F2267" s="40" t="s">
        <v>2111</v>
      </c>
      <c r="G2267" s="40"/>
      <c r="H2267" s="40" t="s">
        <v>3682</v>
      </c>
      <c r="I2267" s="40" t="s">
        <v>3682</v>
      </c>
      <c r="J2267" s="40"/>
      <c r="K2267" s="40"/>
      <c r="L2267" s="40" t="s">
        <v>4</v>
      </c>
      <c r="M2267" s="40" t="s">
        <v>14</v>
      </c>
      <c r="N2267" s="40">
        <v>2</v>
      </c>
      <c r="O2267" s="40" t="s">
        <v>16</v>
      </c>
      <c r="P2267" s="40" t="s">
        <v>114</v>
      </c>
      <c r="Q2267" s="40"/>
      <c r="R2267" s="40"/>
      <c r="S2267" s="40"/>
      <c r="T2267" s="40"/>
      <c r="U2267" s="40"/>
      <c r="V2267" s="40"/>
      <c r="W2267" s="40"/>
      <c r="X2267" s="40"/>
      <c r="Y2267" s="40"/>
      <c r="Z2267" s="40"/>
      <c r="AA2267" s="40"/>
      <c r="AB2267" s="40"/>
      <c r="AC2267" s="40"/>
      <c r="AD2267" s="40"/>
      <c r="AE2267" s="40"/>
      <c r="AF2267" s="40"/>
      <c r="AG2267" s="40"/>
      <c r="AH2267" s="40"/>
      <c r="AI2267" s="40"/>
      <c r="AJ2267" s="40"/>
      <c r="AK2267" s="40"/>
      <c r="AL2267" s="40"/>
      <c r="AM2267" s="40"/>
      <c r="AN2267" s="40"/>
      <c r="AO2267" s="40"/>
      <c r="AP2267" s="40"/>
      <c r="AQ2267" s="40"/>
      <c r="AR2267" s="40"/>
      <c r="AS2267" s="40"/>
      <c r="AT2267" s="40"/>
      <c r="AU2267" s="40"/>
      <c r="AV2267" s="40"/>
      <c r="AW2267" s="40"/>
      <c r="AX2267" s="40"/>
      <c r="AY2267" s="40"/>
      <c r="AZ2267" s="40"/>
      <c r="BA2267" s="40"/>
      <c r="BB2267" s="40"/>
      <c r="BC2267" s="40"/>
      <c r="BD2267" s="40"/>
      <c r="BE2267" s="40"/>
      <c r="BF2267" s="40"/>
      <c r="BG2267" s="40"/>
      <c r="BH2267" s="40"/>
      <c r="BI2267" s="40"/>
      <c r="BJ2267" s="40"/>
      <c r="BK2267" s="40"/>
      <c r="BL2267" s="40"/>
      <c r="BM2267" s="40"/>
      <c r="BN2267" s="40"/>
      <c r="BO2267" s="40"/>
      <c r="BP2267" s="40"/>
      <c r="BQ2267" s="40"/>
      <c r="BR2267" s="40"/>
      <c r="BS2267" s="40"/>
      <c r="BT2267" s="40"/>
      <c r="BU2267" s="40"/>
      <c r="BV2267" s="40"/>
      <c r="BW2267" s="40"/>
      <c r="BX2267" s="40"/>
      <c r="BY2267" s="40"/>
      <c r="BZ2267" s="40"/>
      <c r="CA2267" s="40"/>
      <c r="CB2267" s="40"/>
      <c r="CC2267" s="40"/>
      <c r="CD2267" s="40"/>
      <c r="CE2267" s="40"/>
      <c r="CF2267" s="40"/>
      <c r="CG2267" s="40"/>
      <c r="CH2267" s="40"/>
      <c r="CI2267" s="40"/>
      <c r="CJ2267" s="40"/>
      <c r="CK2267" s="40"/>
      <c r="CL2267" s="40"/>
      <c r="CM2267" s="40"/>
      <c r="CN2267" s="40"/>
      <c r="CO2267" s="40"/>
      <c r="CP2267" s="40"/>
      <c r="CQ2267" s="40"/>
      <c r="CR2267" s="40"/>
      <c r="CS2267" s="40"/>
      <c r="CT2267" s="40"/>
      <c r="CU2267" s="40"/>
    </row>
    <row r="2268" spans="1:99" x14ac:dyDescent="0.3">
      <c r="A2268" s="39" t="s">
        <v>2209</v>
      </c>
      <c r="B2268" s="40" t="s">
        <v>3683</v>
      </c>
      <c r="C2268" s="40"/>
      <c r="D2268" s="40"/>
      <c r="E2268" s="40" t="s">
        <v>4472</v>
      </c>
      <c r="F2268" s="40" t="s">
        <v>2111</v>
      </c>
      <c r="G2268" s="40"/>
      <c r="H2268" s="40" t="s">
        <v>3684</v>
      </c>
      <c r="I2268" s="40" t="s">
        <v>3684</v>
      </c>
      <c r="J2268" s="40" t="s">
        <v>3682</v>
      </c>
      <c r="K2268" s="40" t="s">
        <v>16</v>
      </c>
      <c r="L2268" s="40" t="s">
        <v>10</v>
      </c>
      <c r="M2268" s="40" t="s">
        <v>47</v>
      </c>
      <c r="N2268" s="40"/>
      <c r="O2268" s="40"/>
      <c r="P2268" s="40"/>
      <c r="Q2268" s="40"/>
      <c r="R2268" s="40"/>
      <c r="S2268" s="40"/>
      <c r="T2268" s="40"/>
      <c r="U2268" s="40"/>
      <c r="V2268" s="40"/>
      <c r="W2268" s="40"/>
      <c r="X2268" s="40"/>
      <c r="Y2268" s="40"/>
      <c r="Z2268" s="40"/>
      <c r="AA2268" s="40"/>
      <c r="AB2268" s="40"/>
      <c r="AC2268" s="40"/>
      <c r="AD2268" s="40"/>
      <c r="AE2268" s="40"/>
      <c r="AF2268" s="40"/>
      <c r="AG2268" s="40"/>
      <c r="AH2268" s="40"/>
      <c r="AI2268" s="40"/>
      <c r="AJ2268" s="40"/>
      <c r="AK2268" s="40"/>
      <c r="AL2268" s="40"/>
      <c r="AM2268" s="40"/>
      <c r="AN2268" s="40"/>
      <c r="AO2268" s="40"/>
      <c r="AP2268" s="40"/>
      <c r="AQ2268" s="40"/>
      <c r="AR2268" s="40"/>
      <c r="AS2268" s="40"/>
      <c r="AT2268" s="40"/>
      <c r="AU2268" s="40"/>
      <c r="AV2268" s="40"/>
      <c r="AW2268" s="40"/>
      <c r="AX2268" s="40"/>
      <c r="AY2268" s="40"/>
      <c r="AZ2268" s="40"/>
      <c r="BA2268" s="40"/>
      <c r="BB2268" s="40"/>
      <c r="BC2268" s="40"/>
      <c r="BD2268" s="40"/>
      <c r="BE2268" s="40"/>
      <c r="BF2268" s="40"/>
      <c r="BG2268" s="40"/>
      <c r="BH2268" s="40"/>
      <c r="BI2268" s="40"/>
      <c r="BJ2268" s="40"/>
      <c r="BK2268" s="40"/>
      <c r="BL2268" s="40"/>
      <c r="BM2268" s="40"/>
      <c r="BN2268" s="40"/>
      <c r="BO2268" s="40"/>
      <c r="BP2268" s="40"/>
      <c r="BQ2268" s="40"/>
      <c r="BR2268" s="40"/>
      <c r="BS2268" s="40"/>
      <c r="BT2268" s="40"/>
      <c r="BU2268" s="40"/>
      <c r="BV2268" s="40"/>
      <c r="BW2268" s="40"/>
      <c r="BX2268" s="40"/>
      <c r="BY2268" s="40"/>
      <c r="BZ2268" s="40"/>
      <c r="CA2268" s="40"/>
      <c r="CB2268" s="40"/>
      <c r="CC2268" s="40"/>
      <c r="CD2268" s="40"/>
      <c r="CE2268" s="40"/>
      <c r="CF2268" s="40"/>
      <c r="CG2268" s="40"/>
      <c r="CH2268" s="40"/>
      <c r="CI2268" s="40"/>
      <c r="CJ2268" s="40"/>
      <c r="CK2268" s="40"/>
      <c r="CL2268" s="40"/>
      <c r="CM2268" s="40"/>
      <c r="CN2268" s="40"/>
      <c r="CO2268" s="40"/>
      <c r="CP2268" s="40"/>
      <c r="CQ2268" s="40"/>
      <c r="CR2268" s="40"/>
      <c r="CS2268" s="40"/>
      <c r="CT2268" s="40"/>
      <c r="CU2268" s="40"/>
    </row>
    <row r="2269" spans="1:99" x14ac:dyDescent="0.3">
      <c r="A2269" s="39" t="s">
        <v>2243</v>
      </c>
      <c r="B2269" s="40" t="s">
        <v>5074</v>
      </c>
      <c r="C2269" s="40"/>
      <c r="D2269" s="40"/>
      <c r="E2269" s="40" t="s">
        <v>4472</v>
      </c>
      <c r="F2269" s="40" t="s">
        <v>2111</v>
      </c>
      <c r="G2269" s="40"/>
      <c r="H2269" s="40" t="s">
        <v>3685</v>
      </c>
      <c r="I2269" s="40" t="s">
        <v>3685</v>
      </c>
      <c r="J2269" s="40" t="s">
        <v>3682</v>
      </c>
      <c r="K2269" s="40" t="s">
        <v>16</v>
      </c>
      <c r="L2269" s="40" t="s">
        <v>86</v>
      </c>
      <c r="M2269" s="40" t="s">
        <v>11</v>
      </c>
      <c r="N2269" s="40"/>
      <c r="O2269" s="40"/>
      <c r="P2269" s="40"/>
      <c r="Q2269" s="40"/>
      <c r="R2269" s="40"/>
      <c r="S2269" s="40"/>
      <c r="T2269" s="40"/>
      <c r="U2269" s="40"/>
      <c r="V2269" s="40"/>
      <c r="W2269" s="40"/>
      <c r="X2269" s="40"/>
      <c r="Y2269" s="40"/>
      <c r="Z2269" s="40"/>
      <c r="AA2269" s="40"/>
      <c r="AB2269" s="40"/>
      <c r="AC2269" s="40"/>
      <c r="AD2269" s="40"/>
      <c r="AE2269" s="40"/>
      <c r="AF2269" s="40"/>
      <c r="AG2269" s="40"/>
      <c r="AH2269" s="40"/>
      <c r="AI2269" s="40"/>
      <c r="AJ2269" s="40"/>
      <c r="AK2269" s="40"/>
      <c r="AL2269" s="40"/>
      <c r="AM2269" s="40"/>
      <c r="AN2269" s="40"/>
      <c r="AO2269" s="40"/>
      <c r="AP2269" s="40"/>
      <c r="AQ2269" s="40"/>
      <c r="AR2269" s="40"/>
      <c r="AS2269" s="40"/>
      <c r="AT2269" s="40"/>
      <c r="AU2269" s="40"/>
      <c r="AV2269" s="40"/>
      <c r="AW2269" s="40"/>
      <c r="AX2269" s="40"/>
      <c r="AY2269" s="40"/>
      <c r="AZ2269" s="40"/>
      <c r="BA2269" s="40"/>
      <c r="BB2269" s="40"/>
      <c r="BC2269" s="40"/>
      <c r="BD2269" s="40"/>
      <c r="BE2269" s="40"/>
      <c r="BF2269" s="40"/>
      <c r="BG2269" s="40"/>
      <c r="BH2269" s="40"/>
      <c r="BI2269" s="40"/>
      <c r="BJ2269" s="40"/>
      <c r="BK2269" s="40"/>
      <c r="BL2269" s="40"/>
      <c r="BM2269" s="40"/>
      <c r="BN2269" s="40"/>
      <c r="BO2269" s="40"/>
      <c r="BP2269" s="40"/>
      <c r="BQ2269" s="40"/>
      <c r="BR2269" s="40"/>
      <c r="BS2269" s="40"/>
      <c r="BT2269" s="40"/>
      <c r="BU2269" s="40"/>
      <c r="BV2269" s="40"/>
      <c r="BW2269" s="40"/>
      <c r="BX2269" s="40"/>
      <c r="BY2269" s="40"/>
      <c r="BZ2269" s="40"/>
      <c r="CA2269" s="40"/>
      <c r="CB2269" s="40"/>
      <c r="CC2269" s="40"/>
      <c r="CD2269" s="40"/>
      <c r="CE2269" s="40"/>
      <c r="CF2269" s="40"/>
      <c r="CG2269" s="40"/>
      <c r="CH2269" s="40"/>
      <c r="CI2269" s="40"/>
      <c r="CJ2269" s="40"/>
      <c r="CK2269" s="40"/>
      <c r="CL2269" s="40"/>
      <c r="CM2269" s="40"/>
      <c r="CN2269" s="40"/>
      <c r="CO2269" s="40"/>
      <c r="CP2269" s="40"/>
      <c r="CQ2269" s="40"/>
      <c r="CR2269" s="40"/>
      <c r="CS2269" s="40"/>
      <c r="CT2269" s="40"/>
      <c r="CU2269" s="40"/>
    </row>
    <row r="2270" spans="1:99" x14ac:dyDescent="0.3">
      <c r="A2270" s="39"/>
      <c r="B2270" s="40" t="s">
        <v>7286</v>
      </c>
      <c r="C2270" s="40"/>
      <c r="D2270" s="40"/>
      <c r="E2270" s="40"/>
      <c r="F2270" s="40" t="s">
        <v>2111</v>
      </c>
      <c r="G2270" s="40"/>
      <c r="H2270" s="40" t="s">
        <v>3686</v>
      </c>
      <c r="I2270" s="40" t="s">
        <v>3686</v>
      </c>
      <c r="J2270" s="40"/>
      <c r="K2270" s="40"/>
      <c r="L2270" s="40" t="s">
        <v>1</v>
      </c>
      <c r="M2270" s="40" t="s">
        <v>11</v>
      </c>
      <c r="N2270" s="40"/>
      <c r="O2270" s="40"/>
      <c r="P2270" s="40"/>
      <c r="Q2270" s="40"/>
      <c r="R2270" s="40"/>
      <c r="S2270" s="40"/>
      <c r="T2270" s="40"/>
      <c r="U2270" s="40"/>
      <c r="V2270" s="40"/>
      <c r="W2270" s="40"/>
      <c r="X2270" s="40"/>
      <c r="Y2270" s="40"/>
      <c r="Z2270" s="40"/>
      <c r="AA2270" s="40"/>
      <c r="AB2270" s="40"/>
      <c r="AC2270" s="40"/>
      <c r="AD2270" s="40"/>
      <c r="AE2270" s="40"/>
      <c r="AF2270" s="40"/>
      <c r="AG2270" s="40"/>
      <c r="AH2270" s="40"/>
      <c r="AI2270" s="40"/>
      <c r="AJ2270" s="40"/>
      <c r="AK2270" s="40"/>
      <c r="AL2270" s="40"/>
      <c r="AM2270" s="40"/>
      <c r="AN2270" s="40"/>
      <c r="AO2270" s="40"/>
      <c r="AP2270" s="40"/>
      <c r="AQ2270" s="40"/>
      <c r="AR2270" s="40"/>
      <c r="AS2270" s="40"/>
      <c r="AT2270" s="40"/>
      <c r="AU2270" s="40"/>
      <c r="AV2270" s="40"/>
      <c r="AW2270" s="40"/>
      <c r="AX2270" s="40"/>
      <c r="AY2270" s="40"/>
      <c r="AZ2270" s="40"/>
      <c r="BA2270" s="40"/>
      <c r="BB2270" s="40"/>
      <c r="BC2270" s="40"/>
      <c r="BD2270" s="40"/>
      <c r="BE2270" s="40"/>
      <c r="BF2270" s="40"/>
      <c r="BG2270" s="40"/>
      <c r="BH2270" s="40"/>
      <c r="BI2270" s="40"/>
      <c r="BJ2270" s="40"/>
      <c r="BK2270" s="40"/>
      <c r="BL2270" s="40"/>
      <c r="BM2270" s="40"/>
      <c r="BN2270" s="40"/>
      <c r="BO2270" s="40"/>
      <c r="BP2270" s="40"/>
      <c r="BQ2270" s="40"/>
      <c r="BR2270" s="40"/>
      <c r="BS2270" s="40"/>
      <c r="BT2270" s="40"/>
      <c r="BU2270" s="40"/>
      <c r="BV2270" s="40"/>
      <c r="BW2270" s="40"/>
      <c r="BX2270" s="40"/>
      <c r="BY2270" s="40"/>
      <c r="BZ2270" s="40"/>
      <c r="CA2270" s="40"/>
      <c r="CB2270" s="40"/>
      <c r="CC2270" s="40"/>
      <c r="CD2270" s="40"/>
      <c r="CE2270" s="40"/>
      <c r="CF2270" s="40"/>
      <c r="CG2270" s="40"/>
      <c r="CH2270" s="40"/>
      <c r="CI2270" s="40"/>
      <c r="CJ2270" s="40"/>
      <c r="CK2270" s="40"/>
      <c r="CL2270" s="40"/>
      <c r="CM2270" s="40"/>
      <c r="CN2270" s="40"/>
      <c r="CO2270" s="40"/>
      <c r="CP2270" s="40"/>
      <c r="CQ2270" s="40"/>
      <c r="CR2270" s="40"/>
      <c r="CS2270" s="40"/>
      <c r="CT2270" s="40"/>
      <c r="CU2270" s="40"/>
    </row>
    <row r="2271" spans="1:99" x14ac:dyDescent="0.3">
      <c r="A2271" s="39" t="s">
        <v>2210</v>
      </c>
      <c r="B2271" s="40" t="s">
        <v>3687</v>
      </c>
      <c r="C2271" s="40"/>
      <c r="D2271" s="40" t="s">
        <v>1813</v>
      </c>
      <c r="E2271" s="40" t="s">
        <v>4472</v>
      </c>
      <c r="F2271" s="40" t="s">
        <v>2111</v>
      </c>
      <c r="G2271" s="40"/>
      <c r="H2271" s="40" t="s">
        <v>3688</v>
      </c>
      <c r="I2271" s="40" t="s">
        <v>3688</v>
      </c>
      <c r="J2271" s="40"/>
      <c r="K2271" s="40"/>
      <c r="L2271" s="40" t="s">
        <v>4</v>
      </c>
      <c r="M2271" s="40" t="s">
        <v>5</v>
      </c>
      <c r="N2271" s="40">
        <v>2</v>
      </c>
      <c r="O2271" s="40" t="s">
        <v>16</v>
      </c>
      <c r="P2271" s="40" t="s">
        <v>114</v>
      </c>
      <c r="Q2271" s="40"/>
      <c r="R2271" s="40"/>
      <c r="S2271" s="40"/>
      <c r="T2271" s="40"/>
      <c r="U2271" s="40"/>
      <c r="V2271" s="40"/>
      <c r="W2271" s="40"/>
      <c r="X2271" s="40"/>
      <c r="Y2271" s="40"/>
      <c r="Z2271" s="40"/>
      <c r="AA2271" s="40"/>
      <c r="AB2271" s="40"/>
      <c r="AC2271" s="40"/>
      <c r="AD2271" s="40"/>
      <c r="AE2271" s="40"/>
      <c r="AF2271" s="40"/>
      <c r="AG2271" s="40"/>
      <c r="AH2271" s="40"/>
      <c r="AI2271" s="40"/>
      <c r="AJ2271" s="40"/>
      <c r="AK2271" s="40"/>
      <c r="AL2271" s="40"/>
      <c r="AM2271" s="40"/>
      <c r="AN2271" s="40"/>
      <c r="AO2271" s="40"/>
      <c r="AP2271" s="40"/>
      <c r="AQ2271" s="40"/>
      <c r="AR2271" s="40"/>
      <c r="AS2271" s="40"/>
      <c r="AT2271" s="40"/>
      <c r="AU2271" s="40"/>
      <c r="AV2271" s="40"/>
      <c r="AW2271" s="40"/>
      <c r="AX2271" s="40"/>
      <c r="AY2271" s="40"/>
      <c r="AZ2271" s="40"/>
      <c r="BA2271" s="40"/>
      <c r="BB2271" s="40"/>
      <c r="BC2271" s="40"/>
      <c r="BD2271" s="40"/>
      <c r="BE2271" s="40"/>
      <c r="BF2271" s="40"/>
      <c r="BG2271" s="40"/>
      <c r="BH2271" s="40"/>
      <c r="BI2271" s="40"/>
      <c r="BJ2271" s="40"/>
      <c r="BK2271" s="40"/>
      <c r="BL2271" s="40"/>
      <c r="BM2271" s="40"/>
      <c r="BN2271" s="40"/>
      <c r="BO2271" s="40"/>
      <c r="BP2271" s="40"/>
      <c r="BQ2271" s="40"/>
      <c r="BR2271" s="40"/>
      <c r="BS2271" s="40"/>
      <c r="BT2271" s="40"/>
      <c r="BU2271" s="40"/>
      <c r="BV2271" s="40"/>
      <c r="BW2271" s="40"/>
      <c r="BX2271" s="40"/>
      <c r="BY2271" s="40"/>
      <c r="BZ2271" s="40"/>
      <c r="CA2271" s="40"/>
      <c r="CB2271" s="40"/>
      <c r="CC2271" s="40"/>
      <c r="CD2271" s="40"/>
      <c r="CE2271" s="40"/>
      <c r="CF2271" s="40"/>
      <c r="CG2271" s="40"/>
      <c r="CH2271" s="40"/>
      <c r="CI2271" s="40"/>
      <c r="CJ2271" s="40"/>
      <c r="CK2271" s="40"/>
      <c r="CL2271" s="40"/>
      <c r="CM2271" s="40"/>
      <c r="CN2271" s="40"/>
      <c r="CO2271" s="40"/>
      <c r="CP2271" s="40"/>
      <c r="CQ2271" s="40"/>
      <c r="CR2271" s="40"/>
      <c r="CS2271" s="40"/>
      <c r="CT2271" s="40"/>
      <c r="CU2271" s="40"/>
    </row>
    <row r="2272" spans="1:99" x14ac:dyDescent="0.3">
      <c r="A2272" s="39" t="s">
        <v>2211</v>
      </c>
      <c r="B2272" s="40" t="s">
        <v>5075</v>
      </c>
      <c r="C2272" s="40"/>
      <c r="D2272" s="40"/>
      <c r="E2272" s="40" t="s">
        <v>4472</v>
      </c>
      <c r="F2272" s="40" t="s">
        <v>2111</v>
      </c>
      <c r="G2272" s="40"/>
      <c r="H2272" s="40" t="s">
        <v>3689</v>
      </c>
      <c r="I2272" s="40" t="s">
        <v>3689</v>
      </c>
      <c r="J2272" s="40" t="s">
        <v>3688</v>
      </c>
      <c r="K2272" s="40" t="s">
        <v>16</v>
      </c>
      <c r="L2272" s="40" t="s">
        <v>86</v>
      </c>
      <c r="M2272" s="40" t="s">
        <v>11</v>
      </c>
      <c r="N2272" s="40"/>
      <c r="O2272" s="40"/>
      <c r="P2272" s="40"/>
      <c r="Q2272" s="40"/>
      <c r="R2272" s="40"/>
      <c r="S2272" s="40"/>
      <c r="T2272" s="40"/>
      <c r="U2272" s="40"/>
      <c r="V2272" s="40"/>
      <c r="W2272" s="40"/>
      <c r="X2272" s="40"/>
      <c r="Y2272" s="40"/>
      <c r="Z2272" s="40"/>
      <c r="AA2272" s="40"/>
      <c r="AB2272" s="40"/>
      <c r="AC2272" s="40"/>
      <c r="AD2272" s="40"/>
      <c r="AE2272" s="40"/>
      <c r="AF2272" s="40"/>
      <c r="AG2272" s="40"/>
      <c r="AH2272" s="40"/>
      <c r="AI2272" s="40"/>
      <c r="AJ2272" s="40"/>
      <c r="AK2272" s="40"/>
      <c r="AL2272" s="40"/>
      <c r="AM2272" s="40"/>
      <c r="AN2272" s="40"/>
      <c r="AO2272" s="40"/>
      <c r="AP2272" s="40"/>
      <c r="AQ2272" s="40"/>
      <c r="AR2272" s="40"/>
      <c r="AS2272" s="40"/>
      <c r="AT2272" s="40"/>
      <c r="AU2272" s="40"/>
      <c r="AV2272" s="40"/>
      <c r="AW2272" s="40"/>
      <c r="AX2272" s="40"/>
      <c r="AY2272" s="40"/>
      <c r="AZ2272" s="40"/>
      <c r="BA2272" s="40"/>
      <c r="BB2272" s="40"/>
      <c r="BC2272" s="40"/>
      <c r="BD2272" s="40"/>
      <c r="BE2272" s="40"/>
      <c r="BF2272" s="40"/>
      <c r="BG2272" s="40"/>
      <c r="BH2272" s="40"/>
      <c r="BI2272" s="40"/>
      <c r="BJ2272" s="40"/>
      <c r="BK2272" s="40"/>
      <c r="BL2272" s="40"/>
      <c r="BM2272" s="40"/>
      <c r="BN2272" s="40"/>
      <c r="BO2272" s="40"/>
      <c r="BP2272" s="40"/>
      <c r="BQ2272" s="40"/>
      <c r="BR2272" s="40"/>
      <c r="BS2272" s="40"/>
      <c r="BT2272" s="40"/>
      <c r="BU2272" s="40"/>
      <c r="BV2272" s="40"/>
      <c r="BW2272" s="40"/>
      <c r="BX2272" s="40"/>
      <c r="BY2272" s="40"/>
      <c r="BZ2272" s="40"/>
      <c r="CA2272" s="40"/>
      <c r="CB2272" s="40"/>
      <c r="CC2272" s="40"/>
      <c r="CD2272" s="40"/>
      <c r="CE2272" s="40"/>
      <c r="CF2272" s="40"/>
      <c r="CG2272" s="40"/>
      <c r="CH2272" s="40"/>
      <c r="CI2272" s="40"/>
      <c r="CJ2272" s="40"/>
      <c r="CK2272" s="40"/>
      <c r="CL2272" s="40"/>
      <c r="CM2272" s="40"/>
      <c r="CN2272" s="40"/>
      <c r="CO2272" s="40"/>
      <c r="CP2272" s="40"/>
      <c r="CQ2272" s="40"/>
      <c r="CR2272" s="40"/>
      <c r="CS2272" s="40"/>
      <c r="CT2272" s="40"/>
      <c r="CU2272" s="40"/>
    </row>
    <row r="2273" spans="1:99" x14ac:dyDescent="0.3">
      <c r="A2273" s="39"/>
      <c r="B2273" s="40" t="s">
        <v>7287</v>
      </c>
      <c r="C2273" s="40"/>
      <c r="D2273" s="40"/>
      <c r="E2273" s="40"/>
      <c r="F2273" s="40" t="s">
        <v>2111</v>
      </c>
      <c r="G2273" s="40"/>
      <c r="H2273" s="40" t="s">
        <v>3690</v>
      </c>
      <c r="I2273" s="40" t="s">
        <v>3690</v>
      </c>
      <c r="J2273" s="40"/>
      <c r="K2273" s="40"/>
      <c r="L2273" s="40" t="s">
        <v>1</v>
      </c>
      <c r="M2273" s="40" t="s">
        <v>11</v>
      </c>
      <c r="N2273" s="40"/>
      <c r="O2273" s="40"/>
      <c r="P2273" s="40"/>
      <c r="Q2273" s="40"/>
      <c r="R2273" s="40"/>
      <c r="S2273" s="40"/>
      <c r="T2273" s="40"/>
      <c r="U2273" s="40"/>
      <c r="V2273" s="40"/>
      <c r="W2273" s="40"/>
      <c r="X2273" s="40"/>
      <c r="Y2273" s="40"/>
      <c r="Z2273" s="40"/>
      <c r="AA2273" s="40"/>
      <c r="AB2273" s="40"/>
      <c r="AC2273" s="40"/>
      <c r="AD2273" s="40"/>
      <c r="AE2273" s="40"/>
      <c r="AF2273" s="40"/>
      <c r="AG2273" s="40"/>
      <c r="AH2273" s="40"/>
      <c r="AI2273" s="40"/>
      <c r="AJ2273" s="40"/>
      <c r="AK2273" s="40"/>
      <c r="AL2273" s="40"/>
      <c r="AM2273" s="40"/>
      <c r="AN2273" s="40"/>
      <c r="AO2273" s="40"/>
      <c r="AP2273" s="40"/>
      <c r="AQ2273" s="40"/>
      <c r="AR2273" s="40"/>
      <c r="AS2273" s="40"/>
      <c r="AT2273" s="40"/>
      <c r="AU2273" s="40"/>
      <c r="AV2273" s="40"/>
      <c r="AW2273" s="40"/>
      <c r="AX2273" s="40"/>
      <c r="AY2273" s="40"/>
      <c r="AZ2273" s="40"/>
      <c r="BA2273" s="40"/>
      <c r="BB2273" s="40"/>
      <c r="BC2273" s="40"/>
      <c r="BD2273" s="40"/>
      <c r="BE2273" s="40"/>
      <c r="BF2273" s="40"/>
      <c r="BG2273" s="40"/>
      <c r="BH2273" s="40"/>
      <c r="BI2273" s="40"/>
      <c r="BJ2273" s="40"/>
      <c r="BK2273" s="40"/>
      <c r="BL2273" s="40"/>
      <c r="BM2273" s="40"/>
      <c r="BN2273" s="40"/>
      <c r="BO2273" s="40"/>
      <c r="BP2273" s="40"/>
      <c r="BQ2273" s="40"/>
      <c r="BR2273" s="40"/>
      <c r="BS2273" s="40"/>
      <c r="BT2273" s="40"/>
      <c r="BU2273" s="40"/>
      <c r="BV2273" s="40"/>
      <c r="BW2273" s="40"/>
      <c r="BX2273" s="40"/>
      <c r="BY2273" s="40"/>
      <c r="BZ2273" s="40"/>
      <c r="CA2273" s="40"/>
      <c r="CB2273" s="40"/>
      <c r="CC2273" s="40"/>
      <c r="CD2273" s="40"/>
      <c r="CE2273" s="40"/>
      <c r="CF2273" s="40"/>
      <c r="CG2273" s="40"/>
      <c r="CH2273" s="40"/>
      <c r="CI2273" s="40"/>
      <c r="CJ2273" s="40"/>
      <c r="CK2273" s="40"/>
      <c r="CL2273" s="40"/>
      <c r="CM2273" s="40"/>
      <c r="CN2273" s="40"/>
      <c r="CO2273" s="40"/>
      <c r="CP2273" s="40"/>
      <c r="CQ2273" s="40"/>
      <c r="CR2273" s="40"/>
      <c r="CS2273" s="40"/>
      <c r="CT2273" s="40"/>
      <c r="CU2273" s="40"/>
    </row>
    <row r="2274" spans="1:99" x14ac:dyDescent="0.3">
      <c r="A2274" s="39"/>
      <c r="B2274" s="40" t="s">
        <v>3691</v>
      </c>
      <c r="C2274" s="40"/>
      <c r="D2274" s="40"/>
      <c r="E2274" s="40"/>
      <c r="F2274" s="40" t="s">
        <v>2111</v>
      </c>
      <c r="G2274" s="40"/>
      <c r="H2274" s="40" t="s">
        <v>3692</v>
      </c>
      <c r="I2274" s="40" t="s">
        <v>3692</v>
      </c>
      <c r="J2274" s="40"/>
      <c r="K2274" s="40"/>
      <c r="L2274" s="40" t="s">
        <v>30</v>
      </c>
      <c r="M2274" s="40" t="s">
        <v>31</v>
      </c>
      <c r="N2274" s="40"/>
      <c r="O2274" s="40"/>
      <c r="P2274" s="40"/>
      <c r="Q2274" s="40"/>
      <c r="R2274" s="40"/>
      <c r="S2274" s="40"/>
      <c r="T2274" s="40"/>
      <c r="U2274" s="40"/>
      <c r="V2274" s="40"/>
      <c r="W2274" s="40"/>
      <c r="X2274" s="40"/>
      <c r="Y2274" s="40"/>
      <c r="Z2274" s="40"/>
      <c r="AA2274" s="40"/>
      <c r="AB2274" s="40"/>
      <c r="AC2274" s="40"/>
      <c r="AD2274" s="40"/>
      <c r="AE2274" s="40"/>
      <c r="AF2274" s="40"/>
      <c r="AG2274" s="40"/>
      <c r="AH2274" s="40"/>
      <c r="AI2274" s="40"/>
      <c r="AJ2274" s="40"/>
      <c r="AK2274" s="40"/>
      <c r="AL2274" s="40"/>
      <c r="AM2274" s="40"/>
      <c r="AN2274" s="40"/>
      <c r="AO2274" s="40"/>
      <c r="AP2274" s="40"/>
      <c r="AQ2274" s="40"/>
      <c r="AR2274" s="40"/>
      <c r="AS2274" s="40"/>
      <c r="AT2274" s="40"/>
      <c r="AU2274" s="40"/>
      <c r="AV2274" s="40"/>
      <c r="AW2274" s="40"/>
      <c r="AX2274" s="40"/>
      <c r="AY2274" s="40"/>
      <c r="AZ2274" s="40"/>
      <c r="BA2274" s="40"/>
      <c r="BB2274" s="40"/>
      <c r="BC2274" s="40"/>
      <c r="BD2274" s="40"/>
      <c r="BE2274" s="40"/>
      <c r="BF2274" s="40"/>
      <c r="BG2274" s="40"/>
      <c r="BH2274" s="40"/>
      <c r="BI2274" s="40"/>
      <c r="BJ2274" s="40"/>
      <c r="BK2274" s="40"/>
      <c r="BL2274" s="40"/>
      <c r="BM2274" s="40"/>
      <c r="BN2274" s="40"/>
      <c r="BO2274" s="40"/>
      <c r="BP2274" s="40"/>
      <c r="BQ2274" s="40"/>
      <c r="BR2274" s="40"/>
      <c r="BS2274" s="40"/>
      <c r="BT2274" s="40"/>
      <c r="BU2274" s="40"/>
      <c r="BV2274" s="40"/>
      <c r="BW2274" s="40"/>
      <c r="BX2274" s="40"/>
      <c r="BY2274" s="40"/>
      <c r="BZ2274" s="40"/>
      <c r="CA2274" s="40"/>
      <c r="CB2274" s="40"/>
      <c r="CC2274" s="40"/>
      <c r="CD2274" s="40"/>
      <c r="CE2274" s="40"/>
      <c r="CF2274" s="40"/>
      <c r="CG2274" s="40"/>
      <c r="CH2274" s="40"/>
      <c r="CI2274" s="40"/>
      <c r="CJ2274" s="40"/>
      <c r="CK2274" s="40"/>
      <c r="CL2274" s="40"/>
      <c r="CM2274" s="40"/>
      <c r="CN2274" s="40"/>
      <c r="CO2274" s="40"/>
      <c r="CP2274" s="40"/>
      <c r="CQ2274" s="40"/>
      <c r="CR2274" s="40"/>
      <c r="CS2274" s="40"/>
      <c r="CT2274" s="40"/>
      <c r="CU2274" s="40"/>
    </row>
    <row r="2275" spans="1:99" x14ac:dyDescent="0.3">
      <c r="A2275" s="39" t="s">
        <v>2213</v>
      </c>
      <c r="B2275" s="40" t="s">
        <v>5213</v>
      </c>
      <c r="C2275" s="40"/>
      <c r="D2275" s="40" t="s">
        <v>3693</v>
      </c>
      <c r="E2275" s="40"/>
      <c r="F2275" s="40" t="s">
        <v>2111</v>
      </c>
      <c r="G2275" s="40"/>
      <c r="H2275" s="40" t="s">
        <v>3694</v>
      </c>
      <c r="I2275" s="40" t="s">
        <v>3694</v>
      </c>
      <c r="J2275" s="40"/>
      <c r="K2275" s="40"/>
      <c r="L2275" s="40" t="s">
        <v>4</v>
      </c>
      <c r="M2275" s="40" t="s">
        <v>5</v>
      </c>
      <c r="N2275" s="40">
        <v>8</v>
      </c>
      <c r="O2275" s="40" t="s">
        <v>2754</v>
      </c>
      <c r="P2275" s="40" t="s">
        <v>3695</v>
      </c>
      <c r="Q2275" s="40" t="s">
        <v>3696</v>
      </c>
      <c r="R2275" s="40" t="s">
        <v>3697</v>
      </c>
      <c r="S2275" s="40" t="s">
        <v>2755</v>
      </c>
      <c r="T2275" s="40" t="s">
        <v>2756</v>
      </c>
      <c r="U2275" s="40" t="s">
        <v>2757</v>
      </c>
      <c r="V2275" s="40" t="s">
        <v>9</v>
      </c>
      <c r="W2275" s="40"/>
      <c r="X2275" s="40"/>
      <c r="Y2275" s="40"/>
      <c r="Z2275" s="40"/>
      <c r="AA2275" s="40"/>
      <c r="AB2275" s="40"/>
      <c r="AC2275" s="40"/>
      <c r="AD2275" s="40"/>
      <c r="AE2275" s="40"/>
      <c r="AF2275" s="40"/>
      <c r="AG2275" s="40"/>
      <c r="AH2275" s="40"/>
      <c r="AI2275" s="40"/>
      <c r="AJ2275" s="40"/>
      <c r="AK2275" s="40"/>
      <c r="AL2275" s="40"/>
      <c r="AM2275" s="40"/>
      <c r="AN2275" s="40"/>
      <c r="AO2275" s="40"/>
      <c r="AP2275" s="40"/>
      <c r="AQ2275" s="40"/>
      <c r="AR2275" s="40"/>
      <c r="AS2275" s="40"/>
      <c r="AT2275" s="40"/>
      <c r="AU2275" s="40"/>
      <c r="AV2275" s="40"/>
      <c r="AW2275" s="40"/>
      <c r="AX2275" s="40"/>
      <c r="AY2275" s="40"/>
      <c r="AZ2275" s="40"/>
      <c r="BA2275" s="40"/>
      <c r="BB2275" s="40"/>
      <c r="BC2275" s="40"/>
      <c r="BD2275" s="40"/>
      <c r="BE2275" s="40"/>
      <c r="BF2275" s="40"/>
      <c r="BG2275" s="40"/>
      <c r="BH2275" s="40"/>
      <c r="BI2275" s="40"/>
      <c r="BJ2275" s="40"/>
      <c r="BK2275" s="40"/>
      <c r="BL2275" s="40"/>
      <c r="BM2275" s="40"/>
      <c r="BN2275" s="40"/>
      <c r="BO2275" s="40"/>
      <c r="BP2275" s="40"/>
      <c r="BQ2275" s="40"/>
      <c r="BR2275" s="40"/>
      <c r="BS2275" s="40"/>
      <c r="BT2275" s="40"/>
      <c r="BU2275" s="40"/>
      <c r="BV2275" s="40"/>
      <c r="BW2275" s="40"/>
      <c r="BX2275" s="40"/>
      <c r="BY2275" s="40"/>
      <c r="BZ2275" s="40"/>
      <c r="CA2275" s="40"/>
      <c r="CB2275" s="40"/>
      <c r="CC2275" s="40"/>
      <c r="CD2275" s="40"/>
      <c r="CE2275" s="40"/>
      <c r="CF2275" s="40"/>
      <c r="CG2275" s="40"/>
      <c r="CH2275" s="40"/>
      <c r="CI2275" s="40"/>
      <c r="CJ2275" s="40"/>
      <c r="CK2275" s="40"/>
      <c r="CL2275" s="40"/>
      <c r="CM2275" s="40"/>
      <c r="CN2275" s="40"/>
      <c r="CO2275" s="40"/>
      <c r="CP2275" s="40"/>
      <c r="CQ2275" s="40"/>
      <c r="CR2275" s="40"/>
      <c r="CS2275" s="40"/>
      <c r="CT2275" s="40"/>
      <c r="CU2275" s="40"/>
    </row>
    <row r="2276" spans="1:99" x14ac:dyDescent="0.3">
      <c r="A2276" s="39" t="s">
        <v>2216</v>
      </c>
      <c r="B2276" s="40" t="s">
        <v>5214</v>
      </c>
      <c r="C2276" s="40"/>
      <c r="D2276" s="40" t="s">
        <v>3698</v>
      </c>
      <c r="E2276" s="40"/>
      <c r="F2276" s="40" t="s">
        <v>2111</v>
      </c>
      <c r="G2276" s="40"/>
      <c r="H2276" s="40" t="s">
        <v>3699</v>
      </c>
      <c r="I2276" s="40" t="s">
        <v>3699</v>
      </c>
      <c r="J2276" s="40"/>
      <c r="K2276" s="40"/>
      <c r="L2276" s="40" t="s">
        <v>4</v>
      </c>
      <c r="M2276" s="40" t="s">
        <v>5</v>
      </c>
      <c r="N2276" s="40">
        <v>13</v>
      </c>
      <c r="O2276" s="40" t="s">
        <v>2762</v>
      </c>
      <c r="P2276" s="40" t="s">
        <v>3700</v>
      </c>
      <c r="Q2276" s="40" t="s">
        <v>2758</v>
      </c>
      <c r="R2276" s="40" t="s">
        <v>2759</v>
      </c>
      <c r="S2276" s="40" t="s">
        <v>2760</v>
      </c>
      <c r="T2276" s="40" t="s">
        <v>3701</v>
      </c>
      <c r="U2276" s="40" t="s">
        <v>2761</v>
      </c>
      <c r="V2276" s="40" t="s">
        <v>3702</v>
      </c>
      <c r="W2276" s="40" t="s">
        <v>3703</v>
      </c>
      <c r="X2276" s="40" t="s">
        <v>3704</v>
      </c>
      <c r="Y2276" s="40" t="s">
        <v>3705</v>
      </c>
      <c r="Z2276" s="40" t="s">
        <v>2763</v>
      </c>
      <c r="AA2276" s="40" t="s">
        <v>9</v>
      </c>
      <c r="AB2276" s="40"/>
      <c r="AC2276" s="40"/>
      <c r="AD2276" s="40"/>
      <c r="AE2276" s="40"/>
      <c r="AF2276" s="40"/>
      <c r="AG2276" s="40"/>
      <c r="AH2276" s="40"/>
      <c r="AI2276" s="40"/>
      <c r="AJ2276" s="40"/>
      <c r="AK2276" s="40"/>
      <c r="AL2276" s="40"/>
      <c r="AM2276" s="40"/>
      <c r="AN2276" s="40"/>
      <c r="AO2276" s="40"/>
      <c r="AP2276" s="40"/>
      <c r="AQ2276" s="40"/>
      <c r="AR2276" s="40"/>
      <c r="AS2276" s="40"/>
      <c r="AT2276" s="40"/>
      <c r="AU2276" s="40"/>
      <c r="AV2276" s="40"/>
      <c r="AW2276" s="40"/>
      <c r="AX2276" s="40"/>
      <c r="AY2276" s="40"/>
      <c r="AZ2276" s="40"/>
      <c r="BA2276" s="40"/>
      <c r="BB2276" s="40"/>
      <c r="BC2276" s="40"/>
      <c r="BD2276" s="40"/>
      <c r="BE2276" s="40"/>
      <c r="BF2276" s="40"/>
      <c r="BG2276" s="40"/>
      <c r="BH2276" s="40"/>
      <c r="BI2276" s="40"/>
      <c r="BJ2276" s="40"/>
      <c r="BK2276" s="40"/>
      <c r="BL2276" s="40"/>
      <c r="BM2276" s="40"/>
      <c r="BN2276" s="40"/>
      <c r="BO2276" s="40"/>
      <c r="BP2276" s="40"/>
      <c r="BQ2276" s="40"/>
      <c r="BR2276" s="40"/>
      <c r="BS2276" s="40"/>
      <c r="BT2276" s="40"/>
      <c r="BU2276" s="40"/>
      <c r="BV2276" s="40"/>
      <c r="BW2276" s="40"/>
      <c r="BX2276" s="40"/>
      <c r="BY2276" s="40"/>
      <c r="BZ2276" s="40"/>
      <c r="CA2276" s="40"/>
      <c r="CB2276" s="40"/>
      <c r="CC2276" s="40"/>
      <c r="CD2276" s="40"/>
      <c r="CE2276" s="40"/>
      <c r="CF2276" s="40"/>
      <c r="CG2276" s="40"/>
      <c r="CH2276" s="40"/>
      <c r="CI2276" s="40"/>
      <c r="CJ2276" s="40"/>
      <c r="CK2276" s="40"/>
      <c r="CL2276" s="40"/>
      <c r="CM2276" s="40"/>
      <c r="CN2276" s="40"/>
      <c r="CO2276" s="40"/>
      <c r="CP2276" s="40"/>
      <c r="CQ2276" s="40"/>
      <c r="CR2276" s="40"/>
      <c r="CS2276" s="40"/>
      <c r="CT2276" s="40"/>
      <c r="CU2276" s="40"/>
    </row>
    <row r="2277" spans="1:99" x14ac:dyDescent="0.3">
      <c r="A2277" s="39" t="s">
        <v>2217</v>
      </c>
      <c r="B2277" s="40" t="s">
        <v>5215</v>
      </c>
      <c r="C2277" s="40"/>
      <c r="D2277" s="40" t="s">
        <v>1822</v>
      </c>
      <c r="E2277" s="40"/>
      <c r="F2277" s="40" t="s">
        <v>2111</v>
      </c>
      <c r="G2277" s="40"/>
      <c r="H2277" s="40" t="s">
        <v>3706</v>
      </c>
      <c r="I2277" s="40" t="s">
        <v>3706</v>
      </c>
      <c r="J2277" s="40"/>
      <c r="K2277" s="40"/>
      <c r="L2277" s="40" t="s">
        <v>10</v>
      </c>
      <c r="M2277" s="40" t="s">
        <v>11</v>
      </c>
      <c r="N2277" s="40"/>
      <c r="O2277" s="40"/>
      <c r="P2277" s="40"/>
      <c r="Q2277" s="40"/>
      <c r="R2277" s="40"/>
      <c r="S2277" s="40"/>
      <c r="T2277" s="40"/>
      <c r="U2277" s="40"/>
      <c r="V2277" s="40"/>
      <c r="W2277" s="40"/>
      <c r="X2277" s="40"/>
      <c r="Y2277" s="40"/>
      <c r="Z2277" s="40"/>
      <c r="AA2277" s="40"/>
      <c r="AB2277" s="40"/>
      <c r="AC2277" s="40"/>
      <c r="AD2277" s="40"/>
      <c r="AE2277" s="40"/>
      <c r="AF2277" s="40"/>
      <c r="AG2277" s="40"/>
      <c r="AH2277" s="40"/>
      <c r="AI2277" s="40"/>
      <c r="AJ2277" s="40"/>
      <c r="AK2277" s="40"/>
      <c r="AL2277" s="40"/>
      <c r="AM2277" s="40"/>
      <c r="AN2277" s="40"/>
      <c r="AO2277" s="40"/>
      <c r="AP2277" s="40"/>
      <c r="AQ2277" s="40"/>
      <c r="AR2277" s="40"/>
      <c r="AS2277" s="40"/>
      <c r="AT2277" s="40"/>
      <c r="AU2277" s="40"/>
      <c r="AV2277" s="40"/>
      <c r="AW2277" s="40"/>
      <c r="AX2277" s="40"/>
      <c r="AY2277" s="40"/>
      <c r="AZ2277" s="40"/>
      <c r="BA2277" s="40"/>
      <c r="BB2277" s="40"/>
      <c r="BC2277" s="40"/>
      <c r="BD2277" s="40"/>
      <c r="BE2277" s="40"/>
      <c r="BF2277" s="40"/>
      <c r="BG2277" s="40"/>
      <c r="BH2277" s="40"/>
      <c r="BI2277" s="40"/>
      <c r="BJ2277" s="40"/>
      <c r="BK2277" s="40"/>
      <c r="BL2277" s="40"/>
      <c r="BM2277" s="40"/>
      <c r="BN2277" s="40"/>
      <c r="BO2277" s="40"/>
      <c r="BP2277" s="40"/>
      <c r="BQ2277" s="40"/>
      <c r="BR2277" s="40"/>
      <c r="BS2277" s="40"/>
      <c r="BT2277" s="40"/>
      <c r="BU2277" s="40"/>
      <c r="BV2277" s="40"/>
      <c r="BW2277" s="40"/>
      <c r="BX2277" s="40"/>
      <c r="BY2277" s="40"/>
      <c r="BZ2277" s="40"/>
      <c r="CA2277" s="40"/>
      <c r="CB2277" s="40"/>
      <c r="CC2277" s="40"/>
      <c r="CD2277" s="40"/>
      <c r="CE2277" s="40"/>
      <c r="CF2277" s="40"/>
      <c r="CG2277" s="40"/>
      <c r="CH2277" s="40"/>
      <c r="CI2277" s="40"/>
      <c r="CJ2277" s="40"/>
      <c r="CK2277" s="40"/>
      <c r="CL2277" s="40"/>
      <c r="CM2277" s="40"/>
      <c r="CN2277" s="40"/>
      <c r="CO2277" s="40"/>
      <c r="CP2277" s="40"/>
      <c r="CQ2277" s="40"/>
      <c r="CR2277" s="40"/>
      <c r="CS2277" s="40"/>
      <c r="CT2277" s="40"/>
      <c r="CU2277" s="40"/>
    </row>
    <row r="2278" spans="1:99" x14ac:dyDescent="0.3">
      <c r="A2278" s="39" t="s">
        <v>2218</v>
      </c>
      <c r="B2278" s="40" t="s">
        <v>5216</v>
      </c>
      <c r="C2278" s="40"/>
      <c r="D2278" s="40" t="s">
        <v>3707</v>
      </c>
      <c r="E2278" s="40"/>
      <c r="F2278" s="40" t="s">
        <v>2111</v>
      </c>
      <c r="G2278" s="40"/>
      <c r="H2278" s="40" t="s">
        <v>3708</v>
      </c>
      <c r="I2278" s="40" t="s">
        <v>3708</v>
      </c>
      <c r="J2278" s="40"/>
      <c r="K2278" s="40"/>
      <c r="L2278" s="40" t="s">
        <v>4</v>
      </c>
      <c r="M2278" s="40" t="s">
        <v>5</v>
      </c>
      <c r="N2278" s="40">
        <v>2</v>
      </c>
      <c r="O2278" s="40" t="s">
        <v>3709</v>
      </c>
      <c r="P2278" s="40" t="s">
        <v>3710</v>
      </c>
      <c r="Q2278" s="40"/>
      <c r="R2278" s="40"/>
      <c r="S2278" s="40"/>
      <c r="T2278" s="40"/>
      <c r="U2278" s="40"/>
      <c r="V2278" s="40"/>
      <c r="W2278" s="40"/>
      <c r="X2278" s="40"/>
      <c r="Y2278" s="40"/>
      <c r="Z2278" s="40"/>
      <c r="AA2278" s="40"/>
      <c r="AB2278" s="40"/>
      <c r="AC2278" s="40"/>
      <c r="AD2278" s="40"/>
      <c r="AE2278" s="40"/>
      <c r="AF2278" s="40"/>
      <c r="AG2278" s="40"/>
      <c r="AH2278" s="40"/>
      <c r="AI2278" s="40"/>
      <c r="AJ2278" s="40"/>
      <c r="AK2278" s="40"/>
      <c r="AL2278" s="40"/>
      <c r="AM2278" s="40"/>
      <c r="AN2278" s="40"/>
      <c r="AO2278" s="40"/>
      <c r="AP2278" s="40"/>
      <c r="AQ2278" s="40"/>
      <c r="AR2278" s="40"/>
      <c r="AS2278" s="40"/>
      <c r="AT2278" s="40"/>
      <c r="AU2278" s="40"/>
      <c r="AV2278" s="40"/>
      <c r="AW2278" s="40"/>
      <c r="AX2278" s="40"/>
      <c r="AY2278" s="40"/>
      <c r="AZ2278" s="40"/>
      <c r="BA2278" s="40"/>
      <c r="BB2278" s="40"/>
      <c r="BC2278" s="40"/>
      <c r="BD2278" s="40"/>
      <c r="BE2278" s="40"/>
      <c r="BF2278" s="40"/>
      <c r="BG2278" s="40"/>
      <c r="BH2278" s="40"/>
      <c r="BI2278" s="40"/>
      <c r="BJ2278" s="40"/>
      <c r="BK2278" s="40"/>
      <c r="BL2278" s="40"/>
      <c r="BM2278" s="40"/>
      <c r="BN2278" s="40"/>
      <c r="BO2278" s="40"/>
      <c r="BP2278" s="40"/>
      <c r="BQ2278" s="40"/>
      <c r="BR2278" s="40"/>
      <c r="BS2278" s="40"/>
      <c r="BT2278" s="40"/>
      <c r="BU2278" s="40"/>
      <c r="BV2278" s="40"/>
      <c r="BW2278" s="40"/>
      <c r="BX2278" s="40"/>
      <c r="BY2278" s="40"/>
      <c r="BZ2278" s="40"/>
      <c r="CA2278" s="40"/>
      <c r="CB2278" s="40"/>
      <c r="CC2278" s="40"/>
      <c r="CD2278" s="40"/>
      <c r="CE2278" s="40"/>
      <c r="CF2278" s="40"/>
      <c r="CG2278" s="40"/>
      <c r="CH2278" s="40"/>
      <c r="CI2278" s="40"/>
      <c r="CJ2278" s="40"/>
      <c r="CK2278" s="40"/>
      <c r="CL2278" s="40"/>
      <c r="CM2278" s="40"/>
      <c r="CN2278" s="40"/>
      <c r="CO2278" s="40"/>
      <c r="CP2278" s="40"/>
      <c r="CQ2278" s="40"/>
      <c r="CR2278" s="40"/>
      <c r="CS2278" s="40"/>
      <c r="CT2278" s="40"/>
      <c r="CU2278" s="40"/>
    </row>
    <row r="2279" spans="1:99" x14ac:dyDescent="0.3">
      <c r="A2279" s="39" t="s">
        <v>2219</v>
      </c>
      <c r="B2279" s="40" t="s">
        <v>5217</v>
      </c>
      <c r="C2279" s="40"/>
      <c r="D2279" s="40" t="s">
        <v>1813</v>
      </c>
      <c r="E2279" s="40"/>
      <c r="F2279" s="40" t="s">
        <v>2111</v>
      </c>
      <c r="G2279" s="40"/>
      <c r="H2279" s="40" t="s">
        <v>3711</v>
      </c>
      <c r="I2279" s="40" t="s">
        <v>3711</v>
      </c>
      <c r="J2279" s="40"/>
      <c r="K2279" s="40"/>
      <c r="L2279" s="40" t="s">
        <v>4</v>
      </c>
      <c r="M2279" s="40" t="s">
        <v>5</v>
      </c>
      <c r="N2279" s="40">
        <v>2</v>
      </c>
      <c r="O2279" s="40" t="s">
        <v>16</v>
      </c>
      <c r="P2279" s="40" t="s">
        <v>114</v>
      </c>
      <c r="Q2279" s="40"/>
      <c r="R2279" s="40"/>
      <c r="S2279" s="40"/>
      <c r="T2279" s="40"/>
      <c r="U2279" s="40"/>
      <c r="V2279" s="40"/>
      <c r="W2279" s="40"/>
      <c r="X2279" s="40"/>
      <c r="Y2279" s="40"/>
      <c r="Z2279" s="40"/>
      <c r="AA2279" s="40"/>
      <c r="AB2279" s="40"/>
      <c r="AC2279" s="40"/>
      <c r="AD2279" s="40"/>
      <c r="AE2279" s="40"/>
      <c r="AF2279" s="40"/>
      <c r="AG2279" s="40"/>
      <c r="AH2279" s="40"/>
      <c r="AI2279" s="40"/>
      <c r="AJ2279" s="40"/>
      <c r="AK2279" s="40"/>
      <c r="AL2279" s="40"/>
      <c r="AM2279" s="40"/>
      <c r="AN2279" s="40"/>
      <c r="AO2279" s="40"/>
      <c r="AP2279" s="40"/>
      <c r="AQ2279" s="40"/>
      <c r="AR2279" s="40"/>
      <c r="AS2279" s="40"/>
      <c r="AT2279" s="40"/>
      <c r="AU2279" s="40"/>
      <c r="AV2279" s="40"/>
      <c r="AW2279" s="40"/>
      <c r="AX2279" s="40"/>
      <c r="AY2279" s="40"/>
      <c r="AZ2279" s="40"/>
      <c r="BA2279" s="40"/>
      <c r="BB2279" s="40"/>
      <c r="BC2279" s="40"/>
      <c r="BD2279" s="40"/>
      <c r="BE2279" s="40"/>
      <c r="BF2279" s="40"/>
      <c r="BG2279" s="40"/>
      <c r="BH2279" s="40"/>
      <c r="BI2279" s="40"/>
      <c r="BJ2279" s="40"/>
      <c r="BK2279" s="40"/>
      <c r="BL2279" s="40"/>
      <c r="BM2279" s="40"/>
      <c r="BN2279" s="40"/>
      <c r="BO2279" s="40"/>
      <c r="BP2279" s="40"/>
      <c r="BQ2279" s="40"/>
      <c r="BR2279" s="40"/>
      <c r="BS2279" s="40"/>
      <c r="BT2279" s="40"/>
      <c r="BU2279" s="40"/>
      <c r="BV2279" s="40"/>
      <c r="BW2279" s="40"/>
      <c r="BX2279" s="40"/>
      <c r="BY2279" s="40"/>
      <c r="BZ2279" s="40"/>
      <c r="CA2279" s="40"/>
      <c r="CB2279" s="40"/>
      <c r="CC2279" s="40"/>
      <c r="CD2279" s="40"/>
      <c r="CE2279" s="40"/>
      <c r="CF2279" s="40"/>
      <c r="CG2279" s="40"/>
      <c r="CH2279" s="40"/>
      <c r="CI2279" s="40"/>
      <c r="CJ2279" s="40"/>
      <c r="CK2279" s="40"/>
      <c r="CL2279" s="40"/>
      <c r="CM2279" s="40"/>
      <c r="CN2279" s="40"/>
      <c r="CO2279" s="40"/>
      <c r="CP2279" s="40"/>
      <c r="CQ2279" s="40"/>
      <c r="CR2279" s="40"/>
      <c r="CS2279" s="40"/>
      <c r="CT2279" s="40"/>
      <c r="CU2279" s="40"/>
    </row>
    <row r="2280" spans="1:99" x14ac:dyDescent="0.3">
      <c r="A2280" s="39" t="s">
        <v>2220</v>
      </c>
      <c r="B2280" s="40" t="s">
        <v>6130</v>
      </c>
      <c r="C2280" s="40"/>
      <c r="D2280" s="40" t="s">
        <v>1822</v>
      </c>
      <c r="E2280" s="40"/>
      <c r="F2280" s="40" t="s">
        <v>2111</v>
      </c>
      <c r="G2280" s="40"/>
      <c r="H2280" s="40" t="s">
        <v>3712</v>
      </c>
      <c r="I2280" s="40" t="s">
        <v>3712</v>
      </c>
      <c r="J2280" s="40"/>
      <c r="K2280" s="40"/>
      <c r="L2280" s="40" t="s">
        <v>10</v>
      </c>
      <c r="M2280" s="40" t="s">
        <v>11</v>
      </c>
      <c r="N2280" s="40"/>
      <c r="O2280" s="40"/>
      <c r="P2280" s="40"/>
      <c r="Q2280" s="40"/>
      <c r="R2280" s="40"/>
      <c r="S2280" s="40"/>
      <c r="T2280" s="40"/>
      <c r="U2280" s="40"/>
      <c r="V2280" s="40"/>
      <c r="W2280" s="40"/>
      <c r="X2280" s="40"/>
      <c r="Y2280" s="40"/>
      <c r="Z2280" s="40"/>
      <c r="AA2280" s="40"/>
      <c r="AB2280" s="40"/>
      <c r="AC2280" s="40"/>
      <c r="AD2280" s="40"/>
      <c r="AE2280" s="40"/>
      <c r="AF2280" s="40"/>
      <c r="AG2280" s="40"/>
      <c r="AH2280" s="40"/>
      <c r="AI2280" s="40"/>
      <c r="AJ2280" s="40"/>
      <c r="AK2280" s="40"/>
      <c r="AL2280" s="40"/>
      <c r="AM2280" s="40"/>
      <c r="AN2280" s="40"/>
      <c r="AO2280" s="40"/>
      <c r="AP2280" s="40"/>
      <c r="AQ2280" s="40"/>
      <c r="AR2280" s="40"/>
      <c r="AS2280" s="40"/>
      <c r="AT2280" s="40"/>
      <c r="AU2280" s="40"/>
      <c r="AV2280" s="40"/>
      <c r="AW2280" s="40"/>
      <c r="AX2280" s="40"/>
      <c r="AY2280" s="40"/>
      <c r="AZ2280" s="40"/>
      <c r="BA2280" s="40"/>
      <c r="BB2280" s="40"/>
      <c r="BC2280" s="40"/>
      <c r="BD2280" s="40"/>
      <c r="BE2280" s="40"/>
      <c r="BF2280" s="40"/>
      <c r="BG2280" s="40"/>
      <c r="BH2280" s="40"/>
      <c r="BI2280" s="40"/>
      <c r="BJ2280" s="40"/>
      <c r="BK2280" s="40"/>
      <c r="BL2280" s="40"/>
      <c r="BM2280" s="40"/>
      <c r="BN2280" s="40"/>
      <c r="BO2280" s="40"/>
      <c r="BP2280" s="40"/>
      <c r="BQ2280" s="40"/>
      <c r="BR2280" s="40"/>
      <c r="BS2280" s="40"/>
      <c r="BT2280" s="40"/>
      <c r="BU2280" s="40"/>
      <c r="BV2280" s="40"/>
      <c r="BW2280" s="40"/>
      <c r="BX2280" s="40"/>
      <c r="BY2280" s="40"/>
      <c r="BZ2280" s="40"/>
      <c r="CA2280" s="40"/>
      <c r="CB2280" s="40"/>
      <c r="CC2280" s="40"/>
      <c r="CD2280" s="40"/>
      <c r="CE2280" s="40"/>
      <c r="CF2280" s="40"/>
      <c r="CG2280" s="40"/>
      <c r="CH2280" s="40"/>
      <c r="CI2280" s="40"/>
      <c r="CJ2280" s="40"/>
      <c r="CK2280" s="40"/>
      <c r="CL2280" s="40"/>
      <c r="CM2280" s="40"/>
      <c r="CN2280" s="40"/>
      <c r="CO2280" s="40"/>
      <c r="CP2280" s="40"/>
      <c r="CQ2280" s="40"/>
      <c r="CR2280" s="40"/>
      <c r="CS2280" s="40"/>
      <c r="CT2280" s="40"/>
      <c r="CU2280" s="40"/>
    </row>
    <row r="2281" spans="1:99" x14ac:dyDescent="0.3">
      <c r="A2281" s="39" t="s">
        <v>2223</v>
      </c>
      <c r="B2281" s="40" t="s">
        <v>5218</v>
      </c>
      <c r="C2281" s="40"/>
      <c r="D2281" s="40" t="s">
        <v>3693</v>
      </c>
      <c r="E2281" s="40"/>
      <c r="F2281" s="40" t="s">
        <v>2111</v>
      </c>
      <c r="G2281" s="40"/>
      <c r="H2281" s="40" t="s">
        <v>3713</v>
      </c>
      <c r="I2281" s="40" t="s">
        <v>3713</v>
      </c>
      <c r="J2281" s="40"/>
      <c r="K2281" s="40"/>
      <c r="L2281" s="40" t="s">
        <v>4</v>
      </c>
      <c r="M2281" s="40" t="s">
        <v>5</v>
      </c>
      <c r="N2281" s="40">
        <v>8</v>
      </c>
      <c r="O2281" s="40" t="s">
        <v>2754</v>
      </c>
      <c r="P2281" s="40" t="s">
        <v>3695</v>
      </c>
      <c r="Q2281" s="40" t="s">
        <v>3696</v>
      </c>
      <c r="R2281" s="40" t="s">
        <v>3697</v>
      </c>
      <c r="S2281" s="40" t="s">
        <v>2755</v>
      </c>
      <c r="T2281" s="40" t="s">
        <v>2756</v>
      </c>
      <c r="U2281" s="40" t="s">
        <v>2757</v>
      </c>
      <c r="V2281" s="40" t="s">
        <v>9</v>
      </c>
      <c r="W2281" s="40"/>
      <c r="X2281" s="40"/>
      <c r="Y2281" s="40"/>
      <c r="Z2281" s="40"/>
      <c r="AA2281" s="40"/>
      <c r="AB2281" s="40"/>
      <c r="AC2281" s="40"/>
      <c r="AD2281" s="40"/>
      <c r="AE2281" s="40"/>
      <c r="AF2281" s="40"/>
      <c r="AG2281" s="40"/>
      <c r="AH2281" s="40"/>
      <c r="AI2281" s="40"/>
      <c r="AJ2281" s="40"/>
      <c r="AK2281" s="40"/>
      <c r="AL2281" s="40"/>
      <c r="AM2281" s="40"/>
      <c r="AN2281" s="40"/>
      <c r="AO2281" s="40"/>
      <c r="AP2281" s="40"/>
      <c r="AQ2281" s="40"/>
      <c r="AR2281" s="40"/>
      <c r="AS2281" s="40"/>
      <c r="AT2281" s="40"/>
      <c r="AU2281" s="40"/>
      <c r="AV2281" s="40"/>
      <c r="AW2281" s="40"/>
      <c r="AX2281" s="40"/>
      <c r="AY2281" s="40"/>
      <c r="AZ2281" s="40"/>
      <c r="BA2281" s="40"/>
      <c r="BB2281" s="40"/>
      <c r="BC2281" s="40"/>
      <c r="BD2281" s="40"/>
      <c r="BE2281" s="40"/>
      <c r="BF2281" s="40"/>
      <c r="BG2281" s="40"/>
      <c r="BH2281" s="40"/>
      <c r="BI2281" s="40"/>
      <c r="BJ2281" s="40"/>
      <c r="BK2281" s="40"/>
      <c r="BL2281" s="40"/>
      <c r="BM2281" s="40"/>
      <c r="BN2281" s="40"/>
      <c r="BO2281" s="40"/>
      <c r="BP2281" s="40"/>
      <c r="BQ2281" s="40"/>
      <c r="BR2281" s="40"/>
      <c r="BS2281" s="40"/>
      <c r="BT2281" s="40"/>
      <c r="BU2281" s="40"/>
      <c r="BV2281" s="40"/>
      <c r="BW2281" s="40"/>
      <c r="BX2281" s="40"/>
      <c r="BY2281" s="40"/>
      <c r="BZ2281" s="40"/>
      <c r="CA2281" s="40"/>
      <c r="CB2281" s="40"/>
      <c r="CC2281" s="40"/>
      <c r="CD2281" s="40"/>
      <c r="CE2281" s="40"/>
      <c r="CF2281" s="40"/>
      <c r="CG2281" s="40"/>
      <c r="CH2281" s="40"/>
      <c r="CI2281" s="40"/>
      <c r="CJ2281" s="40"/>
      <c r="CK2281" s="40"/>
      <c r="CL2281" s="40"/>
      <c r="CM2281" s="40"/>
      <c r="CN2281" s="40"/>
      <c r="CO2281" s="40"/>
      <c r="CP2281" s="40"/>
      <c r="CQ2281" s="40"/>
      <c r="CR2281" s="40"/>
      <c r="CS2281" s="40"/>
      <c r="CT2281" s="40"/>
      <c r="CU2281" s="40"/>
    </row>
    <row r="2282" spans="1:99" x14ac:dyDescent="0.3">
      <c r="A2282" s="39" t="s">
        <v>2225</v>
      </c>
      <c r="B2282" s="40" t="s">
        <v>5219</v>
      </c>
      <c r="C2282" s="40"/>
      <c r="D2282" s="40" t="s">
        <v>3698</v>
      </c>
      <c r="E2282" s="40"/>
      <c r="F2282" s="40" t="s">
        <v>2111</v>
      </c>
      <c r="G2282" s="40"/>
      <c r="H2282" s="40" t="s">
        <v>3714</v>
      </c>
      <c r="I2282" s="40" t="s">
        <v>3714</v>
      </c>
      <c r="J2282" s="40"/>
      <c r="K2282" s="40"/>
      <c r="L2282" s="40" t="s">
        <v>4</v>
      </c>
      <c r="M2282" s="40" t="s">
        <v>5</v>
      </c>
      <c r="N2282" s="40">
        <v>13</v>
      </c>
      <c r="O2282" s="40" t="s">
        <v>2762</v>
      </c>
      <c r="P2282" s="40" t="s">
        <v>3700</v>
      </c>
      <c r="Q2282" s="40" t="s">
        <v>2758</v>
      </c>
      <c r="R2282" s="40" t="s">
        <v>2759</v>
      </c>
      <c r="S2282" s="40" t="s">
        <v>2760</v>
      </c>
      <c r="T2282" s="40" t="s">
        <v>3701</v>
      </c>
      <c r="U2282" s="40" t="s">
        <v>2761</v>
      </c>
      <c r="V2282" s="40" t="s">
        <v>3702</v>
      </c>
      <c r="W2282" s="40" t="s">
        <v>3703</v>
      </c>
      <c r="X2282" s="40" t="s">
        <v>3704</v>
      </c>
      <c r="Y2282" s="40" t="s">
        <v>3705</v>
      </c>
      <c r="Z2282" s="40" t="s">
        <v>2763</v>
      </c>
      <c r="AA2282" s="40" t="s">
        <v>9</v>
      </c>
      <c r="AB2282" s="40"/>
      <c r="AC2282" s="40"/>
      <c r="AD2282" s="40"/>
      <c r="AE2282" s="40"/>
      <c r="AF2282" s="40"/>
      <c r="AG2282" s="40"/>
      <c r="AH2282" s="40"/>
      <c r="AI2282" s="40"/>
      <c r="AJ2282" s="40"/>
      <c r="AK2282" s="40"/>
      <c r="AL2282" s="40"/>
      <c r="AM2282" s="40"/>
      <c r="AN2282" s="40"/>
      <c r="AO2282" s="40"/>
      <c r="AP2282" s="40"/>
      <c r="AQ2282" s="40"/>
      <c r="AR2282" s="40"/>
      <c r="AS2282" s="40"/>
      <c r="AT2282" s="40"/>
      <c r="AU2282" s="40"/>
      <c r="AV2282" s="40"/>
      <c r="AW2282" s="40"/>
      <c r="AX2282" s="40"/>
      <c r="AY2282" s="40"/>
      <c r="AZ2282" s="40"/>
      <c r="BA2282" s="40"/>
      <c r="BB2282" s="40"/>
      <c r="BC2282" s="40"/>
      <c r="BD2282" s="40"/>
      <c r="BE2282" s="40"/>
      <c r="BF2282" s="40"/>
      <c r="BG2282" s="40"/>
      <c r="BH2282" s="40"/>
      <c r="BI2282" s="40"/>
      <c r="BJ2282" s="40"/>
      <c r="BK2282" s="40"/>
      <c r="BL2282" s="40"/>
      <c r="BM2282" s="40"/>
      <c r="BN2282" s="40"/>
      <c r="BO2282" s="40"/>
      <c r="BP2282" s="40"/>
      <c r="BQ2282" s="40"/>
      <c r="BR2282" s="40"/>
      <c r="BS2282" s="40"/>
      <c r="BT2282" s="40"/>
      <c r="BU2282" s="40"/>
      <c r="BV2282" s="40"/>
      <c r="BW2282" s="40"/>
      <c r="BX2282" s="40"/>
      <c r="BY2282" s="40"/>
      <c r="BZ2282" s="40"/>
      <c r="CA2282" s="40"/>
      <c r="CB2282" s="40"/>
      <c r="CC2282" s="40"/>
      <c r="CD2282" s="40"/>
      <c r="CE2282" s="40"/>
      <c r="CF2282" s="40"/>
      <c r="CG2282" s="40"/>
      <c r="CH2282" s="40"/>
      <c r="CI2282" s="40"/>
      <c r="CJ2282" s="40"/>
      <c r="CK2282" s="40"/>
      <c r="CL2282" s="40"/>
      <c r="CM2282" s="40"/>
      <c r="CN2282" s="40"/>
      <c r="CO2282" s="40"/>
      <c r="CP2282" s="40"/>
      <c r="CQ2282" s="40"/>
      <c r="CR2282" s="40"/>
      <c r="CS2282" s="40"/>
      <c r="CT2282" s="40"/>
      <c r="CU2282" s="40"/>
    </row>
    <row r="2283" spans="1:99" x14ac:dyDescent="0.3">
      <c r="A2283" s="39" t="s">
        <v>2226</v>
      </c>
      <c r="B2283" s="40" t="s">
        <v>5220</v>
      </c>
      <c r="C2283" s="40"/>
      <c r="D2283" s="40" t="s">
        <v>1822</v>
      </c>
      <c r="E2283" s="40"/>
      <c r="F2283" s="40" t="s">
        <v>2111</v>
      </c>
      <c r="G2283" s="40"/>
      <c r="H2283" s="40" t="s">
        <v>3715</v>
      </c>
      <c r="I2283" s="40" t="s">
        <v>3715</v>
      </c>
      <c r="J2283" s="40"/>
      <c r="K2283" s="40"/>
      <c r="L2283" s="40" t="s">
        <v>10</v>
      </c>
      <c r="M2283" s="40" t="s">
        <v>11</v>
      </c>
      <c r="N2283" s="40"/>
      <c r="O2283" s="40"/>
      <c r="P2283" s="40"/>
      <c r="Q2283" s="40"/>
      <c r="R2283" s="40"/>
      <c r="S2283" s="40"/>
      <c r="T2283" s="40"/>
      <c r="U2283" s="40"/>
      <c r="V2283" s="40"/>
      <c r="W2283" s="40"/>
      <c r="X2283" s="40"/>
      <c r="Y2283" s="40"/>
      <c r="Z2283" s="40"/>
      <c r="AA2283" s="40"/>
      <c r="AB2283" s="40"/>
      <c r="AC2283" s="40"/>
      <c r="AD2283" s="40"/>
      <c r="AE2283" s="40"/>
      <c r="AF2283" s="40"/>
      <c r="AG2283" s="40"/>
      <c r="AH2283" s="40"/>
      <c r="AI2283" s="40"/>
      <c r="AJ2283" s="40"/>
      <c r="AK2283" s="40"/>
      <c r="AL2283" s="40"/>
      <c r="AM2283" s="40"/>
      <c r="AN2283" s="40"/>
      <c r="AO2283" s="40"/>
      <c r="AP2283" s="40"/>
      <c r="AQ2283" s="40"/>
      <c r="AR2283" s="40"/>
      <c r="AS2283" s="40"/>
      <c r="AT2283" s="40"/>
      <c r="AU2283" s="40"/>
      <c r="AV2283" s="40"/>
      <c r="AW2283" s="40"/>
      <c r="AX2283" s="40"/>
      <c r="AY2283" s="40"/>
      <c r="AZ2283" s="40"/>
      <c r="BA2283" s="40"/>
      <c r="BB2283" s="40"/>
      <c r="BC2283" s="40"/>
      <c r="BD2283" s="40"/>
      <c r="BE2283" s="40"/>
      <c r="BF2283" s="40"/>
      <c r="BG2283" s="40"/>
      <c r="BH2283" s="40"/>
      <c r="BI2283" s="40"/>
      <c r="BJ2283" s="40"/>
      <c r="BK2283" s="40"/>
      <c r="BL2283" s="40"/>
      <c r="BM2283" s="40"/>
      <c r="BN2283" s="40"/>
      <c r="BO2283" s="40"/>
      <c r="BP2283" s="40"/>
      <c r="BQ2283" s="40"/>
      <c r="BR2283" s="40"/>
      <c r="BS2283" s="40"/>
      <c r="BT2283" s="40"/>
      <c r="BU2283" s="40"/>
      <c r="BV2283" s="40"/>
      <c r="BW2283" s="40"/>
      <c r="BX2283" s="40"/>
      <c r="BY2283" s="40"/>
      <c r="BZ2283" s="40"/>
      <c r="CA2283" s="40"/>
      <c r="CB2283" s="40"/>
      <c r="CC2283" s="40"/>
      <c r="CD2283" s="40"/>
      <c r="CE2283" s="40"/>
      <c r="CF2283" s="40"/>
      <c r="CG2283" s="40"/>
      <c r="CH2283" s="40"/>
      <c r="CI2283" s="40"/>
      <c r="CJ2283" s="40"/>
      <c r="CK2283" s="40"/>
      <c r="CL2283" s="40"/>
      <c r="CM2283" s="40"/>
      <c r="CN2283" s="40"/>
      <c r="CO2283" s="40"/>
      <c r="CP2283" s="40"/>
      <c r="CQ2283" s="40"/>
      <c r="CR2283" s="40"/>
      <c r="CS2283" s="40"/>
      <c r="CT2283" s="40"/>
      <c r="CU2283" s="40"/>
    </row>
    <row r="2284" spans="1:99" x14ac:dyDescent="0.3">
      <c r="A2284" s="39" t="s">
        <v>2227</v>
      </c>
      <c r="B2284" s="40" t="s">
        <v>5221</v>
      </c>
      <c r="C2284" s="40"/>
      <c r="D2284" s="40" t="s">
        <v>3707</v>
      </c>
      <c r="E2284" s="40"/>
      <c r="F2284" s="40" t="s">
        <v>2111</v>
      </c>
      <c r="G2284" s="40"/>
      <c r="H2284" s="40" t="s">
        <v>3716</v>
      </c>
      <c r="I2284" s="40" t="s">
        <v>3716</v>
      </c>
      <c r="J2284" s="40"/>
      <c r="K2284" s="40"/>
      <c r="L2284" s="40" t="s">
        <v>4</v>
      </c>
      <c r="M2284" s="40" t="s">
        <v>5</v>
      </c>
      <c r="N2284" s="40">
        <v>2</v>
      </c>
      <c r="O2284" s="40" t="s">
        <v>3709</v>
      </c>
      <c r="P2284" s="40" t="s">
        <v>3710</v>
      </c>
      <c r="Q2284" s="40"/>
      <c r="R2284" s="40"/>
      <c r="S2284" s="40"/>
      <c r="T2284" s="40"/>
      <c r="U2284" s="40"/>
      <c r="V2284" s="40"/>
      <c r="W2284" s="40"/>
      <c r="X2284" s="40"/>
      <c r="Y2284" s="40"/>
      <c r="Z2284" s="40"/>
      <c r="AA2284" s="40"/>
      <c r="AB2284" s="40"/>
      <c r="AC2284" s="40"/>
      <c r="AD2284" s="40"/>
      <c r="AE2284" s="40"/>
      <c r="AF2284" s="40"/>
      <c r="AG2284" s="40"/>
      <c r="AH2284" s="40"/>
      <c r="AI2284" s="40"/>
      <c r="AJ2284" s="40"/>
      <c r="AK2284" s="40"/>
      <c r="AL2284" s="40"/>
      <c r="AM2284" s="40"/>
      <c r="AN2284" s="40"/>
      <c r="AO2284" s="40"/>
      <c r="AP2284" s="40"/>
      <c r="AQ2284" s="40"/>
      <c r="AR2284" s="40"/>
      <c r="AS2284" s="40"/>
      <c r="AT2284" s="40"/>
      <c r="AU2284" s="40"/>
      <c r="AV2284" s="40"/>
      <c r="AW2284" s="40"/>
      <c r="AX2284" s="40"/>
      <c r="AY2284" s="40"/>
      <c r="AZ2284" s="40"/>
      <c r="BA2284" s="40"/>
      <c r="BB2284" s="40"/>
      <c r="BC2284" s="40"/>
      <c r="BD2284" s="40"/>
      <c r="BE2284" s="40"/>
      <c r="BF2284" s="40"/>
      <c r="BG2284" s="40"/>
      <c r="BH2284" s="40"/>
      <c r="BI2284" s="40"/>
      <c r="BJ2284" s="40"/>
      <c r="BK2284" s="40"/>
      <c r="BL2284" s="40"/>
      <c r="BM2284" s="40"/>
      <c r="BN2284" s="40"/>
      <c r="BO2284" s="40"/>
      <c r="BP2284" s="40"/>
      <c r="BQ2284" s="40"/>
      <c r="BR2284" s="40"/>
      <c r="BS2284" s="40"/>
      <c r="BT2284" s="40"/>
      <c r="BU2284" s="40"/>
      <c r="BV2284" s="40"/>
      <c r="BW2284" s="40"/>
      <c r="BX2284" s="40"/>
      <c r="BY2284" s="40"/>
      <c r="BZ2284" s="40"/>
      <c r="CA2284" s="40"/>
      <c r="CB2284" s="40"/>
      <c r="CC2284" s="40"/>
      <c r="CD2284" s="40"/>
      <c r="CE2284" s="40"/>
      <c r="CF2284" s="40"/>
      <c r="CG2284" s="40"/>
      <c r="CH2284" s="40"/>
      <c r="CI2284" s="40"/>
      <c r="CJ2284" s="40"/>
      <c r="CK2284" s="40"/>
      <c r="CL2284" s="40"/>
      <c r="CM2284" s="40"/>
      <c r="CN2284" s="40"/>
      <c r="CO2284" s="40"/>
      <c r="CP2284" s="40"/>
      <c r="CQ2284" s="40"/>
      <c r="CR2284" s="40"/>
      <c r="CS2284" s="40"/>
      <c r="CT2284" s="40"/>
      <c r="CU2284" s="40"/>
    </row>
    <row r="2285" spans="1:99" x14ac:dyDescent="0.3">
      <c r="A2285" s="39" t="s">
        <v>2228</v>
      </c>
      <c r="B2285" s="40" t="s">
        <v>5222</v>
      </c>
      <c r="C2285" s="40"/>
      <c r="D2285" s="40" t="s">
        <v>1813</v>
      </c>
      <c r="E2285" s="40"/>
      <c r="F2285" s="40" t="s">
        <v>2111</v>
      </c>
      <c r="G2285" s="40"/>
      <c r="H2285" s="40" t="s">
        <v>3717</v>
      </c>
      <c r="I2285" s="40" t="s">
        <v>3717</v>
      </c>
      <c r="J2285" s="40"/>
      <c r="K2285" s="40"/>
      <c r="L2285" s="40" t="s">
        <v>4</v>
      </c>
      <c r="M2285" s="40" t="s">
        <v>5</v>
      </c>
      <c r="N2285" s="40">
        <v>2</v>
      </c>
      <c r="O2285" s="40" t="s">
        <v>16</v>
      </c>
      <c r="P2285" s="40" t="s">
        <v>114</v>
      </c>
      <c r="Q2285" s="40"/>
      <c r="R2285" s="40"/>
      <c r="S2285" s="40"/>
      <c r="T2285" s="40"/>
      <c r="U2285" s="40"/>
      <c r="V2285" s="40"/>
      <c r="W2285" s="40"/>
      <c r="X2285" s="40"/>
      <c r="Y2285" s="40"/>
      <c r="Z2285" s="40"/>
      <c r="AA2285" s="40"/>
      <c r="AB2285" s="40"/>
      <c r="AC2285" s="40"/>
      <c r="AD2285" s="40"/>
      <c r="AE2285" s="40"/>
      <c r="AF2285" s="40"/>
      <c r="AG2285" s="40"/>
      <c r="AH2285" s="40"/>
      <c r="AI2285" s="40"/>
      <c r="AJ2285" s="40"/>
      <c r="AK2285" s="40"/>
      <c r="AL2285" s="40"/>
      <c r="AM2285" s="40"/>
      <c r="AN2285" s="40"/>
      <c r="AO2285" s="40"/>
      <c r="AP2285" s="40"/>
      <c r="AQ2285" s="40"/>
      <c r="AR2285" s="40"/>
      <c r="AS2285" s="40"/>
      <c r="AT2285" s="40"/>
      <c r="AU2285" s="40"/>
      <c r="AV2285" s="40"/>
      <c r="AW2285" s="40"/>
      <c r="AX2285" s="40"/>
      <c r="AY2285" s="40"/>
      <c r="AZ2285" s="40"/>
      <c r="BA2285" s="40"/>
      <c r="BB2285" s="40"/>
      <c r="BC2285" s="40"/>
      <c r="BD2285" s="40"/>
      <c r="BE2285" s="40"/>
      <c r="BF2285" s="40"/>
      <c r="BG2285" s="40"/>
      <c r="BH2285" s="40"/>
      <c r="BI2285" s="40"/>
      <c r="BJ2285" s="40"/>
      <c r="BK2285" s="40"/>
      <c r="BL2285" s="40"/>
      <c r="BM2285" s="40"/>
      <c r="BN2285" s="40"/>
      <c r="BO2285" s="40"/>
      <c r="BP2285" s="40"/>
      <c r="BQ2285" s="40"/>
      <c r="BR2285" s="40"/>
      <c r="BS2285" s="40"/>
      <c r="BT2285" s="40"/>
      <c r="BU2285" s="40"/>
      <c r="BV2285" s="40"/>
      <c r="BW2285" s="40"/>
      <c r="BX2285" s="40"/>
      <c r="BY2285" s="40"/>
      <c r="BZ2285" s="40"/>
      <c r="CA2285" s="40"/>
      <c r="CB2285" s="40"/>
      <c r="CC2285" s="40"/>
      <c r="CD2285" s="40"/>
      <c r="CE2285" s="40"/>
      <c r="CF2285" s="40"/>
      <c r="CG2285" s="40"/>
      <c r="CH2285" s="40"/>
      <c r="CI2285" s="40"/>
      <c r="CJ2285" s="40"/>
      <c r="CK2285" s="40"/>
      <c r="CL2285" s="40"/>
      <c r="CM2285" s="40"/>
      <c r="CN2285" s="40"/>
      <c r="CO2285" s="40"/>
      <c r="CP2285" s="40"/>
      <c r="CQ2285" s="40"/>
      <c r="CR2285" s="40"/>
      <c r="CS2285" s="40"/>
      <c r="CT2285" s="40"/>
      <c r="CU2285" s="40"/>
    </row>
    <row r="2286" spans="1:99" x14ac:dyDescent="0.3">
      <c r="A2286" s="39" t="s">
        <v>2229</v>
      </c>
      <c r="B2286" s="40" t="s">
        <v>5223</v>
      </c>
      <c r="C2286" s="40"/>
      <c r="D2286" s="40" t="s">
        <v>1822</v>
      </c>
      <c r="E2286" s="40"/>
      <c r="F2286" s="40" t="s">
        <v>2111</v>
      </c>
      <c r="G2286" s="40"/>
      <c r="H2286" s="40" t="s">
        <v>3718</v>
      </c>
      <c r="I2286" s="40" t="s">
        <v>3718</v>
      </c>
      <c r="J2286" s="40"/>
      <c r="K2286" s="40"/>
      <c r="L2286" s="40" t="s">
        <v>10</v>
      </c>
      <c r="M2286" s="40" t="s">
        <v>11</v>
      </c>
      <c r="N2286" s="40"/>
      <c r="O2286" s="40"/>
      <c r="P2286" s="40"/>
      <c r="Q2286" s="40"/>
      <c r="R2286" s="40"/>
      <c r="S2286" s="40"/>
      <c r="T2286" s="40"/>
      <c r="U2286" s="40"/>
      <c r="V2286" s="40"/>
      <c r="W2286" s="40"/>
      <c r="X2286" s="40"/>
      <c r="Y2286" s="40"/>
      <c r="Z2286" s="40"/>
      <c r="AA2286" s="40"/>
      <c r="AB2286" s="40"/>
      <c r="AC2286" s="40"/>
      <c r="AD2286" s="40"/>
      <c r="AE2286" s="40"/>
      <c r="AF2286" s="40"/>
      <c r="AG2286" s="40"/>
      <c r="AH2286" s="40"/>
      <c r="AI2286" s="40"/>
      <c r="AJ2286" s="40"/>
      <c r="AK2286" s="40"/>
      <c r="AL2286" s="40"/>
      <c r="AM2286" s="40"/>
      <c r="AN2286" s="40"/>
      <c r="AO2286" s="40"/>
      <c r="AP2286" s="40"/>
      <c r="AQ2286" s="40"/>
      <c r="AR2286" s="40"/>
      <c r="AS2286" s="40"/>
      <c r="AT2286" s="40"/>
      <c r="AU2286" s="40"/>
      <c r="AV2286" s="40"/>
      <c r="AW2286" s="40"/>
      <c r="AX2286" s="40"/>
      <c r="AY2286" s="40"/>
      <c r="AZ2286" s="40"/>
      <c r="BA2286" s="40"/>
      <c r="BB2286" s="40"/>
      <c r="BC2286" s="40"/>
      <c r="BD2286" s="40"/>
      <c r="BE2286" s="40"/>
      <c r="BF2286" s="40"/>
      <c r="BG2286" s="40"/>
      <c r="BH2286" s="40"/>
      <c r="BI2286" s="40"/>
      <c r="BJ2286" s="40"/>
      <c r="BK2286" s="40"/>
      <c r="BL2286" s="40"/>
      <c r="BM2286" s="40"/>
      <c r="BN2286" s="40"/>
      <c r="BO2286" s="40"/>
      <c r="BP2286" s="40"/>
      <c r="BQ2286" s="40"/>
      <c r="BR2286" s="40"/>
      <c r="BS2286" s="40"/>
      <c r="BT2286" s="40"/>
      <c r="BU2286" s="40"/>
      <c r="BV2286" s="40"/>
      <c r="BW2286" s="40"/>
      <c r="BX2286" s="40"/>
      <c r="BY2286" s="40"/>
      <c r="BZ2286" s="40"/>
      <c r="CA2286" s="40"/>
      <c r="CB2286" s="40"/>
      <c r="CC2286" s="40"/>
      <c r="CD2286" s="40"/>
      <c r="CE2286" s="40"/>
      <c r="CF2286" s="40"/>
      <c r="CG2286" s="40"/>
      <c r="CH2286" s="40"/>
      <c r="CI2286" s="40"/>
      <c r="CJ2286" s="40"/>
      <c r="CK2286" s="40"/>
      <c r="CL2286" s="40"/>
      <c r="CM2286" s="40"/>
      <c r="CN2286" s="40"/>
      <c r="CO2286" s="40"/>
      <c r="CP2286" s="40"/>
      <c r="CQ2286" s="40"/>
      <c r="CR2286" s="40"/>
      <c r="CS2286" s="40"/>
      <c r="CT2286" s="40"/>
      <c r="CU2286" s="40"/>
    </row>
    <row r="2287" spans="1:99" x14ac:dyDescent="0.3">
      <c r="A2287" s="39" t="s">
        <v>2231</v>
      </c>
      <c r="B2287" s="40" t="s">
        <v>5224</v>
      </c>
      <c r="C2287" s="40"/>
      <c r="D2287" s="40" t="s">
        <v>3693</v>
      </c>
      <c r="E2287" s="40"/>
      <c r="F2287" s="40" t="s">
        <v>2111</v>
      </c>
      <c r="G2287" s="40"/>
      <c r="H2287" s="40" t="s">
        <v>3719</v>
      </c>
      <c r="I2287" s="40" t="s">
        <v>3719</v>
      </c>
      <c r="J2287" s="40"/>
      <c r="K2287" s="40"/>
      <c r="L2287" s="40" t="s">
        <v>4</v>
      </c>
      <c r="M2287" s="40" t="s">
        <v>5</v>
      </c>
      <c r="N2287" s="40">
        <v>8</v>
      </c>
      <c r="O2287" s="40" t="s">
        <v>2754</v>
      </c>
      <c r="P2287" s="40" t="s">
        <v>3695</v>
      </c>
      <c r="Q2287" s="40" t="s">
        <v>3696</v>
      </c>
      <c r="R2287" s="40" t="s">
        <v>3697</v>
      </c>
      <c r="S2287" s="40" t="s">
        <v>2755</v>
      </c>
      <c r="T2287" s="40" t="s">
        <v>2756</v>
      </c>
      <c r="U2287" s="40" t="s">
        <v>2757</v>
      </c>
      <c r="V2287" s="40" t="s">
        <v>9</v>
      </c>
      <c r="W2287" s="40"/>
      <c r="X2287" s="40"/>
      <c r="Y2287" s="40"/>
      <c r="Z2287" s="40"/>
      <c r="AA2287" s="40"/>
      <c r="AB2287" s="40"/>
      <c r="AC2287" s="40"/>
      <c r="AD2287" s="40"/>
      <c r="AE2287" s="40"/>
      <c r="AF2287" s="40"/>
      <c r="AG2287" s="40"/>
      <c r="AH2287" s="40"/>
      <c r="AI2287" s="40"/>
      <c r="AJ2287" s="40"/>
      <c r="AK2287" s="40"/>
      <c r="AL2287" s="40"/>
      <c r="AM2287" s="40"/>
      <c r="AN2287" s="40"/>
      <c r="AO2287" s="40"/>
      <c r="AP2287" s="40"/>
      <c r="AQ2287" s="40"/>
      <c r="AR2287" s="40"/>
      <c r="AS2287" s="40"/>
      <c r="AT2287" s="40"/>
      <c r="AU2287" s="40"/>
      <c r="AV2287" s="40"/>
      <c r="AW2287" s="40"/>
      <c r="AX2287" s="40"/>
      <c r="AY2287" s="40"/>
      <c r="AZ2287" s="40"/>
      <c r="BA2287" s="40"/>
      <c r="BB2287" s="40"/>
      <c r="BC2287" s="40"/>
      <c r="BD2287" s="40"/>
      <c r="BE2287" s="40"/>
      <c r="BF2287" s="40"/>
      <c r="BG2287" s="40"/>
      <c r="BH2287" s="40"/>
      <c r="BI2287" s="40"/>
      <c r="BJ2287" s="40"/>
      <c r="BK2287" s="40"/>
      <c r="BL2287" s="40"/>
      <c r="BM2287" s="40"/>
      <c r="BN2287" s="40"/>
      <c r="BO2287" s="40"/>
      <c r="BP2287" s="40"/>
      <c r="BQ2287" s="40"/>
      <c r="BR2287" s="40"/>
      <c r="BS2287" s="40"/>
      <c r="BT2287" s="40"/>
      <c r="BU2287" s="40"/>
      <c r="BV2287" s="40"/>
      <c r="BW2287" s="40"/>
      <c r="BX2287" s="40"/>
      <c r="BY2287" s="40"/>
      <c r="BZ2287" s="40"/>
      <c r="CA2287" s="40"/>
      <c r="CB2287" s="40"/>
      <c r="CC2287" s="40"/>
      <c r="CD2287" s="40"/>
      <c r="CE2287" s="40"/>
      <c r="CF2287" s="40"/>
      <c r="CG2287" s="40"/>
      <c r="CH2287" s="40"/>
      <c r="CI2287" s="40"/>
      <c r="CJ2287" s="40"/>
      <c r="CK2287" s="40"/>
      <c r="CL2287" s="40"/>
      <c r="CM2287" s="40"/>
      <c r="CN2287" s="40"/>
      <c r="CO2287" s="40"/>
      <c r="CP2287" s="40"/>
      <c r="CQ2287" s="40"/>
      <c r="CR2287" s="40"/>
      <c r="CS2287" s="40"/>
      <c r="CT2287" s="40"/>
      <c r="CU2287" s="40"/>
    </row>
    <row r="2288" spans="1:99" x14ac:dyDescent="0.3">
      <c r="A2288" s="39" t="s">
        <v>2232</v>
      </c>
      <c r="B2288" s="40" t="s">
        <v>5225</v>
      </c>
      <c r="C2288" s="40"/>
      <c r="D2288" s="40" t="s">
        <v>3698</v>
      </c>
      <c r="E2288" s="40"/>
      <c r="F2288" s="40" t="s">
        <v>2111</v>
      </c>
      <c r="G2288" s="40"/>
      <c r="H2288" s="40" t="s">
        <v>3720</v>
      </c>
      <c r="I2288" s="40" t="s">
        <v>3720</v>
      </c>
      <c r="J2288" s="40"/>
      <c r="K2288" s="40"/>
      <c r="L2288" s="40" t="s">
        <v>4</v>
      </c>
      <c r="M2288" s="40" t="s">
        <v>5</v>
      </c>
      <c r="N2288" s="40">
        <v>13</v>
      </c>
      <c r="O2288" s="40" t="s">
        <v>2762</v>
      </c>
      <c r="P2288" s="40" t="s">
        <v>3700</v>
      </c>
      <c r="Q2288" s="40" t="s">
        <v>2758</v>
      </c>
      <c r="R2288" s="40" t="s">
        <v>2759</v>
      </c>
      <c r="S2288" s="40" t="s">
        <v>2760</v>
      </c>
      <c r="T2288" s="40" t="s">
        <v>3701</v>
      </c>
      <c r="U2288" s="40" t="s">
        <v>2761</v>
      </c>
      <c r="V2288" s="40" t="s">
        <v>3702</v>
      </c>
      <c r="W2288" s="40" t="s">
        <v>3703</v>
      </c>
      <c r="X2288" s="40" t="s">
        <v>3704</v>
      </c>
      <c r="Y2288" s="40" t="s">
        <v>3705</v>
      </c>
      <c r="Z2288" s="40" t="s">
        <v>2763</v>
      </c>
      <c r="AA2288" s="40" t="s">
        <v>9</v>
      </c>
      <c r="AB2288" s="40"/>
      <c r="AC2288" s="40"/>
      <c r="AD2288" s="40"/>
      <c r="AE2288" s="40"/>
      <c r="AF2288" s="40"/>
      <c r="AG2288" s="40"/>
      <c r="AH2288" s="40"/>
      <c r="AI2288" s="40"/>
      <c r="AJ2288" s="40"/>
      <c r="AK2288" s="40"/>
      <c r="AL2288" s="40"/>
      <c r="AM2288" s="40"/>
      <c r="AN2288" s="40"/>
      <c r="AO2288" s="40"/>
      <c r="AP2288" s="40"/>
      <c r="AQ2288" s="40"/>
      <c r="AR2288" s="40"/>
      <c r="AS2288" s="40"/>
      <c r="AT2288" s="40"/>
      <c r="AU2288" s="40"/>
      <c r="AV2288" s="40"/>
      <c r="AW2288" s="40"/>
      <c r="AX2288" s="40"/>
      <c r="AY2288" s="40"/>
      <c r="AZ2288" s="40"/>
      <c r="BA2288" s="40"/>
      <c r="BB2288" s="40"/>
      <c r="BC2288" s="40"/>
      <c r="BD2288" s="40"/>
      <c r="BE2288" s="40"/>
      <c r="BF2288" s="40"/>
      <c r="BG2288" s="40"/>
      <c r="BH2288" s="40"/>
      <c r="BI2288" s="40"/>
      <c r="BJ2288" s="40"/>
      <c r="BK2288" s="40"/>
      <c r="BL2288" s="40"/>
      <c r="BM2288" s="40"/>
      <c r="BN2288" s="40"/>
      <c r="BO2288" s="40"/>
      <c r="BP2288" s="40"/>
      <c r="BQ2288" s="40"/>
      <c r="BR2288" s="40"/>
      <c r="BS2288" s="40"/>
      <c r="BT2288" s="40"/>
      <c r="BU2288" s="40"/>
      <c r="BV2288" s="40"/>
      <c r="BW2288" s="40"/>
      <c r="BX2288" s="40"/>
      <c r="BY2288" s="40"/>
      <c r="BZ2288" s="40"/>
      <c r="CA2288" s="40"/>
      <c r="CB2288" s="40"/>
      <c r="CC2288" s="40"/>
      <c r="CD2288" s="40"/>
      <c r="CE2288" s="40"/>
      <c r="CF2288" s="40"/>
      <c r="CG2288" s="40"/>
      <c r="CH2288" s="40"/>
      <c r="CI2288" s="40"/>
      <c r="CJ2288" s="40"/>
      <c r="CK2288" s="40"/>
      <c r="CL2288" s="40"/>
      <c r="CM2288" s="40"/>
      <c r="CN2288" s="40"/>
      <c r="CO2288" s="40"/>
      <c r="CP2288" s="40"/>
      <c r="CQ2288" s="40"/>
      <c r="CR2288" s="40"/>
      <c r="CS2288" s="40"/>
      <c r="CT2288" s="40"/>
      <c r="CU2288" s="40"/>
    </row>
    <row r="2289" spans="1:99" x14ac:dyDescent="0.3">
      <c r="A2289" s="39" t="s">
        <v>2233</v>
      </c>
      <c r="B2289" s="40" t="s">
        <v>5226</v>
      </c>
      <c r="C2289" s="40"/>
      <c r="D2289" s="40" t="s">
        <v>1822</v>
      </c>
      <c r="E2289" s="40"/>
      <c r="F2289" s="40" t="s">
        <v>2111</v>
      </c>
      <c r="G2289" s="40"/>
      <c r="H2289" s="40" t="s">
        <v>3721</v>
      </c>
      <c r="I2289" s="40" t="s">
        <v>3721</v>
      </c>
      <c r="J2289" s="40"/>
      <c r="K2289" s="40"/>
      <c r="L2289" s="40" t="s">
        <v>10</v>
      </c>
      <c r="M2289" s="40" t="s">
        <v>11</v>
      </c>
      <c r="N2289" s="40"/>
      <c r="O2289" s="40"/>
      <c r="P2289" s="40"/>
      <c r="Q2289" s="40"/>
      <c r="R2289" s="40"/>
      <c r="S2289" s="40"/>
      <c r="T2289" s="40"/>
      <c r="U2289" s="40"/>
      <c r="V2289" s="40"/>
      <c r="W2289" s="40"/>
      <c r="X2289" s="40"/>
      <c r="Y2289" s="40"/>
      <c r="Z2289" s="40"/>
      <c r="AA2289" s="40"/>
      <c r="AB2289" s="40"/>
      <c r="AC2289" s="40"/>
      <c r="AD2289" s="40"/>
      <c r="AE2289" s="40"/>
      <c r="AF2289" s="40"/>
      <c r="AG2289" s="40"/>
      <c r="AH2289" s="40"/>
      <c r="AI2289" s="40"/>
      <c r="AJ2289" s="40"/>
      <c r="AK2289" s="40"/>
      <c r="AL2289" s="40"/>
      <c r="AM2289" s="40"/>
      <c r="AN2289" s="40"/>
      <c r="AO2289" s="40"/>
      <c r="AP2289" s="40"/>
      <c r="AQ2289" s="40"/>
      <c r="AR2289" s="40"/>
      <c r="AS2289" s="40"/>
      <c r="AT2289" s="40"/>
      <c r="AU2289" s="40"/>
      <c r="AV2289" s="40"/>
      <c r="AW2289" s="40"/>
      <c r="AX2289" s="40"/>
      <c r="AY2289" s="40"/>
      <c r="AZ2289" s="40"/>
      <c r="BA2289" s="40"/>
      <c r="BB2289" s="40"/>
      <c r="BC2289" s="40"/>
      <c r="BD2289" s="40"/>
      <c r="BE2289" s="40"/>
      <c r="BF2289" s="40"/>
      <c r="BG2289" s="40"/>
      <c r="BH2289" s="40"/>
      <c r="BI2289" s="40"/>
      <c r="BJ2289" s="40"/>
      <c r="BK2289" s="40"/>
      <c r="BL2289" s="40"/>
      <c r="BM2289" s="40"/>
      <c r="BN2289" s="40"/>
      <c r="BO2289" s="40"/>
      <c r="BP2289" s="40"/>
      <c r="BQ2289" s="40"/>
      <c r="BR2289" s="40"/>
      <c r="BS2289" s="40"/>
      <c r="BT2289" s="40"/>
      <c r="BU2289" s="40"/>
      <c r="BV2289" s="40"/>
      <c r="BW2289" s="40"/>
      <c r="BX2289" s="40"/>
      <c r="BY2289" s="40"/>
      <c r="BZ2289" s="40"/>
      <c r="CA2289" s="40"/>
      <c r="CB2289" s="40"/>
      <c r="CC2289" s="40"/>
      <c r="CD2289" s="40"/>
      <c r="CE2289" s="40"/>
      <c r="CF2289" s="40"/>
      <c r="CG2289" s="40"/>
      <c r="CH2289" s="40"/>
      <c r="CI2289" s="40"/>
      <c r="CJ2289" s="40"/>
      <c r="CK2289" s="40"/>
      <c r="CL2289" s="40"/>
      <c r="CM2289" s="40"/>
      <c r="CN2289" s="40"/>
      <c r="CO2289" s="40"/>
      <c r="CP2289" s="40"/>
      <c r="CQ2289" s="40"/>
      <c r="CR2289" s="40"/>
      <c r="CS2289" s="40"/>
      <c r="CT2289" s="40"/>
      <c r="CU2289" s="40"/>
    </row>
    <row r="2290" spans="1:99" x14ac:dyDescent="0.3">
      <c r="A2290" s="39" t="s">
        <v>2234</v>
      </c>
      <c r="B2290" s="40" t="s">
        <v>5227</v>
      </c>
      <c r="C2290" s="40"/>
      <c r="D2290" s="40" t="s">
        <v>3707</v>
      </c>
      <c r="E2290" s="40"/>
      <c r="F2290" s="40" t="s">
        <v>2111</v>
      </c>
      <c r="G2290" s="40"/>
      <c r="H2290" s="40" t="s">
        <v>3722</v>
      </c>
      <c r="I2290" s="40" t="s">
        <v>3722</v>
      </c>
      <c r="J2290" s="40"/>
      <c r="K2290" s="40"/>
      <c r="L2290" s="40" t="s">
        <v>4</v>
      </c>
      <c r="M2290" s="40" t="s">
        <v>5</v>
      </c>
      <c r="N2290" s="40">
        <v>2</v>
      </c>
      <c r="O2290" s="40" t="s">
        <v>3709</v>
      </c>
      <c r="P2290" s="40" t="s">
        <v>3710</v>
      </c>
      <c r="Q2290" s="40"/>
      <c r="R2290" s="40"/>
      <c r="S2290" s="40"/>
      <c r="T2290" s="40"/>
      <c r="U2290" s="40"/>
      <c r="V2290" s="40"/>
      <c r="W2290" s="40"/>
      <c r="X2290" s="40"/>
      <c r="Y2290" s="40"/>
      <c r="Z2290" s="40"/>
      <c r="AA2290" s="40"/>
      <c r="AB2290" s="40"/>
      <c r="AC2290" s="40"/>
      <c r="AD2290" s="40"/>
      <c r="AE2290" s="40"/>
      <c r="AF2290" s="40"/>
      <c r="AG2290" s="40"/>
      <c r="AH2290" s="40"/>
      <c r="AI2290" s="40"/>
      <c r="AJ2290" s="40"/>
      <c r="AK2290" s="40"/>
      <c r="AL2290" s="40"/>
      <c r="AM2290" s="40"/>
      <c r="AN2290" s="40"/>
      <c r="AO2290" s="40"/>
      <c r="AP2290" s="40"/>
      <c r="AQ2290" s="40"/>
      <c r="AR2290" s="40"/>
      <c r="AS2290" s="40"/>
      <c r="AT2290" s="40"/>
      <c r="AU2290" s="40"/>
      <c r="AV2290" s="40"/>
      <c r="AW2290" s="40"/>
      <c r="AX2290" s="40"/>
      <c r="AY2290" s="40"/>
      <c r="AZ2290" s="40"/>
      <c r="BA2290" s="40"/>
      <c r="BB2290" s="40"/>
      <c r="BC2290" s="40"/>
      <c r="BD2290" s="40"/>
      <c r="BE2290" s="40"/>
      <c r="BF2290" s="40"/>
      <c r="BG2290" s="40"/>
      <c r="BH2290" s="40"/>
      <c r="BI2290" s="40"/>
      <c r="BJ2290" s="40"/>
      <c r="BK2290" s="40"/>
      <c r="BL2290" s="40"/>
      <c r="BM2290" s="40"/>
      <c r="BN2290" s="40"/>
      <c r="BO2290" s="40"/>
      <c r="BP2290" s="40"/>
      <c r="BQ2290" s="40"/>
      <c r="BR2290" s="40"/>
      <c r="BS2290" s="40"/>
      <c r="BT2290" s="40"/>
      <c r="BU2290" s="40"/>
      <c r="BV2290" s="40"/>
      <c r="BW2290" s="40"/>
      <c r="BX2290" s="40"/>
      <c r="BY2290" s="40"/>
      <c r="BZ2290" s="40"/>
      <c r="CA2290" s="40"/>
      <c r="CB2290" s="40"/>
      <c r="CC2290" s="40"/>
      <c r="CD2290" s="40"/>
      <c r="CE2290" s="40"/>
      <c r="CF2290" s="40"/>
      <c r="CG2290" s="40"/>
      <c r="CH2290" s="40"/>
      <c r="CI2290" s="40"/>
      <c r="CJ2290" s="40"/>
      <c r="CK2290" s="40"/>
      <c r="CL2290" s="40"/>
      <c r="CM2290" s="40"/>
      <c r="CN2290" s="40"/>
      <c r="CO2290" s="40"/>
      <c r="CP2290" s="40"/>
      <c r="CQ2290" s="40"/>
      <c r="CR2290" s="40"/>
      <c r="CS2290" s="40"/>
      <c r="CT2290" s="40"/>
      <c r="CU2290" s="40"/>
    </row>
    <row r="2291" spans="1:99" x14ac:dyDescent="0.3">
      <c r="A2291" s="39" t="s">
        <v>2235</v>
      </c>
      <c r="B2291" s="40" t="s">
        <v>5228</v>
      </c>
      <c r="C2291" s="40"/>
      <c r="D2291" s="40" t="s">
        <v>1813</v>
      </c>
      <c r="E2291" s="40"/>
      <c r="F2291" s="40" t="s">
        <v>2111</v>
      </c>
      <c r="G2291" s="40"/>
      <c r="H2291" s="40" t="s">
        <v>3723</v>
      </c>
      <c r="I2291" s="40" t="s">
        <v>3723</v>
      </c>
      <c r="J2291" s="40"/>
      <c r="K2291" s="40"/>
      <c r="L2291" s="40" t="s">
        <v>4</v>
      </c>
      <c r="M2291" s="40" t="s">
        <v>5</v>
      </c>
      <c r="N2291" s="40">
        <v>2</v>
      </c>
      <c r="O2291" s="40" t="s">
        <v>16</v>
      </c>
      <c r="P2291" s="40" t="s">
        <v>114</v>
      </c>
      <c r="Q2291" s="40"/>
      <c r="R2291" s="40"/>
      <c r="S2291" s="40"/>
      <c r="T2291" s="40"/>
      <c r="U2291" s="40"/>
      <c r="V2291" s="40"/>
      <c r="W2291" s="40"/>
      <c r="X2291" s="40"/>
      <c r="Y2291" s="40"/>
      <c r="Z2291" s="40"/>
      <c r="AA2291" s="40"/>
      <c r="AB2291" s="40"/>
      <c r="AC2291" s="40"/>
      <c r="AD2291" s="40"/>
      <c r="AE2291" s="40"/>
      <c r="AF2291" s="40"/>
      <c r="AG2291" s="40"/>
      <c r="AH2291" s="40"/>
      <c r="AI2291" s="40"/>
      <c r="AJ2291" s="40"/>
      <c r="AK2291" s="40"/>
      <c r="AL2291" s="40"/>
      <c r="AM2291" s="40"/>
      <c r="AN2291" s="40"/>
      <c r="AO2291" s="40"/>
      <c r="AP2291" s="40"/>
      <c r="AQ2291" s="40"/>
      <c r="AR2291" s="40"/>
      <c r="AS2291" s="40"/>
      <c r="AT2291" s="40"/>
      <c r="AU2291" s="40"/>
      <c r="AV2291" s="40"/>
      <c r="AW2291" s="40"/>
      <c r="AX2291" s="40"/>
      <c r="AY2291" s="40"/>
      <c r="AZ2291" s="40"/>
      <c r="BA2291" s="40"/>
      <c r="BB2291" s="40"/>
      <c r="BC2291" s="40"/>
      <c r="BD2291" s="40"/>
      <c r="BE2291" s="40"/>
      <c r="BF2291" s="40"/>
      <c r="BG2291" s="40"/>
      <c r="BH2291" s="40"/>
      <c r="BI2291" s="40"/>
      <c r="BJ2291" s="40"/>
      <c r="BK2291" s="40"/>
      <c r="BL2291" s="40"/>
      <c r="BM2291" s="40"/>
      <c r="BN2291" s="40"/>
      <c r="BO2291" s="40"/>
      <c r="BP2291" s="40"/>
      <c r="BQ2291" s="40"/>
      <c r="BR2291" s="40"/>
      <c r="BS2291" s="40"/>
      <c r="BT2291" s="40"/>
      <c r="BU2291" s="40"/>
      <c r="BV2291" s="40"/>
      <c r="BW2291" s="40"/>
      <c r="BX2291" s="40"/>
      <c r="BY2291" s="40"/>
      <c r="BZ2291" s="40"/>
      <c r="CA2291" s="40"/>
      <c r="CB2291" s="40"/>
      <c r="CC2291" s="40"/>
      <c r="CD2291" s="40"/>
      <c r="CE2291" s="40"/>
      <c r="CF2291" s="40"/>
      <c r="CG2291" s="40"/>
      <c r="CH2291" s="40"/>
      <c r="CI2291" s="40"/>
      <c r="CJ2291" s="40"/>
      <c r="CK2291" s="40"/>
      <c r="CL2291" s="40"/>
      <c r="CM2291" s="40"/>
      <c r="CN2291" s="40"/>
      <c r="CO2291" s="40"/>
      <c r="CP2291" s="40"/>
      <c r="CQ2291" s="40"/>
      <c r="CR2291" s="40"/>
      <c r="CS2291" s="40"/>
      <c r="CT2291" s="40"/>
      <c r="CU2291" s="40"/>
    </row>
    <row r="2292" spans="1:99" x14ac:dyDescent="0.3">
      <c r="A2292" s="39" t="s">
        <v>2236</v>
      </c>
      <c r="B2292" s="40" t="s">
        <v>5229</v>
      </c>
      <c r="C2292" s="40"/>
      <c r="D2292" s="40" t="s">
        <v>1822</v>
      </c>
      <c r="E2292" s="40"/>
      <c r="F2292" s="40" t="s">
        <v>2111</v>
      </c>
      <c r="G2292" s="40"/>
      <c r="H2292" s="40" t="s">
        <v>3724</v>
      </c>
      <c r="I2292" s="40" t="s">
        <v>3724</v>
      </c>
      <c r="J2292" s="40"/>
      <c r="K2292" s="40"/>
      <c r="L2292" s="40" t="s">
        <v>10</v>
      </c>
      <c r="M2292" s="40" t="s">
        <v>11</v>
      </c>
      <c r="N2292" s="40"/>
      <c r="O2292" s="40"/>
      <c r="P2292" s="40"/>
      <c r="Q2292" s="40"/>
      <c r="R2292" s="40"/>
      <c r="S2292" s="40"/>
      <c r="T2292" s="40"/>
      <c r="U2292" s="40"/>
      <c r="V2292" s="40"/>
      <c r="W2292" s="40"/>
      <c r="X2292" s="40"/>
      <c r="Y2292" s="40"/>
      <c r="Z2292" s="40"/>
      <c r="AA2292" s="40"/>
      <c r="AB2292" s="40"/>
      <c r="AC2292" s="40"/>
      <c r="AD2292" s="40"/>
      <c r="AE2292" s="40"/>
      <c r="AF2292" s="40"/>
      <c r="AG2292" s="40"/>
      <c r="AH2292" s="40"/>
      <c r="AI2292" s="40"/>
      <c r="AJ2292" s="40"/>
      <c r="AK2292" s="40"/>
      <c r="AL2292" s="40"/>
      <c r="AM2292" s="40"/>
      <c r="AN2292" s="40"/>
      <c r="AO2292" s="40"/>
      <c r="AP2292" s="40"/>
      <c r="AQ2292" s="40"/>
      <c r="AR2292" s="40"/>
      <c r="AS2292" s="40"/>
      <c r="AT2292" s="40"/>
      <c r="AU2292" s="40"/>
      <c r="AV2292" s="40"/>
      <c r="AW2292" s="40"/>
      <c r="AX2292" s="40"/>
      <c r="AY2292" s="40"/>
      <c r="AZ2292" s="40"/>
      <c r="BA2292" s="40"/>
      <c r="BB2292" s="40"/>
      <c r="BC2292" s="40"/>
      <c r="BD2292" s="40"/>
      <c r="BE2292" s="40"/>
      <c r="BF2292" s="40"/>
      <c r="BG2292" s="40"/>
      <c r="BH2292" s="40"/>
      <c r="BI2292" s="40"/>
      <c r="BJ2292" s="40"/>
      <c r="BK2292" s="40"/>
      <c r="BL2292" s="40"/>
      <c r="BM2292" s="40"/>
      <c r="BN2292" s="40"/>
      <c r="BO2292" s="40"/>
      <c r="BP2292" s="40"/>
      <c r="BQ2292" s="40"/>
      <c r="BR2292" s="40"/>
      <c r="BS2292" s="40"/>
      <c r="BT2292" s="40"/>
      <c r="BU2292" s="40"/>
      <c r="BV2292" s="40"/>
      <c r="BW2292" s="40"/>
      <c r="BX2292" s="40"/>
      <c r="BY2292" s="40"/>
      <c r="BZ2292" s="40"/>
      <c r="CA2292" s="40"/>
      <c r="CB2292" s="40"/>
      <c r="CC2292" s="40"/>
      <c r="CD2292" s="40"/>
      <c r="CE2292" s="40"/>
      <c r="CF2292" s="40"/>
      <c r="CG2292" s="40"/>
      <c r="CH2292" s="40"/>
      <c r="CI2292" s="40"/>
      <c r="CJ2292" s="40"/>
      <c r="CK2292" s="40"/>
      <c r="CL2292" s="40"/>
      <c r="CM2292" s="40"/>
      <c r="CN2292" s="40"/>
      <c r="CO2292" s="40"/>
      <c r="CP2292" s="40"/>
      <c r="CQ2292" s="40"/>
      <c r="CR2292" s="40"/>
      <c r="CS2292" s="40"/>
      <c r="CT2292" s="40"/>
      <c r="CU2292" s="40"/>
    </row>
    <row r="2293" spans="1:99" x14ac:dyDescent="0.3">
      <c r="A2293" s="39" t="s">
        <v>2262</v>
      </c>
      <c r="B2293" s="40" t="s">
        <v>5230</v>
      </c>
      <c r="C2293" s="40"/>
      <c r="D2293" s="40" t="s">
        <v>3693</v>
      </c>
      <c r="E2293" s="40"/>
      <c r="F2293" s="40" t="s">
        <v>2111</v>
      </c>
      <c r="G2293" s="40"/>
      <c r="H2293" s="40" t="s">
        <v>3725</v>
      </c>
      <c r="I2293" s="40" t="s">
        <v>3725</v>
      </c>
      <c r="J2293" s="40"/>
      <c r="K2293" s="40"/>
      <c r="L2293" s="40" t="s">
        <v>4</v>
      </c>
      <c r="M2293" s="40" t="s">
        <v>5</v>
      </c>
      <c r="N2293" s="40">
        <v>8</v>
      </c>
      <c r="O2293" s="40" t="s">
        <v>2754</v>
      </c>
      <c r="P2293" s="40" t="s">
        <v>3695</v>
      </c>
      <c r="Q2293" s="40" t="s">
        <v>3696</v>
      </c>
      <c r="R2293" s="40" t="s">
        <v>3697</v>
      </c>
      <c r="S2293" s="40" t="s">
        <v>2755</v>
      </c>
      <c r="T2293" s="40" t="s">
        <v>2756</v>
      </c>
      <c r="U2293" s="40" t="s">
        <v>2757</v>
      </c>
      <c r="V2293" s="40" t="s">
        <v>9</v>
      </c>
      <c r="W2293" s="40"/>
      <c r="X2293" s="40"/>
      <c r="Y2293" s="40"/>
      <c r="Z2293" s="40"/>
      <c r="AA2293" s="40"/>
      <c r="AB2293" s="40"/>
      <c r="AC2293" s="40"/>
      <c r="AD2293" s="40"/>
      <c r="AE2293" s="40"/>
      <c r="AF2293" s="40"/>
      <c r="AG2293" s="40"/>
      <c r="AH2293" s="40"/>
      <c r="AI2293" s="40"/>
      <c r="AJ2293" s="40"/>
      <c r="AK2293" s="40"/>
      <c r="AL2293" s="40"/>
      <c r="AM2293" s="40"/>
      <c r="AN2293" s="40"/>
      <c r="AO2293" s="40"/>
      <c r="AP2293" s="40"/>
      <c r="AQ2293" s="40"/>
      <c r="AR2293" s="40"/>
      <c r="AS2293" s="40"/>
      <c r="AT2293" s="40"/>
      <c r="AU2293" s="40"/>
      <c r="AV2293" s="40"/>
      <c r="AW2293" s="40"/>
      <c r="AX2293" s="40"/>
      <c r="AY2293" s="40"/>
      <c r="AZ2293" s="40"/>
      <c r="BA2293" s="40"/>
      <c r="BB2293" s="40"/>
      <c r="BC2293" s="40"/>
      <c r="BD2293" s="40"/>
      <c r="BE2293" s="40"/>
      <c r="BF2293" s="40"/>
      <c r="BG2293" s="40"/>
      <c r="BH2293" s="40"/>
      <c r="BI2293" s="40"/>
      <c r="BJ2293" s="40"/>
      <c r="BK2293" s="40"/>
      <c r="BL2293" s="40"/>
      <c r="BM2293" s="40"/>
      <c r="BN2293" s="40"/>
      <c r="BO2293" s="40"/>
      <c r="BP2293" s="40"/>
      <c r="BQ2293" s="40"/>
      <c r="BR2293" s="40"/>
      <c r="BS2293" s="40"/>
      <c r="BT2293" s="40"/>
      <c r="BU2293" s="40"/>
      <c r="BV2293" s="40"/>
      <c r="BW2293" s="40"/>
      <c r="BX2293" s="40"/>
      <c r="BY2293" s="40"/>
      <c r="BZ2293" s="40"/>
      <c r="CA2293" s="40"/>
      <c r="CB2293" s="40"/>
      <c r="CC2293" s="40"/>
      <c r="CD2293" s="40"/>
      <c r="CE2293" s="40"/>
      <c r="CF2293" s="40"/>
      <c r="CG2293" s="40"/>
      <c r="CH2293" s="40"/>
      <c r="CI2293" s="40"/>
      <c r="CJ2293" s="40"/>
      <c r="CK2293" s="40"/>
      <c r="CL2293" s="40"/>
      <c r="CM2293" s="40"/>
      <c r="CN2293" s="40"/>
      <c r="CO2293" s="40"/>
      <c r="CP2293" s="40"/>
      <c r="CQ2293" s="40"/>
      <c r="CR2293" s="40"/>
      <c r="CS2293" s="40"/>
      <c r="CT2293" s="40"/>
      <c r="CU2293" s="40"/>
    </row>
    <row r="2294" spans="1:99" x14ac:dyDescent="0.3">
      <c r="A2294" s="39" t="s">
        <v>2264</v>
      </c>
      <c r="B2294" s="40" t="s">
        <v>5231</v>
      </c>
      <c r="C2294" s="40"/>
      <c r="D2294" s="40" t="s">
        <v>3698</v>
      </c>
      <c r="E2294" s="40"/>
      <c r="F2294" s="40" t="s">
        <v>2111</v>
      </c>
      <c r="G2294" s="40"/>
      <c r="H2294" s="40" t="s">
        <v>3726</v>
      </c>
      <c r="I2294" s="40" t="s">
        <v>3726</v>
      </c>
      <c r="J2294" s="40"/>
      <c r="K2294" s="40"/>
      <c r="L2294" s="40" t="s">
        <v>4</v>
      </c>
      <c r="M2294" s="40" t="s">
        <v>5</v>
      </c>
      <c r="N2294" s="40">
        <v>13</v>
      </c>
      <c r="O2294" s="40" t="s">
        <v>2762</v>
      </c>
      <c r="P2294" s="40" t="s">
        <v>3700</v>
      </c>
      <c r="Q2294" s="40" t="s">
        <v>2758</v>
      </c>
      <c r="R2294" s="40" t="s">
        <v>2759</v>
      </c>
      <c r="S2294" s="40" t="s">
        <v>2760</v>
      </c>
      <c r="T2294" s="40" t="s">
        <v>3701</v>
      </c>
      <c r="U2294" s="40" t="s">
        <v>2761</v>
      </c>
      <c r="V2294" s="40" t="s">
        <v>3702</v>
      </c>
      <c r="W2294" s="40" t="s">
        <v>3703</v>
      </c>
      <c r="X2294" s="40" t="s">
        <v>3704</v>
      </c>
      <c r="Y2294" s="40" t="s">
        <v>3705</v>
      </c>
      <c r="Z2294" s="40" t="s">
        <v>2763</v>
      </c>
      <c r="AA2294" s="40" t="s">
        <v>9</v>
      </c>
      <c r="AB2294" s="40"/>
      <c r="AC2294" s="40"/>
      <c r="AD2294" s="40"/>
      <c r="AE2294" s="40"/>
      <c r="AF2294" s="40"/>
      <c r="AG2294" s="40"/>
      <c r="AH2294" s="40"/>
      <c r="AI2294" s="40"/>
      <c r="AJ2294" s="40"/>
      <c r="AK2294" s="40"/>
      <c r="AL2294" s="40"/>
      <c r="AM2294" s="40"/>
      <c r="AN2294" s="40"/>
      <c r="AO2294" s="40"/>
      <c r="AP2294" s="40"/>
      <c r="AQ2294" s="40"/>
      <c r="AR2294" s="40"/>
      <c r="AS2294" s="40"/>
      <c r="AT2294" s="40"/>
      <c r="AU2294" s="40"/>
      <c r="AV2294" s="40"/>
      <c r="AW2294" s="40"/>
      <c r="AX2294" s="40"/>
      <c r="AY2294" s="40"/>
      <c r="AZ2294" s="40"/>
      <c r="BA2294" s="40"/>
      <c r="BB2294" s="40"/>
      <c r="BC2294" s="40"/>
      <c r="BD2294" s="40"/>
      <c r="BE2294" s="40"/>
      <c r="BF2294" s="40"/>
      <c r="BG2294" s="40"/>
      <c r="BH2294" s="40"/>
      <c r="BI2294" s="40"/>
      <c r="BJ2294" s="40"/>
      <c r="BK2294" s="40"/>
      <c r="BL2294" s="40"/>
      <c r="BM2294" s="40"/>
      <c r="BN2294" s="40"/>
      <c r="BO2294" s="40"/>
      <c r="BP2294" s="40"/>
      <c r="BQ2294" s="40"/>
      <c r="BR2294" s="40"/>
      <c r="BS2294" s="40"/>
      <c r="BT2294" s="40"/>
      <c r="BU2294" s="40"/>
      <c r="BV2294" s="40"/>
      <c r="BW2294" s="40"/>
      <c r="BX2294" s="40"/>
      <c r="BY2294" s="40"/>
      <c r="BZ2294" s="40"/>
      <c r="CA2294" s="40"/>
      <c r="CB2294" s="40"/>
      <c r="CC2294" s="40"/>
      <c r="CD2294" s="40"/>
      <c r="CE2294" s="40"/>
      <c r="CF2294" s="40"/>
      <c r="CG2294" s="40"/>
      <c r="CH2294" s="40"/>
      <c r="CI2294" s="40"/>
      <c r="CJ2294" s="40"/>
      <c r="CK2294" s="40"/>
      <c r="CL2294" s="40"/>
      <c r="CM2294" s="40"/>
      <c r="CN2294" s="40"/>
      <c r="CO2294" s="40"/>
      <c r="CP2294" s="40"/>
      <c r="CQ2294" s="40"/>
      <c r="CR2294" s="40"/>
      <c r="CS2294" s="40"/>
      <c r="CT2294" s="40"/>
      <c r="CU2294" s="40"/>
    </row>
    <row r="2295" spans="1:99" x14ac:dyDescent="0.3">
      <c r="A2295" s="39" t="s">
        <v>2265</v>
      </c>
      <c r="B2295" s="40" t="s">
        <v>5232</v>
      </c>
      <c r="C2295" s="40"/>
      <c r="D2295" s="40" t="s">
        <v>1822</v>
      </c>
      <c r="E2295" s="40"/>
      <c r="F2295" s="40" t="s">
        <v>2111</v>
      </c>
      <c r="G2295" s="40"/>
      <c r="H2295" s="40" t="s">
        <v>3727</v>
      </c>
      <c r="I2295" s="40" t="s">
        <v>3727</v>
      </c>
      <c r="J2295" s="40"/>
      <c r="K2295" s="40"/>
      <c r="L2295" s="40" t="s">
        <v>10</v>
      </c>
      <c r="M2295" s="40" t="s">
        <v>11</v>
      </c>
      <c r="N2295" s="40"/>
      <c r="O2295" s="40"/>
      <c r="P2295" s="40"/>
      <c r="Q2295" s="40"/>
      <c r="R2295" s="40"/>
      <c r="S2295" s="40"/>
      <c r="T2295" s="40"/>
      <c r="U2295" s="40"/>
      <c r="V2295" s="40"/>
      <c r="W2295" s="40"/>
      <c r="X2295" s="40"/>
      <c r="Y2295" s="40"/>
      <c r="Z2295" s="40"/>
      <c r="AA2295" s="40"/>
      <c r="AB2295" s="40"/>
      <c r="AC2295" s="40"/>
      <c r="AD2295" s="40"/>
      <c r="AE2295" s="40"/>
      <c r="AF2295" s="40"/>
      <c r="AG2295" s="40"/>
      <c r="AH2295" s="40"/>
      <c r="AI2295" s="40"/>
      <c r="AJ2295" s="40"/>
      <c r="AK2295" s="40"/>
      <c r="AL2295" s="40"/>
      <c r="AM2295" s="40"/>
      <c r="AN2295" s="40"/>
      <c r="AO2295" s="40"/>
      <c r="AP2295" s="40"/>
      <c r="AQ2295" s="40"/>
      <c r="AR2295" s="40"/>
      <c r="AS2295" s="40"/>
      <c r="AT2295" s="40"/>
      <c r="AU2295" s="40"/>
      <c r="AV2295" s="40"/>
      <c r="AW2295" s="40"/>
      <c r="AX2295" s="40"/>
      <c r="AY2295" s="40"/>
      <c r="AZ2295" s="40"/>
      <c r="BA2295" s="40"/>
      <c r="BB2295" s="40"/>
      <c r="BC2295" s="40"/>
      <c r="BD2295" s="40"/>
      <c r="BE2295" s="40"/>
      <c r="BF2295" s="40"/>
      <c r="BG2295" s="40"/>
      <c r="BH2295" s="40"/>
      <c r="BI2295" s="40"/>
      <c r="BJ2295" s="40"/>
      <c r="BK2295" s="40"/>
      <c r="BL2295" s="40"/>
      <c r="BM2295" s="40"/>
      <c r="BN2295" s="40"/>
      <c r="BO2295" s="40"/>
      <c r="BP2295" s="40"/>
      <c r="BQ2295" s="40"/>
      <c r="BR2295" s="40"/>
      <c r="BS2295" s="40"/>
      <c r="BT2295" s="40"/>
      <c r="BU2295" s="40"/>
      <c r="BV2295" s="40"/>
      <c r="BW2295" s="40"/>
      <c r="BX2295" s="40"/>
      <c r="BY2295" s="40"/>
      <c r="BZ2295" s="40"/>
      <c r="CA2295" s="40"/>
      <c r="CB2295" s="40"/>
      <c r="CC2295" s="40"/>
      <c r="CD2295" s="40"/>
      <c r="CE2295" s="40"/>
      <c r="CF2295" s="40"/>
      <c r="CG2295" s="40"/>
      <c r="CH2295" s="40"/>
      <c r="CI2295" s="40"/>
      <c r="CJ2295" s="40"/>
      <c r="CK2295" s="40"/>
      <c r="CL2295" s="40"/>
      <c r="CM2295" s="40"/>
      <c r="CN2295" s="40"/>
      <c r="CO2295" s="40"/>
      <c r="CP2295" s="40"/>
      <c r="CQ2295" s="40"/>
      <c r="CR2295" s="40"/>
      <c r="CS2295" s="40"/>
      <c r="CT2295" s="40"/>
      <c r="CU2295" s="40"/>
    </row>
    <row r="2296" spans="1:99" x14ac:dyDescent="0.3">
      <c r="A2296" s="39" t="s">
        <v>2266</v>
      </c>
      <c r="B2296" s="40" t="s">
        <v>5233</v>
      </c>
      <c r="C2296" s="40"/>
      <c r="D2296" s="40" t="s">
        <v>3707</v>
      </c>
      <c r="E2296" s="40"/>
      <c r="F2296" s="40" t="s">
        <v>2111</v>
      </c>
      <c r="G2296" s="40"/>
      <c r="H2296" s="40" t="s">
        <v>3728</v>
      </c>
      <c r="I2296" s="40" t="s">
        <v>3728</v>
      </c>
      <c r="J2296" s="40"/>
      <c r="K2296" s="40"/>
      <c r="L2296" s="40" t="s">
        <v>4</v>
      </c>
      <c r="M2296" s="40" t="s">
        <v>5</v>
      </c>
      <c r="N2296" s="40">
        <v>2</v>
      </c>
      <c r="O2296" s="40" t="s">
        <v>3709</v>
      </c>
      <c r="P2296" s="40" t="s">
        <v>3710</v>
      </c>
      <c r="Q2296" s="40"/>
      <c r="R2296" s="40"/>
      <c r="S2296" s="40"/>
      <c r="T2296" s="40"/>
      <c r="U2296" s="40"/>
      <c r="V2296" s="40"/>
      <c r="W2296" s="40"/>
      <c r="X2296" s="40"/>
      <c r="Y2296" s="40"/>
      <c r="Z2296" s="40"/>
      <c r="AA2296" s="40"/>
      <c r="AB2296" s="40"/>
      <c r="AC2296" s="40"/>
      <c r="AD2296" s="40"/>
      <c r="AE2296" s="40"/>
      <c r="AF2296" s="40"/>
      <c r="AG2296" s="40"/>
      <c r="AH2296" s="40"/>
      <c r="AI2296" s="40"/>
      <c r="AJ2296" s="40"/>
      <c r="AK2296" s="40"/>
      <c r="AL2296" s="40"/>
      <c r="AM2296" s="40"/>
      <c r="AN2296" s="40"/>
      <c r="AO2296" s="40"/>
      <c r="AP2296" s="40"/>
      <c r="AQ2296" s="40"/>
      <c r="AR2296" s="40"/>
      <c r="AS2296" s="40"/>
      <c r="AT2296" s="40"/>
      <c r="AU2296" s="40"/>
      <c r="AV2296" s="40"/>
      <c r="AW2296" s="40"/>
      <c r="AX2296" s="40"/>
      <c r="AY2296" s="40"/>
      <c r="AZ2296" s="40"/>
      <c r="BA2296" s="40"/>
      <c r="BB2296" s="40"/>
      <c r="BC2296" s="40"/>
      <c r="BD2296" s="40"/>
      <c r="BE2296" s="40"/>
      <c r="BF2296" s="40"/>
      <c r="BG2296" s="40"/>
      <c r="BH2296" s="40"/>
      <c r="BI2296" s="40"/>
      <c r="BJ2296" s="40"/>
      <c r="BK2296" s="40"/>
      <c r="BL2296" s="40"/>
      <c r="BM2296" s="40"/>
      <c r="BN2296" s="40"/>
      <c r="BO2296" s="40"/>
      <c r="BP2296" s="40"/>
      <c r="BQ2296" s="40"/>
      <c r="BR2296" s="40"/>
      <c r="BS2296" s="40"/>
      <c r="BT2296" s="40"/>
      <c r="BU2296" s="40"/>
      <c r="BV2296" s="40"/>
      <c r="BW2296" s="40"/>
      <c r="BX2296" s="40"/>
      <c r="BY2296" s="40"/>
      <c r="BZ2296" s="40"/>
      <c r="CA2296" s="40"/>
      <c r="CB2296" s="40"/>
      <c r="CC2296" s="40"/>
      <c r="CD2296" s="40"/>
      <c r="CE2296" s="40"/>
      <c r="CF2296" s="40"/>
      <c r="CG2296" s="40"/>
      <c r="CH2296" s="40"/>
      <c r="CI2296" s="40"/>
      <c r="CJ2296" s="40"/>
      <c r="CK2296" s="40"/>
      <c r="CL2296" s="40"/>
      <c r="CM2296" s="40"/>
      <c r="CN2296" s="40"/>
      <c r="CO2296" s="40"/>
      <c r="CP2296" s="40"/>
      <c r="CQ2296" s="40"/>
      <c r="CR2296" s="40"/>
      <c r="CS2296" s="40"/>
      <c r="CT2296" s="40"/>
      <c r="CU2296" s="40"/>
    </row>
    <row r="2297" spans="1:99" x14ac:dyDescent="0.3">
      <c r="A2297" s="39" t="s">
        <v>2267</v>
      </c>
      <c r="B2297" s="40" t="s">
        <v>5234</v>
      </c>
      <c r="C2297" s="40"/>
      <c r="D2297" s="40" t="s">
        <v>1813</v>
      </c>
      <c r="E2297" s="40"/>
      <c r="F2297" s="40" t="s">
        <v>2111</v>
      </c>
      <c r="G2297" s="40"/>
      <c r="H2297" s="40" t="s">
        <v>3729</v>
      </c>
      <c r="I2297" s="40" t="s">
        <v>3729</v>
      </c>
      <c r="J2297" s="40"/>
      <c r="K2297" s="40"/>
      <c r="L2297" s="40" t="s">
        <v>4</v>
      </c>
      <c r="M2297" s="40" t="s">
        <v>5</v>
      </c>
      <c r="N2297" s="40">
        <v>2</v>
      </c>
      <c r="O2297" s="40" t="s">
        <v>16</v>
      </c>
      <c r="P2297" s="40" t="s">
        <v>114</v>
      </c>
      <c r="Q2297" s="40"/>
      <c r="R2297" s="40"/>
      <c r="S2297" s="40"/>
      <c r="T2297" s="40"/>
      <c r="U2297" s="40"/>
      <c r="V2297" s="40"/>
      <c r="W2297" s="40"/>
      <c r="X2297" s="40"/>
      <c r="Y2297" s="40"/>
      <c r="Z2297" s="40"/>
      <c r="AA2297" s="40"/>
      <c r="AB2297" s="40"/>
      <c r="AC2297" s="40"/>
      <c r="AD2297" s="40"/>
      <c r="AE2297" s="40"/>
      <c r="AF2297" s="40"/>
      <c r="AG2297" s="40"/>
      <c r="AH2297" s="40"/>
      <c r="AI2297" s="40"/>
      <c r="AJ2297" s="40"/>
      <c r="AK2297" s="40"/>
      <c r="AL2297" s="40"/>
      <c r="AM2297" s="40"/>
      <c r="AN2297" s="40"/>
      <c r="AO2297" s="40"/>
      <c r="AP2297" s="40"/>
      <c r="AQ2297" s="40"/>
      <c r="AR2297" s="40"/>
      <c r="AS2297" s="40"/>
      <c r="AT2297" s="40"/>
      <c r="AU2297" s="40"/>
      <c r="AV2297" s="40"/>
      <c r="AW2297" s="40"/>
      <c r="AX2297" s="40"/>
      <c r="AY2297" s="40"/>
      <c r="AZ2297" s="40"/>
      <c r="BA2297" s="40"/>
      <c r="BB2297" s="40"/>
      <c r="BC2297" s="40"/>
      <c r="BD2297" s="40"/>
      <c r="BE2297" s="40"/>
      <c r="BF2297" s="40"/>
      <c r="BG2297" s="40"/>
      <c r="BH2297" s="40"/>
      <c r="BI2297" s="40"/>
      <c r="BJ2297" s="40"/>
      <c r="BK2297" s="40"/>
      <c r="BL2297" s="40"/>
      <c r="BM2297" s="40"/>
      <c r="BN2297" s="40"/>
      <c r="BO2297" s="40"/>
      <c r="BP2297" s="40"/>
      <c r="BQ2297" s="40"/>
      <c r="BR2297" s="40"/>
      <c r="BS2297" s="40"/>
      <c r="BT2297" s="40"/>
      <c r="BU2297" s="40"/>
      <c r="BV2297" s="40"/>
      <c r="BW2297" s="40"/>
      <c r="BX2297" s="40"/>
      <c r="BY2297" s="40"/>
      <c r="BZ2297" s="40"/>
      <c r="CA2297" s="40"/>
      <c r="CB2297" s="40"/>
      <c r="CC2297" s="40"/>
      <c r="CD2297" s="40"/>
      <c r="CE2297" s="40"/>
      <c r="CF2297" s="40"/>
      <c r="CG2297" s="40"/>
      <c r="CH2297" s="40"/>
      <c r="CI2297" s="40"/>
      <c r="CJ2297" s="40"/>
      <c r="CK2297" s="40"/>
      <c r="CL2297" s="40"/>
      <c r="CM2297" s="40"/>
      <c r="CN2297" s="40"/>
      <c r="CO2297" s="40"/>
      <c r="CP2297" s="40"/>
      <c r="CQ2297" s="40"/>
      <c r="CR2297" s="40"/>
      <c r="CS2297" s="40"/>
      <c r="CT2297" s="40"/>
      <c r="CU2297" s="40"/>
    </row>
    <row r="2298" spans="1:99" x14ac:dyDescent="0.3">
      <c r="A2298" s="39" t="s">
        <v>2292</v>
      </c>
      <c r="B2298" s="40" t="s">
        <v>5235</v>
      </c>
      <c r="C2298" s="40"/>
      <c r="D2298" s="40" t="s">
        <v>1822</v>
      </c>
      <c r="E2298" s="40"/>
      <c r="F2298" s="40" t="s">
        <v>2111</v>
      </c>
      <c r="G2298" s="40"/>
      <c r="H2298" s="40" t="s">
        <v>3730</v>
      </c>
      <c r="I2298" s="40" t="s">
        <v>3730</v>
      </c>
      <c r="J2298" s="40"/>
      <c r="K2298" s="40"/>
      <c r="L2298" s="40" t="s">
        <v>10</v>
      </c>
      <c r="M2298" s="40" t="s">
        <v>11</v>
      </c>
      <c r="N2298" s="40"/>
      <c r="O2298" s="40"/>
      <c r="P2298" s="40"/>
      <c r="Q2298" s="40"/>
      <c r="R2298" s="40"/>
      <c r="S2298" s="40"/>
      <c r="T2298" s="40"/>
      <c r="U2298" s="40"/>
      <c r="V2298" s="40"/>
      <c r="W2298" s="40"/>
      <c r="X2298" s="40"/>
      <c r="Y2298" s="40"/>
      <c r="Z2298" s="40"/>
      <c r="AA2298" s="40"/>
      <c r="AB2298" s="40"/>
      <c r="AC2298" s="40"/>
      <c r="AD2298" s="40"/>
      <c r="AE2298" s="40"/>
      <c r="AF2298" s="40"/>
      <c r="AG2298" s="40"/>
      <c r="AH2298" s="40"/>
      <c r="AI2298" s="40"/>
      <c r="AJ2298" s="40"/>
      <c r="AK2298" s="40"/>
      <c r="AL2298" s="40"/>
      <c r="AM2298" s="40"/>
      <c r="AN2298" s="40"/>
      <c r="AO2298" s="40"/>
      <c r="AP2298" s="40"/>
      <c r="AQ2298" s="40"/>
      <c r="AR2298" s="40"/>
      <c r="AS2298" s="40"/>
      <c r="AT2298" s="40"/>
      <c r="AU2298" s="40"/>
      <c r="AV2298" s="40"/>
      <c r="AW2298" s="40"/>
      <c r="AX2298" s="40"/>
      <c r="AY2298" s="40"/>
      <c r="AZ2298" s="40"/>
      <c r="BA2298" s="40"/>
      <c r="BB2298" s="40"/>
      <c r="BC2298" s="40"/>
      <c r="BD2298" s="40"/>
      <c r="BE2298" s="40"/>
      <c r="BF2298" s="40"/>
      <c r="BG2298" s="40"/>
      <c r="BH2298" s="40"/>
      <c r="BI2298" s="40"/>
      <c r="BJ2298" s="40"/>
      <c r="BK2298" s="40"/>
      <c r="BL2298" s="40"/>
      <c r="BM2298" s="40"/>
      <c r="BN2298" s="40"/>
      <c r="BO2298" s="40"/>
      <c r="BP2298" s="40"/>
      <c r="BQ2298" s="40"/>
      <c r="BR2298" s="40"/>
      <c r="BS2298" s="40"/>
      <c r="BT2298" s="40"/>
      <c r="BU2298" s="40"/>
      <c r="BV2298" s="40"/>
      <c r="BW2298" s="40"/>
      <c r="BX2298" s="40"/>
      <c r="BY2298" s="40"/>
      <c r="BZ2298" s="40"/>
      <c r="CA2298" s="40"/>
      <c r="CB2298" s="40"/>
      <c r="CC2298" s="40"/>
      <c r="CD2298" s="40"/>
      <c r="CE2298" s="40"/>
      <c r="CF2298" s="40"/>
      <c r="CG2298" s="40"/>
      <c r="CH2298" s="40"/>
      <c r="CI2298" s="40"/>
      <c r="CJ2298" s="40"/>
      <c r="CK2298" s="40"/>
      <c r="CL2298" s="40"/>
      <c r="CM2298" s="40"/>
      <c r="CN2298" s="40"/>
      <c r="CO2298" s="40"/>
      <c r="CP2298" s="40"/>
      <c r="CQ2298" s="40"/>
      <c r="CR2298" s="40"/>
      <c r="CS2298" s="40"/>
      <c r="CT2298" s="40"/>
      <c r="CU2298" s="40"/>
    </row>
    <row r="2299" spans="1:99" x14ac:dyDescent="0.3">
      <c r="A2299" s="39" t="s">
        <v>2294</v>
      </c>
      <c r="B2299" s="40" t="s">
        <v>5236</v>
      </c>
      <c r="C2299" s="40"/>
      <c r="D2299" s="40" t="s">
        <v>3693</v>
      </c>
      <c r="E2299" s="40"/>
      <c r="F2299" s="40" t="s">
        <v>2111</v>
      </c>
      <c r="G2299" s="40"/>
      <c r="H2299" s="40" t="s">
        <v>3731</v>
      </c>
      <c r="I2299" s="40" t="s">
        <v>3731</v>
      </c>
      <c r="J2299" s="40"/>
      <c r="K2299" s="40"/>
      <c r="L2299" s="40" t="s">
        <v>4</v>
      </c>
      <c r="M2299" s="40" t="s">
        <v>5</v>
      </c>
      <c r="N2299" s="40">
        <v>8</v>
      </c>
      <c r="O2299" s="40" t="s">
        <v>2754</v>
      </c>
      <c r="P2299" s="40" t="s">
        <v>3695</v>
      </c>
      <c r="Q2299" s="40" t="s">
        <v>3696</v>
      </c>
      <c r="R2299" s="40" t="s">
        <v>3697</v>
      </c>
      <c r="S2299" s="40" t="s">
        <v>2755</v>
      </c>
      <c r="T2299" s="40" t="s">
        <v>2756</v>
      </c>
      <c r="U2299" s="40" t="s">
        <v>2757</v>
      </c>
      <c r="V2299" s="40" t="s">
        <v>9</v>
      </c>
      <c r="W2299" s="40"/>
      <c r="X2299" s="40"/>
      <c r="Y2299" s="40"/>
      <c r="Z2299" s="40"/>
      <c r="AA2299" s="40"/>
      <c r="AB2299" s="40"/>
      <c r="AC2299" s="40"/>
      <c r="AD2299" s="40"/>
      <c r="AE2299" s="40"/>
      <c r="AF2299" s="40"/>
      <c r="AG2299" s="40"/>
      <c r="AH2299" s="40"/>
      <c r="AI2299" s="40"/>
      <c r="AJ2299" s="40"/>
      <c r="AK2299" s="40"/>
      <c r="AL2299" s="40"/>
      <c r="AM2299" s="40"/>
      <c r="AN2299" s="40"/>
      <c r="AO2299" s="40"/>
      <c r="AP2299" s="40"/>
      <c r="AQ2299" s="40"/>
      <c r="AR2299" s="40"/>
      <c r="AS2299" s="40"/>
      <c r="AT2299" s="40"/>
      <c r="AU2299" s="40"/>
      <c r="AV2299" s="40"/>
      <c r="AW2299" s="40"/>
      <c r="AX2299" s="40"/>
      <c r="AY2299" s="40"/>
      <c r="AZ2299" s="40"/>
      <c r="BA2299" s="40"/>
      <c r="BB2299" s="40"/>
      <c r="BC2299" s="40"/>
      <c r="BD2299" s="40"/>
      <c r="BE2299" s="40"/>
      <c r="BF2299" s="40"/>
      <c r="BG2299" s="40"/>
      <c r="BH2299" s="40"/>
      <c r="BI2299" s="40"/>
      <c r="BJ2299" s="40"/>
      <c r="BK2299" s="40"/>
      <c r="BL2299" s="40"/>
      <c r="BM2299" s="40"/>
      <c r="BN2299" s="40"/>
      <c r="BO2299" s="40"/>
      <c r="BP2299" s="40"/>
      <c r="BQ2299" s="40"/>
      <c r="BR2299" s="40"/>
      <c r="BS2299" s="40"/>
      <c r="BT2299" s="40"/>
      <c r="BU2299" s="40"/>
      <c r="BV2299" s="40"/>
      <c r="BW2299" s="40"/>
      <c r="BX2299" s="40"/>
      <c r="BY2299" s="40"/>
      <c r="BZ2299" s="40"/>
      <c r="CA2299" s="40"/>
      <c r="CB2299" s="40"/>
      <c r="CC2299" s="40"/>
      <c r="CD2299" s="40"/>
      <c r="CE2299" s="40"/>
      <c r="CF2299" s="40"/>
      <c r="CG2299" s="40"/>
      <c r="CH2299" s="40"/>
      <c r="CI2299" s="40"/>
      <c r="CJ2299" s="40"/>
      <c r="CK2299" s="40"/>
      <c r="CL2299" s="40"/>
      <c r="CM2299" s="40"/>
      <c r="CN2299" s="40"/>
      <c r="CO2299" s="40"/>
      <c r="CP2299" s="40"/>
      <c r="CQ2299" s="40"/>
      <c r="CR2299" s="40"/>
      <c r="CS2299" s="40"/>
      <c r="CT2299" s="40"/>
      <c r="CU2299" s="40"/>
    </row>
    <row r="2300" spans="1:99" x14ac:dyDescent="0.3">
      <c r="A2300" s="39" t="s">
        <v>2295</v>
      </c>
      <c r="B2300" s="40" t="s">
        <v>5237</v>
      </c>
      <c r="C2300" s="40"/>
      <c r="D2300" s="40" t="s">
        <v>3698</v>
      </c>
      <c r="E2300" s="40"/>
      <c r="F2300" s="40" t="s">
        <v>2111</v>
      </c>
      <c r="G2300" s="40"/>
      <c r="H2300" s="40" t="s">
        <v>3732</v>
      </c>
      <c r="I2300" s="40" t="s">
        <v>3732</v>
      </c>
      <c r="J2300" s="40"/>
      <c r="K2300" s="40"/>
      <c r="L2300" s="40" t="s">
        <v>4</v>
      </c>
      <c r="M2300" s="40" t="s">
        <v>5</v>
      </c>
      <c r="N2300" s="40">
        <v>13</v>
      </c>
      <c r="O2300" s="40" t="s">
        <v>2762</v>
      </c>
      <c r="P2300" s="40" t="s">
        <v>3700</v>
      </c>
      <c r="Q2300" s="40" t="s">
        <v>2758</v>
      </c>
      <c r="R2300" s="40" t="s">
        <v>2759</v>
      </c>
      <c r="S2300" s="40" t="s">
        <v>2760</v>
      </c>
      <c r="T2300" s="40" t="s">
        <v>3701</v>
      </c>
      <c r="U2300" s="40" t="s">
        <v>2761</v>
      </c>
      <c r="V2300" s="40" t="s">
        <v>3702</v>
      </c>
      <c r="W2300" s="40" t="s">
        <v>3703</v>
      </c>
      <c r="X2300" s="40" t="s">
        <v>3704</v>
      </c>
      <c r="Y2300" s="40" t="s">
        <v>3705</v>
      </c>
      <c r="Z2300" s="40" t="s">
        <v>2763</v>
      </c>
      <c r="AA2300" s="40" t="s">
        <v>9</v>
      </c>
      <c r="AB2300" s="40"/>
      <c r="AC2300" s="40"/>
      <c r="AD2300" s="40"/>
      <c r="AE2300" s="40"/>
      <c r="AF2300" s="40"/>
      <c r="AG2300" s="40"/>
      <c r="AH2300" s="40"/>
      <c r="AI2300" s="40"/>
      <c r="AJ2300" s="40"/>
      <c r="AK2300" s="40"/>
      <c r="AL2300" s="40"/>
      <c r="AM2300" s="40"/>
      <c r="AN2300" s="40"/>
      <c r="AO2300" s="40"/>
      <c r="AP2300" s="40"/>
      <c r="AQ2300" s="40"/>
      <c r="AR2300" s="40"/>
      <c r="AS2300" s="40"/>
      <c r="AT2300" s="40"/>
      <c r="AU2300" s="40"/>
      <c r="AV2300" s="40"/>
      <c r="AW2300" s="40"/>
      <c r="AX2300" s="40"/>
      <c r="AY2300" s="40"/>
      <c r="AZ2300" s="40"/>
      <c r="BA2300" s="40"/>
      <c r="BB2300" s="40"/>
      <c r="BC2300" s="40"/>
      <c r="BD2300" s="40"/>
      <c r="BE2300" s="40"/>
      <c r="BF2300" s="40"/>
      <c r="BG2300" s="40"/>
      <c r="BH2300" s="40"/>
      <c r="BI2300" s="40"/>
      <c r="BJ2300" s="40"/>
      <c r="BK2300" s="40"/>
      <c r="BL2300" s="40"/>
      <c r="BM2300" s="40"/>
      <c r="BN2300" s="40"/>
      <c r="BO2300" s="40"/>
      <c r="BP2300" s="40"/>
      <c r="BQ2300" s="40"/>
      <c r="BR2300" s="40"/>
      <c r="BS2300" s="40"/>
      <c r="BT2300" s="40"/>
      <c r="BU2300" s="40"/>
      <c r="BV2300" s="40"/>
      <c r="BW2300" s="40"/>
      <c r="BX2300" s="40"/>
      <c r="BY2300" s="40"/>
      <c r="BZ2300" s="40"/>
      <c r="CA2300" s="40"/>
      <c r="CB2300" s="40"/>
      <c r="CC2300" s="40"/>
      <c r="CD2300" s="40"/>
      <c r="CE2300" s="40"/>
      <c r="CF2300" s="40"/>
      <c r="CG2300" s="40"/>
      <c r="CH2300" s="40"/>
      <c r="CI2300" s="40"/>
      <c r="CJ2300" s="40"/>
      <c r="CK2300" s="40"/>
      <c r="CL2300" s="40"/>
      <c r="CM2300" s="40"/>
      <c r="CN2300" s="40"/>
      <c r="CO2300" s="40"/>
      <c r="CP2300" s="40"/>
      <c r="CQ2300" s="40"/>
      <c r="CR2300" s="40"/>
      <c r="CS2300" s="40"/>
      <c r="CT2300" s="40"/>
      <c r="CU2300" s="40"/>
    </row>
    <row r="2301" spans="1:99" x14ac:dyDescent="0.3">
      <c r="A2301" s="39" t="s">
        <v>4373</v>
      </c>
      <c r="B2301" s="40" t="s">
        <v>5238</v>
      </c>
      <c r="C2301" s="40"/>
      <c r="D2301" s="40" t="s">
        <v>1822</v>
      </c>
      <c r="E2301" s="40"/>
      <c r="F2301" s="40" t="s">
        <v>2111</v>
      </c>
      <c r="G2301" s="40"/>
      <c r="H2301" s="40" t="s">
        <v>3733</v>
      </c>
      <c r="I2301" s="40" t="s">
        <v>3733</v>
      </c>
      <c r="J2301" s="40"/>
      <c r="K2301" s="40"/>
      <c r="L2301" s="40" t="s">
        <v>10</v>
      </c>
      <c r="M2301" s="40" t="s">
        <v>11</v>
      </c>
      <c r="N2301" s="40"/>
      <c r="O2301" s="40"/>
      <c r="P2301" s="40"/>
      <c r="Q2301" s="40"/>
      <c r="R2301" s="40"/>
      <c r="S2301" s="40"/>
      <c r="T2301" s="40"/>
      <c r="U2301" s="40"/>
      <c r="V2301" s="40"/>
      <c r="W2301" s="40"/>
      <c r="X2301" s="40"/>
      <c r="Y2301" s="40"/>
      <c r="Z2301" s="40"/>
      <c r="AA2301" s="40"/>
      <c r="AB2301" s="40"/>
      <c r="AC2301" s="40"/>
      <c r="AD2301" s="40"/>
      <c r="AE2301" s="40"/>
      <c r="AF2301" s="40"/>
      <c r="AG2301" s="40"/>
      <c r="AH2301" s="40"/>
      <c r="AI2301" s="40"/>
      <c r="AJ2301" s="40"/>
      <c r="AK2301" s="40"/>
      <c r="AL2301" s="40"/>
      <c r="AM2301" s="40"/>
      <c r="AN2301" s="40"/>
      <c r="AO2301" s="40"/>
      <c r="AP2301" s="40"/>
      <c r="AQ2301" s="40"/>
      <c r="AR2301" s="40"/>
      <c r="AS2301" s="40"/>
      <c r="AT2301" s="40"/>
      <c r="AU2301" s="40"/>
      <c r="AV2301" s="40"/>
      <c r="AW2301" s="40"/>
      <c r="AX2301" s="40"/>
      <c r="AY2301" s="40"/>
      <c r="AZ2301" s="40"/>
      <c r="BA2301" s="40"/>
      <c r="BB2301" s="40"/>
      <c r="BC2301" s="40"/>
      <c r="BD2301" s="40"/>
      <c r="BE2301" s="40"/>
      <c r="BF2301" s="40"/>
      <c r="BG2301" s="40"/>
      <c r="BH2301" s="40"/>
      <c r="BI2301" s="40"/>
      <c r="BJ2301" s="40"/>
      <c r="BK2301" s="40"/>
      <c r="BL2301" s="40"/>
      <c r="BM2301" s="40"/>
      <c r="BN2301" s="40"/>
      <c r="BO2301" s="40"/>
      <c r="BP2301" s="40"/>
      <c r="BQ2301" s="40"/>
      <c r="BR2301" s="40"/>
      <c r="BS2301" s="40"/>
      <c r="BT2301" s="40"/>
      <c r="BU2301" s="40"/>
      <c r="BV2301" s="40"/>
      <c r="BW2301" s="40"/>
      <c r="BX2301" s="40"/>
      <c r="BY2301" s="40"/>
      <c r="BZ2301" s="40"/>
      <c r="CA2301" s="40"/>
      <c r="CB2301" s="40"/>
      <c r="CC2301" s="40"/>
      <c r="CD2301" s="40"/>
      <c r="CE2301" s="40"/>
      <c r="CF2301" s="40"/>
      <c r="CG2301" s="40"/>
      <c r="CH2301" s="40"/>
      <c r="CI2301" s="40"/>
      <c r="CJ2301" s="40"/>
      <c r="CK2301" s="40"/>
      <c r="CL2301" s="40"/>
      <c r="CM2301" s="40"/>
      <c r="CN2301" s="40"/>
      <c r="CO2301" s="40"/>
      <c r="CP2301" s="40"/>
      <c r="CQ2301" s="40"/>
      <c r="CR2301" s="40"/>
      <c r="CS2301" s="40"/>
      <c r="CT2301" s="40"/>
      <c r="CU2301" s="40"/>
    </row>
    <row r="2302" spans="1:99" x14ac:dyDescent="0.3">
      <c r="A2302" s="39" t="s">
        <v>4374</v>
      </c>
      <c r="B2302" s="40" t="s">
        <v>5239</v>
      </c>
      <c r="C2302" s="40"/>
      <c r="D2302" s="40" t="s">
        <v>3707</v>
      </c>
      <c r="E2302" s="40"/>
      <c r="F2302" s="40" t="s">
        <v>2111</v>
      </c>
      <c r="G2302" s="40"/>
      <c r="H2302" s="40" t="s">
        <v>3734</v>
      </c>
      <c r="I2302" s="40" t="s">
        <v>3734</v>
      </c>
      <c r="J2302" s="40"/>
      <c r="K2302" s="40"/>
      <c r="L2302" s="40" t="s">
        <v>4</v>
      </c>
      <c r="M2302" s="40" t="s">
        <v>5</v>
      </c>
      <c r="N2302" s="40">
        <v>2</v>
      </c>
      <c r="O2302" s="40" t="s">
        <v>3709</v>
      </c>
      <c r="P2302" s="40" t="s">
        <v>3710</v>
      </c>
      <c r="Q2302" s="40"/>
      <c r="R2302" s="40"/>
      <c r="S2302" s="40"/>
      <c r="T2302" s="40"/>
      <c r="U2302" s="40"/>
      <c r="V2302" s="40"/>
      <c r="W2302" s="40"/>
      <c r="X2302" s="40"/>
      <c r="Y2302" s="40"/>
      <c r="Z2302" s="40"/>
      <c r="AA2302" s="40"/>
      <c r="AB2302" s="40"/>
      <c r="AC2302" s="40"/>
      <c r="AD2302" s="40"/>
      <c r="AE2302" s="40"/>
      <c r="AF2302" s="40"/>
      <c r="AG2302" s="40"/>
      <c r="AH2302" s="40"/>
      <c r="AI2302" s="40"/>
      <c r="AJ2302" s="40"/>
      <c r="AK2302" s="40"/>
      <c r="AL2302" s="40"/>
      <c r="AM2302" s="40"/>
      <c r="AN2302" s="40"/>
      <c r="AO2302" s="40"/>
      <c r="AP2302" s="40"/>
      <c r="AQ2302" s="40"/>
      <c r="AR2302" s="40"/>
      <c r="AS2302" s="40"/>
      <c r="AT2302" s="40"/>
      <c r="AU2302" s="40"/>
      <c r="AV2302" s="40"/>
      <c r="AW2302" s="40"/>
      <c r="AX2302" s="40"/>
      <c r="AY2302" s="40"/>
      <c r="AZ2302" s="40"/>
      <c r="BA2302" s="40"/>
      <c r="BB2302" s="40"/>
      <c r="BC2302" s="40"/>
      <c r="BD2302" s="40"/>
      <c r="BE2302" s="40"/>
      <c r="BF2302" s="40"/>
      <c r="BG2302" s="40"/>
      <c r="BH2302" s="40"/>
      <c r="BI2302" s="40"/>
      <c r="BJ2302" s="40"/>
      <c r="BK2302" s="40"/>
      <c r="BL2302" s="40"/>
      <c r="BM2302" s="40"/>
      <c r="BN2302" s="40"/>
      <c r="BO2302" s="40"/>
      <c r="BP2302" s="40"/>
      <c r="BQ2302" s="40"/>
      <c r="BR2302" s="40"/>
      <c r="BS2302" s="40"/>
      <c r="BT2302" s="40"/>
      <c r="BU2302" s="40"/>
      <c r="BV2302" s="40"/>
      <c r="BW2302" s="40"/>
      <c r="BX2302" s="40"/>
      <c r="BY2302" s="40"/>
      <c r="BZ2302" s="40"/>
      <c r="CA2302" s="40"/>
      <c r="CB2302" s="40"/>
      <c r="CC2302" s="40"/>
      <c r="CD2302" s="40"/>
      <c r="CE2302" s="40"/>
      <c r="CF2302" s="40"/>
      <c r="CG2302" s="40"/>
      <c r="CH2302" s="40"/>
      <c r="CI2302" s="40"/>
      <c r="CJ2302" s="40"/>
      <c r="CK2302" s="40"/>
      <c r="CL2302" s="40"/>
      <c r="CM2302" s="40"/>
      <c r="CN2302" s="40"/>
      <c r="CO2302" s="40"/>
      <c r="CP2302" s="40"/>
      <c r="CQ2302" s="40"/>
      <c r="CR2302" s="40"/>
      <c r="CS2302" s="40"/>
      <c r="CT2302" s="40"/>
      <c r="CU2302" s="40"/>
    </row>
    <row r="2303" spans="1:99" x14ac:dyDescent="0.3">
      <c r="A2303" s="39" t="s">
        <v>2296</v>
      </c>
      <c r="B2303" s="40" t="s">
        <v>5240</v>
      </c>
      <c r="C2303" s="40"/>
      <c r="D2303" s="40" t="s">
        <v>1813</v>
      </c>
      <c r="E2303" s="40"/>
      <c r="F2303" s="40" t="s">
        <v>2111</v>
      </c>
      <c r="G2303" s="40"/>
      <c r="H2303" s="40" t="s">
        <v>3735</v>
      </c>
      <c r="I2303" s="40" t="s">
        <v>3735</v>
      </c>
      <c r="J2303" s="40"/>
      <c r="K2303" s="40"/>
      <c r="L2303" s="40" t="s">
        <v>4</v>
      </c>
      <c r="M2303" s="40" t="s">
        <v>5</v>
      </c>
      <c r="N2303" s="40">
        <v>2</v>
      </c>
      <c r="O2303" s="40" t="s">
        <v>16</v>
      </c>
      <c r="P2303" s="40" t="s">
        <v>114</v>
      </c>
      <c r="Q2303" s="40"/>
      <c r="R2303" s="40"/>
      <c r="S2303" s="40"/>
      <c r="T2303" s="40"/>
      <c r="U2303" s="40"/>
      <c r="V2303" s="40"/>
      <c r="W2303" s="40"/>
      <c r="X2303" s="40"/>
      <c r="Y2303" s="40"/>
      <c r="Z2303" s="40"/>
      <c r="AA2303" s="40"/>
      <c r="AB2303" s="40"/>
      <c r="AC2303" s="40"/>
      <c r="AD2303" s="40"/>
      <c r="AE2303" s="40"/>
      <c r="AF2303" s="40"/>
      <c r="AG2303" s="40"/>
      <c r="AH2303" s="40"/>
      <c r="AI2303" s="40"/>
      <c r="AJ2303" s="40"/>
      <c r="AK2303" s="40"/>
      <c r="AL2303" s="40"/>
      <c r="AM2303" s="40"/>
      <c r="AN2303" s="40"/>
      <c r="AO2303" s="40"/>
      <c r="AP2303" s="40"/>
      <c r="AQ2303" s="40"/>
      <c r="AR2303" s="40"/>
      <c r="AS2303" s="40"/>
      <c r="AT2303" s="40"/>
      <c r="AU2303" s="40"/>
      <c r="AV2303" s="40"/>
      <c r="AW2303" s="40"/>
      <c r="AX2303" s="40"/>
      <c r="AY2303" s="40"/>
      <c r="AZ2303" s="40"/>
      <c r="BA2303" s="40"/>
      <c r="BB2303" s="40"/>
      <c r="BC2303" s="40"/>
      <c r="BD2303" s="40"/>
      <c r="BE2303" s="40"/>
      <c r="BF2303" s="40"/>
      <c r="BG2303" s="40"/>
      <c r="BH2303" s="40"/>
      <c r="BI2303" s="40"/>
      <c r="BJ2303" s="40"/>
      <c r="BK2303" s="40"/>
      <c r="BL2303" s="40"/>
      <c r="BM2303" s="40"/>
      <c r="BN2303" s="40"/>
      <c r="BO2303" s="40"/>
      <c r="BP2303" s="40"/>
      <c r="BQ2303" s="40"/>
      <c r="BR2303" s="40"/>
      <c r="BS2303" s="40"/>
      <c r="BT2303" s="40"/>
      <c r="BU2303" s="40"/>
      <c r="BV2303" s="40"/>
      <c r="BW2303" s="40"/>
      <c r="BX2303" s="40"/>
      <c r="BY2303" s="40"/>
      <c r="BZ2303" s="40"/>
      <c r="CA2303" s="40"/>
      <c r="CB2303" s="40"/>
      <c r="CC2303" s="40"/>
      <c r="CD2303" s="40"/>
      <c r="CE2303" s="40"/>
      <c r="CF2303" s="40"/>
      <c r="CG2303" s="40"/>
      <c r="CH2303" s="40"/>
      <c r="CI2303" s="40"/>
      <c r="CJ2303" s="40"/>
      <c r="CK2303" s="40"/>
      <c r="CL2303" s="40"/>
      <c r="CM2303" s="40"/>
      <c r="CN2303" s="40"/>
      <c r="CO2303" s="40"/>
      <c r="CP2303" s="40"/>
      <c r="CQ2303" s="40"/>
      <c r="CR2303" s="40"/>
      <c r="CS2303" s="40"/>
      <c r="CT2303" s="40"/>
      <c r="CU2303" s="40"/>
    </row>
    <row r="2304" spans="1:99" x14ac:dyDescent="0.3">
      <c r="A2304" s="39" t="s">
        <v>2297</v>
      </c>
      <c r="B2304" s="40" t="s">
        <v>5241</v>
      </c>
      <c r="C2304" s="40"/>
      <c r="D2304" s="40" t="s">
        <v>1822</v>
      </c>
      <c r="E2304" s="40"/>
      <c r="F2304" s="40" t="s">
        <v>2111</v>
      </c>
      <c r="G2304" s="40"/>
      <c r="H2304" s="40" t="s">
        <v>3736</v>
      </c>
      <c r="I2304" s="40" t="s">
        <v>3736</v>
      </c>
      <c r="J2304" s="40"/>
      <c r="K2304" s="40"/>
      <c r="L2304" s="40" t="s">
        <v>10</v>
      </c>
      <c r="M2304" s="40" t="s">
        <v>11</v>
      </c>
      <c r="N2304" s="40"/>
      <c r="O2304" s="40"/>
      <c r="P2304" s="40"/>
      <c r="Q2304" s="40"/>
      <c r="R2304" s="40"/>
      <c r="S2304" s="40"/>
      <c r="T2304" s="40"/>
      <c r="U2304" s="40"/>
      <c r="V2304" s="40"/>
      <c r="W2304" s="40"/>
      <c r="X2304" s="40"/>
      <c r="Y2304" s="40"/>
      <c r="Z2304" s="40"/>
      <c r="AA2304" s="40"/>
      <c r="AB2304" s="40"/>
      <c r="AC2304" s="40"/>
      <c r="AD2304" s="40"/>
      <c r="AE2304" s="40"/>
      <c r="AF2304" s="40"/>
      <c r="AG2304" s="40"/>
      <c r="AH2304" s="40"/>
      <c r="AI2304" s="40"/>
      <c r="AJ2304" s="40"/>
      <c r="AK2304" s="40"/>
      <c r="AL2304" s="40"/>
      <c r="AM2304" s="40"/>
      <c r="AN2304" s="40"/>
      <c r="AO2304" s="40"/>
      <c r="AP2304" s="40"/>
      <c r="AQ2304" s="40"/>
      <c r="AR2304" s="40"/>
      <c r="AS2304" s="40"/>
      <c r="AT2304" s="40"/>
      <c r="AU2304" s="40"/>
      <c r="AV2304" s="40"/>
      <c r="AW2304" s="40"/>
      <c r="AX2304" s="40"/>
      <c r="AY2304" s="40"/>
      <c r="AZ2304" s="40"/>
      <c r="BA2304" s="40"/>
      <c r="BB2304" s="40"/>
      <c r="BC2304" s="40"/>
      <c r="BD2304" s="40"/>
      <c r="BE2304" s="40"/>
      <c r="BF2304" s="40"/>
      <c r="BG2304" s="40"/>
      <c r="BH2304" s="40"/>
      <c r="BI2304" s="40"/>
      <c r="BJ2304" s="40"/>
      <c r="BK2304" s="40"/>
      <c r="BL2304" s="40"/>
      <c r="BM2304" s="40"/>
      <c r="BN2304" s="40"/>
      <c r="BO2304" s="40"/>
      <c r="BP2304" s="40"/>
      <c r="BQ2304" s="40"/>
      <c r="BR2304" s="40"/>
      <c r="BS2304" s="40"/>
      <c r="BT2304" s="40"/>
      <c r="BU2304" s="40"/>
      <c r="BV2304" s="40"/>
      <c r="BW2304" s="40"/>
      <c r="BX2304" s="40"/>
      <c r="BY2304" s="40"/>
      <c r="BZ2304" s="40"/>
      <c r="CA2304" s="40"/>
      <c r="CB2304" s="40"/>
      <c r="CC2304" s="40"/>
      <c r="CD2304" s="40"/>
      <c r="CE2304" s="40"/>
      <c r="CF2304" s="40"/>
      <c r="CG2304" s="40"/>
      <c r="CH2304" s="40"/>
      <c r="CI2304" s="40"/>
      <c r="CJ2304" s="40"/>
      <c r="CK2304" s="40"/>
      <c r="CL2304" s="40"/>
      <c r="CM2304" s="40"/>
      <c r="CN2304" s="40"/>
      <c r="CO2304" s="40"/>
      <c r="CP2304" s="40"/>
      <c r="CQ2304" s="40"/>
      <c r="CR2304" s="40"/>
      <c r="CS2304" s="40"/>
      <c r="CT2304" s="40"/>
      <c r="CU2304" s="40"/>
    </row>
    <row r="2305" spans="1:99" x14ac:dyDescent="0.3">
      <c r="A2305" s="39" t="s">
        <v>2299</v>
      </c>
      <c r="B2305" s="40" t="s">
        <v>5242</v>
      </c>
      <c r="C2305" s="40"/>
      <c r="D2305" s="40" t="s">
        <v>3693</v>
      </c>
      <c r="E2305" s="40"/>
      <c r="F2305" s="40" t="s">
        <v>2111</v>
      </c>
      <c r="G2305" s="40"/>
      <c r="H2305" s="40" t="s">
        <v>3737</v>
      </c>
      <c r="I2305" s="40" t="s">
        <v>3737</v>
      </c>
      <c r="J2305" s="40"/>
      <c r="K2305" s="40"/>
      <c r="L2305" s="40" t="s">
        <v>4</v>
      </c>
      <c r="M2305" s="40" t="s">
        <v>5</v>
      </c>
      <c r="N2305" s="40">
        <v>8</v>
      </c>
      <c r="O2305" s="40" t="s">
        <v>2754</v>
      </c>
      <c r="P2305" s="40" t="s">
        <v>3695</v>
      </c>
      <c r="Q2305" s="40" t="s">
        <v>3696</v>
      </c>
      <c r="R2305" s="40" t="s">
        <v>3697</v>
      </c>
      <c r="S2305" s="40" t="s">
        <v>2755</v>
      </c>
      <c r="T2305" s="40" t="s">
        <v>2756</v>
      </c>
      <c r="U2305" s="40" t="s">
        <v>2757</v>
      </c>
      <c r="V2305" s="40" t="s">
        <v>9</v>
      </c>
      <c r="W2305" s="40"/>
      <c r="X2305" s="40"/>
      <c r="Y2305" s="40"/>
      <c r="Z2305" s="40"/>
      <c r="AA2305" s="40"/>
      <c r="AB2305" s="40"/>
      <c r="AC2305" s="40"/>
      <c r="AD2305" s="40"/>
      <c r="AE2305" s="40"/>
      <c r="AF2305" s="40"/>
      <c r="AG2305" s="40"/>
      <c r="AH2305" s="40"/>
      <c r="AI2305" s="40"/>
      <c r="AJ2305" s="40"/>
      <c r="AK2305" s="40"/>
      <c r="AL2305" s="40"/>
      <c r="AM2305" s="40"/>
      <c r="AN2305" s="40"/>
      <c r="AO2305" s="40"/>
      <c r="AP2305" s="40"/>
      <c r="AQ2305" s="40"/>
      <c r="AR2305" s="40"/>
      <c r="AS2305" s="40"/>
      <c r="AT2305" s="40"/>
      <c r="AU2305" s="40"/>
      <c r="AV2305" s="40"/>
      <c r="AW2305" s="40"/>
      <c r="AX2305" s="40"/>
      <c r="AY2305" s="40"/>
      <c r="AZ2305" s="40"/>
      <c r="BA2305" s="40"/>
      <c r="BB2305" s="40"/>
      <c r="BC2305" s="40"/>
      <c r="BD2305" s="40"/>
      <c r="BE2305" s="40"/>
      <c r="BF2305" s="40"/>
      <c r="BG2305" s="40"/>
      <c r="BH2305" s="40"/>
      <c r="BI2305" s="40"/>
      <c r="BJ2305" s="40"/>
      <c r="BK2305" s="40"/>
      <c r="BL2305" s="40"/>
      <c r="BM2305" s="40"/>
      <c r="BN2305" s="40"/>
      <c r="BO2305" s="40"/>
      <c r="BP2305" s="40"/>
      <c r="BQ2305" s="40"/>
      <c r="BR2305" s="40"/>
      <c r="BS2305" s="40"/>
      <c r="BT2305" s="40"/>
      <c r="BU2305" s="40"/>
      <c r="BV2305" s="40"/>
      <c r="BW2305" s="40"/>
      <c r="BX2305" s="40"/>
      <c r="BY2305" s="40"/>
      <c r="BZ2305" s="40"/>
      <c r="CA2305" s="40"/>
      <c r="CB2305" s="40"/>
      <c r="CC2305" s="40"/>
      <c r="CD2305" s="40"/>
      <c r="CE2305" s="40"/>
      <c r="CF2305" s="40"/>
      <c r="CG2305" s="40"/>
      <c r="CH2305" s="40"/>
      <c r="CI2305" s="40"/>
      <c r="CJ2305" s="40"/>
      <c r="CK2305" s="40"/>
      <c r="CL2305" s="40"/>
      <c r="CM2305" s="40"/>
      <c r="CN2305" s="40"/>
      <c r="CO2305" s="40"/>
      <c r="CP2305" s="40"/>
      <c r="CQ2305" s="40"/>
      <c r="CR2305" s="40"/>
      <c r="CS2305" s="40"/>
      <c r="CT2305" s="40"/>
      <c r="CU2305" s="40"/>
    </row>
    <row r="2306" spans="1:99" x14ac:dyDescent="0.3">
      <c r="A2306" s="39" t="s">
        <v>4375</v>
      </c>
      <c r="B2306" s="40" t="s">
        <v>5243</v>
      </c>
      <c r="C2306" s="40"/>
      <c r="D2306" s="40" t="s">
        <v>3698</v>
      </c>
      <c r="E2306" s="40"/>
      <c r="F2306" s="40" t="s">
        <v>2111</v>
      </c>
      <c r="G2306" s="40"/>
      <c r="H2306" s="40" t="s">
        <v>3738</v>
      </c>
      <c r="I2306" s="40" t="s">
        <v>3738</v>
      </c>
      <c r="J2306" s="40"/>
      <c r="K2306" s="40"/>
      <c r="L2306" s="40" t="s">
        <v>4</v>
      </c>
      <c r="M2306" s="40" t="s">
        <v>5</v>
      </c>
      <c r="N2306" s="40">
        <v>13</v>
      </c>
      <c r="O2306" s="40" t="s">
        <v>2762</v>
      </c>
      <c r="P2306" s="40" t="s">
        <v>3700</v>
      </c>
      <c r="Q2306" s="40" t="s">
        <v>2758</v>
      </c>
      <c r="R2306" s="40" t="s">
        <v>2759</v>
      </c>
      <c r="S2306" s="40" t="s">
        <v>2760</v>
      </c>
      <c r="T2306" s="40" t="s">
        <v>3701</v>
      </c>
      <c r="U2306" s="40" t="s">
        <v>2761</v>
      </c>
      <c r="V2306" s="40" t="s">
        <v>3702</v>
      </c>
      <c r="W2306" s="40" t="s">
        <v>3703</v>
      </c>
      <c r="X2306" s="40" t="s">
        <v>3704</v>
      </c>
      <c r="Y2306" s="40" t="s">
        <v>3705</v>
      </c>
      <c r="Z2306" s="40" t="s">
        <v>2763</v>
      </c>
      <c r="AA2306" s="40" t="s">
        <v>9</v>
      </c>
      <c r="AB2306" s="40"/>
      <c r="AC2306" s="40"/>
      <c r="AD2306" s="40"/>
      <c r="AE2306" s="40"/>
      <c r="AF2306" s="40"/>
      <c r="AG2306" s="40"/>
      <c r="AH2306" s="40"/>
      <c r="AI2306" s="40"/>
      <c r="AJ2306" s="40"/>
      <c r="AK2306" s="40"/>
      <c r="AL2306" s="40"/>
      <c r="AM2306" s="40"/>
      <c r="AN2306" s="40"/>
      <c r="AO2306" s="40"/>
      <c r="AP2306" s="40"/>
      <c r="AQ2306" s="40"/>
      <c r="AR2306" s="40"/>
      <c r="AS2306" s="40"/>
      <c r="AT2306" s="40"/>
      <c r="AU2306" s="40"/>
      <c r="AV2306" s="40"/>
      <c r="AW2306" s="40"/>
      <c r="AX2306" s="40"/>
      <c r="AY2306" s="40"/>
      <c r="AZ2306" s="40"/>
      <c r="BA2306" s="40"/>
      <c r="BB2306" s="40"/>
      <c r="BC2306" s="40"/>
      <c r="BD2306" s="40"/>
      <c r="BE2306" s="40"/>
      <c r="BF2306" s="40"/>
      <c r="BG2306" s="40"/>
      <c r="BH2306" s="40"/>
      <c r="BI2306" s="40"/>
      <c r="BJ2306" s="40"/>
      <c r="BK2306" s="40"/>
      <c r="BL2306" s="40"/>
      <c r="BM2306" s="40"/>
      <c r="BN2306" s="40"/>
      <c r="BO2306" s="40"/>
      <c r="BP2306" s="40"/>
      <c r="BQ2306" s="40"/>
      <c r="BR2306" s="40"/>
      <c r="BS2306" s="40"/>
      <c r="BT2306" s="40"/>
      <c r="BU2306" s="40"/>
      <c r="BV2306" s="40"/>
      <c r="BW2306" s="40"/>
      <c r="BX2306" s="40"/>
      <c r="BY2306" s="40"/>
      <c r="BZ2306" s="40"/>
      <c r="CA2306" s="40"/>
      <c r="CB2306" s="40"/>
      <c r="CC2306" s="40"/>
      <c r="CD2306" s="40"/>
      <c r="CE2306" s="40"/>
      <c r="CF2306" s="40"/>
      <c r="CG2306" s="40"/>
      <c r="CH2306" s="40"/>
      <c r="CI2306" s="40"/>
      <c r="CJ2306" s="40"/>
      <c r="CK2306" s="40"/>
      <c r="CL2306" s="40"/>
      <c r="CM2306" s="40"/>
      <c r="CN2306" s="40"/>
      <c r="CO2306" s="40"/>
      <c r="CP2306" s="40"/>
      <c r="CQ2306" s="40"/>
      <c r="CR2306" s="40"/>
      <c r="CS2306" s="40"/>
      <c r="CT2306" s="40"/>
      <c r="CU2306" s="40"/>
    </row>
    <row r="2307" spans="1:99" x14ac:dyDescent="0.3">
      <c r="A2307" s="39" t="s">
        <v>4376</v>
      </c>
      <c r="B2307" s="40" t="s">
        <v>5244</v>
      </c>
      <c r="C2307" s="40"/>
      <c r="D2307" s="40" t="s">
        <v>1822</v>
      </c>
      <c r="E2307" s="40"/>
      <c r="F2307" s="40" t="s">
        <v>2111</v>
      </c>
      <c r="G2307" s="40"/>
      <c r="H2307" s="40" t="s">
        <v>3739</v>
      </c>
      <c r="I2307" s="40" t="s">
        <v>3739</v>
      </c>
      <c r="J2307" s="40"/>
      <c r="K2307" s="40"/>
      <c r="L2307" s="40" t="s">
        <v>10</v>
      </c>
      <c r="M2307" s="40" t="s">
        <v>11</v>
      </c>
      <c r="N2307" s="40"/>
      <c r="O2307" s="40"/>
      <c r="P2307" s="40"/>
      <c r="Q2307" s="40"/>
      <c r="R2307" s="40"/>
      <c r="S2307" s="40"/>
      <c r="T2307" s="40"/>
      <c r="U2307" s="40"/>
      <c r="V2307" s="40"/>
      <c r="W2307" s="40"/>
      <c r="X2307" s="40"/>
      <c r="Y2307" s="40"/>
      <c r="Z2307" s="40"/>
      <c r="AA2307" s="40"/>
      <c r="AB2307" s="40"/>
      <c r="AC2307" s="40"/>
      <c r="AD2307" s="40"/>
      <c r="AE2307" s="40"/>
      <c r="AF2307" s="40"/>
      <c r="AG2307" s="40"/>
      <c r="AH2307" s="40"/>
      <c r="AI2307" s="40"/>
      <c r="AJ2307" s="40"/>
      <c r="AK2307" s="40"/>
      <c r="AL2307" s="40"/>
      <c r="AM2307" s="40"/>
      <c r="AN2307" s="40"/>
      <c r="AO2307" s="40"/>
      <c r="AP2307" s="40"/>
      <c r="AQ2307" s="40"/>
      <c r="AR2307" s="40"/>
      <c r="AS2307" s="40"/>
      <c r="AT2307" s="40"/>
      <c r="AU2307" s="40"/>
      <c r="AV2307" s="40"/>
      <c r="AW2307" s="40"/>
      <c r="AX2307" s="40"/>
      <c r="AY2307" s="40"/>
      <c r="AZ2307" s="40"/>
      <c r="BA2307" s="40"/>
      <c r="BB2307" s="40"/>
      <c r="BC2307" s="40"/>
      <c r="BD2307" s="40"/>
      <c r="BE2307" s="40"/>
      <c r="BF2307" s="40"/>
      <c r="BG2307" s="40"/>
      <c r="BH2307" s="40"/>
      <c r="BI2307" s="40"/>
      <c r="BJ2307" s="40"/>
      <c r="BK2307" s="40"/>
      <c r="BL2307" s="40"/>
      <c r="BM2307" s="40"/>
      <c r="BN2307" s="40"/>
      <c r="BO2307" s="40"/>
      <c r="BP2307" s="40"/>
      <c r="BQ2307" s="40"/>
      <c r="BR2307" s="40"/>
      <c r="BS2307" s="40"/>
      <c r="BT2307" s="40"/>
      <c r="BU2307" s="40"/>
      <c r="BV2307" s="40"/>
      <c r="BW2307" s="40"/>
      <c r="BX2307" s="40"/>
      <c r="BY2307" s="40"/>
      <c r="BZ2307" s="40"/>
      <c r="CA2307" s="40"/>
      <c r="CB2307" s="40"/>
      <c r="CC2307" s="40"/>
      <c r="CD2307" s="40"/>
      <c r="CE2307" s="40"/>
      <c r="CF2307" s="40"/>
      <c r="CG2307" s="40"/>
      <c r="CH2307" s="40"/>
      <c r="CI2307" s="40"/>
      <c r="CJ2307" s="40"/>
      <c r="CK2307" s="40"/>
      <c r="CL2307" s="40"/>
      <c r="CM2307" s="40"/>
      <c r="CN2307" s="40"/>
      <c r="CO2307" s="40"/>
      <c r="CP2307" s="40"/>
      <c r="CQ2307" s="40"/>
      <c r="CR2307" s="40"/>
      <c r="CS2307" s="40"/>
      <c r="CT2307" s="40"/>
      <c r="CU2307" s="40"/>
    </row>
    <row r="2308" spans="1:99" x14ac:dyDescent="0.3">
      <c r="A2308" s="39" t="s">
        <v>4377</v>
      </c>
      <c r="B2308" s="40" t="s">
        <v>5245</v>
      </c>
      <c r="C2308" s="40"/>
      <c r="D2308" s="40" t="s">
        <v>3707</v>
      </c>
      <c r="E2308" s="40"/>
      <c r="F2308" s="40" t="s">
        <v>2111</v>
      </c>
      <c r="G2308" s="40"/>
      <c r="H2308" s="40" t="s">
        <v>3740</v>
      </c>
      <c r="I2308" s="40" t="s">
        <v>3740</v>
      </c>
      <c r="J2308" s="40"/>
      <c r="K2308" s="40"/>
      <c r="L2308" s="40" t="s">
        <v>4</v>
      </c>
      <c r="M2308" s="40" t="s">
        <v>5</v>
      </c>
      <c r="N2308" s="40">
        <v>2</v>
      </c>
      <c r="O2308" s="40" t="s">
        <v>3709</v>
      </c>
      <c r="P2308" s="40" t="s">
        <v>3710</v>
      </c>
      <c r="Q2308" s="40"/>
      <c r="R2308" s="40"/>
      <c r="S2308" s="40"/>
      <c r="T2308" s="40"/>
      <c r="U2308" s="40"/>
      <c r="V2308" s="40"/>
      <c r="W2308" s="40"/>
      <c r="X2308" s="40"/>
      <c r="Y2308" s="40"/>
      <c r="Z2308" s="40"/>
      <c r="AA2308" s="40"/>
      <c r="AB2308" s="40"/>
      <c r="AC2308" s="40"/>
      <c r="AD2308" s="40"/>
      <c r="AE2308" s="40"/>
      <c r="AF2308" s="40"/>
      <c r="AG2308" s="40"/>
      <c r="AH2308" s="40"/>
      <c r="AI2308" s="40"/>
      <c r="AJ2308" s="40"/>
      <c r="AK2308" s="40"/>
      <c r="AL2308" s="40"/>
      <c r="AM2308" s="40"/>
      <c r="AN2308" s="40"/>
      <c r="AO2308" s="40"/>
      <c r="AP2308" s="40"/>
      <c r="AQ2308" s="40"/>
      <c r="AR2308" s="40"/>
      <c r="AS2308" s="40"/>
      <c r="AT2308" s="40"/>
      <c r="AU2308" s="40"/>
      <c r="AV2308" s="40"/>
      <c r="AW2308" s="40"/>
      <c r="AX2308" s="40"/>
      <c r="AY2308" s="40"/>
      <c r="AZ2308" s="40"/>
      <c r="BA2308" s="40"/>
      <c r="BB2308" s="40"/>
      <c r="BC2308" s="40"/>
      <c r="BD2308" s="40"/>
      <c r="BE2308" s="40"/>
      <c r="BF2308" s="40"/>
      <c r="BG2308" s="40"/>
      <c r="BH2308" s="40"/>
      <c r="BI2308" s="40"/>
      <c r="BJ2308" s="40"/>
      <c r="BK2308" s="40"/>
      <c r="BL2308" s="40"/>
      <c r="BM2308" s="40"/>
      <c r="BN2308" s="40"/>
      <c r="BO2308" s="40"/>
      <c r="BP2308" s="40"/>
      <c r="BQ2308" s="40"/>
      <c r="BR2308" s="40"/>
      <c r="BS2308" s="40"/>
      <c r="BT2308" s="40"/>
      <c r="BU2308" s="40"/>
      <c r="BV2308" s="40"/>
      <c r="BW2308" s="40"/>
      <c r="BX2308" s="40"/>
      <c r="BY2308" s="40"/>
      <c r="BZ2308" s="40"/>
      <c r="CA2308" s="40"/>
      <c r="CB2308" s="40"/>
      <c r="CC2308" s="40"/>
      <c r="CD2308" s="40"/>
      <c r="CE2308" s="40"/>
      <c r="CF2308" s="40"/>
      <c r="CG2308" s="40"/>
      <c r="CH2308" s="40"/>
      <c r="CI2308" s="40"/>
      <c r="CJ2308" s="40"/>
      <c r="CK2308" s="40"/>
      <c r="CL2308" s="40"/>
      <c r="CM2308" s="40"/>
      <c r="CN2308" s="40"/>
      <c r="CO2308" s="40"/>
      <c r="CP2308" s="40"/>
      <c r="CQ2308" s="40"/>
      <c r="CR2308" s="40"/>
      <c r="CS2308" s="40"/>
      <c r="CT2308" s="40"/>
      <c r="CU2308" s="40"/>
    </row>
    <row r="2309" spans="1:99" x14ac:dyDescent="0.3">
      <c r="A2309" s="39" t="s">
        <v>4378</v>
      </c>
      <c r="B2309" s="40" t="s">
        <v>5246</v>
      </c>
      <c r="C2309" s="40"/>
      <c r="D2309" s="40" t="s">
        <v>1813</v>
      </c>
      <c r="E2309" s="40"/>
      <c r="F2309" s="40" t="s">
        <v>2111</v>
      </c>
      <c r="G2309" s="40"/>
      <c r="H2309" s="40" t="s">
        <v>3741</v>
      </c>
      <c r="I2309" s="40" t="s">
        <v>3741</v>
      </c>
      <c r="J2309" s="40"/>
      <c r="K2309" s="40"/>
      <c r="L2309" s="40" t="s">
        <v>4</v>
      </c>
      <c r="M2309" s="40" t="s">
        <v>5</v>
      </c>
      <c r="N2309" s="40">
        <v>2</v>
      </c>
      <c r="O2309" s="40" t="s">
        <v>16</v>
      </c>
      <c r="P2309" s="40" t="s">
        <v>114</v>
      </c>
      <c r="Q2309" s="40"/>
      <c r="R2309" s="40"/>
      <c r="S2309" s="40"/>
      <c r="T2309" s="40"/>
      <c r="U2309" s="40"/>
      <c r="V2309" s="40"/>
      <c r="W2309" s="40"/>
      <c r="X2309" s="40"/>
      <c r="Y2309" s="40"/>
      <c r="Z2309" s="40"/>
      <c r="AA2309" s="40"/>
      <c r="AB2309" s="40"/>
      <c r="AC2309" s="40"/>
      <c r="AD2309" s="40"/>
      <c r="AE2309" s="40"/>
      <c r="AF2309" s="40"/>
      <c r="AG2309" s="40"/>
      <c r="AH2309" s="40"/>
      <c r="AI2309" s="40"/>
      <c r="AJ2309" s="40"/>
      <c r="AK2309" s="40"/>
      <c r="AL2309" s="40"/>
      <c r="AM2309" s="40"/>
      <c r="AN2309" s="40"/>
      <c r="AO2309" s="40"/>
      <c r="AP2309" s="40"/>
      <c r="AQ2309" s="40"/>
      <c r="AR2309" s="40"/>
      <c r="AS2309" s="40"/>
      <c r="AT2309" s="40"/>
      <c r="AU2309" s="40"/>
      <c r="AV2309" s="40"/>
      <c r="AW2309" s="40"/>
      <c r="AX2309" s="40"/>
      <c r="AY2309" s="40"/>
      <c r="AZ2309" s="40"/>
      <c r="BA2309" s="40"/>
      <c r="BB2309" s="40"/>
      <c r="BC2309" s="40"/>
      <c r="BD2309" s="40"/>
      <c r="BE2309" s="40"/>
      <c r="BF2309" s="40"/>
      <c r="BG2309" s="40"/>
      <c r="BH2309" s="40"/>
      <c r="BI2309" s="40"/>
      <c r="BJ2309" s="40"/>
      <c r="BK2309" s="40"/>
      <c r="BL2309" s="40"/>
      <c r="BM2309" s="40"/>
      <c r="BN2309" s="40"/>
      <c r="BO2309" s="40"/>
      <c r="BP2309" s="40"/>
      <c r="BQ2309" s="40"/>
      <c r="BR2309" s="40"/>
      <c r="BS2309" s="40"/>
      <c r="BT2309" s="40"/>
      <c r="BU2309" s="40"/>
      <c r="BV2309" s="40"/>
      <c r="BW2309" s="40"/>
      <c r="BX2309" s="40"/>
      <c r="BY2309" s="40"/>
      <c r="BZ2309" s="40"/>
      <c r="CA2309" s="40"/>
      <c r="CB2309" s="40"/>
      <c r="CC2309" s="40"/>
      <c r="CD2309" s="40"/>
      <c r="CE2309" s="40"/>
      <c r="CF2309" s="40"/>
      <c r="CG2309" s="40"/>
      <c r="CH2309" s="40"/>
      <c r="CI2309" s="40"/>
      <c r="CJ2309" s="40"/>
      <c r="CK2309" s="40"/>
      <c r="CL2309" s="40"/>
      <c r="CM2309" s="40"/>
      <c r="CN2309" s="40"/>
      <c r="CO2309" s="40"/>
      <c r="CP2309" s="40"/>
      <c r="CQ2309" s="40"/>
      <c r="CR2309" s="40"/>
      <c r="CS2309" s="40"/>
      <c r="CT2309" s="40"/>
      <c r="CU2309" s="40"/>
    </row>
    <row r="2310" spans="1:99" x14ac:dyDescent="0.3">
      <c r="A2310" s="39" t="s">
        <v>4379</v>
      </c>
      <c r="B2310" s="40" t="s">
        <v>5247</v>
      </c>
      <c r="C2310" s="40"/>
      <c r="D2310" s="40" t="s">
        <v>1822</v>
      </c>
      <c r="E2310" s="40"/>
      <c r="F2310" s="40" t="s">
        <v>2111</v>
      </c>
      <c r="G2310" s="40"/>
      <c r="H2310" s="40" t="s">
        <v>3742</v>
      </c>
      <c r="I2310" s="40" t="s">
        <v>3742</v>
      </c>
      <c r="J2310" s="40"/>
      <c r="K2310" s="40"/>
      <c r="L2310" s="40" t="s">
        <v>10</v>
      </c>
      <c r="M2310" s="40" t="s">
        <v>11</v>
      </c>
      <c r="N2310" s="40"/>
      <c r="O2310" s="40"/>
      <c r="P2310" s="40"/>
      <c r="Q2310" s="40"/>
      <c r="R2310" s="40"/>
      <c r="S2310" s="40"/>
      <c r="T2310" s="40"/>
      <c r="U2310" s="40"/>
      <c r="V2310" s="40"/>
      <c r="W2310" s="40"/>
      <c r="X2310" s="40"/>
      <c r="Y2310" s="40"/>
      <c r="Z2310" s="40"/>
      <c r="AA2310" s="40"/>
      <c r="AB2310" s="40"/>
      <c r="AC2310" s="40"/>
      <c r="AD2310" s="40"/>
      <c r="AE2310" s="40"/>
      <c r="AF2310" s="40"/>
      <c r="AG2310" s="40"/>
      <c r="AH2310" s="40"/>
      <c r="AI2310" s="40"/>
      <c r="AJ2310" s="40"/>
      <c r="AK2310" s="40"/>
      <c r="AL2310" s="40"/>
      <c r="AM2310" s="40"/>
      <c r="AN2310" s="40"/>
      <c r="AO2310" s="40"/>
      <c r="AP2310" s="40"/>
      <c r="AQ2310" s="40"/>
      <c r="AR2310" s="40"/>
      <c r="AS2310" s="40"/>
      <c r="AT2310" s="40"/>
      <c r="AU2310" s="40"/>
      <c r="AV2310" s="40"/>
      <c r="AW2310" s="40"/>
      <c r="AX2310" s="40"/>
      <c r="AY2310" s="40"/>
      <c r="AZ2310" s="40"/>
      <c r="BA2310" s="40"/>
      <c r="BB2310" s="40"/>
      <c r="BC2310" s="40"/>
      <c r="BD2310" s="40"/>
      <c r="BE2310" s="40"/>
      <c r="BF2310" s="40"/>
      <c r="BG2310" s="40"/>
      <c r="BH2310" s="40"/>
      <c r="BI2310" s="40"/>
      <c r="BJ2310" s="40"/>
      <c r="BK2310" s="40"/>
      <c r="BL2310" s="40"/>
      <c r="BM2310" s="40"/>
      <c r="BN2310" s="40"/>
      <c r="BO2310" s="40"/>
      <c r="BP2310" s="40"/>
      <c r="BQ2310" s="40"/>
      <c r="BR2310" s="40"/>
      <c r="BS2310" s="40"/>
      <c r="BT2310" s="40"/>
      <c r="BU2310" s="40"/>
      <c r="BV2310" s="40"/>
      <c r="BW2310" s="40"/>
      <c r="BX2310" s="40"/>
      <c r="BY2310" s="40"/>
      <c r="BZ2310" s="40"/>
      <c r="CA2310" s="40"/>
      <c r="CB2310" s="40"/>
      <c r="CC2310" s="40"/>
      <c r="CD2310" s="40"/>
      <c r="CE2310" s="40"/>
      <c r="CF2310" s="40"/>
      <c r="CG2310" s="40"/>
      <c r="CH2310" s="40"/>
      <c r="CI2310" s="40"/>
      <c r="CJ2310" s="40"/>
      <c r="CK2310" s="40"/>
      <c r="CL2310" s="40"/>
      <c r="CM2310" s="40"/>
      <c r="CN2310" s="40"/>
      <c r="CO2310" s="40"/>
      <c r="CP2310" s="40"/>
      <c r="CQ2310" s="40"/>
      <c r="CR2310" s="40"/>
      <c r="CS2310" s="40"/>
      <c r="CT2310" s="40"/>
      <c r="CU2310" s="40"/>
    </row>
    <row r="2311" spans="1:99" x14ac:dyDescent="0.3">
      <c r="A2311" s="39" t="s">
        <v>4381</v>
      </c>
      <c r="B2311" s="40" t="s">
        <v>5248</v>
      </c>
      <c r="C2311" s="40"/>
      <c r="D2311" s="40" t="s">
        <v>3693</v>
      </c>
      <c r="E2311" s="40"/>
      <c r="F2311" s="40" t="s">
        <v>2111</v>
      </c>
      <c r="G2311" s="40"/>
      <c r="H2311" s="40" t="s">
        <v>3743</v>
      </c>
      <c r="I2311" s="40" t="s">
        <v>3743</v>
      </c>
      <c r="J2311" s="40"/>
      <c r="K2311" s="40"/>
      <c r="L2311" s="40" t="s">
        <v>4</v>
      </c>
      <c r="M2311" s="40" t="s">
        <v>5</v>
      </c>
      <c r="N2311" s="40">
        <v>8</v>
      </c>
      <c r="O2311" s="40" t="s">
        <v>2754</v>
      </c>
      <c r="P2311" s="40" t="s">
        <v>3695</v>
      </c>
      <c r="Q2311" s="40" t="s">
        <v>3696</v>
      </c>
      <c r="R2311" s="40" t="s">
        <v>3697</v>
      </c>
      <c r="S2311" s="40" t="s">
        <v>2755</v>
      </c>
      <c r="T2311" s="40" t="s">
        <v>2756</v>
      </c>
      <c r="U2311" s="40" t="s">
        <v>2757</v>
      </c>
      <c r="V2311" s="40" t="s">
        <v>9</v>
      </c>
      <c r="W2311" s="40"/>
      <c r="X2311" s="40"/>
      <c r="Y2311" s="40"/>
      <c r="Z2311" s="40"/>
      <c r="AA2311" s="40"/>
      <c r="AB2311" s="40"/>
      <c r="AC2311" s="40"/>
      <c r="AD2311" s="40"/>
      <c r="AE2311" s="40"/>
      <c r="AF2311" s="40"/>
      <c r="AG2311" s="40"/>
      <c r="AH2311" s="40"/>
      <c r="AI2311" s="40"/>
      <c r="AJ2311" s="40"/>
      <c r="AK2311" s="40"/>
      <c r="AL2311" s="40"/>
      <c r="AM2311" s="40"/>
      <c r="AN2311" s="40"/>
      <c r="AO2311" s="40"/>
      <c r="AP2311" s="40"/>
      <c r="AQ2311" s="40"/>
      <c r="AR2311" s="40"/>
      <c r="AS2311" s="40"/>
      <c r="AT2311" s="40"/>
      <c r="AU2311" s="40"/>
      <c r="AV2311" s="40"/>
      <c r="AW2311" s="40"/>
      <c r="AX2311" s="40"/>
      <c r="AY2311" s="40"/>
      <c r="AZ2311" s="40"/>
      <c r="BA2311" s="40"/>
      <c r="BB2311" s="40"/>
      <c r="BC2311" s="40"/>
      <c r="BD2311" s="40"/>
      <c r="BE2311" s="40"/>
      <c r="BF2311" s="40"/>
      <c r="BG2311" s="40"/>
      <c r="BH2311" s="40"/>
      <c r="BI2311" s="40"/>
      <c r="BJ2311" s="40"/>
      <c r="BK2311" s="40"/>
      <c r="BL2311" s="40"/>
      <c r="BM2311" s="40"/>
      <c r="BN2311" s="40"/>
      <c r="BO2311" s="40"/>
      <c r="BP2311" s="40"/>
      <c r="BQ2311" s="40"/>
      <c r="BR2311" s="40"/>
      <c r="BS2311" s="40"/>
      <c r="BT2311" s="40"/>
      <c r="BU2311" s="40"/>
      <c r="BV2311" s="40"/>
      <c r="BW2311" s="40"/>
      <c r="BX2311" s="40"/>
      <c r="BY2311" s="40"/>
      <c r="BZ2311" s="40"/>
      <c r="CA2311" s="40"/>
      <c r="CB2311" s="40"/>
      <c r="CC2311" s="40"/>
      <c r="CD2311" s="40"/>
      <c r="CE2311" s="40"/>
      <c r="CF2311" s="40"/>
      <c r="CG2311" s="40"/>
      <c r="CH2311" s="40"/>
      <c r="CI2311" s="40"/>
      <c r="CJ2311" s="40"/>
      <c r="CK2311" s="40"/>
      <c r="CL2311" s="40"/>
      <c r="CM2311" s="40"/>
      <c r="CN2311" s="40"/>
      <c r="CO2311" s="40"/>
      <c r="CP2311" s="40"/>
      <c r="CQ2311" s="40"/>
      <c r="CR2311" s="40"/>
      <c r="CS2311" s="40"/>
      <c r="CT2311" s="40"/>
      <c r="CU2311" s="40"/>
    </row>
    <row r="2312" spans="1:99" x14ac:dyDescent="0.3">
      <c r="A2312" s="39" t="s">
        <v>4382</v>
      </c>
      <c r="B2312" s="40" t="s">
        <v>5249</v>
      </c>
      <c r="C2312" s="40"/>
      <c r="D2312" s="40" t="s">
        <v>3698</v>
      </c>
      <c r="E2312" s="40"/>
      <c r="F2312" s="40" t="s">
        <v>2111</v>
      </c>
      <c r="G2312" s="40"/>
      <c r="H2312" s="40" t="s">
        <v>3744</v>
      </c>
      <c r="I2312" s="40" t="s">
        <v>3744</v>
      </c>
      <c r="J2312" s="40"/>
      <c r="K2312" s="40"/>
      <c r="L2312" s="40" t="s">
        <v>4</v>
      </c>
      <c r="M2312" s="40" t="s">
        <v>5</v>
      </c>
      <c r="N2312" s="40">
        <v>13</v>
      </c>
      <c r="O2312" s="40" t="s">
        <v>2762</v>
      </c>
      <c r="P2312" s="40" t="s">
        <v>3700</v>
      </c>
      <c r="Q2312" s="40" t="s">
        <v>2758</v>
      </c>
      <c r="R2312" s="40" t="s">
        <v>2759</v>
      </c>
      <c r="S2312" s="40" t="s">
        <v>2760</v>
      </c>
      <c r="T2312" s="40" t="s">
        <v>3701</v>
      </c>
      <c r="U2312" s="40" t="s">
        <v>2761</v>
      </c>
      <c r="V2312" s="40" t="s">
        <v>3702</v>
      </c>
      <c r="W2312" s="40" t="s">
        <v>3703</v>
      </c>
      <c r="X2312" s="40" t="s">
        <v>3704</v>
      </c>
      <c r="Y2312" s="40" t="s">
        <v>3705</v>
      </c>
      <c r="Z2312" s="40" t="s">
        <v>2763</v>
      </c>
      <c r="AA2312" s="40" t="s">
        <v>9</v>
      </c>
      <c r="AB2312" s="40"/>
      <c r="AC2312" s="40"/>
      <c r="AD2312" s="40"/>
      <c r="AE2312" s="40"/>
      <c r="AF2312" s="40"/>
      <c r="AG2312" s="40"/>
      <c r="AH2312" s="40"/>
      <c r="AI2312" s="40"/>
      <c r="AJ2312" s="40"/>
      <c r="AK2312" s="40"/>
      <c r="AL2312" s="40"/>
      <c r="AM2312" s="40"/>
      <c r="AN2312" s="40"/>
      <c r="AO2312" s="40"/>
      <c r="AP2312" s="40"/>
      <c r="AQ2312" s="40"/>
      <c r="AR2312" s="40"/>
      <c r="AS2312" s="40"/>
      <c r="AT2312" s="40"/>
      <c r="AU2312" s="40"/>
      <c r="AV2312" s="40"/>
      <c r="AW2312" s="40"/>
      <c r="AX2312" s="40"/>
      <c r="AY2312" s="40"/>
      <c r="AZ2312" s="40"/>
      <c r="BA2312" s="40"/>
      <c r="BB2312" s="40"/>
      <c r="BC2312" s="40"/>
      <c r="BD2312" s="40"/>
      <c r="BE2312" s="40"/>
      <c r="BF2312" s="40"/>
      <c r="BG2312" s="40"/>
      <c r="BH2312" s="40"/>
      <c r="BI2312" s="40"/>
      <c r="BJ2312" s="40"/>
      <c r="BK2312" s="40"/>
      <c r="BL2312" s="40"/>
      <c r="BM2312" s="40"/>
      <c r="BN2312" s="40"/>
      <c r="BO2312" s="40"/>
      <c r="BP2312" s="40"/>
      <c r="BQ2312" s="40"/>
      <c r="BR2312" s="40"/>
      <c r="BS2312" s="40"/>
      <c r="BT2312" s="40"/>
      <c r="BU2312" s="40"/>
      <c r="BV2312" s="40"/>
      <c r="BW2312" s="40"/>
      <c r="BX2312" s="40"/>
      <c r="BY2312" s="40"/>
      <c r="BZ2312" s="40"/>
      <c r="CA2312" s="40"/>
      <c r="CB2312" s="40"/>
      <c r="CC2312" s="40"/>
      <c r="CD2312" s="40"/>
      <c r="CE2312" s="40"/>
      <c r="CF2312" s="40"/>
      <c r="CG2312" s="40"/>
      <c r="CH2312" s="40"/>
      <c r="CI2312" s="40"/>
      <c r="CJ2312" s="40"/>
      <c r="CK2312" s="40"/>
      <c r="CL2312" s="40"/>
      <c r="CM2312" s="40"/>
      <c r="CN2312" s="40"/>
      <c r="CO2312" s="40"/>
      <c r="CP2312" s="40"/>
      <c r="CQ2312" s="40"/>
      <c r="CR2312" s="40"/>
      <c r="CS2312" s="40"/>
      <c r="CT2312" s="40"/>
      <c r="CU2312" s="40"/>
    </row>
    <row r="2313" spans="1:99" x14ac:dyDescent="0.3">
      <c r="A2313" s="39" t="s">
        <v>4383</v>
      </c>
      <c r="B2313" s="40" t="s">
        <v>5250</v>
      </c>
      <c r="C2313" s="40"/>
      <c r="D2313" s="40" t="s">
        <v>1822</v>
      </c>
      <c r="E2313" s="40"/>
      <c r="F2313" s="40" t="s">
        <v>2111</v>
      </c>
      <c r="G2313" s="40"/>
      <c r="H2313" s="40" t="s">
        <v>3745</v>
      </c>
      <c r="I2313" s="40" t="s">
        <v>3745</v>
      </c>
      <c r="J2313" s="40"/>
      <c r="K2313" s="40"/>
      <c r="L2313" s="40" t="s">
        <v>10</v>
      </c>
      <c r="M2313" s="40" t="s">
        <v>11</v>
      </c>
      <c r="N2313" s="40"/>
      <c r="O2313" s="40"/>
      <c r="P2313" s="40"/>
      <c r="Q2313" s="40"/>
      <c r="R2313" s="40"/>
      <c r="S2313" s="40"/>
      <c r="T2313" s="40"/>
      <c r="U2313" s="40"/>
      <c r="V2313" s="40"/>
      <c r="W2313" s="40"/>
      <c r="X2313" s="40"/>
      <c r="Y2313" s="40"/>
      <c r="Z2313" s="40"/>
      <c r="AA2313" s="40"/>
      <c r="AB2313" s="40"/>
      <c r="AC2313" s="40"/>
      <c r="AD2313" s="40"/>
      <c r="AE2313" s="40"/>
      <c r="AF2313" s="40"/>
      <c r="AG2313" s="40"/>
      <c r="AH2313" s="40"/>
      <c r="AI2313" s="40"/>
      <c r="AJ2313" s="40"/>
      <c r="AK2313" s="40"/>
      <c r="AL2313" s="40"/>
      <c r="AM2313" s="40"/>
      <c r="AN2313" s="40"/>
      <c r="AO2313" s="40"/>
      <c r="AP2313" s="40"/>
      <c r="AQ2313" s="40"/>
      <c r="AR2313" s="40"/>
      <c r="AS2313" s="40"/>
      <c r="AT2313" s="40"/>
      <c r="AU2313" s="40"/>
      <c r="AV2313" s="40"/>
      <c r="AW2313" s="40"/>
      <c r="AX2313" s="40"/>
      <c r="AY2313" s="40"/>
      <c r="AZ2313" s="40"/>
      <c r="BA2313" s="40"/>
      <c r="BB2313" s="40"/>
      <c r="BC2313" s="40"/>
      <c r="BD2313" s="40"/>
      <c r="BE2313" s="40"/>
      <c r="BF2313" s="40"/>
      <c r="BG2313" s="40"/>
      <c r="BH2313" s="40"/>
      <c r="BI2313" s="40"/>
      <c r="BJ2313" s="40"/>
      <c r="BK2313" s="40"/>
      <c r="BL2313" s="40"/>
      <c r="BM2313" s="40"/>
      <c r="BN2313" s="40"/>
      <c r="BO2313" s="40"/>
      <c r="BP2313" s="40"/>
      <c r="BQ2313" s="40"/>
      <c r="BR2313" s="40"/>
      <c r="BS2313" s="40"/>
      <c r="BT2313" s="40"/>
      <c r="BU2313" s="40"/>
      <c r="BV2313" s="40"/>
      <c r="BW2313" s="40"/>
      <c r="BX2313" s="40"/>
      <c r="BY2313" s="40"/>
      <c r="BZ2313" s="40"/>
      <c r="CA2313" s="40"/>
      <c r="CB2313" s="40"/>
      <c r="CC2313" s="40"/>
      <c r="CD2313" s="40"/>
      <c r="CE2313" s="40"/>
      <c r="CF2313" s="40"/>
      <c r="CG2313" s="40"/>
      <c r="CH2313" s="40"/>
      <c r="CI2313" s="40"/>
      <c r="CJ2313" s="40"/>
      <c r="CK2313" s="40"/>
      <c r="CL2313" s="40"/>
      <c r="CM2313" s="40"/>
      <c r="CN2313" s="40"/>
      <c r="CO2313" s="40"/>
      <c r="CP2313" s="40"/>
      <c r="CQ2313" s="40"/>
      <c r="CR2313" s="40"/>
      <c r="CS2313" s="40"/>
      <c r="CT2313" s="40"/>
      <c r="CU2313" s="40"/>
    </row>
    <row r="2314" spans="1:99" x14ac:dyDescent="0.3">
      <c r="A2314" s="39" t="s">
        <v>4384</v>
      </c>
      <c r="B2314" s="40" t="s">
        <v>5251</v>
      </c>
      <c r="C2314" s="40"/>
      <c r="D2314" s="40" t="s">
        <v>3707</v>
      </c>
      <c r="E2314" s="40"/>
      <c r="F2314" s="40" t="s">
        <v>2111</v>
      </c>
      <c r="G2314" s="40"/>
      <c r="H2314" s="40" t="s">
        <v>3746</v>
      </c>
      <c r="I2314" s="40" t="s">
        <v>3746</v>
      </c>
      <c r="J2314" s="40"/>
      <c r="K2314" s="40"/>
      <c r="L2314" s="40" t="s">
        <v>4</v>
      </c>
      <c r="M2314" s="40" t="s">
        <v>5</v>
      </c>
      <c r="N2314" s="40">
        <v>2</v>
      </c>
      <c r="O2314" s="40" t="s">
        <v>3709</v>
      </c>
      <c r="P2314" s="40" t="s">
        <v>3710</v>
      </c>
      <c r="Q2314" s="40"/>
      <c r="R2314" s="40"/>
      <c r="S2314" s="40"/>
      <c r="T2314" s="40"/>
      <c r="U2314" s="40"/>
      <c r="V2314" s="40"/>
      <c r="W2314" s="40"/>
      <c r="X2314" s="40"/>
      <c r="Y2314" s="40"/>
      <c r="Z2314" s="40"/>
      <c r="AA2314" s="40"/>
      <c r="AB2314" s="40"/>
      <c r="AC2314" s="40"/>
      <c r="AD2314" s="40"/>
      <c r="AE2314" s="40"/>
      <c r="AF2314" s="40"/>
      <c r="AG2314" s="40"/>
      <c r="AH2314" s="40"/>
      <c r="AI2314" s="40"/>
      <c r="AJ2314" s="40"/>
      <c r="AK2314" s="40"/>
      <c r="AL2314" s="40"/>
      <c r="AM2314" s="40"/>
      <c r="AN2314" s="40"/>
      <c r="AO2314" s="40"/>
      <c r="AP2314" s="40"/>
      <c r="AQ2314" s="40"/>
      <c r="AR2314" s="40"/>
      <c r="AS2314" s="40"/>
      <c r="AT2314" s="40"/>
      <c r="AU2314" s="40"/>
      <c r="AV2314" s="40"/>
      <c r="AW2314" s="40"/>
      <c r="AX2314" s="40"/>
      <c r="AY2314" s="40"/>
      <c r="AZ2314" s="40"/>
      <c r="BA2314" s="40"/>
      <c r="BB2314" s="40"/>
      <c r="BC2314" s="40"/>
      <c r="BD2314" s="40"/>
      <c r="BE2314" s="40"/>
      <c r="BF2314" s="40"/>
      <c r="BG2314" s="40"/>
      <c r="BH2314" s="40"/>
      <c r="BI2314" s="40"/>
      <c r="BJ2314" s="40"/>
      <c r="BK2314" s="40"/>
      <c r="BL2314" s="40"/>
      <c r="BM2314" s="40"/>
      <c r="BN2314" s="40"/>
      <c r="BO2314" s="40"/>
      <c r="BP2314" s="40"/>
      <c r="BQ2314" s="40"/>
      <c r="BR2314" s="40"/>
      <c r="BS2314" s="40"/>
      <c r="BT2314" s="40"/>
      <c r="BU2314" s="40"/>
      <c r="BV2314" s="40"/>
      <c r="BW2314" s="40"/>
      <c r="BX2314" s="40"/>
      <c r="BY2314" s="40"/>
      <c r="BZ2314" s="40"/>
      <c r="CA2314" s="40"/>
      <c r="CB2314" s="40"/>
      <c r="CC2314" s="40"/>
      <c r="CD2314" s="40"/>
      <c r="CE2314" s="40"/>
      <c r="CF2314" s="40"/>
      <c r="CG2314" s="40"/>
      <c r="CH2314" s="40"/>
      <c r="CI2314" s="40"/>
      <c r="CJ2314" s="40"/>
      <c r="CK2314" s="40"/>
      <c r="CL2314" s="40"/>
      <c r="CM2314" s="40"/>
      <c r="CN2314" s="40"/>
      <c r="CO2314" s="40"/>
      <c r="CP2314" s="40"/>
      <c r="CQ2314" s="40"/>
      <c r="CR2314" s="40"/>
      <c r="CS2314" s="40"/>
      <c r="CT2314" s="40"/>
      <c r="CU2314" s="40"/>
    </row>
    <row r="2315" spans="1:99" x14ac:dyDescent="0.3">
      <c r="A2315" s="39" t="s">
        <v>4385</v>
      </c>
      <c r="B2315" s="40" t="s">
        <v>5252</v>
      </c>
      <c r="C2315" s="40"/>
      <c r="D2315" s="40" t="s">
        <v>1813</v>
      </c>
      <c r="E2315" s="40"/>
      <c r="F2315" s="40" t="s">
        <v>2111</v>
      </c>
      <c r="G2315" s="40"/>
      <c r="H2315" s="40" t="s">
        <v>3747</v>
      </c>
      <c r="I2315" s="40" t="s">
        <v>3747</v>
      </c>
      <c r="J2315" s="40"/>
      <c r="K2315" s="40"/>
      <c r="L2315" s="40" t="s">
        <v>4</v>
      </c>
      <c r="M2315" s="40" t="s">
        <v>5</v>
      </c>
      <c r="N2315" s="40">
        <v>2</v>
      </c>
      <c r="O2315" s="40" t="s">
        <v>16</v>
      </c>
      <c r="P2315" s="40" t="s">
        <v>114</v>
      </c>
      <c r="Q2315" s="40"/>
      <c r="R2315" s="40"/>
      <c r="S2315" s="40"/>
      <c r="T2315" s="40"/>
      <c r="U2315" s="40"/>
      <c r="V2315" s="40"/>
      <c r="W2315" s="40"/>
      <c r="X2315" s="40"/>
      <c r="Y2315" s="40"/>
      <c r="Z2315" s="40"/>
      <c r="AA2315" s="40"/>
      <c r="AB2315" s="40"/>
      <c r="AC2315" s="40"/>
      <c r="AD2315" s="40"/>
      <c r="AE2315" s="40"/>
      <c r="AF2315" s="40"/>
      <c r="AG2315" s="40"/>
      <c r="AH2315" s="40"/>
      <c r="AI2315" s="40"/>
      <c r="AJ2315" s="40"/>
      <c r="AK2315" s="40"/>
      <c r="AL2315" s="40"/>
      <c r="AM2315" s="40"/>
      <c r="AN2315" s="40"/>
      <c r="AO2315" s="40"/>
      <c r="AP2315" s="40"/>
      <c r="AQ2315" s="40"/>
      <c r="AR2315" s="40"/>
      <c r="AS2315" s="40"/>
      <c r="AT2315" s="40"/>
      <c r="AU2315" s="40"/>
      <c r="AV2315" s="40"/>
      <c r="AW2315" s="40"/>
      <c r="AX2315" s="40"/>
      <c r="AY2315" s="40"/>
      <c r="AZ2315" s="40"/>
      <c r="BA2315" s="40"/>
      <c r="BB2315" s="40"/>
      <c r="BC2315" s="40"/>
      <c r="BD2315" s="40"/>
      <c r="BE2315" s="40"/>
      <c r="BF2315" s="40"/>
      <c r="BG2315" s="40"/>
      <c r="BH2315" s="40"/>
      <c r="BI2315" s="40"/>
      <c r="BJ2315" s="40"/>
      <c r="BK2315" s="40"/>
      <c r="BL2315" s="40"/>
      <c r="BM2315" s="40"/>
      <c r="BN2315" s="40"/>
      <c r="BO2315" s="40"/>
      <c r="BP2315" s="40"/>
      <c r="BQ2315" s="40"/>
      <c r="BR2315" s="40"/>
      <c r="BS2315" s="40"/>
      <c r="BT2315" s="40"/>
      <c r="BU2315" s="40"/>
      <c r="BV2315" s="40"/>
      <c r="BW2315" s="40"/>
      <c r="BX2315" s="40"/>
      <c r="BY2315" s="40"/>
      <c r="BZ2315" s="40"/>
      <c r="CA2315" s="40"/>
      <c r="CB2315" s="40"/>
      <c r="CC2315" s="40"/>
      <c r="CD2315" s="40"/>
      <c r="CE2315" s="40"/>
      <c r="CF2315" s="40"/>
      <c r="CG2315" s="40"/>
      <c r="CH2315" s="40"/>
      <c r="CI2315" s="40"/>
      <c r="CJ2315" s="40"/>
      <c r="CK2315" s="40"/>
      <c r="CL2315" s="40"/>
      <c r="CM2315" s="40"/>
      <c r="CN2315" s="40"/>
      <c r="CO2315" s="40"/>
      <c r="CP2315" s="40"/>
      <c r="CQ2315" s="40"/>
      <c r="CR2315" s="40"/>
      <c r="CS2315" s="40"/>
      <c r="CT2315" s="40"/>
      <c r="CU2315" s="40"/>
    </row>
    <row r="2316" spans="1:99" x14ac:dyDescent="0.3">
      <c r="A2316" s="39" t="s">
        <v>4386</v>
      </c>
      <c r="B2316" s="40" t="s">
        <v>5253</v>
      </c>
      <c r="C2316" s="40"/>
      <c r="D2316" s="40" t="s">
        <v>1822</v>
      </c>
      <c r="E2316" s="40"/>
      <c r="F2316" s="40" t="s">
        <v>2111</v>
      </c>
      <c r="G2316" s="40"/>
      <c r="H2316" s="40" t="s">
        <v>3748</v>
      </c>
      <c r="I2316" s="40" t="s">
        <v>3748</v>
      </c>
      <c r="J2316" s="40"/>
      <c r="K2316" s="40"/>
      <c r="L2316" s="40" t="s">
        <v>10</v>
      </c>
      <c r="M2316" s="40" t="s">
        <v>11</v>
      </c>
      <c r="N2316" s="40"/>
      <c r="O2316" s="40"/>
      <c r="P2316" s="40"/>
      <c r="Q2316" s="40"/>
      <c r="R2316" s="40"/>
      <c r="S2316" s="40"/>
      <c r="T2316" s="40"/>
      <c r="U2316" s="40"/>
      <c r="V2316" s="40"/>
      <c r="W2316" s="40"/>
      <c r="X2316" s="40"/>
      <c r="Y2316" s="40"/>
      <c r="Z2316" s="40"/>
      <c r="AA2316" s="40"/>
      <c r="AB2316" s="40"/>
      <c r="AC2316" s="40"/>
      <c r="AD2316" s="40"/>
      <c r="AE2316" s="40"/>
      <c r="AF2316" s="40"/>
      <c r="AG2316" s="40"/>
      <c r="AH2316" s="40"/>
      <c r="AI2316" s="40"/>
      <c r="AJ2316" s="40"/>
      <c r="AK2316" s="40"/>
      <c r="AL2316" s="40"/>
      <c r="AM2316" s="40"/>
      <c r="AN2316" s="40"/>
      <c r="AO2316" s="40"/>
      <c r="AP2316" s="40"/>
      <c r="AQ2316" s="40"/>
      <c r="AR2316" s="40"/>
      <c r="AS2316" s="40"/>
      <c r="AT2316" s="40"/>
      <c r="AU2316" s="40"/>
      <c r="AV2316" s="40"/>
      <c r="AW2316" s="40"/>
      <c r="AX2316" s="40"/>
      <c r="AY2316" s="40"/>
      <c r="AZ2316" s="40"/>
      <c r="BA2316" s="40"/>
      <c r="BB2316" s="40"/>
      <c r="BC2316" s="40"/>
      <c r="BD2316" s="40"/>
      <c r="BE2316" s="40"/>
      <c r="BF2316" s="40"/>
      <c r="BG2316" s="40"/>
      <c r="BH2316" s="40"/>
      <c r="BI2316" s="40"/>
      <c r="BJ2316" s="40"/>
      <c r="BK2316" s="40"/>
      <c r="BL2316" s="40"/>
      <c r="BM2316" s="40"/>
      <c r="BN2316" s="40"/>
      <c r="BO2316" s="40"/>
      <c r="BP2316" s="40"/>
      <c r="BQ2316" s="40"/>
      <c r="BR2316" s="40"/>
      <c r="BS2316" s="40"/>
      <c r="BT2316" s="40"/>
      <c r="BU2316" s="40"/>
      <c r="BV2316" s="40"/>
      <c r="BW2316" s="40"/>
      <c r="BX2316" s="40"/>
      <c r="BY2316" s="40"/>
      <c r="BZ2316" s="40"/>
      <c r="CA2316" s="40"/>
      <c r="CB2316" s="40"/>
      <c r="CC2316" s="40"/>
      <c r="CD2316" s="40"/>
      <c r="CE2316" s="40"/>
      <c r="CF2316" s="40"/>
      <c r="CG2316" s="40"/>
      <c r="CH2316" s="40"/>
      <c r="CI2316" s="40"/>
      <c r="CJ2316" s="40"/>
      <c r="CK2316" s="40"/>
      <c r="CL2316" s="40"/>
      <c r="CM2316" s="40"/>
      <c r="CN2316" s="40"/>
      <c r="CO2316" s="40"/>
      <c r="CP2316" s="40"/>
      <c r="CQ2316" s="40"/>
      <c r="CR2316" s="40"/>
      <c r="CS2316" s="40"/>
      <c r="CT2316" s="40"/>
      <c r="CU2316" s="40"/>
    </row>
    <row r="2317" spans="1:99" x14ac:dyDescent="0.3">
      <c r="A2317" s="39" t="s">
        <v>4388</v>
      </c>
      <c r="B2317" s="40" t="s">
        <v>5254</v>
      </c>
      <c r="C2317" s="40"/>
      <c r="D2317" s="40" t="s">
        <v>3693</v>
      </c>
      <c r="E2317" s="40"/>
      <c r="F2317" s="40" t="s">
        <v>2111</v>
      </c>
      <c r="G2317" s="40"/>
      <c r="H2317" s="40" t="s">
        <v>3749</v>
      </c>
      <c r="I2317" s="40" t="s">
        <v>3749</v>
      </c>
      <c r="J2317" s="40"/>
      <c r="K2317" s="40"/>
      <c r="L2317" s="40" t="s">
        <v>4</v>
      </c>
      <c r="M2317" s="40" t="s">
        <v>5</v>
      </c>
      <c r="N2317" s="40">
        <v>8</v>
      </c>
      <c r="O2317" s="40" t="s">
        <v>2754</v>
      </c>
      <c r="P2317" s="40" t="s">
        <v>3695</v>
      </c>
      <c r="Q2317" s="40" t="s">
        <v>3696</v>
      </c>
      <c r="R2317" s="40" t="s">
        <v>3697</v>
      </c>
      <c r="S2317" s="40" t="s">
        <v>2755</v>
      </c>
      <c r="T2317" s="40" t="s">
        <v>2756</v>
      </c>
      <c r="U2317" s="40" t="s">
        <v>2757</v>
      </c>
      <c r="V2317" s="40" t="s">
        <v>9</v>
      </c>
      <c r="W2317" s="40"/>
      <c r="X2317" s="40"/>
      <c r="Y2317" s="40"/>
      <c r="Z2317" s="40"/>
      <c r="AA2317" s="40"/>
      <c r="AB2317" s="40"/>
      <c r="AC2317" s="40"/>
      <c r="AD2317" s="40"/>
      <c r="AE2317" s="40"/>
      <c r="AF2317" s="40"/>
      <c r="AG2317" s="40"/>
      <c r="AH2317" s="40"/>
      <c r="AI2317" s="40"/>
      <c r="AJ2317" s="40"/>
      <c r="AK2317" s="40"/>
      <c r="AL2317" s="40"/>
      <c r="AM2317" s="40"/>
      <c r="AN2317" s="40"/>
      <c r="AO2317" s="40"/>
      <c r="AP2317" s="40"/>
      <c r="AQ2317" s="40"/>
      <c r="AR2317" s="40"/>
      <c r="AS2317" s="40"/>
      <c r="AT2317" s="40"/>
      <c r="AU2317" s="40"/>
      <c r="AV2317" s="40"/>
      <c r="AW2317" s="40"/>
      <c r="AX2317" s="40"/>
      <c r="AY2317" s="40"/>
      <c r="AZ2317" s="40"/>
      <c r="BA2317" s="40"/>
      <c r="BB2317" s="40"/>
      <c r="BC2317" s="40"/>
      <c r="BD2317" s="40"/>
      <c r="BE2317" s="40"/>
      <c r="BF2317" s="40"/>
      <c r="BG2317" s="40"/>
      <c r="BH2317" s="40"/>
      <c r="BI2317" s="40"/>
      <c r="BJ2317" s="40"/>
      <c r="BK2317" s="40"/>
      <c r="BL2317" s="40"/>
      <c r="BM2317" s="40"/>
      <c r="BN2317" s="40"/>
      <c r="BO2317" s="40"/>
      <c r="BP2317" s="40"/>
      <c r="BQ2317" s="40"/>
      <c r="BR2317" s="40"/>
      <c r="BS2317" s="40"/>
      <c r="BT2317" s="40"/>
      <c r="BU2317" s="40"/>
      <c r="BV2317" s="40"/>
      <c r="BW2317" s="40"/>
      <c r="BX2317" s="40"/>
      <c r="BY2317" s="40"/>
      <c r="BZ2317" s="40"/>
      <c r="CA2317" s="40"/>
      <c r="CB2317" s="40"/>
      <c r="CC2317" s="40"/>
      <c r="CD2317" s="40"/>
      <c r="CE2317" s="40"/>
      <c r="CF2317" s="40"/>
      <c r="CG2317" s="40"/>
      <c r="CH2317" s="40"/>
      <c r="CI2317" s="40"/>
      <c r="CJ2317" s="40"/>
      <c r="CK2317" s="40"/>
      <c r="CL2317" s="40"/>
      <c r="CM2317" s="40"/>
      <c r="CN2317" s="40"/>
      <c r="CO2317" s="40"/>
      <c r="CP2317" s="40"/>
      <c r="CQ2317" s="40"/>
      <c r="CR2317" s="40"/>
      <c r="CS2317" s="40"/>
      <c r="CT2317" s="40"/>
      <c r="CU2317" s="40"/>
    </row>
    <row r="2318" spans="1:99" x14ac:dyDescent="0.3">
      <c r="A2318" s="39" t="s">
        <v>4389</v>
      </c>
      <c r="B2318" s="40" t="s">
        <v>5255</v>
      </c>
      <c r="C2318" s="40"/>
      <c r="D2318" s="40" t="s">
        <v>3698</v>
      </c>
      <c r="E2318" s="40"/>
      <c r="F2318" s="40" t="s">
        <v>2111</v>
      </c>
      <c r="G2318" s="40"/>
      <c r="H2318" s="40" t="s">
        <v>3750</v>
      </c>
      <c r="I2318" s="40" t="s">
        <v>3750</v>
      </c>
      <c r="J2318" s="40"/>
      <c r="K2318" s="40"/>
      <c r="L2318" s="40" t="s">
        <v>4</v>
      </c>
      <c r="M2318" s="40" t="s">
        <v>5</v>
      </c>
      <c r="N2318" s="40">
        <v>13</v>
      </c>
      <c r="O2318" s="40" t="s">
        <v>2762</v>
      </c>
      <c r="P2318" s="40" t="s">
        <v>3700</v>
      </c>
      <c r="Q2318" s="40" t="s">
        <v>2758</v>
      </c>
      <c r="R2318" s="40" t="s">
        <v>2759</v>
      </c>
      <c r="S2318" s="40" t="s">
        <v>2760</v>
      </c>
      <c r="T2318" s="40" t="s">
        <v>3701</v>
      </c>
      <c r="U2318" s="40" t="s">
        <v>2761</v>
      </c>
      <c r="V2318" s="40" t="s">
        <v>3702</v>
      </c>
      <c r="W2318" s="40" t="s">
        <v>3703</v>
      </c>
      <c r="X2318" s="40" t="s">
        <v>3704</v>
      </c>
      <c r="Y2318" s="40" t="s">
        <v>3705</v>
      </c>
      <c r="Z2318" s="40" t="s">
        <v>2763</v>
      </c>
      <c r="AA2318" s="40" t="s">
        <v>9</v>
      </c>
      <c r="AB2318" s="40"/>
      <c r="AC2318" s="40"/>
      <c r="AD2318" s="40"/>
      <c r="AE2318" s="40"/>
      <c r="AF2318" s="40"/>
      <c r="AG2318" s="40"/>
      <c r="AH2318" s="40"/>
      <c r="AI2318" s="40"/>
      <c r="AJ2318" s="40"/>
      <c r="AK2318" s="40"/>
      <c r="AL2318" s="40"/>
      <c r="AM2318" s="40"/>
      <c r="AN2318" s="40"/>
      <c r="AO2318" s="40"/>
      <c r="AP2318" s="40"/>
      <c r="AQ2318" s="40"/>
      <c r="AR2318" s="40"/>
      <c r="AS2318" s="40"/>
      <c r="AT2318" s="40"/>
      <c r="AU2318" s="40"/>
      <c r="AV2318" s="40"/>
      <c r="AW2318" s="40"/>
      <c r="AX2318" s="40"/>
      <c r="AY2318" s="40"/>
      <c r="AZ2318" s="40"/>
      <c r="BA2318" s="40"/>
      <c r="BB2318" s="40"/>
      <c r="BC2318" s="40"/>
      <c r="BD2318" s="40"/>
      <c r="BE2318" s="40"/>
      <c r="BF2318" s="40"/>
      <c r="BG2318" s="40"/>
      <c r="BH2318" s="40"/>
      <c r="BI2318" s="40"/>
      <c r="BJ2318" s="40"/>
      <c r="BK2318" s="40"/>
      <c r="BL2318" s="40"/>
      <c r="BM2318" s="40"/>
      <c r="BN2318" s="40"/>
      <c r="BO2318" s="40"/>
      <c r="BP2318" s="40"/>
      <c r="BQ2318" s="40"/>
      <c r="BR2318" s="40"/>
      <c r="BS2318" s="40"/>
      <c r="BT2318" s="40"/>
      <c r="BU2318" s="40"/>
      <c r="BV2318" s="40"/>
      <c r="BW2318" s="40"/>
      <c r="BX2318" s="40"/>
      <c r="BY2318" s="40"/>
      <c r="BZ2318" s="40"/>
      <c r="CA2318" s="40"/>
      <c r="CB2318" s="40"/>
      <c r="CC2318" s="40"/>
      <c r="CD2318" s="40"/>
      <c r="CE2318" s="40"/>
      <c r="CF2318" s="40"/>
      <c r="CG2318" s="40"/>
      <c r="CH2318" s="40"/>
      <c r="CI2318" s="40"/>
      <c r="CJ2318" s="40"/>
      <c r="CK2318" s="40"/>
      <c r="CL2318" s="40"/>
      <c r="CM2318" s="40"/>
      <c r="CN2318" s="40"/>
      <c r="CO2318" s="40"/>
      <c r="CP2318" s="40"/>
      <c r="CQ2318" s="40"/>
      <c r="CR2318" s="40"/>
      <c r="CS2318" s="40"/>
      <c r="CT2318" s="40"/>
      <c r="CU2318" s="40"/>
    </row>
    <row r="2319" spans="1:99" x14ac:dyDescent="0.3">
      <c r="A2319" s="39" t="s">
        <v>4390</v>
      </c>
      <c r="B2319" s="40" t="s">
        <v>5256</v>
      </c>
      <c r="C2319" s="40"/>
      <c r="D2319" s="40" t="s">
        <v>1822</v>
      </c>
      <c r="E2319" s="40"/>
      <c r="F2319" s="40" t="s">
        <v>2111</v>
      </c>
      <c r="G2319" s="40"/>
      <c r="H2319" s="40" t="s">
        <v>3751</v>
      </c>
      <c r="I2319" s="40" t="s">
        <v>3751</v>
      </c>
      <c r="J2319" s="40"/>
      <c r="K2319" s="40"/>
      <c r="L2319" s="40" t="s">
        <v>10</v>
      </c>
      <c r="M2319" s="40" t="s">
        <v>11</v>
      </c>
      <c r="N2319" s="40"/>
      <c r="O2319" s="40"/>
      <c r="P2319" s="40"/>
      <c r="Q2319" s="40"/>
      <c r="R2319" s="40"/>
      <c r="S2319" s="40"/>
      <c r="T2319" s="40"/>
      <c r="U2319" s="40"/>
      <c r="V2319" s="40"/>
      <c r="W2319" s="40"/>
      <c r="X2319" s="40"/>
      <c r="Y2319" s="40"/>
      <c r="Z2319" s="40"/>
      <c r="AA2319" s="40"/>
      <c r="AB2319" s="40"/>
      <c r="AC2319" s="40"/>
      <c r="AD2319" s="40"/>
      <c r="AE2319" s="40"/>
      <c r="AF2319" s="40"/>
      <c r="AG2319" s="40"/>
      <c r="AH2319" s="40"/>
      <c r="AI2319" s="40"/>
      <c r="AJ2319" s="40"/>
      <c r="AK2319" s="40"/>
      <c r="AL2319" s="40"/>
      <c r="AM2319" s="40"/>
      <c r="AN2319" s="40"/>
      <c r="AO2319" s="40"/>
      <c r="AP2319" s="40"/>
      <c r="AQ2319" s="40"/>
      <c r="AR2319" s="40"/>
      <c r="AS2319" s="40"/>
      <c r="AT2319" s="40"/>
      <c r="AU2319" s="40"/>
      <c r="AV2319" s="40"/>
      <c r="AW2319" s="40"/>
      <c r="AX2319" s="40"/>
      <c r="AY2319" s="40"/>
      <c r="AZ2319" s="40"/>
      <c r="BA2319" s="40"/>
      <c r="BB2319" s="40"/>
      <c r="BC2319" s="40"/>
      <c r="BD2319" s="40"/>
      <c r="BE2319" s="40"/>
      <c r="BF2319" s="40"/>
      <c r="BG2319" s="40"/>
      <c r="BH2319" s="40"/>
      <c r="BI2319" s="40"/>
      <c r="BJ2319" s="40"/>
      <c r="BK2319" s="40"/>
      <c r="BL2319" s="40"/>
      <c r="BM2319" s="40"/>
      <c r="BN2319" s="40"/>
      <c r="BO2319" s="40"/>
      <c r="BP2319" s="40"/>
      <c r="BQ2319" s="40"/>
      <c r="BR2319" s="40"/>
      <c r="BS2319" s="40"/>
      <c r="BT2319" s="40"/>
      <c r="BU2319" s="40"/>
      <c r="BV2319" s="40"/>
      <c r="BW2319" s="40"/>
      <c r="BX2319" s="40"/>
      <c r="BY2319" s="40"/>
      <c r="BZ2319" s="40"/>
      <c r="CA2319" s="40"/>
      <c r="CB2319" s="40"/>
      <c r="CC2319" s="40"/>
      <c r="CD2319" s="40"/>
      <c r="CE2319" s="40"/>
      <c r="CF2319" s="40"/>
      <c r="CG2319" s="40"/>
      <c r="CH2319" s="40"/>
      <c r="CI2319" s="40"/>
      <c r="CJ2319" s="40"/>
      <c r="CK2319" s="40"/>
      <c r="CL2319" s="40"/>
      <c r="CM2319" s="40"/>
      <c r="CN2319" s="40"/>
      <c r="CO2319" s="40"/>
      <c r="CP2319" s="40"/>
      <c r="CQ2319" s="40"/>
      <c r="CR2319" s="40"/>
      <c r="CS2319" s="40"/>
      <c r="CT2319" s="40"/>
      <c r="CU2319" s="40"/>
    </row>
    <row r="2320" spans="1:99" x14ac:dyDescent="0.3">
      <c r="A2320" s="39" t="s">
        <v>4391</v>
      </c>
      <c r="B2320" s="40" t="s">
        <v>5257</v>
      </c>
      <c r="C2320" s="40"/>
      <c r="D2320" s="40" t="s">
        <v>3707</v>
      </c>
      <c r="E2320" s="40"/>
      <c r="F2320" s="40" t="s">
        <v>2111</v>
      </c>
      <c r="G2320" s="40"/>
      <c r="H2320" s="40" t="s">
        <v>3752</v>
      </c>
      <c r="I2320" s="40" t="s">
        <v>3752</v>
      </c>
      <c r="J2320" s="40"/>
      <c r="K2320" s="40"/>
      <c r="L2320" s="40" t="s">
        <v>4</v>
      </c>
      <c r="M2320" s="40" t="s">
        <v>5</v>
      </c>
      <c r="N2320" s="40">
        <v>2</v>
      </c>
      <c r="O2320" s="40" t="s">
        <v>3709</v>
      </c>
      <c r="P2320" s="40" t="s">
        <v>3710</v>
      </c>
      <c r="Q2320" s="40"/>
      <c r="R2320" s="40"/>
      <c r="S2320" s="40"/>
      <c r="T2320" s="40"/>
      <c r="U2320" s="40"/>
      <c r="V2320" s="40"/>
      <c r="W2320" s="40"/>
      <c r="X2320" s="40"/>
      <c r="Y2320" s="40"/>
      <c r="Z2320" s="40"/>
      <c r="AA2320" s="40"/>
      <c r="AB2320" s="40"/>
      <c r="AC2320" s="40"/>
      <c r="AD2320" s="40"/>
      <c r="AE2320" s="40"/>
      <c r="AF2320" s="40"/>
      <c r="AG2320" s="40"/>
      <c r="AH2320" s="40"/>
      <c r="AI2320" s="40"/>
      <c r="AJ2320" s="40"/>
      <c r="AK2320" s="40"/>
      <c r="AL2320" s="40"/>
      <c r="AM2320" s="40"/>
      <c r="AN2320" s="40"/>
      <c r="AO2320" s="40"/>
      <c r="AP2320" s="40"/>
      <c r="AQ2320" s="40"/>
      <c r="AR2320" s="40"/>
      <c r="AS2320" s="40"/>
      <c r="AT2320" s="40"/>
      <c r="AU2320" s="40"/>
      <c r="AV2320" s="40"/>
      <c r="AW2320" s="40"/>
      <c r="AX2320" s="40"/>
      <c r="AY2320" s="40"/>
      <c r="AZ2320" s="40"/>
      <c r="BA2320" s="40"/>
      <c r="BB2320" s="40"/>
      <c r="BC2320" s="40"/>
      <c r="BD2320" s="40"/>
      <c r="BE2320" s="40"/>
      <c r="BF2320" s="40"/>
      <c r="BG2320" s="40"/>
      <c r="BH2320" s="40"/>
      <c r="BI2320" s="40"/>
      <c r="BJ2320" s="40"/>
      <c r="BK2320" s="40"/>
      <c r="BL2320" s="40"/>
      <c r="BM2320" s="40"/>
      <c r="BN2320" s="40"/>
      <c r="BO2320" s="40"/>
      <c r="BP2320" s="40"/>
      <c r="BQ2320" s="40"/>
      <c r="BR2320" s="40"/>
      <c r="BS2320" s="40"/>
      <c r="BT2320" s="40"/>
      <c r="BU2320" s="40"/>
      <c r="BV2320" s="40"/>
      <c r="BW2320" s="40"/>
      <c r="BX2320" s="40"/>
      <c r="BY2320" s="40"/>
      <c r="BZ2320" s="40"/>
      <c r="CA2320" s="40"/>
      <c r="CB2320" s="40"/>
      <c r="CC2320" s="40"/>
      <c r="CD2320" s="40"/>
      <c r="CE2320" s="40"/>
      <c r="CF2320" s="40"/>
      <c r="CG2320" s="40"/>
      <c r="CH2320" s="40"/>
      <c r="CI2320" s="40"/>
      <c r="CJ2320" s="40"/>
      <c r="CK2320" s="40"/>
      <c r="CL2320" s="40"/>
      <c r="CM2320" s="40"/>
      <c r="CN2320" s="40"/>
      <c r="CO2320" s="40"/>
      <c r="CP2320" s="40"/>
      <c r="CQ2320" s="40"/>
      <c r="CR2320" s="40"/>
      <c r="CS2320" s="40"/>
      <c r="CT2320" s="40"/>
      <c r="CU2320" s="40"/>
    </row>
    <row r="2321" spans="1:99" x14ac:dyDescent="0.3">
      <c r="A2321" s="39" t="s">
        <v>4392</v>
      </c>
      <c r="B2321" s="40" t="s">
        <v>5258</v>
      </c>
      <c r="C2321" s="40"/>
      <c r="D2321" s="40" t="s">
        <v>1813</v>
      </c>
      <c r="E2321" s="40"/>
      <c r="F2321" s="40" t="s">
        <v>2111</v>
      </c>
      <c r="G2321" s="40"/>
      <c r="H2321" s="40" t="s">
        <v>3753</v>
      </c>
      <c r="I2321" s="40" t="s">
        <v>3753</v>
      </c>
      <c r="J2321" s="40"/>
      <c r="K2321" s="40"/>
      <c r="L2321" s="40" t="s">
        <v>4</v>
      </c>
      <c r="M2321" s="40" t="s">
        <v>5</v>
      </c>
      <c r="N2321" s="40">
        <v>2</v>
      </c>
      <c r="O2321" s="40" t="s">
        <v>16</v>
      </c>
      <c r="P2321" s="40" t="s">
        <v>114</v>
      </c>
      <c r="Q2321" s="40"/>
      <c r="R2321" s="40"/>
      <c r="S2321" s="40"/>
      <c r="T2321" s="40"/>
      <c r="U2321" s="40"/>
      <c r="V2321" s="40"/>
      <c r="W2321" s="40"/>
      <c r="X2321" s="40"/>
      <c r="Y2321" s="40"/>
      <c r="Z2321" s="40"/>
      <c r="AA2321" s="40"/>
      <c r="AB2321" s="40"/>
      <c r="AC2321" s="40"/>
      <c r="AD2321" s="40"/>
      <c r="AE2321" s="40"/>
      <c r="AF2321" s="40"/>
      <c r="AG2321" s="40"/>
      <c r="AH2321" s="40"/>
      <c r="AI2321" s="40"/>
      <c r="AJ2321" s="40"/>
      <c r="AK2321" s="40"/>
      <c r="AL2321" s="40"/>
      <c r="AM2321" s="40"/>
      <c r="AN2321" s="40"/>
      <c r="AO2321" s="40"/>
      <c r="AP2321" s="40"/>
      <c r="AQ2321" s="40"/>
      <c r="AR2321" s="40"/>
      <c r="AS2321" s="40"/>
      <c r="AT2321" s="40"/>
      <c r="AU2321" s="40"/>
      <c r="AV2321" s="40"/>
      <c r="AW2321" s="40"/>
      <c r="AX2321" s="40"/>
      <c r="AY2321" s="40"/>
      <c r="AZ2321" s="40"/>
      <c r="BA2321" s="40"/>
      <c r="BB2321" s="40"/>
      <c r="BC2321" s="40"/>
      <c r="BD2321" s="40"/>
      <c r="BE2321" s="40"/>
      <c r="BF2321" s="40"/>
      <c r="BG2321" s="40"/>
      <c r="BH2321" s="40"/>
      <c r="BI2321" s="40"/>
      <c r="BJ2321" s="40"/>
      <c r="BK2321" s="40"/>
      <c r="BL2321" s="40"/>
      <c r="BM2321" s="40"/>
      <c r="BN2321" s="40"/>
      <c r="BO2321" s="40"/>
      <c r="BP2321" s="40"/>
      <c r="BQ2321" s="40"/>
      <c r="BR2321" s="40"/>
      <c r="BS2321" s="40"/>
      <c r="BT2321" s="40"/>
      <c r="BU2321" s="40"/>
      <c r="BV2321" s="40"/>
      <c r="BW2321" s="40"/>
      <c r="BX2321" s="40"/>
      <c r="BY2321" s="40"/>
      <c r="BZ2321" s="40"/>
      <c r="CA2321" s="40"/>
      <c r="CB2321" s="40"/>
      <c r="CC2321" s="40"/>
      <c r="CD2321" s="40"/>
      <c r="CE2321" s="40"/>
      <c r="CF2321" s="40"/>
      <c r="CG2321" s="40"/>
      <c r="CH2321" s="40"/>
      <c r="CI2321" s="40"/>
      <c r="CJ2321" s="40"/>
      <c r="CK2321" s="40"/>
      <c r="CL2321" s="40"/>
      <c r="CM2321" s="40"/>
      <c r="CN2321" s="40"/>
      <c r="CO2321" s="40"/>
      <c r="CP2321" s="40"/>
      <c r="CQ2321" s="40"/>
      <c r="CR2321" s="40"/>
      <c r="CS2321" s="40"/>
      <c r="CT2321" s="40"/>
      <c r="CU2321" s="40"/>
    </row>
    <row r="2322" spans="1:99" x14ac:dyDescent="0.3">
      <c r="A2322" s="39" t="s">
        <v>4393</v>
      </c>
      <c r="B2322" s="40" t="s">
        <v>5259</v>
      </c>
      <c r="C2322" s="40"/>
      <c r="D2322" s="40" t="s">
        <v>1822</v>
      </c>
      <c r="E2322" s="40"/>
      <c r="F2322" s="40" t="s">
        <v>2111</v>
      </c>
      <c r="G2322" s="40"/>
      <c r="H2322" s="40" t="s">
        <v>3754</v>
      </c>
      <c r="I2322" s="40" t="s">
        <v>3754</v>
      </c>
      <c r="J2322" s="40"/>
      <c r="K2322" s="40"/>
      <c r="L2322" s="40" t="s">
        <v>10</v>
      </c>
      <c r="M2322" s="40" t="s">
        <v>11</v>
      </c>
      <c r="N2322" s="40"/>
      <c r="O2322" s="40"/>
      <c r="P2322" s="40"/>
      <c r="Q2322" s="40"/>
      <c r="R2322" s="40"/>
      <c r="S2322" s="40"/>
      <c r="T2322" s="40"/>
      <c r="U2322" s="40"/>
      <c r="V2322" s="40"/>
      <c r="W2322" s="40"/>
      <c r="X2322" s="40"/>
      <c r="Y2322" s="40"/>
      <c r="Z2322" s="40"/>
      <c r="AA2322" s="40"/>
      <c r="AB2322" s="40"/>
      <c r="AC2322" s="40"/>
      <c r="AD2322" s="40"/>
      <c r="AE2322" s="40"/>
      <c r="AF2322" s="40"/>
      <c r="AG2322" s="40"/>
      <c r="AH2322" s="40"/>
      <c r="AI2322" s="40"/>
      <c r="AJ2322" s="40"/>
      <c r="AK2322" s="40"/>
      <c r="AL2322" s="40"/>
      <c r="AM2322" s="40"/>
      <c r="AN2322" s="40"/>
      <c r="AO2322" s="40"/>
      <c r="AP2322" s="40"/>
      <c r="AQ2322" s="40"/>
      <c r="AR2322" s="40"/>
      <c r="AS2322" s="40"/>
      <c r="AT2322" s="40"/>
      <c r="AU2322" s="40"/>
      <c r="AV2322" s="40"/>
      <c r="AW2322" s="40"/>
      <c r="AX2322" s="40"/>
      <c r="AY2322" s="40"/>
      <c r="AZ2322" s="40"/>
      <c r="BA2322" s="40"/>
      <c r="BB2322" s="40"/>
      <c r="BC2322" s="40"/>
      <c r="BD2322" s="40"/>
      <c r="BE2322" s="40"/>
      <c r="BF2322" s="40"/>
      <c r="BG2322" s="40"/>
      <c r="BH2322" s="40"/>
      <c r="BI2322" s="40"/>
      <c r="BJ2322" s="40"/>
      <c r="BK2322" s="40"/>
      <c r="BL2322" s="40"/>
      <c r="BM2322" s="40"/>
      <c r="BN2322" s="40"/>
      <c r="BO2322" s="40"/>
      <c r="BP2322" s="40"/>
      <c r="BQ2322" s="40"/>
      <c r="BR2322" s="40"/>
      <c r="BS2322" s="40"/>
      <c r="BT2322" s="40"/>
      <c r="BU2322" s="40"/>
      <c r="BV2322" s="40"/>
      <c r="BW2322" s="40"/>
      <c r="BX2322" s="40"/>
      <c r="BY2322" s="40"/>
      <c r="BZ2322" s="40"/>
      <c r="CA2322" s="40"/>
      <c r="CB2322" s="40"/>
      <c r="CC2322" s="40"/>
      <c r="CD2322" s="40"/>
      <c r="CE2322" s="40"/>
      <c r="CF2322" s="40"/>
      <c r="CG2322" s="40"/>
      <c r="CH2322" s="40"/>
      <c r="CI2322" s="40"/>
      <c r="CJ2322" s="40"/>
      <c r="CK2322" s="40"/>
      <c r="CL2322" s="40"/>
      <c r="CM2322" s="40"/>
      <c r="CN2322" s="40"/>
      <c r="CO2322" s="40"/>
      <c r="CP2322" s="40"/>
      <c r="CQ2322" s="40"/>
      <c r="CR2322" s="40"/>
      <c r="CS2322" s="40"/>
      <c r="CT2322" s="40"/>
      <c r="CU2322" s="40"/>
    </row>
    <row r="2323" spans="1:99" x14ac:dyDescent="0.3">
      <c r="A2323" s="39" t="s">
        <v>4395</v>
      </c>
      <c r="B2323" s="40" t="s">
        <v>5260</v>
      </c>
      <c r="C2323" s="40"/>
      <c r="D2323" s="40" t="s">
        <v>3693</v>
      </c>
      <c r="E2323" s="40"/>
      <c r="F2323" s="40" t="s">
        <v>2111</v>
      </c>
      <c r="G2323" s="40"/>
      <c r="H2323" s="40" t="s">
        <v>3755</v>
      </c>
      <c r="I2323" s="40" t="s">
        <v>3755</v>
      </c>
      <c r="J2323" s="40"/>
      <c r="K2323" s="40"/>
      <c r="L2323" s="40" t="s">
        <v>4</v>
      </c>
      <c r="M2323" s="40" t="s">
        <v>5</v>
      </c>
      <c r="N2323" s="40">
        <v>8</v>
      </c>
      <c r="O2323" s="40" t="s">
        <v>2754</v>
      </c>
      <c r="P2323" s="40" t="s">
        <v>3695</v>
      </c>
      <c r="Q2323" s="40" t="s">
        <v>3696</v>
      </c>
      <c r="R2323" s="40" t="s">
        <v>3697</v>
      </c>
      <c r="S2323" s="40" t="s">
        <v>2755</v>
      </c>
      <c r="T2323" s="40" t="s">
        <v>2756</v>
      </c>
      <c r="U2323" s="40" t="s">
        <v>2757</v>
      </c>
      <c r="V2323" s="40" t="s">
        <v>9</v>
      </c>
      <c r="W2323" s="40"/>
      <c r="X2323" s="40"/>
      <c r="Y2323" s="40"/>
      <c r="Z2323" s="40"/>
      <c r="AA2323" s="40"/>
      <c r="AB2323" s="40"/>
      <c r="AC2323" s="40"/>
      <c r="AD2323" s="40"/>
      <c r="AE2323" s="40"/>
      <c r="AF2323" s="40"/>
      <c r="AG2323" s="40"/>
      <c r="AH2323" s="40"/>
      <c r="AI2323" s="40"/>
      <c r="AJ2323" s="40"/>
      <c r="AK2323" s="40"/>
      <c r="AL2323" s="40"/>
      <c r="AM2323" s="40"/>
      <c r="AN2323" s="40"/>
      <c r="AO2323" s="40"/>
      <c r="AP2323" s="40"/>
      <c r="AQ2323" s="40"/>
      <c r="AR2323" s="40"/>
      <c r="AS2323" s="40"/>
      <c r="AT2323" s="40"/>
      <c r="AU2323" s="40"/>
      <c r="AV2323" s="40"/>
      <c r="AW2323" s="40"/>
      <c r="AX2323" s="40"/>
      <c r="AY2323" s="40"/>
      <c r="AZ2323" s="40"/>
      <c r="BA2323" s="40"/>
      <c r="BB2323" s="40"/>
      <c r="BC2323" s="40"/>
      <c r="BD2323" s="40"/>
      <c r="BE2323" s="40"/>
      <c r="BF2323" s="40"/>
      <c r="BG2323" s="40"/>
      <c r="BH2323" s="40"/>
      <c r="BI2323" s="40"/>
      <c r="BJ2323" s="40"/>
      <c r="BK2323" s="40"/>
      <c r="BL2323" s="40"/>
      <c r="BM2323" s="40"/>
      <c r="BN2323" s="40"/>
      <c r="BO2323" s="40"/>
      <c r="BP2323" s="40"/>
      <c r="BQ2323" s="40"/>
      <c r="BR2323" s="40"/>
      <c r="BS2323" s="40"/>
      <c r="BT2323" s="40"/>
      <c r="BU2323" s="40"/>
      <c r="BV2323" s="40"/>
      <c r="BW2323" s="40"/>
      <c r="BX2323" s="40"/>
      <c r="BY2323" s="40"/>
      <c r="BZ2323" s="40"/>
      <c r="CA2323" s="40"/>
      <c r="CB2323" s="40"/>
      <c r="CC2323" s="40"/>
      <c r="CD2323" s="40"/>
      <c r="CE2323" s="40"/>
      <c r="CF2323" s="40"/>
      <c r="CG2323" s="40"/>
      <c r="CH2323" s="40"/>
      <c r="CI2323" s="40"/>
      <c r="CJ2323" s="40"/>
      <c r="CK2323" s="40"/>
      <c r="CL2323" s="40"/>
      <c r="CM2323" s="40"/>
      <c r="CN2323" s="40"/>
      <c r="CO2323" s="40"/>
      <c r="CP2323" s="40"/>
      <c r="CQ2323" s="40"/>
      <c r="CR2323" s="40"/>
      <c r="CS2323" s="40"/>
      <c r="CT2323" s="40"/>
      <c r="CU2323" s="40"/>
    </row>
    <row r="2324" spans="1:99" x14ac:dyDescent="0.3">
      <c r="A2324" s="39" t="s">
        <v>4396</v>
      </c>
      <c r="B2324" s="40" t="s">
        <v>5261</v>
      </c>
      <c r="C2324" s="40"/>
      <c r="D2324" s="40" t="s">
        <v>3698</v>
      </c>
      <c r="E2324" s="40"/>
      <c r="F2324" s="40" t="s">
        <v>2111</v>
      </c>
      <c r="G2324" s="40"/>
      <c r="H2324" s="40" t="s">
        <v>3756</v>
      </c>
      <c r="I2324" s="40" t="s">
        <v>3756</v>
      </c>
      <c r="J2324" s="40"/>
      <c r="K2324" s="40"/>
      <c r="L2324" s="40" t="s">
        <v>4</v>
      </c>
      <c r="M2324" s="40" t="s">
        <v>5</v>
      </c>
      <c r="N2324" s="40">
        <v>13</v>
      </c>
      <c r="O2324" s="40" t="s">
        <v>2762</v>
      </c>
      <c r="P2324" s="40" t="s">
        <v>3700</v>
      </c>
      <c r="Q2324" s="40" t="s">
        <v>2758</v>
      </c>
      <c r="R2324" s="40" t="s">
        <v>2759</v>
      </c>
      <c r="S2324" s="40" t="s">
        <v>2760</v>
      </c>
      <c r="T2324" s="40" t="s">
        <v>3701</v>
      </c>
      <c r="U2324" s="40" t="s">
        <v>2761</v>
      </c>
      <c r="V2324" s="40" t="s">
        <v>3702</v>
      </c>
      <c r="W2324" s="40" t="s">
        <v>3703</v>
      </c>
      <c r="X2324" s="40" t="s">
        <v>3704</v>
      </c>
      <c r="Y2324" s="40" t="s">
        <v>3705</v>
      </c>
      <c r="Z2324" s="40" t="s">
        <v>2763</v>
      </c>
      <c r="AA2324" s="40" t="s">
        <v>9</v>
      </c>
      <c r="AB2324" s="40"/>
      <c r="AC2324" s="40"/>
      <c r="AD2324" s="40"/>
      <c r="AE2324" s="40"/>
      <c r="AF2324" s="40"/>
      <c r="AG2324" s="40"/>
      <c r="AH2324" s="40"/>
      <c r="AI2324" s="40"/>
      <c r="AJ2324" s="40"/>
      <c r="AK2324" s="40"/>
      <c r="AL2324" s="40"/>
      <c r="AM2324" s="40"/>
      <c r="AN2324" s="40"/>
      <c r="AO2324" s="40"/>
      <c r="AP2324" s="40"/>
      <c r="AQ2324" s="40"/>
      <c r="AR2324" s="40"/>
      <c r="AS2324" s="40"/>
      <c r="AT2324" s="40"/>
      <c r="AU2324" s="40"/>
      <c r="AV2324" s="40"/>
      <c r="AW2324" s="40"/>
      <c r="AX2324" s="40"/>
      <c r="AY2324" s="40"/>
      <c r="AZ2324" s="40"/>
      <c r="BA2324" s="40"/>
      <c r="BB2324" s="40"/>
      <c r="BC2324" s="40"/>
      <c r="BD2324" s="40"/>
      <c r="BE2324" s="40"/>
      <c r="BF2324" s="40"/>
      <c r="BG2324" s="40"/>
      <c r="BH2324" s="40"/>
      <c r="BI2324" s="40"/>
      <c r="BJ2324" s="40"/>
      <c r="BK2324" s="40"/>
      <c r="BL2324" s="40"/>
      <c r="BM2324" s="40"/>
      <c r="BN2324" s="40"/>
      <c r="BO2324" s="40"/>
      <c r="BP2324" s="40"/>
      <c r="BQ2324" s="40"/>
      <c r="BR2324" s="40"/>
      <c r="BS2324" s="40"/>
      <c r="BT2324" s="40"/>
      <c r="BU2324" s="40"/>
      <c r="BV2324" s="40"/>
      <c r="BW2324" s="40"/>
      <c r="BX2324" s="40"/>
      <c r="BY2324" s="40"/>
      <c r="BZ2324" s="40"/>
      <c r="CA2324" s="40"/>
      <c r="CB2324" s="40"/>
      <c r="CC2324" s="40"/>
      <c r="CD2324" s="40"/>
      <c r="CE2324" s="40"/>
      <c r="CF2324" s="40"/>
      <c r="CG2324" s="40"/>
      <c r="CH2324" s="40"/>
      <c r="CI2324" s="40"/>
      <c r="CJ2324" s="40"/>
      <c r="CK2324" s="40"/>
      <c r="CL2324" s="40"/>
      <c r="CM2324" s="40"/>
      <c r="CN2324" s="40"/>
      <c r="CO2324" s="40"/>
      <c r="CP2324" s="40"/>
      <c r="CQ2324" s="40"/>
      <c r="CR2324" s="40"/>
      <c r="CS2324" s="40"/>
      <c r="CT2324" s="40"/>
      <c r="CU2324" s="40"/>
    </row>
    <row r="2325" spans="1:99" x14ac:dyDescent="0.3">
      <c r="A2325" s="39" t="s">
        <v>4397</v>
      </c>
      <c r="B2325" s="40" t="s">
        <v>5262</v>
      </c>
      <c r="C2325" s="40"/>
      <c r="D2325" s="40" t="s">
        <v>1822</v>
      </c>
      <c r="E2325" s="40"/>
      <c r="F2325" s="40" t="s">
        <v>2111</v>
      </c>
      <c r="G2325" s="40"/>
      <c r="H2325" s="40" t="s">
        <v>3757</v>
      </c>
      <c r="I2325" s="40" t="s">
        <v>3757</v>
      </c>
      <c r="J2325" s="40"/>
      <c r="K2325" s="40"/>
      <c r="L2325" s="40" t="s">
        <v>10</v>
      </c>
      <c r="M2325" s="40" t="s">
        <v>11</v>
      </c>
      <c r="N2325" s="40"/>
      <c r="O2325" s="40"/>
      <c r="P2325" s="40"/>
      <c r="Q2325" s="40"/>
      <c r="R2325" s="40"/>
      <c r="S2325" s="40"/>
      <c r="T2325" s="40"/>
      <c r="U2325" s="40"/>
      <c r="V2325" s="40"/>
      <c r="W2325" s="40"/>
      <c r="X2325" s="40"/>
      <c r="Y2325" s="40"/>
      <c r="Z2325" s="40"/>
      <c r="AA2325" s="40"/>
      <c r="AB2325" s="40"/>
      <c r="AC2325" s="40"/>
      <c r="AD2325" s="40"/>
      <c r="AE2325" s="40"/>
      <c r="AF2325" s="40"/>
      <c r="AG2325" s="40"/>
      <c r="AH2325" s="40"/>
      <c r="AI2325" s="40"/>
      <c r="AJ2325" s="40"/>
      <c r="AK2325" s="40"/>
      <c r="AL2325" s="40"/>
      <c r="AM2325" s="40"/>
      <c r="AN2325" s="40"/>
      <c r="AO2325" s="40"/>
      <c r="AP2325" s="40"/>
      <c r="AQ2325" s="40"/>
      <c r="AR2325" s="40"/>
      <c r="AS2325" s="40"/>
      <c r="AT2325" s="40"/>
      <c r="AU2325" s="40"/>
      <c r="AV2325" s="40"/>
      <c r="AW2325" s="40"/>
      <c r="AX2325" s="40"/>
      <c r="AY2325" s="40"/>
      <c r="AZ2325" s="40"/>
      <c r="BA2325" s="40"/>
      <c r="BB2325" s="40"/>
      <c r="BC2325" s="40"/>
      <c r="BD2325" s="40"/>
      <c r="BE2325" s="40"/>
      <c r="BF2325" s="40"/>
      <c r="BG2325" s="40"/>
      <c r="BH2325" s="40"/>
      <c r="BI2325" s="40"/>
      <c r="BJ2325" s="40"/>
      <c r="BK2325" s="40"/>
      <c r="BL2325" s="40"/>
      <c r="BM2325" s="40"/>
      <c r="BN2325" s="40"/>
      <c r="BO2325" s="40"/>
      <c r="BP2325" s="40"/>
      <c r="BQ2325" s="40"/>
      <c r="BR2325" s="40"/>
      <c r="BS2325" s="40"/>
      <c r="BT2325" s="40"/>
      <c r="BU2325" s="40"/>
      <c r="BV2325" s="40"/>
      <c r="BW2325" s="40"/>
      <c r="BX2325" s="40"/>
      <c r="BY2325" s="40"/>
      <c r="BZ2325" s="40"/>
      <c r="CA2325" s="40"/>
      <c r="CB2325" s="40"/>
      <c r="CC2325" s="40"/>
      <c r="CD2325" s="40"/>
      <c r="CE2325" s="40"/>
      <c r="CF2325" s="40"/>
      <c r="CG2325" s="40"/>
      <c r="CH2325" s="40"/>
      <c r="CI2325" s="40"/>
      <c r="CJ2325" s="40"/>
      <c r="CK2325" s="40"/>
      <c r="CL2325" s="40"/>
      <c r="CM2325" s="40"/>
      <c r="CN2325" s="40"/>
      <c r="CO2325" s="40"/>
      <c r="CP2325" s="40"/>
      <c r="CQ2325" s="40"/>
      <c r="CR2325" s="40"/>
      <c r="CS2325" s="40"/>
      <c r="CT2325" s="40"/>
      <c r="CU2325" s="40"/>
    </row>
    <row r="2326" spans="1:99" x14ac:dyDescent="0.3">
      <c r="A2326" s="39" t="s">
        <v>4398</v>
      </c>
      <c r="B2326" s="40" t="s">
        <v>5263</v>
      </c>
      <c r="C2326" s="40"/>
      <c r="D2326" s="40" t="s">
        <v>3707</v>
      </c>
      <c r="E2326" s="40"/>
      <c r="F2326" s="40" t="s">
        <v>2111</v>
      </c>
      <c r="G2326" s="40"/>
      <c r="H2326" s="40" t="s">
        <v>3758</v>
      </c>
      <c r="I2326" s="40" t="s">
        <v>3758</v>
      </c>
      <c r="J2326" s="40"/>
      <c r="K2326" s="40"/>
      <c r="L2326" s="40" t="s">
        <v>4</v>
      </c>
      <c r="M2326" s="40" t="s">
        <v>5</v>
      </c>
      <c r="N2326" s="40">
        <v>2</v>
      </c>
      <c r="O2326" s="40" t="s">
        <v>3709</v>
      </c>
      <c r="P2326" s="40" t="s">
        <v>3710</v>
      </c>
      <c r="Q2326" s="40"/>
      <c r="R2326" s="40"/>
      <c r="S2326" s="40"/>
      <c r="T2326" s="40"/>
      <c r="U2326" s="40"/>
      <c r="V2326" s="40"/>
      <c r="W2326" s="40"/>
      <c r="X2326" s="40"/>
      <c r="Y2326" s="40"/>
      <c r="Z2326" s="40"/>
      <c r="AA2326" s="40"/>
      <c r="AB2326" s="40"/>
      <c r="AC2326" s="40"/>
      <c r="AD2326" s="40"/>
      <c r="AE2326" s="40"/>
      <c r="AF2326" s="40"/>
      <c r="AG2326" s="40"/>
      <c r="AH2326" s="40"/>
      <c r="AI2326" s="40"/>
      <c r="AJ2326" s="40"/>
      <c r="AK2326" s="40"/>
      <c r="AL2326" s="40"/>
      <c r="AM2326" s="40"/>
      <c r="AN2326" s="40"/>
      <c r="AO2326" s="40"/>
      <c r="AP2326" s="40"/>
      <c r="AQ2326" s="40"/>
      <c r="AR2326" s="40"/>
      <c r="AS2326" s="40"/>
      <c r="AT2326" s="40"/>
      <c r="AU2326" s="40"/>
      <c r="AV2326" s="40"/>
      <c r="AW2326" s="40"/>
      <c r="AX2326" s="40"/>
      <c r="AY2326" s="40"/>
      <c r="AZ2326" s="40"/>
      <c r="BA2326" s="40"/>
      <c r="BB2326" s="40"/>
      <c r="BC2326" s="40"/>
      <c r="BD2326" s="40"/>
      <c r="BE2326" s="40"/>
      <c r="BF2326" s="40"/>
      <c r="BG2326" s="40"/>
      <c r="BH2326" s="40"/>
      <c r="BI2326" s="40"/>
      <c r="BJ2326" s="40"/>
      <c r="BK2326" s="40"/>
      <c r="BL2326" s="40"/>
      <c r="BM2326" s="40"/>
      <c r="BN2326" s="40"/>
      <c r="BO2326" s="40"/>
      <c r="BP2326" s="40"/>
      <c r="BQ2326" s="40"/>
      <c r="BR2326" s="40"/>
      <c r="BS2326" s="40"/>
      <c r="BT2326" s="40"/>
      <c r="BU2326" s="40"/>
      <c r="BV2326" s="40"/>
      <c r="BW2326" s="40"/>
      <c r="BX2326" s="40"/>
      <c r="BY2326" s="40"/>
      <c r="BZ2326" s="40"/>
      <c r="CA2326" s="40"/>
      <c r="CB2326" s="40"/>
      <c r="CC2326" s="40"/>
      <c r="CD2326" s="40"/>
      <c r="CE2326" s="40"/>
      <c r="CF2326" s="40"/>
      <c r="CG2326" s="40"/>
      <c r="CH2326" s="40"/>
      <c r="CI2326" s="40"/>
      <c r="CJ2326" s="40"/>
      <c r="CK2326" s="40"/>
      <c r="CL2326" s="40"/>
      <c r="CM2326" s="40"/>
      <c r="CN2326" s="40"/>
      <c r="CO2326" s="40"/>
      <c r="CP2326" s="40"/>
      <c r="CQ2326" s="40"/>
      <c r="CR2326" s="40"/>
      <c r="CS2326" s="40"/>
      <c r="CT2326" s="40"/>
      <c r="CU2326" s="40"/>
    </row>
    <row r="2327" spans="1:99" x14ac:dyDescent="0.3">
      <c r="A2327" s="39" t="s">
        <v>4399</v>
      </c>
      <c r="B2327" s="40" t="s">
        <v>5264</v>
      </c>
      <c r="C2327" s="40"/>
      <c r="D2327" s="40" t="s">
        <v>1813</v>
      </c>
      <c r="E2327" s="40"/>
      <c r="F2327" s="40" t="s">
        <v>2111</v>
      </c>
      <c r="G2327" s="40"/>
      <c r="H2327" s="40" t="s">
        <v>3759</v>
      </c>
      <c r="I2327" s="40" t="s">
        <v>3759</v>
      </c>
      <c r="J2327" s="40"/>
      <c r="K2327" s="40"/>
      <c r="L2327" s="40" t="s">
        <v>4</v>
      </c>
      <c r="M2327" s="40" t="s">
        <v>5</v>
      </c>
      <c r="N2327" s="40">
        <v>2</v>
      </c>
      <c r="O2327" s="40" t="s">
        <v>16</v>
      </c>
      <c r="P2327" s="40" t="s">
        <v>114</v>
      </c>
      <c r="Q2327" s="40"/>
      <c r="R2327" s="40"/>
      <c r="S2327" s="40"/>
      <c r="T2327" s="40"/>
      <c r="U2327" s="40"/>
      <c r="V2327" s="40"/>
      <c r="W2327" s="40"/>
      <c r="X2327" s="40"/>
      <c r="Y2327" s="40"/>
      <c r="Z2327" s="40"/>
      <c r="AA2327" s="40"/>
      <c r="AB2327" s="40"/>
      <c r="AC2327" s="40"/>
      <c r="AD2327" s="40"/>
      <c r="AE2327" s="40"/>
      <c r="AF2327" s="40"/>
      <c r="AG2327" s="40"/>
      <c r="AH2327" s="40"/>
      <c r="AI2327" s="40"/>
      <c r="AJ2327" s="40"/>
      <c r="AK2327" s="40"/>
      <c r="AL2327" s="40"/>
      <c r="AM2327" s="40"/>
      <c r="AN2327" s="40"/>
      <c r="AO2327" s="40"/>
      <c r="AP2327" s="40"/>
      <c r="AQ2327" s="40"/>
      <c r="AR2327" s="40"/>
      <c r="AS2327" s="40"/>
      <c r="AT2327" s="40"/>
      <c r="AU2327" s="40"/>
      <c r="AV2327" s="40"/>
      <c r="AW2327" s="40"/>
      <c r="AX2327" s="40"/>
      <c r="AY2327" s="40"/>
      <c r="AZ2327" s="40"/>
      <c r="BA2327" s="40"/>
      <c r="BB2327" s="40"/>
      <c r="BC2327" s="40"/>
      <c r="BD2327" s="40"/>
      <c r="BE2327" s="40"/>
      <c r="BF2327" s="40"/>
      <c r="BG2327" s="40"/>
      <c r="BH2327" s="40"/>
      <c r="BI2327" s="40"/>
      <c r="BJ2327" s="40"/>
      <c r="BK2327" s="40"/>
      <c r="BL2327" s="40"/>
      <c r="BM2327" s="40"/>
      <c r="BN2327" s="40"/>
      <c r="BO2327" s="40"/>
      <c r="BP2327" s="40"/>
      <c r="BQ2327" s="40"/>
      <c r="BR2327" s="40"/>
      <c r="BS2327" s="40"/>
      <c r="BT2327" s="40"/>
      <c r="BU2327" s="40"/>
      <c r="BV2327" s="40"/>
      <c r="BW2327" s="40"/>
      <c r="BX2327" s="40"/>
      <c r="BY2327" s="40"/>
      <c r="BZ2327" s="40"/>
      <c r="CA2327" s="40"/>
      <c r="CB2327" s="40"/>
      <c r="CC2327" s="40"/>
      <c r="CD2327" s="40"/>
      <c r="CE2327" s="40"/>
      <c r="CF2327" s="40"/>
      <c r="CG2327" s="40"/>
      <c r="CH2327" s="40"/>
      <c r="CI2327" s="40"/>
      <c r="CJ2327" s="40"/>
      <c r="CK2327" s="40"/>
      <c r="CL2327" s="40"/>
      <c r="CM2327" s="40"/>
      <c r="CN2327" s="40"/>
      <c r="CO2327" s="40"/>
      <c r="CP2327" s="40"/>
      <c r="CQ2327" s="40"/>
      <c r="CR2327" s="40"/>
      <c r="CS2327" s="40"/>
      <c r="CT2327" s="40"/>
      <c r="CU2327" s="40"/>
    </row>
    <row r="2328" spans="1:99" x14ac:dyDescent="0.3">
      <c r="A2328" s="39" t="s">
        <v>4400</v>
      </c>
      <c r="B2328" s="40" t="s">
        <v>5265</v>
      </c>
      <c r="C2328" s="40"/>
      <c r="D2328" s="40" t="s">
        <v>1822</v>
      </c>
      <c r="E2328" s="40"/>
      <c r="F2328" s="40" t="s">
        <v>2111</v>
      </c>
      <c r="G2328" s="40"/>
      <c r="H2328" s="40" t="s">
        <v>3760</v>
      </c>
      <c r="I2328" s="40" t="s">
        <v>3760</v>
      </c>
      <c r="J2328" s="40"/>
      <c r="K2328" s="40"/>
      <c r="L2328" s="40" t="s">
        <v>10</v>
      </c>
      <c r="M2328" s="40" t="s">
        <v>11</v>
      </c>
      <c r="N2328" s="40"/>
      <c r="O2328" s="40"/>
      <c r="P2328" s="40"/>
      <c r="Q2328" s="40"/>
      <c r="R2328" s="40"/>
      <c r="S2328" s="40"/>
      <c r="T2328" s="40"/>
      <c r="U2328" s="40"/>
      <c r="V2328" s="40"/>
      <c r="W2328" s="40"/>
      <c r="X2328" s="40"/>
      <c r="Y2328" s="40"/>
      <c r="Z2328" s="40"/>
      <c r="AA2328" s="40"/>
      <c r="AB2328" s="40"/>
      <c r="AC2328" s="40"/>
      <c r="AD2328" s="40"/>
      <c r="AE2328" s="40"/>
      <c r="AF2328" s="40"/>
      <c r="AG2328" s="40"/>
      <c r="AH2328" s="40"/>
      <c r="AI2328" s="40"/>
      <c r="AJ2328" s="40"/>
      <c r="AK2328" s="40"/>
      <c r="AL2328" s="40"/>
      <c r="AM2328" s="40"/>
      <c r="AN2328" s="40"/>
      <c r="AO2328" s="40"/>
      <c r="AP2328" s="40"/>
      <c r="AQ2328" s="40"/>
      <c r="AR2328" s="40"/>
      <c r="AS2328" s="40"/>
      <c r="AT2328" s="40"/>
      <c r="AU2328" s="40"/>
      <c r="AV2328" s="40"/>
      <c r="AW2328" s="40"/>
      <c r="AX2328" s="40"/>
      <c r="AY2328" s="40"/>
      <c r="AZ2328" s="40"/>
      <c r="BA2328" s="40"/>
      <c r="BB2328" s="40"/>
      <c r="BC2328" s="40"/>
      <c r="BD2328" s="40"/>
      <c r="BE2328" s="40"/>
      <c r="BF2328" s="40"/>
      <c r="BG2328" s="40"/>
      <c r="BH2328" s="40"/>
      <c r="BI2328" s="40"/>
      <c r="BJ2328" s="40"/>
      <c r="BK2328" s="40"/>
      <c r="BL2328" s="40"/>
      <c r="BM2328" s="40"/>
      <c r="BN2328" s="40"/>
      <c r="BO2328" s="40"/>
      <c r="BP2328" s="40"/>
      <c r="BQ2328" s="40"/>
      <c r="BR2328" s="40"/>
      <c r="BS2328" s="40"/>
      <c r="BT2328" s="40"/>
      <c r="BU2328" s="40"/>
      <c r="BV2328" s="40"/>
      <c r="BW2328" s="40"/>
      <c r="BX2328" s="40"/>
      <c r="BY2328" s="40"/>
      <c r="BZ2328" s="40"/>
      <c r="CA2328" s="40"/>
      <c r="CB2328" s="40"/>
      <c r="CC2328" s="40"/>
      <c r="CD2328" s="40"/>
      <c r="CE2328" s="40"/>
      <c r="CF2328" s="40"/>
      <c r="CG2328" s="40"/>
      <c r="CH2328" s="40"/>
      <c r="CI2328" s="40"/>
      <c r="CJ2328" s="40"/>
      <c r="CK2328" s="40"/>
      <c r="CL2328" s="40"/>
      <c r="CM2328" s="40"/>
      <c r="CN2328" s="40"/>
      <c r="CO2328" s="40"/>
      <c r="CP2328" s="40"/>
      <c r="CQ2328" s="40"/>
      <c r="CR2328" s="40"/>
      <c r="CS2328" s="40"/>
      <c r="CT2328" s="40"/>
      <c r="CU2328" s="40"/>
    </row>
    <row r="2329" spans="1:99" x14ac:dyDescent="0.3">
      <c r="A2329" s="39" t="s">
        <v>4402</v>
      </c>
      <c r="B2329" s="40" t="s">
        <v>5266</v>
      </c>
      <c r="C2329" s="40"/>
      <c r="D2329" s="40" t="s">
        <v>1813</v>
      </c>
      <c r="E2329" s="40"/>
      <c r="F2329" s="40" t="s">
        <v>2111</v>
      </c>
      <c r="G2329" s="40"/>
      <c r="H2329" s="40" t="s">
        <v>3761</v>
      </c>
      <c r="I2329" s="40" t="s">
        <v>3761</v>
      </c>
      <c r="J2329" s="40"/>
      <c r="K2329" s="40"/>
      <c r="L2329" s="40" t="s">
        <v>4</v>
      </c>
      <c r="M2329" s="40" t="s">
        <v>14</v>
      </c>
      <c r="N2329" s="40">
        <v>2</v>
      </c>
      <c r="O2329" s="40" t="s">
        <v>16</v>
      </c>
      <c r="P2329" s="40" t="s">
        <v>114</v>
      </c>
      <c r="Q2329" s="40"/>
      <c r="R2329" s="40"/>
      <c r="S2329" s="40"/>
      <c r="T2329" s="40"/>
      <c r="U2329" s="40"/>
      <c r="V2329" s="40"/>
      <c r="W2329" s="40"/>
      <c r="X2329" s="40"/>
      <c r="Y2329" s="40"/>
      <c r="Z2329" s="40"/>
      <c r="AA2329" s="40"/>
      <c r="AB2329" s="40"/>
      <c r="AC2329" s="40"/>
      <c r="AD2329" s="40"/>
      <c r="AE2329" s="40"/>
      <c r="AF2329" s="40"/>
      <c r="AG2329" s="40"/>
      <c r="AH2329" s="40"/>
      <c r="AI2329" s="40"/>
      <c r="AJ2329" s="40"/>
      <c r="AK2329" s="40"/>
      <c r="AL2329" s="40"/>
      <c r="AM2329" s="40"/>
      <c r="AN2329" s="40"/>
      <c r="AO2329" s="40"/>
      <c r="AP2329" s="40"/>
      <c r="AQ2329" s="40"/>
      <c r="AR2329" s="40"/>
      <c r="AS2329" s="40"/>
      <c r="AT2329" s="40"/>
      <c r="AU2329" s="40"/>
      <c r="AV2329" s="40"/>
      <c r="AW2329" s="40"/>
      <c r="AX2329" s="40"/>
      <c r="AY2329" s="40"/>
      <c r="AZ2329" s="40"/>
      <c r="BA2329" s="40"/>
      <c r="BB2329" s="40"/>
      <c r="BC2329" s="40"/>
      <c r="BD2329" s="40"/>
      <c r="BE2329" s="40"/>
      <c r="BF2329" s="40"/>
      <c r="BG2329" s="40"/>
      <c r="BH2329" s="40"/>
      <c r="BI2329" s="40"/>
      <c r="BJ2329" s="40"/>
      <c r="BK2329" s="40"/>
      <c r="BL2329" s="40"/>
      <c r="BM2329" s="40"/>
      <c r="BN2329" s="40"/>
      <c r="BO2329" s="40"/>
      <c r="BP2329" s="40"/>
      <c r="BQ2329" s="40"/>
      <c r="BR2329" s="40"/>
      <c r="BS2329" s="40"/>
      <c r="BT2329" s="40"/>
      <c r="BU2329" s="40"/>
      <c r="BV2329" s="40"/>
      <c r="BW2329" s="40"/>
      <c r="BX2329" s="40"/>
      <c r="BY2329" s="40"/>
      <c r="BZ2329" s="40"/>
      <c r="CA2329" s="40"/>
      <c r="CB2329" s="40"/>
      <c r="CC2329" s="40"/>
      <c r="CD2329" s="40"/>
      <c r="CE2329" s="40"/>
      <c r="CF2329" s="40"/>
      <c r="CG2329" s="40"/>
      <c r="CH2329" s="40"/>
      <c r="CI2329" s="40"/>
      <c r="CJ2329" s="40"/>
      <c r="CK2329" s="40"/>
      <c r="CL2329" s="40"/>
      <c r="CM2329" s="40"/>
      <c r="CN2329" s="40"/>
      <c r="CO2329" s="40"/>
      <c r="CP2329" s="40"/>
      <c r="CQ2329" s="40"/>
      <c r="CR2329" s="40"/>
      <c r="CS2329" s="40"/>
      <c r="CT2329" s="40"/>
      <c r="CU2329" s="40"/>
    </row>
    <row r="2330" spans="1:99" x14ac:dyDescent="0.3">
      <c r="A2330" s="39"/>
      <c r="B2330" s="40" t="s">
        <v>5076</v>
      </c>
      <c r="C2330" s="40"/>
      <c r="D2330" s="40"/>
      <c r="E2330" s="40"/>
      <c r="F2330" s="40" t="s">
        <v>2111</v>
      </c>
      <c r="G2330" s="40"/>
      <c r="H2330" s="40" t="s">
        <v>3762</v>
      </c>
      <c r="I2330" s="40" t="s">
        <v>3762</v>
      </c>
      <c r="J2330" s="40" t="s">
        <v>3761</v>
      </c>
      <c r="K2330" s="40" t="s">
        <v>16</v>
      </c>
      <c r="L2330" s="40" t="s">
        <v>30</v>
      </c>
      <c r="M2330" s="40" t="s">
        <v>31</v>
      </c>
      <c r="N2330" s="40"/>
      <c r="O2330" s="40"/>
      <c r="P2330" s="40"/>
      <c r="Q2330" s="40"/>
      <c r="R2330" s="40"/>
      <c r="S2330" s="40"/>
      <c r="T2330" s="40"/>
      <c r="U2330" s="40"/>
      <c r="V2330" s="40"/>
      <c r="W2330" s="40"/>
      <c r="X2330" s="40"/>
      <c r="Y2330" s="40"/>
      <c r="Z2330" s="40"/>
      <c r="AA2330" s="40"/>
      <c r="AB2330" s="40"/>
      <c r="AC2330" s="40"/>
      <c r="AD2330" s="40"/>
      <c r="AE2330" s="40"/>
      <c r="AF2330" s="40"/>
      <c r="AG2330" s="40"/>
      <c r="AH2330" s="40"/>
      <c r="AI2330" s="40"/>
      <c r="AJ2330" s="40"/>
      <c r="AK2330" s="40"/>
      <c r="AL2330" s="40"/>
      <c r="AM2330" s="40"/>
      <c r="AN2330" s="40"/>
      <c r="AO2330" s="40"/>
      <c r="AP2330" s="40"/>
      <c r="AQ2330" s="40"/>
      <c r="AR2330" s="40"/>
      <c r="AS2330" s="40"/>
      <c r="AT2330" s="40"/>
      <c r="AU2330" s="40"/>
      <c r="AV2330" s="40"/>
      <c r="AW2330" s="40"/>
      <c r="AX2330" s="40"/>
      <c r="AY2330" s="40"/>
      <c r="AZ2330" s="40"/>
      <c r="BA2330" s="40"/>
      <c r="BB2330" s="40"/>
      <c r="BC2330" s="40"/>
      <c r="BD2330" s="40"/>
      <c r="BE2330" s="40"/>
      <c r="BF2330" s="40"/>
      <c r="BG2330" s="40"/>
      <c r="BH2330" s="40"/>
      <c r="BI2330" s="40"/>
      <c r="BJ2330" s="40"/>
      <c r="BK2330" s="40"/>
      <c r="BL2330" s="40"/>
      <c r="BM2330" s="40"/>
      <c r="BN2330" s="40"/>
      <c r="BO2330" s="40"/>
      <c r="BP2330" s="40"/>
      <c r="BQ2330" s="40"/>
      <c r="BR2330" s="40"/>
      <c r="BS2330" s="40"/>
      <c r="BT2330" s="40"/>
      <c r="BU2330" s="40"/>
      <c r="BV2330" s="40"/>
      <c r="BW2330" s="40"/>
      <c r="BX2330" s="40"/>
      <c r="BY2330" s="40"/>
      <c r="BZ2330" s="40"/>
      <c r="CA2330" s="40"/>
      <c r="CB2330" s="40"/>
      <c r="CC2330" s="40"/>
      <c r="CD2330" s="40"/>
      <c r="CE2330" s="40"/>
      <c r="CF2330" s="40"/>
      <c r="CG2330" s="40"/>
      <c r="CH2330" s="40"/>
      <c r="CI2330" s="40"/>
      <c r="CJ2330" s="40"/>
      <c r="CK2330" s="40"/>
      <c r="CL2330" s="40"/>
      <c r="CM2330" s="40"/>
      <c r="CN2330" s="40"/>
      <c r="CO2330" s="40"/>
      <c r="CP2330" s="40"/>
      <c r="CQ2330" s="40"/>
      <c r="CR2330" s="40"/>
      <c r="CS2330" s="40"/>
      <c r="CT2330" s="40"/>
      <c r="CU2330" s="40"/>
    </row>
    <row r="2331" spans="1:99" x14ac:dyDescent="0.3">
      <c r="A2331" s="39" t="s">
        <v>5810</v>
      </c>
      <c r="B2331" s="40" t="s">
        <v>5267</v>
      </c>
      <c r="C2331" s="40"/>
      <c r="D2331" s="40" t="s">
        <v>3693</v>
      </c>
      <c r="E2331" s="40"/>
      <c r="F2331" s="40" t="s">
        <v>2111</v>
      </c>
      <c r="G2331" s="40"/>
      <c r="H2331" s="40" t="s">
        <v>3763</v>
      </c>
      <c r="I2331" s="40" t="s">
        <v>3763</v>
      </c>
      <c r="J2331" s="40" t="s">
        <v>3761</v>
      </c>
      <c r="K2331" s="40" t="s">
        <v>16</v>
      </c>
      <c r="L2331" s="40" t="s">
        <v>4</v>
      </c>
      <c r="M2331" s="40" t="s">
        <v>5</v>
      </c>
      <c r="N2331" s="40">
        <v>8</v>
      </c>
      <c r="O2331" s="40" t="s">
        <v>2754</v>
      </c>
      <c r="P2331" s="40" t="s">
        <v>3695</v>
      </c>
      <c r="Q2331" s="40" t="s">
        <v>3696</v>
      </c>
      <c r="R2331" s="40" t="s">
        <v>3697</v>
      </c>
      <c r="S2331" s="40" t="s">
        <v>2755</v>
      </c>
      <c r="T2331" s="40" t="s">
        <v>2756</v>
      </c>
      <c r="U2331" s="40" t="s">
        <v>2757</v>
      </c>
      <c r="V2331" s="40" t="s">
        <v>9</v>
      </c>
      <c r="W2331" s="40"/>
      <c r="X2331" s="40"/>
      <c r="Y2331" s="40"/>
      <c r="Z2331" s="40"/>
      <c r="AA2331" s="40"/>
      <c r="AB2331" s="40"/>
      <c r="AC2331" s="40"/>
      <c r="AD2331" s="40"/>
      <c r="AE2331" s="40"/>
      <c r="AF2331" s="40"/>
      <c r="AG2331" s="40"/>
      <c r="AH2331" s="40"/>
      <c r="AI2331" s="40"/>
      <c r="AJ2331" s="40"/>
      <c r="AK2331" s="40"/>
      <c r="AL2331" s="40"/>
      <c r="AM2331" s="40"/>
      <c r="AN2331" s="40"/>
      <c r="AO2331" s="40"/>
      <c r="AP2331" s="40"/>
      <c r="AQ2331" s="40"/>
      <c r="AR2331" s="40"/>
      <c r="AS2331" s="40"/>
      <c r="AT2331" s="40"/>
      <c r="AU2331" s="40"/>
      <c r="AV2331" s="40"/>
      <c r="AW2331" s="40"/>
      <c r="AX2331" s="40"/>
      <c r="AY2331" s="40"/>
      <c r="AZ2331" s="40"/>
      <c r="BA2331" s="40"/>
      <c r="BB2331" s="40"/>
      <c r="BC2331" s="40"/>
      <c r="BD2331" s="40"/>
      <c r="BE2331" s="40"/>
      <c r="BF2331" s="40"/>
      <c r="BG2331" s="40"/>
      <c r="BH2331" s="40"/>
      <c r="BI2331" s="40"/>
      <c r="BJ2331" s="40"/>
      <c r="BK2331" s="40"/>
      <c r="BL2331" s="40"/>
      <c r="BM2331" s="40"/>
      <c r="BN2331" s="40"/>
      <c r="BO2331" s="40"/>
      <c r="BP2331" s="40"/>
      <c r="BQ2331" s="40"/>
      <c r="BR2331" s="40"/>
      <c r="BS2331" s="40"/>
      <c r="BT2331" s="40"/>
      <c r="BU2331" s="40"/>
      <c r="BV2331" s="40"/>
      <c r="BW2331" s="40"/>
      <c r="BX2331" s="40"/>
      <c r="BY2331" s="40"/>
      <c r="BZ2331" s="40"/>
      <c r="CA2331" s="40"/>
      <c r="CB2331" s="40"/>
      <c r="CC2331" s="40"/>
      <c r="CD2331" s="40"/>
      <c r="CE2331" s="40"/>
      <c r="CF2331" s="40"/>
      <c r="CG2331" s="40"/>
      <c r="CH2331" s="40"/>
      <c r="CI2331" s="40"/>
      <c r="CJ2331" s="40"/>
      <c r="CK2331" s="40"/>
      <c r="CL2331" s="40"/>
      <c r="CM2331" s="40"/>
      <c r="CN2331" s="40"/>
      <c r="CO2331" s="40"/>
      <c r="CP2331" s="40"/>
      <c r="CQ2331" s="40"/>
      <c r="CR2331" s="40"/>
      <c r="CS2331" s="40"/>
      <c r="CT2331" s="40"/>
      <c r="CU2331" s="40"/>
    </row>
    <row r="2332" spans="1:99" x14ac:dyDescent="0.3">
      <c r="A2332" s="39" t="s">
        <v>5811</v>
      </c>
      <c r="B2332" s="40" t="s">
        <v>5268</v>
      </c>
      <c r="C2332" s="40"/>
      <c r="D2332" s="40" t="s">
        <v>3698</v>
      </c>
      <c r="E2332" s="40"/>
      <c r="F2332" s="40" t="s">
        <v>2111</v>
      </c>
      <c r="G2332" s="40"/>
      <c r="H2332" s="40" t="s">
        <v>3764</v>
      </c>
      <c r="I2332" s="40" t="s">
        <v>3764</v>
      </c>
      <c r="J2332" s="40" t="s">
        <v>3761</v>
      </c>
      <c r="K2332" s="40" t="s">
        <v>16</v>
      </c>
      <c r="L2332" s="40" t="s">
        <v>4</v>
      </c>
      <c r="M2332" s="40" t="s">
        <v>5</v>
      </c>
      <c r="N2332" s="40">
        <v>13</v>
      </c>
      <c r="O2332" s="40" t="s">
        <v>2762</v>
      </c>
      <c r="P2332" s="40" t="s">
        <v>3700</v>
      </c>
      <c r="Q2332" s="40" t="s">
        <v>2758</v>
      </c>
      <c r="R2332" s="40" t="s">
        <v>2759</v>
      </c>
      <c r="S2332" s="40" t="s">
        <v>2760</v>
      </c>
      <c r="T2332" s="40" t="s">
        <v>3701</v>
      </c>
      <c r="U2332" s="40" t="s">
        <v>2761</v>
      </c>
      <c r="V2332" s="40" t="s">
        <v>3702</v>
      </c>
      <c r="W2332" s="40" t="s">
        <v>3703</v>
      </c>
      <c r="X2332" s="40" t="s">
        <v>3704</v>
      </c>
      <c r="Y2332" s="40" t="s">
        <v>3705</v>
      </c>
      <c r="Z2332" s="40" t="s">
        <v>2763</v>
      </c>
      <c r="AA2332" s="40" t="s">
        <v>9</v>
      </c>
      <c r="AB2332" s="40"/>
      <c r="AC2332" s="40"/>
      <c r="AD2332" s="40"/>
      <c r="AE2332" s="40"/>
      <c r="AF2332" s="40"/>
      <c r="AG2332" s="40"/>
      <c r="AH2332" s="40"/>
      <c r="AI2332" s="40"/>
      <c r="AJ2332" s="40"/>
      <c r="AK2332" s="40"/>
      <c r="AL2332" s="40"/>
      <c r="AM2332" s="40"/>
      <c r="AN2332" s="40"/>
      <c r="AO2332" s="40"/>
      <c r="AP2332" s="40"/>
      <c r="AQ2332" s="40"/>
      <c r="AR2332" s="40"/>
      <c r="AS2332" s="40"/>
      <c r="AT2332" s="40"/>
      <c r="AU2332" s="40"/>
      <c r="AV2332" s="40"/>
      <c r="AW2332" s="40"/>
      <c r="AX2332" s="40"/>
      <c r="AY2332" s="40"/>
      <c r="AZ2332" s="40"/>
      <c r="BA2332" s="40"/>
      <c r="BB2332" s="40"/>
      <c r="BC2332" s="40"/>
      <c r="BD2332" s="40"/>
      <c r="BE2332" s="40"/>
      <c r="BF2332" s="40"/>
      <c r="BG2332" s="40"/>
      <c r="BH2332" s="40"/>
      <c r="BI2332" s="40"/>
      <c r="BJ2332" s="40"/>
      <c r="BK2332" s="40"/>
      <c r="BL2332" s="40"/>
      <c r="BM2332" s="40"/>
      <c r="BN2332" s="40"/>
      <c r="BO2332" s="40"/>
      <c r="BP2332" s="40"/>
      <c r="BQ2332" s="40"/>
      <c r="BR2332" s="40"/>
      <c r="BS2332" s="40"/>
      <c r="BT2332" s="40"/>
      <c r="BU2332" s="40"/>
      <c r="BV2332" s="40"/>
      <c r="BW2332" s="40"/>
      <c r="BX2332" s="40"/>
      <c r="BY2332" s="40"/>
      <c r="BZ2332" s="40"/>
      <c r="CA2332" s="40"/>
      <c r="CB2332" s="40"/>
      <c r="CC2332" s="40"/>
      <c r="CD2332" s="40"/>
      <c r="CE2332" s="40"/>
      <c r="CF2332" s="40"/>
      <c r="CG2332" s="40"/>
      <c r="CH2332" s="40"/>
      <c r="CI2332" s="40"/>
      <c r="CJ2332" s="40"/>
      <c r="CK2332" s="40"/>
      <c r="CL2332" s="40"/>
      <c r="CM2332" s="40"/>
      <c r="CN2332" s="40"/>
      <c r="CO2332" s="40"/>
      <c r="CP2332" s="40"/>
      <c r="CQ2332" s="40"/>
      <c r="CR2332" s="40"/>
      <c r="CS2332" s="40"/>
      <c r="CT2332" s="40"/>
      <c r="CU2332" s="40"/>
    </row>
    <row r="2333" spans="1:99" x14ac:dyDescent="0.3">
      <c r="A2333" s="39" t="s">
        <v>5812</v>
      </c>
      <c r="B2333" s="40" t="s">
        <v>5269</v>
      </c>
      <c r="C2333" s="40"/>
      <c r="D2333" s="40" t="s">
        <v>1822</v>
      </c>
      <c r="E2333" s="40"/>
      <c r="F2333" s="40" t="s">
        <v>2111</v>
      </c>
      <c r="G2333" s="40"/>
      <c r="H2333" s="40" t="s">
        <v>3765</v>
      </c>
      <c r="I2333" s="40" t="s">
        <v>3765</v>
      </c>
      <c r="J2333" s="40" t="s">
        <v>3761</v>
      </c>
      <c r="K2333" s="40" t="s">
        <v>16</v>
      </c>
      <c r="L2333" s="40" t="s">
        <v>10</v>
      </c>
      <c r="M2333" s="40" t="s">
        <v>11</v>
      </c>
      <c r="N2333" s="40"/>
      <c r="O2333" s="40"/>
      <c r="P2333" s="40"/>
      <c r="Q2333" s="40"/>
      <c r="R2333" s="40"/>
      <c r="S2333" s="40"/>
      <c r="T2333" s="40"/>
      <c r="U2333" s="40"/>
      <c r="V2333" s="40"/>
      <c r="W2333" s="40"/>
      <c r="X2333" s="40"/>
      <c r="Y2333" s="40"/>
      <c r="Z2333" s="40"/>
      <c r="AA2333" s="40"/>
      <c r="AB2333" s="40"/>
      <c r="AC2333" s="40"/>
      <c r="AD2333" s="40"/>
      <c r="AE2333" s="40"/>
      <c r="AF2333" s="40"/>
      <c r="AG2333" s="40"/>
      <c r="AH2333" s="40"/>
      <c r="AI2333" s="40"/>
      <c r="AJ2333" s="40"/>
      <c r="AK2333" s="40"/>
      <c r="AL2333" s="40"/>
      <c r="AM2333" s="40"/>
      <c r="AN2333" s="40"/>
      <c r="AO2333" s="40"/>
      <c r="AP2333" s="40"/>
      <c r="AQ2333" s="40"/>
      <c r="AR2333" s="40"/>
      <c r="AS2333" s="40"/>
      <c r="AT2333" s="40"/>
      <c r="AU2333" s="40"/>
      <c r="AV2333" s="40"/>
      <c r="AW2333" s="40"/>
      <c r="AX2333" s="40"/>
      <c r="AY2333" s="40"/>
      <c r="AZ2333" s="40"/>
      <c r="BA2333" s="40"/>
      <c r="BB2333" s="40"/>
      <c r="BC2333" s="40"/>
      <c r="BD2333" s="40"/>
      <c r="BE2333" s="40"/>
      <c r="BF2333" s="40"/>
      <c r="BG2333" s="40"/>
      <c r="BH2333" s="40"/>
      <c r="BI2333" s="40"/>
      <c r="BJ2333" s="40"/>
      <c r="BK2333" s="40"/>
      <c r="BL2333" s="40"/>
      <c r="BM2333" s="40"/>
      <c r="BN2333" s="40"/>
      <c r="BO2333" s="40"/>
      <c r="BP2333" s="40"/>
      <c r="BQ2333" s="40"/>
      <c r="BR2333" s="40"/>
      <c r="BS2333" s="40"/>
      <c r="BT2333" s="40"/>
      <c r="BU2333" s="40"/>
      <c r="BV2333" s="40"/>
      <c r="BW2333" s="40"/>
      <c r="BX2333" s="40"/>
      <c r="BY2333" s="40"/>
      <c r="BZ2333" s="40"/>
      <c r="CA2333" s="40"/>
      <c r="CB2333" s="40"/>
      <c r="CC2333" s="40"/>
      <c r="CD2333" s="40"/>
      <c r="CE2333" s="40"/>
      <c r="CF2333" s="40"/>
      <c r="CG2333" s="40"/>
      <c r="CH2333" s="40"/>
      <c r="CI2333" s="40"/>
      <c r="CJ2333" s="40"/>
      <c r="CK2333" s="40"/>
      <c r="CL2333" s="40"/>
      <c r="CM2333" s="40"/>
      <c r="CN2333" s="40"/>
      <c r="CO2333" s="40"/>
      <c r="CP2333" s="40"/>
      <c r="CQ2333" s="40"/>
      <c r="CR2333" s="40"/>
      <c r="CS2333" s="40"/>
      <c r="CT2333" s="40"/>
      <c r="CU2333" s="40"/>
    </row>
    <row r="2334" spans="1:99" x14ac:dyDescent="0.3">
      <c r="A2334" s="39" t="s">
        <v>7288</v>
      </c>
      <c r="B2334" s="40" t="s">
        <v>5270</v>
      </c>
      <c r="C2334" s="40"/>
      <c r="D2334" s="40" t="s">
        <v>3707</v>
      </c>
      <c r="E2334" s="40"/>
      <c r="F2334" s="40" t="s">
        <v>2111</v>
      </c>
      <c r="G2334" s="40"/>
      <c r="H2334" s="40" t="s">
        <v>3766</v>
      </c>
      <c r="I2334" s="40" t="s">
        <v>3766</v>
      </c>
      <c r="J2334" s="40" t="s">
        <v>3761</v>
      </c>
      <c r="K2334" s="40" t="s">
        <v>16</v>
      </c>
      <c r="L2334" s="40" t="s">
        <v>4</v>
      </c>
      <c r="M2334" s="40" t="s">
        <v>5</v>
      </c>
      <c r="N2334" s="40">
        <v>2</v>
      </c>
      <c r="O2334" s="40" t="s">
        <v>3709</v>
      </c>
      <c r="P2334" s="40" t="s">
        <v>3710</v>
      </c>
      <c r="Q2334" s="40"/>
      <c r="R2334" s="40"/>
      <c r="S2334" s="40"/>
      <c r="T2334" s="40"/>
      <c r="U2334" s="40"/>
      <c r="V2334" s="40"/>
      <c r="W2334" s="40"/>
      <c r="X2334" s="40"/>
      <c r="Y2334" s="40"/>
      <c r="Z2334" s="40"/>
      <c r="AA2334" s="40"/>
      <c r="AB2334" s="40"/>
      <c r="AC2334" s="40"/>
      <c r="AD2334" s="40"/>
      <c r="AE2334" s="40"/>
      <c r="AF2334" s="40"/>
      <c r="AG2334" s="40"/>
      <c r="AH2334" s="40"/>
      <c r="AI2334" s="40"/>
      <c r="AJ2334" s="40"/>
      <c r="AK2334" s="40"/>
      <c r="AL2334" s="40"/>
      <c r="AM2334" s="40"/>
      <c r="AN2334" s="40"/>
      <c r="AO2334" s="40"/>
      <c r="AP2334" s="40"/>
      <c r="AQ2334" s="40"/>
      <c r="AR2334" s="40"/>
      <c r="AS2334" s="40"/>
      <c r="AT2334" s="40"/>
      <c r="AU2334" s="40"/>
      <c r="AV2334" s="40"/>
      <c r="AW2334" s="40"/>
      <c r="AX2334" s="40"/>
      <c r="AY2334" s="40"/>
      <c r="AZ2334" s="40"/>
      <c r="BA2334" s="40"/>
      <c r="BB2334" s="40"/>
      <c r="BC2334" s="40"/>
      <c r="BD2334" s="40"/>
      <c r="BE2334" s="40"/>
      <c r="BF2334" s="40"/>
      <c r="BG2334" s="40"/>
      <c r="BH2334" s="40"/>
      <c r="BI2334" s="40"/>
      <c r="BJ2334" s="40"/>
      <c r="BK2334" s="40"/>
      <c r="BL2334" s="40"/>
      <c r="BM2334" s="40"/>
      <c r="BN2334" s="40"/>
      <c r="BO2334" s="40"/>
      <c r="BP2334" s="40"/>
      <c r="BQ2334" s="40"/>
      <c r="BR2334" s="40"/>
      <c r="BS2334" s="40"/>
      <c r="BT2334" s="40"/>
      <c r="BU2334" s="40"/>
      <c r="BV2334" s="40"/>
      <c r="BW2334" s="40"/>
      <c r="BX2334" s="40"/>
      <c r="BY2334" s="40"/>
      <c r="BZ2334" s="40"/>
      <c r="CA2334" s="40"/>
      <c r="CB2334" s="40"/>
      <c r="CC2334" s="40"/>
      <c r="CD2334" s="40"/>
      <c r="CE2334" s="40"/>
      <c r="CF2334" s="40"/>
      <c r="CG2334" s="40"/>
      <c r="CH2334" s="40"/>
      <c r="CI2334" s="40"/>
      <c r="CJ2334" s="40"/>
      <c r="CK2334" s="40"/>
      <c r="CL2334" s="40"/>
      <c r="CM2334" s="40"/>
      <c r="CN2334" s="40"/>
      <c r="CO2334" s="40"/>
      <c r="CP2334" s="40"/>
      <c r="CQ2334" s="40"/>
      <c r="CR2334" s="40"/>
      <c r="CS2334" s="40"/>
      <c r="CT2334" s="40"/>
      <c r="CU2334" s="40"/>
    </row>
    <row r="2335" spans="1:99" x14ac:dyDescent="0.3">
      <c r="A2335" s="39" t="s">
        <v>7289</v>
      </c>
      <c r="B2335" s="40" t="s">
        <v>5271</v>
      </c>
      <c r="C2335" s="40"/>
      <c r="D2335" s="40" t="s">
        <v>1813</v>
      </c>
      <c r="E2335" s="40"/>
      <c r="F2335" s="40" t="s">
        <v>2111</v>
      </c>
      <c r="G2335" s="40"/>
      <c r="H2335" s="40" t="s">
        <v>3767</v>
      </c>
      <c r="I2335" s="40" t="s">
        <v>3767</v>
      </c>
      <c r="J2335" s="40" t="s">
        <v>3761</v>
      </c>
      <c r="K2335" s="40" t="s">
        <v>16</v>
      </c>
      <c r="L2335" s="40" t="s">
        <v>4</v>
      </c>
      <c r="M2335" s="40" t="s">
        <v>5</v>
      </c>
      <c r="N2335" s="40">
        <v>2</v>
      </c>
      <c r="O2335" s="40" t="s">
        <v>16</v>
      </c>
      <c r="P2335" s="40" t="s">
        <v>114</v>
      </c>
      <c r="Q2335" s="40"/>
      <c r="R2335" s="40"/>
      <c r="S2335" s="40"/>
      <c r="T2335" s="40"/>
      <c r="U2335" s="40"/>
      <c r="V2335" s="40"/>
      <c r="W2335" s="40"/>
      <c r="X2335" s="40"/>
      <c r="Y2335" s="40"/>
      <c r="Z2335" s="40"/>
      <c r="AA2335" s="40"/>
      <c r="AB2335" s="40"/>
      <c r="AC2335" s="40"/>
      <c r="AD2335" s="40"/>
      <c r="AE2335" s="40"/>
      <c r="AF2335" s="40"/>
      <c r="AG2335" s="40"/>
      <c r="AH2335" s="40"/>
      <c r="AI2335" s="40"/>
      <c r="AJ2335" s="40"/>
      <c r="AK2335" s="40"/>
      <c r="AL2335" s="40"/>
      <c r="AM2335" s="40"/>
      <c r="AN2335" s="40"/>
      <c r="AO2335" s="40"/>
      <c r="AP2335" s="40"/>
      <c r="AQ2335" s="40"/>
      <c r="AR2335" s="40"/>
      <c r="AS2335" s="40"/>
      <c r="AT2335" s="40"/>
      <c r="AU2335" s="40"/>
      <c r="AV2335" s="40"/>
      <c r="AW2335" s="40"/>
      <c r="AX2335" s="40"/>
      <c r="AY2335" s="40"/>
      <c r="AZ2335" s="40"/>
      <c r="BA2335" s="40"/>
      <c r="BB2335" s="40"/>
      <c r="BC2335" s="40"/>
      <c r="BD2335" s="40"/>
      <c r="BE2335" s="40"/>
      <c r="BF2335" s="40"/>
      <c r="BG2335" s="40"/>
      <c r="BH2335" s="40"/>
      <c r="BI2335" s="40"/>
      <c r="BJ2335" s="40"/>
      <c r="BK2335" s="40"/>
      <c r="BL2335" s="40"/>
      <c r="BM2335" s="40"/>
      <c r="BN2335" s="40"/>
      <c r="BO2335" s="40"/>
      <c r="BP2335" s="40"/>
      <c r="BQ2335" s="40"/>
      <c r="BR2335" s="40"/>
      <c r="BS2335" s="40"/>
      <c r="BT2335" s="40"/>
      <c r="BU2335" s="40"/>
      <c r="BV2335" s="40"/>
      <c r="BW2335" s="40"/>
      <c r="BX2335" s="40"/>
      <c r="BY2335" s="40"/>
      <c r="BZ2335" s="40"/>
      <c r="CA2335" s="40"/>
      <c r="CB2335" s="40"/>
      <c r="CC2335" s="40"/>
      <c r="CD2335" s="40"/>
      <c r="CE2335" s="40"/>
      <c r="CF2335" s="40"/>
      <c r="CG2335" s="40"/>
      <c r="CH2335" s="40"/>
      <c r="CI2335" s="40"/>
      <c r="CJ2335" s="40"/>
      <c r="CK2335" s="40"/>
      <c r="CL2335" s="40"/>
      <c r="CM2335" s="40"/>
      <c r="CN2335" s="40"/>
      <c r="CO2335" s="40"/>
      <c r="CP2335" s="40"/>
      <c r="CQ2335" s="40"/>
      <c r="CR2335" s="40"/>
      <c r="CS2335" s="40"/>
      <c r="CT2335" s="40"/>
      <c r="CU2335" s="40"/>
    </row>
    <row r="2336" spans="1:99" x14ac:dyDescent="0.3">
      <c r="A2336" s="39" t="s">
        <v>7290</v>
      </c>
      <c r="B2336" s="40" t="s">
        <v>5272</v>
      </c>
      <c r="C2336" s="40"/>
      <c r="D2336" s="40" t="s">
        <v>1822</v>
      </c>
      <c r="E2336" s="40"/>
      <c r="F2336" s="40" t="s">
        <v>2111</v>
      </c>
      <c r="G2336" s="40"/>
      <c r="H2336" s="40" t="s">
        <v>3768</v>
      </c>
      <c r="I2336" s="40" t="s">
        <v>3768</v>
      </c>
      <c r="J2336" s="40" t="s">
        <v>3761</v>
      </c>
      <c r="K2336" s="40" t="s">
        <v>16</v>
      </c>
      <c r="L2336" s="40" t="s">
        <v>10</v>
      </c>
      <c r="M2336" s="40" t="s">
        <v>11</v>
      </c>
      <c r="N2336" s="40"/>
      <c r="O2336" s="40"/>
      <c r="P2336" s="40"/>
      <c r="Q2336" s="40"/>
      <c r="R2336" s="40"/>
      <c r="S2336" s="40"/>
      <c r="T2336" s="40"/>
      <c r="U2336" s="40"/>
      <c r="V2336" s="40"/>
      <c r="W2336" s="40"/>
      <c r="X2336" s="40"/>
      <c r="Y2336" s="40"/>
      <c r="Z2336" s="40"/>
      <c r="AA2336" s="40"/>
      <c r="AB2336" s="40"/>
      <c r="AC2336" s="40"/>
      <c r="AD2336" s="40"/>
      <c r="AE2336" s="40"/>
      <c r="AF2336" s="40"/>
      <c r="AG2336" s="40"/>
      <c r="AH2336" s="40"/>
      <c r="AI2336" s="40"/>
      <c r="AJ2336" s="40"/>
      <c r="AK2336" s="40"/>
      <c r="AL2336" s="40"/>
      <c r="AM2336" s="40"/>
      <c r="AN2336" s="40"/>
      <c r="AO2336" s="40"/>
      <c r="AP2336" s="40"/>
      <c r="AQ2336" s="40"/>
      <c r="AR2336" s="40"/>
      <c r="AS2336" s="40"/>
      <c r="AT2336" s="40"/>
      <c r="AU2336" s="40"/>
      <c r="AV2336" s="40"/>
      <c r="AW2336" s="40"/>
      <c r="AX2336" s="40"/>
      <c r="AY2336" s="40"/>
      <c r="AZ2336" s="40"/>
      <c r="BA2336" s="40"/>
      <c r="BB2336" s="40"/>
      <c r="BC2336" s="40"/>
      <c r="BD2336" s="40"/>
      <c r="BE2336" s="40"/>
      <c r="BF2336" s="40"/>
      <c r="BG2336" s="40"/>
      <c r="BH2336" s="40"/>
      <c r="BI2336" s="40"/>
      <c r="BJ2336" s="40"/>
      <c r="BK2336" s="40"/>
      <c r="BL2336" s="40"/>
      <c r="BM2336" s="40"/>
      <c r="BN2336" s="40"/>
      <c r="BO2336" s="40"/>
      <c r="BP2336" s="40"/>
      <c r="BQ2336" s="40"/>
      <c r="BR2336" s="40"/>
      <c r="BS2336" s="40"/>
      <c r="BT2336" s="40"/>
      <c r="BU2336" s="40"/>
      <c r="BV2336" s="40"/>
      <c r="BW2336" s="40"/>
      <c r="BX2336" s="40"/>
      <c r="BY2336" s="40"/>
      <c r="BZ2336" s="40"/>
      <c r="CA2336" s="40"/>
      <c r="CB2336" s="40"/>
      <c r="CC2336" s="40"/>
      <c r="CD2336" s="40"/>
      <c r="CE2336" s="40"/>
      <c r="CF2336" s="40"/>
      <c r="CG2336" s="40"/>
      <c r="CH2336" s="40"/>
      <c r="CI2336" s="40"/>
      <c r="CJ2336" s="40"/>
      <c r="CK2336" s="40"/>
      <c r="CL2336" s="40"/>
      <c r="CM2336" s="40"/>
      <c r="CN2336" s="40"/>
      <c r="CO2336" s="40"/>
      <c r="CP2336" s="40"/>
      <c r="CQ2336" s="40"/>
      <c r="CR2336" s="40"/>
      <c r="CS2336" s="40"/>
      <c r="CT2336" s="40"/>
      <c r="CU2336" s="40"/>
    </row>
    <row r="2337" spans="1:99" x14ac:dyDescent="0.3">
      <c r="A2337" s="39" t="s">
        <v>7291</v>
      </c>
      <c r="B2337" s="40" t="s">
        <v>5273</v>
      </c>
      <c r="C2337" s="40"/>
      <c r="D2337" s="40" t="s">
        <v>3693</v>
      </c>
      <c r="E2337" s="40"/>
      <c r="F2337" s="40" t="s">
        <v>2111</v>
      </c>
      <c r="G2337" s="40"/>
      <c r="H2337" s="40" t="s">
        <v>3769</v>
      </c>
      <c r="I2337" s="40" t="s">
        <v>3769</v>
      </c>
      <c r="J2337" s="40" t="s">
        <v>3761</v>
      </c>
      <c r="K2337" s="40" t="s">
        <v>16</v>
      </c>
      <c r="L2337" s="40" t="s">
        <v>4</v>
      </c>
      <c r="M2337" s="40" t="s">
        <v>5</v>
      </c>
      <c r="N2337" s="40">
        <v>8</v>
      </c>
      <c r="O2337" s="40" t="s">
        <v>2754</v>
      </c>
      <c r="P2337" s="40" t="s">
        <v>3695</v>
      </c>
      <c r="Q2337" s="40" t="s">
        <v>3696</v>
      </c>
      <c r="R2337" s="40" t="s">
        <v>3697</v>
      </c>
      <c r="S2337" s="40" t="s">
        <v>2755</v>
      </c>
      <c r="T2337" s="40" t="s">
        <v>2756</v>
      </c>
      <c r="U2337" s="40" t="s">
        <v>2757</v>
      </c>
      <c r="V2337" s="40" t="s">
        <v>9</v>
      </c>
      <c r="W2337" s="40"/>
      <c r="X2337" s="40"/>
      <c r="Y2337" s="40"/>
      <c r="Z2337" s="40"/>
      <c r="AA2337" s="40"/>
      <c r="AB2337" s="40"/>
      <c r="AC2337" s="40"/>
      <c r="AD2337" s="40"/>
      <c r="AE2337" s="40"/>
      <c r="AF2337" s="40"/>
      <c r="AG2337" s="40"/>
      <c r="AH2337" s="40"/>
      <c r="AI2337" s="40"/>
      <c r="AJ2337" s="40"/>
      <c r="AK2337" s="40"/>
      <c r="AL2337" s="40"/>
      <c r="AM2337" s="40"/>
      <c r="AN2337" s="40"/>
      <c r="AO2337" s="40"/>
      <c r="AP2337" s="40"/>
      <c r="AQ2337" s="40"/>
      <c r="AR2337" s="40"/>
      <c r="AS2337" s="40"/>
      <c r="AT2337" s="40"/>
      <c r="AU2337" s="40"/>
      <c r="AV2337" s="40"/>
      <c r="AW2337" s="40"/>
      <c r="AX2337" s="40"/>
      <c r="AY2337" s="40"/>
      <c r="AZ2337" s="40"/>
      <c r="BA2337" s="40"/>
      <c r="BB2337" s="40"/>
      <c r="BC2337" s="40"/>
      <c r="BD2337" s="40"/>
      <c r="BE2337" s="40"/>
      <c r="BF2337" s="40"/>
      <c r="BG2337" s="40"/>
      <c r="BH2337" s="40"/>
      <c r="BI2337" s="40"/>
      <c r="BJ2337" s="40"/>
      <c r="BK2337" s="40"/>
      <c r="BL2337" s="40"/>
      <c r="BM2337" s="40"/>
      <c r="BN2337" s="40"/>
      <c r="BO2337" s="40"/>
      <c r="BP2337" s="40"/>
      <c r="BQ2337" s="40"/>
      <c r="BR2337" s="40"/>
      <c r="BS2337" s="40"/>
      <c r="BT2337" s="40"/>
      <c r="BU2337" s="40"/>
      <c r="BV2337" s="40"/>
      <c r="BW2337" s="40"/>
      <c r="BX2337" s="40"/>
      <c r="BY2337" s="40"/>
      <c r="BZ2337" s="40"/>
      <c r="CA2337" s="40"/>
      <c r="CB2337" s="40"/>
      <c r="CC2337" s="40"/>
      <c r="CD2337" s="40"/>
      <c r="CE2337" s="40"/>
      <c r="CF2337" s="40"/>
      <c r="CG2337" s="40"/>
      <c r="CH2337" s="40"/>
      <c r="CI2337" s="40"/>
      <c r="CJ2337" s="40"/>
      <c r="CK2337" s="40"/>
      <c r="CL2337" s="40"/>
      <c r="CM2337" s="40"/>
      <c r="CN2337" s="40"/>
      <c r="CO2337" s="40"/>
      <c r="CP2337" s="40"/>
      <c r="CQ2337" s="40"/>
      <c r="CR2337" s="40"/>
      <c r="CS2337" s="40"/>
      <c r="CT2337" s="40"/>
      <c r="CU2337" s="40"/>
    </row>
    <row r="2338" spans="1:99" x14ac:dyDescent="0.3">
      <c r="A2338" s="39" t="s">
        <v>7292</v>
      </c>
      <c r="B2338" s="40" t="s">
        <v>5274</v>
      </c>
      <c r="C2338" s="40"/>
      <c r="D2338" s="40" t="s">
        <v>3698</v>
      </c>
      <c r="E2338" s="40"/>
      <c r="F2338" s="40" t="s">
        <v>2111</v>
      </c>
      <c r="G2338" s="40"/>
      <c r="H2338" s="40" t="s">
        <v>3770</v>
      </c>
      <c r="I2338" s="40" t="s">
        <v>3770</v>
      </c>
      <c r="J2338" s="40" t="s">
        <v>3761</v>
      </c>
      <c r="K2338" s="40" t="s">
        <v>16</v>
      </c>
      <c r="L2338" s="40" t="s">
        <v>4</v>
      </c>
      <c r="M2338" s="40" t="s">
        <v>5</v>
      </c>
      <c r="N2338" s="40">
        <v>13</v>
      </c>
      <c r="O2338" s="40" t="s">
        <v>2762</v>
      </c>
      <c r="P2338" s="40" t="s">
        <v>3700</v>
      </c>
      <c r="Q2338" s="40" t="s">
        <v>2758</v>
      </c>
      <c r="R2338" s="40" t="s">
        <v>2759</v>
      </c>
      <c r="S2338" s="40" t="s">
        <v>2760</v>
      </c>
      <c r="T2338" s="40" t="s">
        <v>3701</v>
      </c>
      <c r="U2338" s="40" t="s">
        <v>2761</v>
      </c>
      <c r="V2338" s="40" t="s">
        <v>3702</v>
      </c>
      <c r="W2338" s="40" t="s">
        <v>3703</v>
      </c>
      <c r="X2338" s="40" t="s">
        <v>3704</v>
      </c>
      <c r="Y2338" s="40" t="s">
        <v>3705</v>
      </c>
      <c r="Z2338" s="40" t="s">
        <v>2763</v>
      </c>
      <c r="AA2338" s="40" t="s">
        <v>9</v>
      </c>
      <c r="AB2338" s="40"/>
      <c r="AC2338" s="40"/>
      <c r="AD2338" s="40"/>
      <c r="AE2338" s="40"/>
      <c r="AF2338" s="40"/>
      <c r="AG2338" s="40"/>
      <c r="AH2338" s="40"/>
      <c r="AI2338" s="40"/>
      <c r="AJ2338" s="40"/>
      <c r="AK2338" s="40"/>
      <c r="AL2338" s="40"/>
      <c r="AM2338" s="40"/>
      <c r="AN2338" s="40"/>
      <c r="AO2338" s="40"/>
      <c r="AP2338" s="40"/>
      <c r="AQ2338" s="40"/>
      <c r="AR2338" s="40"/>
      <c r="AS2338" s="40"/>
      <c r="AT2338" s="40"/>
      <c r="AU2338" s="40"/>
      <c r="AV2338" s="40"/>
      <c r="AW2338" s="40"/>
      <c r="AX2338" s="40"/>
      <c r="AY2338" s="40"/>
      <c r="AZ2338" s="40"/>
      <c r="BA2338" s="40"/>
      <c r="BB2338" s="40"/>
      <c r="BC2338" s="40"/>
      <c r="BD2338" s="40"/>
      <c r="BE2338" s="40"/>
      <c r="BF2338" s="40"/>
      <c r="BG2338" s="40"/>
      <c r="BH2338" s="40"/>
      <c r="BI2338" s="40"/>
      <c r="BJ2338" s="40"/>
      <c r="BK2338" s="40"/>
      <c r="BL2338" s="40"/>
      <c r="BM2338" s="40"/>
      <c r="BN2338" s="40"/>
      <c r="BO2338" s="40"/>
      <c r="BP2338" s="40"/>
      <c r="BQ2338" s="40"/>
      <c r="BR2338" s="40"/>
      <c r="BS2338" s="40"/>
      <c r="BT2338" s="40"/>
      <c r="BU2338" s="40"/>
      <c r="BV2338" s="40"/>
      <c r="BW2338" s="40"/>
      <c r="BX2338" s="40"/>
      <c r="BY2338" s="40"/>
      <c r="BZ2338" s="40"/>
      <c r="CA2338" s="40"/>
      <c r="CB2338" s="40"/>
      <c r="CC2338" s="40"/>
      <c r="CD2338" s="40"/>
      <c r="CE2338" s="40"/>
      <c r="CF2338" s="40"/>
      <c r="CG2338" s="40"/>
      <c r="CH2338" s="40"/>
      <c r="CI2338" s="40"/>
      <c r="CJ2338" s="40"/>
      <c r="CK2338" s="40"/>
      <c r="CL2338" s="40"/>
      <c r="CM2338" s="40"/>
      <c r="CN2338" s="40"/>
      <c r="CO2338" s="40"/>
      <c r="CP2338" s="40"/>
      <c r="CQ2338" s="40"/>
      <c r="CR2338" s="40"/>
      <c r="CS2338" s="40"/>
      <c r="CT2338" s="40"/>
      <c r="CU2338" s="40"/>
    </row>
    <row r="2339" spans="1:99" x14ac:dyDescent="0.3">
      <c r="A2339" s="39" t="s">
        <v>7293</v>
      </c>
      <c r="B2339" s="40" t="s">
        <v>5275</v>
      </c>
      <c r="C2339" s="40"/>
      <c r="D2339" s="40" t="s">
        <v>1822</v>
      </c>
      <c r="E2339" s="40"/>
      <c r="F2339" s="40" t="s">
        <v>2111</v>
      </c>
      <c r="G2339" s="40"/>
      <c r="H2339" s="40" t="s">
        <v>3771</v>
      </c>
      <c r="I2339" s="40" t="s">
        <v>3771</v>
      </c>
      <c r="J2339" s="40" t="s">
        <v>3761</v>
      </c>
      <c r="K2339" s="40" t="s">
        <v>16</v>
      </c>
      <c r="L2339" s="40" t="s">
        <v>10</v>
      </c>
      <c r="M2339" s="40" t="s">
        <v>11</v>
      </c>
      <c r="N2339" s="40"/>
      <c r="O2339" s="40"/>
      <c r="P2339" s="40"/>
      <c r="Q2339" s="40"/>
      <c r="R2339" s="40"/>
      <c r="S2339" s="40"/>
      <c r="T2339" s="40"/>
      <c r="U2339" s="40"/>
      <c r="V2339" s="40"/>
      <c r="W2339" s="40"/>
      <c r="X2339" s="40"/>
      <c r="Y2339" s="40"/>
      <c r="Z2339" s="40"/>
      <c r="AA2339" s="40"/>
      <c r="AB2339" s="40"/>
      <c r="AC2339" s="40"/>
      <c r="AD2339" s="40"/>
      <c r="AE2339" s="40"/>
      <c r="AF2339" s="40"/>
      <c r="AG2339" s="40"/>
      <c r="AH2339" s="40"/>
      <c r="AI2339" s="40"/>
      <c r="AJ2339" s="40"/>
      <c r="AK2339" s="40"/>
      <c r="AL2339" s="40"/>
      <c r="AM2339" s="40"/>
      <c r="AN2339" s="40"/>
      <c r="AO2339" s="40"/>
      <c r="AP2339" s="40"/>
      <c r="AQ2339" s="40"/>
      <c r="AR2339" s="40"/>
      <c r="AS2339" s="40"/>
      <c r="AT2339" s="40"/>
      <c r="AU2339" s="40"/>
      <c r="AV2339" s="40"/>
      <c r="AW2339" s="40"/>
      <c r="AX2339" s="40"/>
      <c r="AY2339" s="40"/>
      <c r="AZ2339" s="40"/>
      <c r="BA2339" s="40"/>
      <c r="BB2339" s="40"/>
      <c r="BC2339" s="40"/>
      <c r="BD2339" s="40"/>
      <c r="BE2339" s="40"/>
      <c r="BF2339" s="40"/>
      <c r="BG2339" s="40"/>
      <c r="BH2339" s="40"/>
      <c r="BI2339" s="40"/>
      <c r="BJ2339" s="40"/>
      <c r="BK2339" s="40"/>
      <c r="BL2339" s="40"/>
      <c r="BM2339" s="40"/>
      <c r="BN2339" s="40"/>
      <c r="BO2339" s="40"/>
      <c r="BP2339" s="40"/>
      <c r="BQ2339" s="40"/>
      <c r="BR2339" s="40"/>
      <c r="BS2339" s="40"/>
      <c r="BT2339" s="40"/>
      <c r="BU2339" s="40"/>
      <c r="BV2339" s="40"/>
      <c r="BW2339" s="40"/>
      <c r="BX2339" s="40"/>
      <c r="BY2339" s="40"/>
      <c r="BZ2339" s="40"/>
      <c r="CA2339" s="40"/>
      <c r="CB2339" s="40"/>
      <c r="CC2339" s="40"/>
      <c r="CD2339" s="40"/>
      <c r="CE2339" s="40"/>
      <c r="CF2339" s="40"/>
      <c r="CG2339" s="40"/>
      <c r="CH2339" s="40"/>
      <c r="CI2339" s="40"/>
      <c r="CJ2339" s="40"/>
      <c r="CK2339" s="40"/>
      <c r="CL2339" s="40"/>
      <c r="CM2339" s="40"/>
      <c r="CN2339" s="40"/>
      <c r="CO2339" s="40"/>
      <c r="CP2339" s="40"/>
      <c r="CQ2339" s="40"/>
      <c r="CR2339" s="40"/>
      <c r="CS2339" s="40"/>
      <c r="CT2339" s="40"/>
      <c r="CU2339" s="40"/>
    </row>
    <row r="2340" spans="1:99" x14ac:dyDescent="0.3">
      <c r="A2340" s="39" t="s">
        <v>7294</v>
      </c>
      <c r="B2340" s="40" t="s">
        <v>5276</v>
      </c>
      <c r="C2340" s="40"/>
      <c r="D2340" s="40" t="s">
        <v>3707</v>
      </c>
      <c r="E2340" s="40"/>
      <c r="F2340" s="40" t="s">
        <v>2111</v>
      </c>
      <c r="G2340" s="40"/>
      <c r="H2340" s="40" t="s">
        <v>3772</v>
      </c>
      <c r="I2340" s="40" t="s">
        <v>3772</v>
      </c>
      <c r="J2340" s="40" t="s">
        <v>3761</v>
      </c>
      <c r="K2340" s="40" t="s">
        <v>16</v>
      </c>
      <c r="L2340" s="40" t="s">
        <v>4</v>
      </c>
      <c r="M2340" s="40" t="s">
        <v>5</v>
      </c>
      <c r="N2340" s="40">
        <v>2</v>
      </c>
      <c r="O2340" s="40" t="s">
        <v>3709</v>
      </c>
      <c r="P2340" s="40" t="s">
        <v>3710</v>
      </c>
      <c r="Q2340" s="40"/>
      <c r="R2340" s="40"/>
      <c r="S2340" s="40"/>
      <c r="T2340" s="40"/>
      <c r="U2340" s="40"/>
      <c r="V2340" s="40"/>
      <c r="W2340" s="40"/>
      <c r="X2340" s="40"/>
      <c r="Y2340" s="40"/>
      <c r="Z2340" s="40"/>
      <c r="AA2340" s="40"/>
      <c r="AB2340" s="40"/>
      <c r="AC2340" s="40"/>
      <c r="AD2340" s="40"/>
      <c r="AE2340" s="40"/>
      <c r="AF2340" s="40"/>
      <c r="AG2340" s="40"/>
      <c r="AH2340" s="40"/>
      <c r="AI2340" s="40"/>
      <c r="AJ2340" s="40"/>
      <c r="AK2340" s="40"/>
      <c r="AL2340" s="40"/>
      <c r="AM2340" s="40"/>
      <c r="AN2340" s="40"/>
      <c r="AO2340" s="40"/>
      <c r="AP2340" s="40"/>
      <c r="AQ2340" s="40"/>
      <c r="AR2340" s="40"/>
      <c r="AS2340" s="40"/>
      <c r="AT2340" s="40"/>
      <c r="AU2340" s="40"/>
      <c r="AV2340" s="40"/>
      <c r="AW2340" s="40"/>
      <c r="AX2340" s="40"/>
      <c r="AY2340" s="40"/>
      <c r="AZ2340" s="40"/>
      <c r="BA2340" s="40"/>
      <c r="BB2340" s="40"/>
      <c r="BC2340" s="40"/>
      <c r="BD2340" s="40"/>
      <c r="BE2340" s="40"/>
      <c r="BF2340" s="40"/>
      <c r="BG2340" s="40"/>
      <c r="BH2340" s="40"/>
      <c r="BI2340" s="40"/>
      <c r="BJ2340" s="40"/>
      <c r="BK2340" s="40"/>
      <c r="BL2340" s="40"/>
      <c r="BM2340" s="40"/>
      <c r="BN2340" s="40"/>
      <c r="BO2340" s="40"/>
      <c r="BP2340" s="40"/>
      <c r="BQ2340" s="40"/>
      <c r="BR2340" s="40"/>
      <c r="BS2340" s="40"/>
      <c r="BT2340" s="40"/>
      <c r="BU2340" s="40"/>
      <c r="BV2340" s="40"/>
      <c r="BW2340" s="40"/>
      <c r="BX2340" s="40"/>
      <c r="BY2340" s="40"/>
      <c r="BZ2340" s="40"/>
      <c r="CA2340" s="40"/>
      <c r="CB2340" s="40"/>
      <c r="CC2340" s="40"/>
      <c r="CD2340" s="40"/>
      <c r="CE2340" s="40"/>
      <c r="CF2340" s="40"/>
      <c r="CG2340" s="40"/>
      <c r="CH2340" s="40"/>
      <c r="CI2340" s="40"/>
      <c r="CJ2340" s="40"/>
      <c r="CK2340" s="40"/>
      <c r="CL2340" s="40"/>
      <c r="CM2340" s="40"/>
      <c r="CN2340" s="40"/>
      <c r="CO2340" s="40"/>
      <c r="CP2340" s="40"/>
      <c r="CQ2340" s="40"/>
      <c r="CR2340" s="40"/>
      <c r="CS2340" s="40"/>
      <c r="CT2340" s="40"/>
      <c r="CU2340" s="40"/>
    </row>
    <row r="2341" spans="1:99" x14ac:dyDescent="0.3">
      <c r="A2341" s="39" t="s">
        <v>7295</v>
      </c>
      <c r="B2341" s="40" t="s">
        <v>5277</v>
      </c>
      <c r="C2341" s="40"/>
      <c r="D2341" s="40" t="s">
        <v>1813</v>
      </c>
      <c r="E2341" s="40"/>
      <c r="F2341" s="40" t="s">
        <v>2111</v>
      </c>
      <c r="G2341" s="40"/>
      <c r="H2341" s="40" t="s">
        <v>3773</v>
      </c>
      <c r="I2341" s="40" t="s">
        <v>3773</v>
      </c>
      <c r="J2341" s="40" t="s">
        <v>3761</v>
      </c>
      <c r="K2341" s="40" t="s">
        <v>16</v>
      </c>
      <c r="L2341" s="40" t="s">
        <v>4</v>
      </c>
      <c r="M2341" s="40" t="s">
        <v>5</v>
      </c>
      <c r="N2341" s="40">
        <v>2</v>
      </c>
      <c r="O2341" s="40" t="s">
        <v>16</v>
      </c>
      <c r="P2341" s="40" t="s">
        <v>114</v>
      </c>
      <c r="Q2341" s="40"/>
      <c r="R2341" s="40"/>
      <c r="S2341" s="40"/>
      <c r="T2341" s="40"/>
      <c r="U2341" s="40"/>
      <c r="V2341" s="40"/>
      <c r="W2341" s="40"/>
      <c r="X2341" s="40"/>
      <c r="Y2341" s="40"/>
      <c r="Z2341" s="40"/>
      <c r="AA2341" s="40"/>
      <c r="AB2341" s="40"/>
      <c r="AC2341" s="40"/>
      <c r="AD2341" s="40"/>
      <c r="AE2341" s="40"/>
      <c r="AF2341" s="40"/>
      <c r="AG2341" s="40"/>
      <c r="AH2341" s="40"/>
      <c r="AI2341" s="40"/>
      <c r="AJ2341" s="40"/>
      <c r="AK2341" s="40"/>
      <c r="AL2341" s="40"/>
      <c r="AM2341" s="40"/>
      <c r="AN2341" s="40"/>
      <c r="AO2341" s="40"/>
      <c r="AP2341" s="40"/>
      <c r="AQ2341" s="40"/>
      <c r="AR2341" s="40"/>
      <c r="AS2341" s="40"/>
      <c r="AT2341" s="40"/>
      <c r="AU2341" s="40"/>
      <c r="AV2341" s="40"/>
      <c r="AW2341" s="40"/>
      <c r="AX2341" s="40"/>
      <c r="AY2341" s="40"/>
      <c r="AZ2341" s="40"/>
      <c r="BA2341" s="40"/>
      <c r="BB2341" s="40"/>
      <c r="BC2341" s="40"/>
      <c r="BD2341" s="40"/>
      <c r="BE2341" s="40"/>
      <c r="BF2341" s="40"/>
      <c r="BG2341" s="40"/>
      <c r="BH2341" s="40"/>
      <c r="BI2341" s="40"/>
      <c r="BJ2341" s="40"/>
      <c r="BK2341" s="40"/>
      <c r="BL2341" s="40"/>
      <c r="BM2341" s="40"/>
      <c r="BN2341" s="40"/>
      <c r="BO2341" s="40"/>
      <c r="BP2341" s="40"/>
      <c r="BQ2341" s="40"/>
      <c r="BR2341" s="40"/>
      <c r="BS2341" s="40"/>
      <c r="BT2341" s="40"/>
      <c r="BU2341" s="40"/>
      <c r="BV2341" s="40"/>
      <c r="BW2341" s="40"/>
      <c r="BX2341" s="40"/>
      <c r="BY2341" s="40"/>
      <c r="BZ2341" s="40"/>
      <c r="CA2341" s="40"/>
      <c r="CB2341" s="40"/>
      <c r="CC2341" s="40"/>
      <c r="CD2341" s="40"/>
      <c r="CE2341" s="40"/>
      <c r="CF2341" s="40"/>
      <c r="CG2341" s="40"/>
      <c r="CH2341" s="40"/>
      <c r="CI2341" s="40"/>
      <c r="CJ2341" s="40"/>
      <c r="CK2341" s="40"/>
      <c r="CL2341" s="40"/>
      <c r="CM2341" s="40"/>
      <c r="CN2341" s="40"/>
      <c r="CO2341" s="40"/>
      <c r="CP2341" s="40"/>
      <c r="CQ2341" s="40"/>
      <c r="CR2341" s="40"/>
      <c r="CS2341" s="40"/>
      <c r="CT2341" s="40"/>
      <c r="CU2341" s="40"/>
    </row>
    <row r="2342" spans="1:99" x14ac:dyDescent="0.3">
      <c r="A2342" s="39" t="s">
        <v>7296</v>
      </c>
      <c r="B2342" s="40" t="s">
        <v>5278</v>
      </c>
      <c r="C2342" s="40"/>
      <c r="D2342" s="40" t="s">
        <v>1822</v>
      </c>
      <c r="E2342" s="40"/>
      <c r="F2342" s="40" t="s">
        <v>2111</v>
      </c>
      <c r="G2342" s="40"/>
      <c r="H2342" s="40" t="s">
        <v>3774</v>
      </c>
      <c r="I2342" s="40" t="s">
        <v>3774</v>
      </c>
      <c r="J2342" s="40" t="s">
        <v>3761</v>
      </c>
      <c r="K2342" s="40" t="s">
        <v>16</v>
      </c>
      <c r="L2342" s="40" t="s">
        <v>10</v>
      </c>
      <c r="M2342" s="40" t="s">
        <v>11</v>
      </c>
      <c r="N2342" s="40"/>
      <c r="O2342" s="40"/>
      <c r="P2342" s="40"/>
      <c r="Q2342" s="40"/>
      <c r="R2342" s="40"/>
      <c r="S2342" s="40"/>
      <c r="T2342" s="40"/>
      <c r="U2342" s="40"/>
      <c r="V2342" s="40"/>
      <c r="W2342" s="40"/>
      <c r="X2342" s="40"/>
      <c r="Y2342" s="40"/>
      <c r="Z2342" s="40"/>
      <c r="AA2342" s="40"/>
      <c r="AB2342" s="40"/>
      <c r="AC2342" s="40"/>
      <c r="AD2342" s="40"/>
      <c r="AE2342" s="40"/>
      <c r="AF2342" s="40"/>
      <c r="AG2342" s="40"/>
      <c r="AH2342" s="40"/>
      <c r="AI2342" s="40"/>
      <c r="AJ2342" s="40"/>
      <c r="AK2342" s="40"/>
      <c r="AL2342" s="40"/>
      <c r="AM2342" s="40"/>
      <c r="AN2342" s="40"/>
      <c r="AO2342" s="40"/>
      <c r="AP2342" s="40"/>
      <c r="AQ2342" s="40"/>
      <c r="AR2342" s="40"/>
      <c r="AS2342" s="40"/>
      <c r="AT2342" s="40"/>
      <c r="AU2342" s="40"/>
      <c r="AV2342" s="40"/>
      <c r="AW2342" s="40"/>
      <c r="AX2342" s="40"/>
      <c r="AY2342" s="40"/>
      <c r="AZ2342" s="40"/>
      <c r="BA2342" s="40"/>
      <c r="BB2342" s="40"/>
      <c r="BC2342" s="40"/>
      <c r="BD2342" s="40"/>
      <c r="BE2342" s="40"/>
      <c r="BF2342" s="40"/>
      <c r="BG2342" s="40"/>
      <c r="BH2342" s="40"/>
      <c r="BI2342" s="40"/>
      <c r="BJ2342" s="40"/>
      <c r="BK2342" s="40"/>
      <c r="BL2342" s="40"/>
      <c r="BM2342" s="40"/>
      <c r="BN2342" s="40"/>
      <c r="BO2342" s="40"/>
      <c r="BP2342" s="40"/>
      <c r="BQ2342" s="40"/>
      <c r="BR2342" s="40"/>
      <c r="BS2342" s="40"/>
      <c r="BT2342" s="40"/>
      <c r="BU2342" s="40"/>
      <c r="BV2342" s="40"/>
      <c r="BW2342" s="40"/>
      <c r="BX2342" s="40"/>
      <c r="BY2342" s="40"/>
      <c r="BZ2342" s="40"/>
      <c r="CA2342" s="40"/>
      <c r="CB2342" s="40"/>
      <c r="CC2342" s="40"/>
      <c r="CD2342" s="40"/>
      <c r="CE2342" s="40"/>
      <c r="CF2342" s="40"/>
      <c r="CG2342" s="40"/>
      <c r="CH2342" s="40"/>
      <c r="CI2342" s="40"/>
      <c r="CJ2342" s="40"/>
      <c r="CK2342" s="40"/>
      <c r="CL2342" s="40"/>
      <c r="CM2342" s="40"/>
      <c r="CN2342" s="40"/>
      <c r="CO2342" s="40"/>
      <c r="CP2342" s="40"/>
      <c r="CQ2342" s="40"/>
      <c r="CR2342" s="40"/>
      <c r="CS2342" s="40"/>
      <c r="CT2342" s="40"/>
      <c r="CU2342" s="40"/>
    </row>
    <row r="2343" spans="1:99" x14ac:dyDescent="0.3">
      <c r="A2343" s="39" t="s">
        <v>7297</v>
      </c>
      <c r="B2343" s="40" t="s">
        <v>5279</v>
      </c>
      <c r="C2343" s="40"/>
      <c r="D2343" s="40" t="s">
        <v>3693</v>
      </c>
      <c r="E2343" s="40"/>
      <c r="F2343" s="40" t="s">
        <v>2111</v>
      </c>
      <c r="G2343" s="40"/>
      <c r="H2343" s="40" t="s">
        <v>3775</v>
      </c>
      <c r="I2343" s="40" t="s">
        <v>3775</v>
      </c>
      <c r="J2343" s="40" t="s">
        <v>3761</v>
      </c>
      <c r="K2343" s="40" t="s">
        <v>16</v>
      </c>
      <c r="L2343" s="40" t="s">
        <v>4</v>
      </c>
      <c r="M2343" s="40" t="s">
        <v>5</v>
      </c>
      <c r="N2343" s="40">
        <v>8</v>
      </c>
      <c r="O2343" s="40" t="s">
        <v>2754</v>
      </c>
      <c r="P2343" s="40" t="s">
        <v>3695</v>
      </c>
      <c r="Q2343" s="40" t="s">
        <v>3696</v>
      </c>
      <c r="R2343" s="40" t="s">
        <v>3697</v>
      </c>
      <c r="S2343" s="40" t="s">
        <v>2755</v>
      </c>
      <c r="T2343" s="40" t="s">
        <v>2756</v>
      </c>
      <c r="U2343" s="40" t="s">
        <v>2757</v>
      </c>
      <c r="V2343" s="40" t="s">
        <v>9</v>
      </c>
      <c r="W2343" s="40"/>
      <c r="X2343" s="40"/>
      <c r="Y2343" s="40"/>
      <c r="Z2343" s="40"/>
      <c r="AA2343" s="40"/>
      <c r="AB2343" s="40"/>
      <c r="AC2343" s="40"/>
      <c r="AD2343" s="40"/>
      <c r="AE2343" s="40"/>
      <c r="AF2343" s="40"/>
      <c r="AG2343" s="40"/>
      <c r="AH2343" s="40"/>
      <c r="AI2343" s="40"/>
      <c r="AJ2343" s="40"/>
      <c r="AK2343" s="40"/>
      <c r="AL2343" s="40"/>
      <c r="AM2343" s="40"/>
      <c r="AN2343" s="40"/>
      <c r="AO2343" s="40"/>
      <c r="AP2343" s="40"/>
      <c r="AQ2343" s="40"/>
      <c r="AR2343" s="40"/>
      <c r="AS2343" s="40"/>
      <c r="AT2343" s="40"/>
      <c r="AU2343" s="40"/>
      <c r="AV2343" s="40"/>
      <c r="AW2343" s="40"/>
      <c r="AX2343" s="40"/>
      <c r="AY2343" s="40"/>
      <c r="AZ2343" s="40"/>
      <c r="BA2343" s="40"/>
      <c r="BB2343" s="40"/>
      <c r="BC2343" s="40"/>
      <c r="BD2343" s="40"/>
      <c r="BE2343" s="40"/>
      <c r="BF2343" s="40"/>
      <c r="BG2343" s="40"/>
      <c r="BH2343" s="40"/>
      <c r="BI2343" s="40"/>
      <c r="BJ2343" s="40"/>
      <c r="BK2343" s="40"/>
      <c r="BL2343" s="40"/>
      <c r="BM2343" s="40"/>
      <c r="BN2343" s="40"/>
      <c r="BO2343" s="40"/>
      <c r="BP2343" s="40"/>
      <c r="BQ2343" s="40"/>
      <c r="BR2343" s="40"/>
      <c r="BS2343" s="40"/>
      <c r="BT2343" s="40"/>
      <c r="BU2343" s="40"/>
      <c r="BV2343" s="40"/>
      <c r="BW2343" s="40"/>
      <c r="BX2343" s="40"/>
      <c r="BY2343" s="40"/>
      <c r="BZ2343" s="40"/>
      <c r="CA2343" s="40"/>
      <c r="CB2343" s="40"/>
      <c r="CC2343" s="40"/>
      <c r="CD2343" s="40"/>
      <c r="CE2343" s="40"/>
      <c r="CF2343" s="40"/>
      <c r="CG2343" s="40"/>
      <c r="CH2343" s="40"/>
      <c r="CI2343" s="40"/>
      <c r="CJ2343" s="40"/>
      <c r="CK2343" s="40"/>
      <c r="CL2343" s="40"/>
      <c r="CM2343" s="40"/>
      <c r="CN2343" s="40"/>
      <c r="CO2343" s="40"/>
      <c r="CP2343" s="40"/>
      <c r="CQ2343" s="40"/>
      <c r="CR2343" s="40"/>
      <c r="CS2343" s="40"/>
      <c r="CT2343" s="40"/>
      <c r="CU2343" s="40"/>
    </row>
    <row r="2344" spans="1:99" x14ac:dyDescent="0.3">
      <c r="A2344" s="39" t="s">
        <v>7298</v>
      </c>
      <c r="B2344" s="40" t="s">
        <v>5280</v>
      </c>
      <c r="C2344" s="40"/>
      <c r="D2344" s="40" t="s">
        <v>3698</v>
      </c>
      <c r="E2344" s="40"/>
      <c r="F2344" s="40" t="s">
        <v>2111</v>
      </c>
      <c r="G2344" s="40"/>
      <c r="H2344" s="40" t="s">
        <v>3776</v>
      </c>
      <c r="I2344" s="40" t="s">
        <v>3776</v>
      </c>
      <c r="J2344" s="40" t="s">
        <v>3761</v>
      </c>
      <c r="K2344" s="40" t="s">
        <v>16</v>
      </c>
      <c r="L2344" s="40" t="s">
        <v>4</v>
      </c>
      <c r="M2344" s="40" t="s">
        <v>5</v>
      </c>
      <c r="N2344" s="40">
        <v>13</v>
      </c>
      <c r="O2344" s="40" t="s">
        <v>2762</v>
      </c>
      <c r="P2344" s="40" t="s">
        <v>3700</v>
      </c>
      <c r="Q2344" s="40" t="s">
        <v>2758</v>
      </c>
      <c r="R2344" s="40" t="s">
        <v>2759</v>
      </c>
      <c r="S2344" s="40" t="s">
        <v>2760</v>
      </c>
      <c r="T2344" s="40" t="s">
        <v>3701</v>
      </c>
      <c r="U2344" s="40" t="s">
        <v>2761</v>
      </c>
      <c r="V2344" s="40" t="s">
        <v>3702</v>
      </c>
      <c r="W2344" s="40" t="s">
        <v>3703</v>
      </c>
      <c r="X2344" s="40" t="s">
        <v>3704</v>
      </c>
      <c r="Y2344" s="40" t="s">
        <v>3705</v>
      </c>
      <c r="Z2344" s="40" t="s">
        <v>2763</v>
      </c>
      <c r="AA2344" s="40" t="s">
        <v>9</v>
      </c>
      <c r="AB2344" s="40"/>
      <c r="AC2344" s="40"/>
      <c r="AD2344" s="40"/>
      <c r="AE2344" s="40"/>
      <c r="AF2344" s="40"/>
      <c r="AG2344" s="40"/>
      <c r="AH2344" s="40"/>
      <c r="AI2344" s="40"/>
      <c r="AJ2344" s="40"/>
      <c r="AK2344" s="40"/>
      <c r="AL2344" s="40"/>
      <c r="AM2344" s="40"/>
      <c r="AN2344" s="40"/>
      <c r="AO2344" s="40"/>
      <c r="AP2344" s="40"/>
      <c r="AQ2344" s="40"/>
      <c r="AR2344" s="40"/>
      <c r="AS2344" s="40"/>
      <c r="AT2344" s="40"/>
      <c r="AU2344" s="40"/>
      <c r="AV2344" s="40"/>
      <c r="AW2344" s="40"/>
      <c r="AX2344" s="40"/>
      <c r="AY2344" s="40"/>
      <c r="AZ2344" s="40"/>
      <c r="BA2344" s="40"/>
      <c r="BB2344" s="40"/>
      <c r="BC2344" s="40"/>
      <c r="BD2344" s="40"/>
      <c r="BE2344" s="40"/>
      <c r="BF2344" s="40"/>
      <c r="BG2344" s="40"/>
      <c r="BH2344" s="40"/>
      <c r="BI2344" s="40"/>
      <c r="BJ2344" s="40"/>
      <c r="BK2344" s="40"/>
      <c r="BL2344" s="40"/>
      <c r="BM2344" s="40"/>
      <c r="BN2344" s="40"/>
      <c r="BO2344" s="40"/>
      <c r="BP2344" s="40"/>
      <c r="BQ2344" s="40"/>
      <c r="BR2344" s="40"/>
      <c r="BS2344" s="40"/>
      <c r="BT2344" s="40"/>
      <c r="BU2344" s="40"/>
      <c r="BV2344" s="40"/>
      <c r="BW2344" s="40"/>
      <c r="BX2344" s="40"/>
      <c r="BY2344" s="40"/>
      <c r="BZ2344" s="40"/>
      <c r="CA2344" s="40"/>
      <c r="CB2344" s="40"/>
      <c r="CC2344" s="40"/>
      <c r="CD2344" s="40"/>
      <c r="CE2344" s="40"/>
      <c r="CF2344" s="40"/>
      <c r="CG2344" s="40"/>
      <c r="CH2344" s="40"/>
      <c r="CI2344" s="40"/>
      <c r="CJ2344" s="40"/>
      <c r="CK2344" s="40"/>
      <c r="CL2344" s="40"/>
      <c r="CM2344" s="40"/>
      <c r="CN2344" s="40"/>
      <c r="CO2344" s="40"/>
      <c r="CP2344" s="40"/>
      <c r="CQ2344" s="40"/>
      <c r="CR2344" s="40"/>
      <c r="CS2344" s="40"/>
      <c r="CT2344" s="40"/>
      <c r="CU2344" s="40"/>
    </row>
    <row r="2345" spans="1:99" x14ac:dyDescent="0.3">
      <c r="A2345" s="39" t="s">
        <v>7299</v>
      </c>
      <c r="B2345" s="40" t="s">
        <v>5281</v>
      </c>
      <c r="C2345" s="40"/>
      <c r="D2345" s="40" t="s">
        <v>1822</v>
      </c>
      <c r="E2345" s="40"/>
      <c r="F2345" s="40" t="s">
        <v>2111</v>
      </c>
      <c r="G2345" s="40"/>
      <c r="H2345" s="40" t="s">
        <v>3777</v>
      </c>
      <c r="I2345" s="40" t="s">
        <v>3777</v>
      </c>
      <c r="J2345" s="40" t="s">
        <v>3761</v>
      </c>
      <c r="K2345" s="40" t="s">
        <v>16</v>
      </c>
      <c r="L2345" s="40" t="s">
        <v>10</v>
      </c>
      <c r="M2345" s="40" t="s">
        <v>11</v>
      </c>
      <c r="N2345" s="40"/>
      <c r="O2345" s="40"/>
      <c r="P2345" s="40"/>
      <c r="Q2345" s="40"/>
      <c r="R2345" s="40"/>
      <c r="S2345" s="40"/>
      <c r="T2345" s="40"/>
      <c r="U2345" s="40"/>
      <c r="V2345" s="40"/>
      <c r="W2345" s="40"/>
      <c r="X2345" s="40"/>
      <c r="Y2345" s="40"/>
      <c r="Z2345" s="40"/>
      <c r="AA2345" s="40"/>
      <c r="AB2345" s="40"/>
      <c r="AC2345" s="40"/>
      <c r="AD2345" s="40"/>
      <c r="AE2345" s="40"/>
      <c r="AF2345" s="40"/>
      <c r="AG2345" s="40"/>
      <c r="AH2345" s="40"/>
      <c r="AI2345" s="40"/>
      <c r="AJ2345" s="40"/>
      <c r="AK2345" s="40"/>
      <c r="AL2345" s="40"/>
      <c r="AM2345" s="40"/>
      <c r="AN2345" s="40"/>
      <c r="AO2345" s="40"/>
      <c r="AP2345" s="40"/>
      <c r="AQ2345" s="40"/>
      <c r="AR2345" s="40"/>
      <c r="AS2345" s="40"/>
      <c r="AT2345" s="40"/>
      <c r="AU2345" s="40"/>
      <c r="AV2345" s="40"/>
      <c r="AW2345" s="40"/>
      <c r="AX2345" s="40"/>
      <c r="AY2345" s="40"/>
      <c r="AZ2345" s="40"/>
      <c r="BA2345" s="40"/>
      <c r="BB2345" s="40"/>
      <c r="BC2345" s="40"/>
      <c r="BD2345" s="40"/>
      <c r="BE2345" s="40"/>
      <c r="BF2345" s="40"/>
      <c r="BG2345" s="40"/>
      <c r="BH2345" s="40"/>
      <c r="BI2345" s="40"/>
      <c r="BJ2345" s="40"/>
      <c r="BK2345" s="40"/>
      <c r="BL2345" s="40"/>
      <c r="BM2345" s="40"/>
      <c r="BN2345" s="40"/>
      <c r="BO2345" s="40"/>
      <c r="BP2345" s="40"/>
      <c r="BQ2345" s="40"/>
      <c r="BR2345" s="40"/>
      <c r="BS2345" s="40"/>
      <c r="BT2345" s="40"/>
      <c r="BU2345" s="40"/>
      <c r="BV2345" s="40"/>
      <c r="BW2345" s="40"/>
      <c r="BX2345" s="40"/>
      <c r="BY2345" s="40"/>
      <c r="BZ2345" s="40"/>
      <c r="CA2345" s="40"/>
      <c r="CB2345" s="40"/>
      <c r="CC2345" s="40"/>
      <c r="CD2345" s="40"/>
      <c r="CE2345" s="40"/>
      <c r="CF2345" s="40"/>
      <c r="CG2345" s="40"/>
      <c r="CH2345" s="40"/>
      <c r="CI2345" s="40"/>
      <c r="CJ2345" s="40"/>
      <c r="CK2345" s="40"/>
      <c r="CL2345" s="40"/>
      <c r="CM2345" s="40"/>
      <c r="CN2345" s="40"/>
      <c r="CO2345" s="40"/>
      <c r="CP2345" s="40"/>
      <c r="CQ2345" s="40"/>
      <c r="CR2345" s="40"/>
      <c r="CS2345" s="40"/>
      <c r="CT2345" s="40"/>
      <c r="CU2345" s="40"/>
    </row>
    <row r="2346" spans="1:99" x14ac:dyDescent="0.3">
      <c r="A2346" s="39" t="s">
        <v>7300</v>
      </c>
      <c r="B2346" s="40" t="s">
        <v>5282</v>
      </c>
      <c r="C2346" s="40"/>
      <c r="D2346" s="40" t="s">
        <v>3707</v>
      </c>
      <c r="E2346" s="40"/>
      <c r="F2346" s="40" t="s">
        <v>2111</v>
      </c>
      <c r="G2346" s="40"/>
      <c r="H2346" s="40" t="s">
        <v>3778</v>
      </c>
      <c r="I2346" s="40" t="s">
        <v>3778</v>
      </c>
      <c r="J2346" s="40" t="s">
        <v>3761</v>
      </c>
      <c r="K2346" s="40" t="s">
        <v>16</v>
      </c>
      <c r="L2346" s="40" t="s">
        <v>4</v>
      </c>
      <c r="M2346" s="40" t="s">
        <v>5</v>
      </c>
      <c r="N2346" s="40">
        <v>2</v>
      </c>
      <c r="O2346" s="40" t="s">
        <v>3709</v>
      </c>
      <c r="P2346" s="40" t="s">
        <v>3710</v>
      </c>
      <c r="Q2346" s="40"/>
      <c r="R2346" s="40"/>
      <c r="S2346" s="40"/>
      <c r="T2346" s="40"/>
      <c r="U2346" s="40"/>
      <c r="V2346" s="40"/>
      <c r="W2346" s="40"/>
      <c r="X2346" s="40"/>
      <c r="Y2346" s="40"/>
      <c r="Z2346" s="40"/>
      <c r="AA2346" s="40"/>
      <c r="AB2346" s="40"/>
      <c r="AC2346" s="40"/>
      <c r="AD2346" s="40"/>
      <c r="AE2346" s="40"/>
      <c r="AF2346" s="40"/>
      <c r="AG2346" s="40"/>
      <c r="AH2346" s="40"/>
      <c r="AI2346" s="40"/>
      <c r="AJ2346" s="40"/>
      <c r="AK2346" s="40"/>
      <c r="AL2346" s="40"/>
      <c r="AM2346" s="40"/>
      <c r="AN2346" s="40"/>
      <c r="AO2346" s="40"/>
      <c r="AP2346" s="40"/>
      <c r="AQ2346" s="40"/>
      <c r="AR2346" s="40"/>
      <c r="AS2346" s="40"/>
      <c r="AT2346" s="40"/>
      <c r="AU2346" s="40"/>
      <c r="AV2346" s="40"/>
      <c r="AW2346" s="40"/>
      <c r="AX2346" s="40"/>
      <c r="AY2346" s="40"/>
      <c r="AZ2346" s="40"/>
      <c r="BA2346" s="40"/>
      <c r="BB2346" s="40"/>
      <c r="BC2346" s="40"/>
      <c r="BD2346" s="40"/>
      <c r="BE2346" s="40"/>
      <c r="BF2346" s="40"/>
      <c r="BG2346" s="40"/>
      <c r="BH2346" s="40"/>
      <c r="BI2346" s="40"/>
      <c r="BJ2346" s="40"/>
      <c r="BK2346" s="40"/>
      <c r="BL2346" s="40"/>
      <c r="BM2346" s="40"/>
      <c r="BN2346" s="40"/>
      <c r="BO2346" s="40"/>
      <c r="BP2346" s="40"/>
      <c r="BQ2346" s="40"/>
      <c r="BR2346" s="40"/>
      <c r="BS2346" s="40"/>
      <c r="BT2346" s="40"/>
      <c r="BU2346" s="40"/>
      <c r="BV2346" s="40"/>
      <c r="BW2346" s="40"/>
      <c r="BX2346" s="40"/>
      <c r="BY2346" s="40"/>
      <c r="BZ2346" s="40"/>
      <c r="CA2346" s="40"/>
      <c r="CB2346" s="40"/>
      <c r="CC2346" s="40"/>
      <c r="CD2346" s="40"/>
      <c r="CE2346" s="40"/>
      <c r="CF2346" s="40"/>
      <c r="CG2346" s="40"/>
      <c r="CH2346" s="40"/>
      <c r="CI2346" s="40"/>
      <c r="CJ2346" s="40"/>
      <c r="CK2346" s="40"/>
      <c r="CL2346" s="40"/>
      <c r="CM2346" s="40"/>
      <c r="CN2346" s="40"/>
      <c r="CO2346" s="40"/>
      <c r="CP2346" s="40"/>
      <c r="CQ2346" s="40"/>
      <c r="CR2346" s="40"/>
      <c r="CS2346" s="40"/>
      <c r="CT2346" s="40"/>
      <c r="CU2346" s="40"/>
    </row>
    <row r="2347" spans="1:99" x14ac:dyDescent="0.3">
      <c r="A2347" s="39" t="s">
        <v>7301</v>
      </c>
      <c r="B2347" s="40" t="s">
        <v>5283</v>
      </c>
      <c r="C2347" s="40"/>
      <c r="D2347" s="40" t="s">
        <v>1813</v>
      </c>
      <c r="E2347" s="40"/>
      <c r="F2347" s="40" t="s">
        <v>2111</v>
      </c>
      <c r="G2347" s="40"/>
      <c r="H2347" s="40" t="s">
        <v>3779</v>
      </c>
      <c r="I2347" s="40" t="s">
        <v>3779</v>
      </c>
      <c r="J2347" s="40" t="s">
        <v>3761</v>
      </c>
      <c r="K2347" s="40" t="s">
        <v>16</v>
      </c>
      <c r="L2347" s="40" t="s">
        <v>4</v>
      </c>
      <c r="M2347" s="40" t="s">
        <v>5</v>
      </c>
      <c r="N2347" s="40">
        <v>2</v>
      </c>
      <c r="O2347" s="40" t="s">
        <v>16</v>
      </c>
      <c r="P2347" s="40" t="s">
        <v>114</v>
      </c>
      <c r="Q2347" s="40"/>
      <c r="R2347" s="40"/>
      <c r="S2347" s="40"/>
      <c r="T2347" s="40"/>
      <c r="U2347" s="40"/>
      <c r="V2347" s="40"/>
      <c r="W2347" s="40"/>
      <c r="X2347" s="40"/>
      <c r="Y2347" s="40"/>
      <c r="Z2347" s="40"/>
      <c r="AA2347" s="40"/>
      <c r="AB2347" s="40"/>
      <c r="AC2347" s="40"/>
      <c r="AD2347" s="40"/>
      <c r="AE2347" s="40"/>
      <c r="AF2347" s="40"/>
      <c r="AG2347" s="40"/>
      <c r="AH2347" s="40"/>
      <c r="AI2347" s="40"/>
      <c r="AJ2347" s="40"/>
      <c r="AK2347" s="40"/>
      <c r="AL2347" s="40"/>
      <c r="AM2347" s="40"/>
      <c r="AN2347" s="40"/>
      <c r="AO2347" s="40"/>
      <c r="AP2347" s="40"/>
      <c r="AQ2347" s="40"/>
      <c r="AR2347" s="40"/>
      <c r="AS2347" s="40"/>
      <c r="AT2347" s="40"/>
      <c r="AU2347" s="40"/>
      <c r="AV2347" s="40"/>
      <c r="AW2347" s="40"/>
      <c r="AX2347" s="40"/>
      <c r="AY2347" s="40"/>
      <c r="AZ2347" s="40"/>
      <c r="BA2347" s="40"/>
      <c r="BB2347" s="40"/>
      <c r="BC2347" s="40"/>
      <c r="BD2347" s="40"/>
      <c r="BE2347" s="40"/>
      <c r="BF2347" s="40"/>
      <c r="BG2347" s="40"/>
      <c r="BH2347" s="40"/>
      <c r="BI2347" s="40"/>
      <c r="BJ2347" s="40"/>
      <c r="BK2347" s="40"/>
      <c r="BL2347" s="40"/>
      <c r="BM2347" s="40"/>
      <c r="BN2347" s="40"/>
      <c r="BO2347" s="40"/>
      <c r="BP2347" s="40"/>
      <c r="BQ2347" s="40"/>
      <c r="BR2347" s="40"/>
      <c r="BS2347" s="40"/>
      <c r="BT2347" s="40"/>
      <c r="BU2347" s="40"/>
      <c r="BV2347" s="40"/>
      <c r="BW2347" s="40"/>
      <c r="BX2347" s="40"/>
      <c r="BY2347" s="40"/>
      <c r="BZ2347" s="40"/>
      <c r="CA2347" s="40"/>
      <c r="CB2347" s="40"/>
      <c r="CC2347" s="40"/>
      <c r="CD2347" s="40"/>
      <c r="CE2347" s="40"/>
      <c r="CF2347" s="40"/>
      <c r="CG2347" s="40"/>
      <c r="CH2347" s="40"/>
      <c r="CI2347" s="40"/>
      <c r="CJ2347" s="40"/>
      <c r="CK2347" s="40"/>
      <c r="CL2347" s="40"/>
      <c r="CM2347" s="40"/>
      <c r="CN2347" s="40"/>
      <c r="CO2347" s="40"/>
      <c r="CP2347" s="40"/>
      <c r="CQ2347" s="40"/>
      <c r="CR2347" s="40"/>
      <c r="CS2347" s="40"/>
      <c r="CT2347" s="40"/>
      <c r="CU2347" s="40"/>
    </row>
    <row r="2348" spans="1:99" x14ac:dyDescent="0.3">
      <c r="A2348" s="39" t="s">
        <v>7302</v>
      </c>
      <c r="B2348" s="40" t="s">
        <v>5284</v>
      </c>
      <c r="C2348" s="40"/>
      <c r="D2348" s="40" t="s">
        <v>1822</v>
      </c>
      <c r="E2348" s="40"/>
      <c r="F2348" s="40" t="s">
        <v>2111</v>
      </c>
      <c r="G2348" s="40"/>
      <c r="H2348" s="40" t="s">
        <v>3780</v>
      </c>
      <c r="I2348" s="40" t="s">
        <v>3780</v>
      </c>
      <c r="J2348" s="40" t="s">
        <v>3761</v>
      </c>
      <c r="K2348" s="40" t="s">
        <v>16</v>
      </c>
      <c r="L2348" s="40" t="s">
        <v>10</v>
      </c>
      <c r="M2348" s="40" t="s">
        <v>11</v>
      </c>
      <c r="N2348" s="40"/>
      <c r="O2348" s="40"/>
      <c r="P2348" s="40"/>
      <c r="Q2348" s="40"/>
      <c r="R2348" s="40"/>
      <c r="S2348" s="40"/>
      <c r="T2348" s="40"/>
      <c r="U2348" s="40"/>
      <c r="V2348" s="40"/>
      <c r="W2348" s="40"/>
      <c r="X2348" s="40"/>
      <c r="Y2348" s="40"/>
      <c r="Z2348" s="40"/>
      <c r="AA2348" s="40"/>
      <c r="AB2348" s="40"/>
      <c r="AC2348" s="40"/>
      <c r="AD2348" s="40"/>
      <c r="AE2348" s="40"/>
      <c r="AF2348" s="40"/>
      <c r="AG2348" s="40"/>
      <c r="AH2348" s="40"/>
      <c r="AI2348" s="40"/>
      <c r="AJ2348" s="40"/>
      <c r="AK2348" s="40"/>
      <c r="AL2348" s="40"/>
      <c r="AM2348" s="40"/>
      <c r="AN2348" s="40"/>
      <c r="AO2348" s="40"/>
      <c r="AP2348" s="40"/>
      <c r="AQ2348" s="40"/>
      <c r="AR2348" s="40"/>
      <c r="AS2348" s="40"/>
      <c r="AT2348" s="40"/>
      <c r="AU2348" s="40"/>
      <c r="AV2348" s="40"/>
      <c r="AW2348" s="40"/>
      <c r="AX2348" s="40"/>
      <c r="AY2348" s="40"/>
      <c r="AZ2348" s="40"/>
      <c r="BA2348" s="40"/>
      <c r="BB2348" s="40"/>
      <c r="BC2348" s="40"/>
      <c r="BD2348" s="40"/>
      <c r="BE2348" s="40"/>
      <c r="BF2348" s="40"/>
      <c r="BG2348" s="40"/>
      <c r="BH2348" s="40"/>
      <c r="BI2348" s="40"/>
      <c r="BJ2348" s="40"/>
      <c r="BK2348" s="40"/>
      <c r="BL2348" s="40"/>
      <c r="BM2348" s="40"/>
      <c r="BN2348" s="40"/>
      <c r="BO2348" s="40"/>
      <c r="BP2348" s="40"/>
      <c r="BQ2348" s="40"/>
      <c r="BR2348" s="40"/>
      <c r="BS2348" s="40"/>
      <c r="BT2348" s="40"/>
      <c r="BU2348" s="40"/>
      <c r="BV2348" s="40"/>
      <c r="BW2348" s="40"/>
      <c r="BX2348" s="40"/>
      <c r="BY2348" s="40"/>
      <c r="BZ2348" s="40"/>
      <c r="CA2348" s="40"/>
      <c r="CB2348" s="40"/>
      <c r="CC2348" s="40"/>
      <c r="CD2348" s="40"/>
      <c r="CE2348" s="40"/>
      <c r="CF2348" s="40"/>
      <c r="CG2348" s="40"/>
      <c r="CH2348" s="40"/>
      <c r="CI2348" s="40"/>
      <c r="CJ2348" s="40"/>
      <c r="CK2348" s="40"/>
      <c r="CL2348" s="40"/>
      <c r="CM2348" s="40"/>
      <c r="CN2348" s="40"/>
      <c r="CO2348" s="40"/>
      <c r="CP2348" s="40"/>
      <c r="CQ2348" s="40"/>
      <c r="CR2348" s="40"/>
      <c r="CS2348" s="40"/>
      <c r="CT2348" s="40"/>
      <c r="CU2348" s="40"/>
    </row>
    <row r="2349" spans="1:99" x14ac:dyDescent="0.3">
      <c r="A2349" s="39" t="s">
        <v>7303</v>
      </c>
      <c r="B2349" s="40" t="s">
        <v>5285</v>
      </c>
      <c r="C2349" s="40"/>
      <c r="D2349" s="40" t="s">
        <v>3693</v>
      </c>
      <c r="E2349" s="40"/>
      <c r="F2349" s="40" t="s">
        <v>2111</v>
      </c>
      <c r="G2349" s="40"/>
      <c r="H2349" s="40" t="s">
        <v>3781</v>
      </c>
      <c r="I2349" s="40" t="s">
        <v>3781</v>
      </c>
      <c r="J2349" s="40" t="s">
        <v>3761</v>
      </c>
      <c r="K2349" s="40" t="s">
        <v>16</v>
      </c>
      <c r="L2349" s="40" t="s">
        <v>4</v>
      </c>
      <c r="M2349" s="40" t="s">
        <v>5</v>
      </c>
      <c r="N2349" s="40">
        <v>8</v>
      </c>
      <c r="O2349" s="40" t="s">
        <v>2754</v>
      </c>
      <c r="P2349" s="40" t="s">
        <v>3695</v>
      </c>
      <c r="Q2349" s="40" t="s">
        <v>3696</v>
      </c>
      <c r="R2349" s="40" t="s">
        <v>3697</v>
      </c>
      <c r="S2349" s="40" t="s">
        <v>2755</v>
      </c>
      <c r="T2349" s="40" t="s">
        <v>2756</v>
      </c>
      <c r="U2349" s="40" t="s">
        <v>2757</v>
      </c>
      <c r="V2349" s="40" t="s">
        <v>9</v>
      </c>
      <c r="W2349" s="40"/>
      <c r="X2349" s="40"/>
      <c r="Y2349" s="40"/>
      <c r="Z2349" s="40"/>
      <c r="AA2349" s="40"/>
      <c r="AB2349" s="40"/>
      <c r="AC2349" s="40"/>
      <c r="AD2349" s="40"/>
      <c r="AE2349" s="40"/>
      <c r="AF2349" s="40"/>
      <c r="AG2349" s="40"/>
      <c r="AH2349" s="40"/>
      <c r="AI2349" s="40"/>
      <c r="AJ2349" s="40"/>
      <c r="AK2349" s="40"/>
      <c r="AL2349" s="40"/>
      <c r="AM2349" s="40"/>
      <c r="AN2349" s="40"/>
      <c r="AO2349" s="40"/>
      <c r="AP2349" s="40"/>
      <c r="AQ2349" s="40"/>
      <c r="AR2349" s="40"/>
      <c r="AS2349" s="40"/>
      <c r="AT2349" s="40"/>
      <c r="AU2349" s="40"/>
      <c r="AV2349" s="40"/>
      <c r="AW2349" s="40"/>
      <c r="AX2349" s="40"/>
      <c r="AY2349" s="40"/>
      <c r="AZ2349" s="40"/>
      <c r="BA2349" s="40"/>
      <c r="BB2349" s="40"/>
      <c r="BC2349" s="40"/>
      <c r="BD2349" s="40"/>
      <c r="BE2349" s="40"/>
      <c r="BF2349" s="40"/>
      <c r="BG2349" s="40"/>
      <c r="BH2349" s="40"/>
      <c r="BI2349" s="40"/>
      <c r="BJ2349" s="40"/>
      <c r="BK2349" s="40"/>
      <c r="BL2349" s="40"/>
      <c r="BM2349" s="40"/>
      <c r="BN2349" s="40"/>
      <c r="BO2349" s="40"/>
      <c r="BP2349" s="40"/>
      <c r="BQ2349" s="40"/>
      <c r="BR2349" s="40"/>
      <c r="BS2349" s="40"/>
      <c r="BT2349" s="40"/>
      <c r="BU2349" s="40"/>
      <c r="BV2349" s="40"/>
      <c r="BW2349" s="40"/>
      <c r="BX2349" s="40"/>
      <c r="BY2349" s="40"/>
      <c r="BZ2349" s="40"/>
      <c r="CA2349" s="40"/>
      <c r="CB2349" s="40"/>
      <c r="CC2349" s="40"/>
      <c r="CD2349" s="40"/>
      <c r="CE2349" s="40"/>
      <c r="CF2349" s="40"/>
      <c r="CG2349" s="40"/>
      <c r="CH2349" s="40"/>
      <c r="CI2349" s="40"/>
      <c r="CJ2349" s="40"/>
      <c r="CK2349" s="40"/>
      <c r="CL2349" s="40"/>
      <c r="CM2349" s="40"/>
      <c r="CN2349" s="40"/>
      <c r="CO2349" s="40"/>
      <c r="CP2349" s="40"/>
      <c r="CQ2349" s="40"/>
      <c r="CR2349" s="40"/>
      <c r="CS2349" s="40"/>
      <c r="CT2349" s="40"/>
      <c r="CU2349" s="40"/>
    </row>
    <row r="2350" spans="1:99" x14ac:dyDescent="0.3">
      <c r="A2350" s="39" t="s">
        <v>7304</v>
      </c>
      <c r="B2350" s="40" t="s">
        <v>5286</v>
      </c>
      <c r="C2350" s="40"/>
      <c r="D2350" s="40" t="s">
        <v>3698</v>
      </c>
      <c r="E2350" s="40"/>
      <c r="F2350" s="40" t="s">
        <v>2111</v>
      </c>
      <c r="G2350" s="40"/>
      <c r="H2350" s="40" t="s">
        <v>3782</v>
      </c>
      <c r="I2350" s="40" t="s">
        <v>3782</v>
      </c>
      <c r="J2350" s="40" t="s">
        <v>3761</v>
      </c>
      <c r="K2350" s="40" t="s">
        <v>16</v>
      </c>
      <c r="L2350" s="40" t="s">
        <v>4</v>
      </c>
      <c r="M2350" s="40" t="s">
        <v>5</v>
      </c>
      <c r="N2350" s="40">
        <v>13</v>
      </c>
      <c r="O2350" s="40" t="s">
        <v>2762</v>
      </c>
      <c r="P2350" s="40" t="s">
        <v>3700</v>
      </c>
      <c r="Q2350" s="40" t="s">
        <v>2758</v>
      </c>
      <c r="R2350" s="40" t="s">
        <v>2759</v>
      </c>
      <c r="S2350" s="40" t="s">
        <v>2760</v>
      </c>
      <c r="T2350" s="40" t="s">
        <v>3701</v>
      </c>
      <c r="U2350" s="40" t="s">
        <v>2761</v>
      </c>
      <c r="V2350" s="40" t="s">
        <v>3702</v>
      </c>
      <c r="W2350" s="40" t="s">
        <v>3703</v>
      </c>
      <c r="X2350" s="40" t="s">
        <v>3704</v>
      </c>
      <c r="Y2350" s="40" t="s">
        <v>3705</v>
      </c>
      <c r="Z2350" s="40" t="s">
        <v>2763</v>
      </c>
      <c r="AA2350" s="40" t="s">
        <v>9</v>
      </c>
      <c r="AB2350" s="40"/>
      <c r="AC2350" s="40"/>
      <c r="AD2350" s="40"/>
      <c r="AE2350" s="40"/>
      <c r="AF2350" s="40"/>
      <c r="AG2350" s="40"/>
      <c r="AH2350" s="40"/>
      <c r="AI2350" s="40"/>
      <c r="AJ2350" s="40"/>
      <c r="AK2350" s="40"/>
      <c r="AL2350" s="40"/>
      <c r="AM2350" s="40"/>
      <c r="AN2350" s="40"/>
      <c r="AO2350" s="40"/>
      <c r="AP2350" s="40"/>
      <c r="AQ2350" s="40"/>
      <c r="AR2350" s="40"/>
      <c r="AS2350" s="40"/>
      <c r="AT2350" s="40"/>
      <c r="AU2350" s="40"/>
      <c r="AV2350" s="40"/>
      <c r="AW2350" s="40"/>
      <c r="AX2350" s="40"/>
      <c r="AY2350" s="40"/>
      <c r="AZ2350" s="40"/>
      <c r="BA2350" s="40"/>
      <c r="BB2350" s="40"/>
      <c r="BC2350" s="40"/>
      <c r="BD2350" s="40"/>
      <c r="BE2350" s="40"/>
      <c r="BF2350" s="40"/>
      <c r="BG2350" s="40"/>
      <c r="BH2350" s="40"/>
      <c r="BI2350" s="40"/>
      <c r="BJ2350" s="40"/>
      <c r="BK2350" s="40"/>
      <c r="BL2350" s="40"/>
      <c r="BM2350" s="40"/>
      <c r="BN2350" s="40"/>
      <c r="BO2350" s="40"/>
      <c r="BP2350" s="40"/>
      <c r="BQ2350" s="40"/>
      <c r="BR2350" s="40"/>
      <c r="BS2350" s="40"/>
      <c r="BT2350" s="40"/>
      <c r="BU2350" s="40"/>
      <c r="BV2350" s="40"/>
      <c r="BW2350" s="40"/>
      <c r="BX2350" s="40"/>
      <c r="BY2350" s="40"/>
      <c r="BZ2350" s="40"/>
      <c r="CA2350" s="40"/>
      <c r="CB2350" s="40"/>
      <c r="CC2350" s="40"/>
      <c r="CD2350" s="40"/>
      <c r="CE2350" s="40"/>
      <c r="CF2350" s="40"/>
      <c r="CG2350" s="40"/>
      <c r="CH2350" s="40"/>
      <c r="CI2350" s="40"/>
      <c r="CJ2350" s="40"/>
      <c r="CK2350" s="40"/>
      <c r="CL2350" s="40"/>
      <c r="CM2350" s="40"/>
      <c r="CN2350" s="40"/>
      <c r="CO2350" s="40"/>
      <c r="CP2350" s="40"/>
      <c r="CQ2350" s="40"/>
      <c r="CR2350" s="40"/>
      <c r="CS2350" s="40"/>
      <c r="CT2350" s="40"/>
      <c r="CU2350" s="40"/>
    </row>
    <row r="2351" spans="1:99" x14ac:dyDescent="0.3">
      <c r="A2351" s="39" t="s">
        <v>7305</v>
      </c>
      <c r="B2351" s="40" t="s">
        <v>5287</v>
      </c>
      <c r="C2351" s="40"/>
      <c r="D2351" s="40" t="s">
        <v>1822</v>
      </c>
      <c r="E2351" s="40"/>
      <c r="F2351" s="40" t="s">
        <v>2111</v>
      </c>
      <c r="G2351" s="40"/>
      <c r="H2351" s="40" t="s">
        <v>3783</v>
      </c>
      <c r="I2351" s="40" t="s">
        <v>3783</v>
      </c>
      <c r="J2351" s="40" t="s">
        <v>3761</v>
      </c>
      <c r="K2351" s="40" t="s">
        <v>16</v>
      </c>
      <c r="L2351" s="40" t="s">
        <v>10</v>
      </c>
      <c r="M2351" s="40" t="s">
        <v>11</v>
      </c>
      <c r="N2351" s="40"/>
      <c r="O2351" s="40"/>
      <c r="P2351" s="40"/>
      <c r="Q2351" s="40"/>
      <c r="R2351" s="40"/>
      <c r="S2351" s="40"/>
      <c r="T2351" s="40"/>
      <c r="U2351" s="40"/>
      <c r="V2351" s="40"/>
      <c r="W2351" s="40"/>
      <c r="X2351" s="40"/>
      <c r="Y2351" s="40"/>
      <c r="Z2351" s="40"/>
      <c r="AA2351" s="40"/>
      <c r="AB2351" s="40"/>
      <c r="AC2351" s="40"/>
      <c r="AD2351" s="40"/>
      <c r="AE2351" s="40"/>
      <c r="AF2351" s="40"/>
      <c r="AG2351" s="40"/>
      <c r="AH2351" s="40"/>
      <c r="AI2351" s="40"/>
      <c r="AJ2351" s="40"/>
      <c r="AK2351" s="40"/>
      <c r="AL2351" s="40"/>
      <c r="AM2351" s="40"/>
      <c r="AN2351" s="40"/>
      <c r="AO2351" s="40"/>
      <c r="AP2351" s="40"/>
      <c r="AQ2351" s="40"/>
      <c r="AR2351" s="40"/>
      <c r="AS2351" s="40"/>
      <c r="AT2351" s="40"/>
      <c r="AU2351" s="40"/>
      <c r="AV2351" s="40"/>
      <c r="AW2351" s="40"/>
      <c r="AX2351" s="40"/>
      <c r="AY2351" s="40"/>
      <c r="AZ2351" s="40"/>
      <c r="BA2351" s="40"/>
      <c r="BB2351" s="40"/>
      <c r="BC2351" s="40"/>
      <c r="BD2351" s="40"/>
      <c r="BE2351" s="40"/>
      <c r="BF2351" s="40"/>
      <c r="BG2351" s="40"/>
      <c r="BH2351" s="40"/>
      <c r="BI2351" s="40"/>
      <c r="BJ2351" s="40"/>
      <c r="BK2351" s="40"/>
      <c r="BL2351" s="40"/>
      <c r="BM2351" s="40"/>
      <c r="BN2351" s="40"/>
      <c r="BO2351" s="40"/>
      <c r="BP2351" s="40"/>
      <c r="BQ2351" s="40"/>
      <c r="BR2351" s="40"/>
      <c r="BS2351" s="40"/>
      <c r="BT2351" s="40"/>
      <c r="BU2351" s="40"/>
      <c r="BV2351" s="40"/>
      <c r="BW2351" s="40"/>
      <c r="BX2351" s="40"/>
      <c r="BY2351" s="40"/>
      <c r="BZ2351" s="40"/>
      <c r="CA2351" s="40"/>
      <c r="CB2351" s="40"/>
      <c r="CC2351" s="40"/>
      <c r="CD2351" s="40"/>
      <c r="CE2351" s="40"/>
      <c r="CF2351" s="40"/>
      <c r="CG2351" s="40"/>
      <c r="CH2351" s="40"/>
      <c r="CI2351" s="40"/>
      <c r="CJ2351" s="40"/>
      <c r="CK2351" s="40"/>
      <c r="CL2351" s="40"/>
      <c r="CM2351" s="40"/>
      <c r="CN2351" s="40"/>
      <c r="CO2351" s="40"/>
      <c r="CP2351" s="40"/>
      <c r="CQ2351" s="40"/>
      <c r="CR2351" s="40"/>
      <c r="CS2351" s="40"/>
      <c r="CT2351" s="40"/>
      <c r="CU2351" s="40"/>
    </row>
    <row r="2352" spans="1:99" x14ac:dyDescent="0.3">
      <c r="A2352" s="39" t="s">
        <v>7306</v>
      </c>
      <c r="B2352" s="40" t="s">
        <v>5288</v>
      </c>
      <c r="C2352" s="40"/>
      <c r="D2352" s="40" t="s">
        <v>3707</v>
      </c>
      <c r="E2352" s="40"/>
      <c r="F2352" s="40" t="s">
        <v>2111</v>
      </c>
      <c r="G2352" s="40"/>
      <c r="H2352" s="40" t="s">
        <v>3784</v>
      </c>
      <c r="I2352" s="40" t="s">
        <v>3784</v>
      </c>
      <c r="J2352" s="40" t="s">
        <v>3761</v>
      </c>
      <c r="K2352" s="40" t="s">
        <v>16</v>
      </c>
      <c r="L2352" s="40" t="s">
        <v>4</v>
      </c>
      <c r="M2352" s="40" t="s">
        <v>5</v>
      </c>
      <c r="N2352" s="40">
        <v>2</v>
      </c>
      <c r="O2352" s="40" t="s">
        <v>3709</v>
      </c>
      <c r="P2352" s="40" t="s">
        <v>3710</v>
      </c>
      <c r="Q2352" s="40"/>
      <c r="R2352" s="40"/>
      <c r="S2352" s="40"/>
      <c r="T2352" s="40"/>
      <c r="U2352" s="40"/>
      <c r="V2352" s="40"/>
      <c r="W2352" s="40"/>
      <c r="X2352" s="40"/>
      <c r="Y2352" s="40"/>
      <c r="Z2352" s="40"/>
      <c r="AA2352" s="40"/>
      <c r="AB2352" s="40"/>
      <c r="AC2352" s="40"/>
      <c r="AD2352" s="40"/>
      <c r="AE2352" s="40"/>
      <c r="AF2352" s="40"/>
      <c r="AG2352" s="40"/>
      <c r="AH2352" s="40"/>
      <c r="AI2352" s="40"/>
      <c r="AJ2352" s="40"/>
      <c r="AK2352" s="40"/>
      <c r="AL2352" s="40"/>
      <c r="AM2352" s="40"/>
      <c r="AN2352" s="40"/>
      <c r="AO2352" s="40"/>
      <c r="AP2352" s="40"/>
      <c r="AQ2352" s="40"/>
      <c r="AR2352" s="40"/>
      <c r="AS2352" s="40"/>
      <c r="AT2352" s="40"/>
      <c r="AU2352" s="40"/>
      <c r="AV2352" s="40"/>
      <c r="AW2352" s="40"/>
      <c r="AX2352" s="40"/>
      <c r="AY2352" s="40"/>
      <c r="AZ2352" s="40"/>
      <c r="BA2352" s="40"/>
      <c r="BB2352" s="40"/>
      <c r="BC2352" s="40"/>
      <c r="BD2352" s="40"/>
      <c r="BE2352" s="40"/>
      <c r="BF2352" s="40"/>
      <c r="BG2352" s="40"/>
      <c r="BH2352" s="40"/>
      <c r="BI2352" s="40"/>
      <c r="BJ2352" s="40"/>
      <c r="BK2352" s="40"/>
      <c r="BL2352" s="40"/>
      <c r="BM2352" s="40"/>
      <c r="BN2352" s="40"/>
      <c r="BO2352" s="40"/>
      <c r="BP2352" s="40"/>
      <c r="BQ2352" s="40"/>
      <c r="BR2352" s="40"/>
      <c r="BS2352" s="40"/>
      <c r="BT2352" s="40"/>
      <c r="BU2352" s="40"/>
      <c r="BV2352" s="40"/>
      <c r="BW2352" s="40"/>
      <c r="BX2352" s="40"/>
      <c r="BY2352" s="40"/>
      <c r="BZ2352" s="40"/>
      <c r="CA2352" s="40"/>
      <c r="CB2352" s="40"/>
      <c r="CC2352" s="40"/>
      <c r="CD2352" s="40"/>
      <c r="CE2352" s="40"/>
      <c r="CF2352" s="40"/>
      <c r="CG2352" s="40"/>
      <c r="CH2352" s="40"/>
      <c r="CI2352" s="40"/>
      <c r="CJ2352" s="40"/>
      <c r="CK2352" s="40"/>
      <c r="CL2352" s="40"/>
      <c r="CM2352" s="40"/>
      <c r="CN2352" s="40"/>
      <c r="CO2352" s="40"/>
      <c r="CP2352" s="40"/>
      <c r="CQ2352" s="40"/>
      <c r="CR2352" s="40"/>
      <c r="CS2352" s="40"/>
      <c r="CT2352" s="40"/>
      <c r="CU2352" s="40"/>
    </row>
    <row r="2353" spans="1:99" x14ac:dyDescent="0.3">
      <c r="A2353" s="39" t="s">
        <v>7307</v>
      </c>
      <c r="B2353" s="40" t="s">
        <v>5289</v>
      </c>
      <c r="C2353" s="40"/>
      <c r="D2353" s="40" t="s">
        <v>1813</v>
      </c>
      <c r="E2353" s="40"/>
      <c r="F2353" s="40" t="s">
        <v>2111</v>
      </c>
      <c r="G2353" s="40"/>
      <c r="H2353" s="40" t="s">
        <v>3785</v>
      </c>
      <c r="I2353" s="40" t="s">
        <v>3785</v>
      </c>
      <c r="J2353" s="40" t="s">
        <v>3761</v>
      </c>
      <c r="K2353" s="40" t="s">
        <v>16</v>
      </c>
      <c r="L2353" s="40" t="s">
        <v>4</v>
      </c>
      <c r="M2353" s="40" t="s">
        <v>5</v>
      </c>
      <c r="N2353" s="40">
        <v>2</v>
      </c>
      <c r="O2353" s="40" t="s">
        <v>16</v>
      </c>
      <c r="P2353" s="40" t="s">
        <v>114</v>
      </c>
      <c r="Q2353" s="40"/>
      <c r="R2353" s="40"/>
      <c r="S2353" s="40"/>
      <c r="T2353" s="40"/>
      <c r="U2353" s="40"/>
      <c r="V2353" s="40"/>
      <c r="W2353" s="40"/>
      <c r="X2353" s="40"/>
      <c r="Y2353" s="40"/>
      <c r="Z2353" s="40"/>
      <c r="AA2353" s="40"/>
      <c r="AB2353" s="40"/>
      <c r="AC2353" s="40"/>
      <c r="AD2353" s="40"/>
      <c r="AE2353" s="40"/>
      <c r="AF2353" s="40"/>
      <c r="AG2353" s="40"/>
      <c r="AH2353" s="40"/>
      <c r="AI2353" s="40"/>
      <c r="AJ2353" s="40"/>
      <c r="AK2353" s="40"/>
      <c r="AL2353" s="40"/>
      <c r="AM2353" s="40"/>
      <c r="AN2353" s="40"/>
      <c r="AO2353" s="40"/>
      <c r="AP2353" s="40"/>
      <c r="AQ2353" s="40"/>
      <c r="AR2353" s="40"/>
      <c r="AS2353" s="40"/>
      <c r="AT2353" s="40"/>
      <c r="AU2353" s="40"/>
      <c r="AV2353" s="40"/>
      <c r="AW2353" s="40"/>
      <c r="AX2353" s="40"/>
      <c r="AY2353" s="40"/>
      <c r="AZ2353" s="40"/>
      <c r="BA2353" s="40"/>
      <c r="BB2353" s="40"/>
      <c r="BC2353" s="40"/>
      <c r="BD2353" s="40"/>
      <c r="BE2353" s="40"/>
      <c r="BF2353" s="40"/>
      <c r="BG2353" s="40"/>
      <c r="BH2353" s="40"/>
      <c r="BI2353" s="40"/>
      <c r="BJ2353" s="40"/>
      <c r="BK2353" s="40"/>
      <c r="BL2353" s="40"/>
      <c r="BM2353" s="40"/>
      <c r="BN2353" s="40"/>
      <c r="BO2353" s="40"/>
      <c r="BP2353" s="40"/>
      <c r="BQ2353" s="40"/>
      <c r="BR2353" s="40"/>
      <c r="BS2353" s="40"/>
      <c r="BT2353" s="40"/>
      <c r="BU2353" s="40"/>
      <c r="BV2353" s="40"/>
      <c r="BW2353" s="40"/>
      <c r="BX2353" s="40"/>
      <c r="BY2353" s="40"/>
      <c r="BZ2353" s="40"/>
      <c r="CA2353" s="40"/>
      <c r="CB2353" s="40"/>
      <c r="CC2353" s="40"/>
      <c r="CD2353" s="40"/>
      <c r="CE2353" s="40"/>
      <c r="CF2353" s="40"/>
      <c r="CG2353" s="40"/>
      <c r="CH2353" s="40"/>
      <c r="CI2353" s="40"/>
      <c r="CJ2353" s="40"/>
      <c r="CK2353" s="40"/>
      <c r="CL2353" s="40"/>
      <c r="CM2353" s="40"/>
      <c r="CN2353" s="40"/>
      <c r="CO2353" s="40"/>
      <c r="CP2353" s="40"/>
      <c r="CQ2353" s="40"/>
      <c r="CR2353" s="40"/>
      <c r="CS2353" s="40"/>
      <c r="CT2353" s="40"/>
      <c r="CU2353" s="40"/>
    </row>
    <row r="2354" spans="1:99" x14ac:dyDescent="0.3">
      <c r="A2354" s="39" t="s">
        <v>7308</v>
      </c>
      <c r="B2354" s="40" t="s">
        <v>5290</v>
      </c>
      <c r="C2354" s="40"/>
      <c r="D2354" s="40" t="s">
        <v>1822</v>
      </c>
      <c r="E2354" s="40"/>
      <c r="F2354" s="40" t="s">
        <v>2111</v>
      </c>
      <c r="G2354" s="40"/>
      <c r="H2354" s="40" t="s">
        <v>3786</v>
      </c>
      <c r="I2354" s="40" t="s">
        <v>3786</v>
      </c>
      <c r="J2354" s="40" t="s">
        <v>3761</v>
      </c>
      <c r="K2354" s="40" t="s">
        <v>16</v>
      </c>
      <c r="L2354" s="40" t="s">
        <v>10</v>
      </c>
      <c r="M2354" s="40" t="s">
        <v>11</v>
      </c>
      <c r="N2354" s="40"/>
      <c r="O2354" s="40"/>
      <c r="P2354" s="40"/>
      <c r="Q2354" s="40"/>
      <c r="R2354" s="40"/>
      <c r="S2354" s="40"/>
      <c r="T2354" s="40"/>
      <c r="U2354" s="40"/>
      <c r="V2354" s="40"/>
      <c r="W2354" s="40"/>
      <c r="X2354" s="40"/>
      <c r="Y2354" s="40"/>
      <c r="Z2354" s="40"/>
      <c r="AA2354" s="40"/>
      <c r="AB2354" s="40"/>
      <c r="AC2354" s="40"/>
      <c r="AD2354" s="40"/>
      <c r="AE2354" s="40"/>
      <c r="AF2354" s="40"/>
      <c r="AG2354" s="40"/>
      <c r="AH2354" s="40"/>
      <c r="AI2354" s="40"/>
      <c r="AJ2354" s="40"/>
      <c r="AK2354" s="40"/>
      <c r="AL2354" s="40"/>
      <c r="AM2354" s="40"/>
      <c r="AN2354" s="40"/>
      <c r="AO2354" s="40"/>
      <c r="AP2354" s="40"/>
      <c r="AQ2354" s="40"/>
      <c r="AR2354" s="40"/>
      <c r="AS2354" s="40"/>
      <c r="AT2354" s="40"/>
      <c r="AU2354" s="40"/>
      <c r="AV2354" s="40"/>
      <c r="AW2354" s="40"/>
      <c r="AX2354" s="40"/>
      <c r="AY2354" s="40"/>
      <c r="AZ2354" s="40"/>
      <c r="BA2354" s="40"/>
      <c r="BB2354" s="40"/>
      <c r="BC2354" s="40"/>
      <c r="BD2354" s="40"/>
      <c r="BE2354" s="40"/>
      <c r="BF2354" s="40"/>
      <c r="BG2354" s="40"/>
      <c r="BH2354" s="40"/>
      <c r="BI2354" s="40"/>
      <c r="BJ2354" s="40"/>
      <c r="BK2354" s="40"/>
      <c r="BL2354" s="40"/>
      <c r="BM2354" s="40"/>
      <c r="BN2354" s="40"/>
      <c r="BO2354" s="40"/>
      <c r="BP2354" s="40"/>
      <c r="BQ2354" s="40"/>
      <c r="BR2354" s="40"/>
      <c r="BS2354" s="40"/>
      <c r="BT2354" s="40"/>
      <c r="BU2354" s="40"/>
      <c r="BV2354" s="40"/>
      <c r="BW2354" s="40"/>
      <c r="BX2354" s="40"/>
      <c r="BY2354" s="40"/>
      <c r="BZ2354" s="40"/>
      <c r="CA2354" s="40"/>
      <c r="CB2354" s="40"/>
      <c r="CC2354" s="40"/>
      <c r="CD2354" s="40"/>
      <c r="CE2354" s="40"/>
      <c r="CF2354" s="40"/>
      <c r="CG2354" s="40"/>
      <c r="CH2354" s="40"/>
      <c r="CI2354" s="40"/>
      <c r="CJ2354" s="40"/>
      <c r="CK2354" s="40"/>
      <c r="CL2354" s="40"/>
      <c r="CM2354" s="40"/>
      <c r="CN2354" s="40"/>
      <c r="CO2354" s="40"/>
      <c r="CP2354" s="40"/>
      <c r="CQ2354" s="40"/>
      <c r="CR2354" s="40"/>
      <c r="CS2354" s="40"/>
      <c r="CT2354" s="40"/>
      <c r="CU2354" s="40"/>
    </row>
    <row r="2355" spans="1:99" x14ac:dyDescent="0.3">
      <c r="A2355" s="39" t="s">
        <v>7309</v>
      </c>
      <c r="B2355" s="40" t="s">
        <v>5291</v>
      </c>
      <c r="C2355" s="40"/>
      <c r="D2355" s="40" t="s">
        <v>3693</v>
      </c>
      <c r="E2355" s="40"/>
      <c r="F2355" s="40" t="s">
        <v>2111</v>
      </c>
      <c r="G2355" s="40"/>
      <c r="H2355" s="40" t="s">
        <v>3787</v>
      </c>
      <c r="I2355" s="40" t="s">
        <v>3787</v>
      </c>
      <c r="J2355" s="40" t="s">
        <v>3761</v>
      </c>
      <c r="K2355" s="40" t="s">
        <v>16</v>
      </c>
      <c r="L2355" s="40" t="s">
        <v>4</v>
      </c>
      <c r="M2355" s="40" t="s">
        <v>5</v>
      </c>
      <c r="N2355" s="40">
        <v>8</v>
      </c>
      <c r="O2355" s="40" t="s">
        <v>2754</v>
      </c>
      <c r="P2355" s="40" t="s">
        <v>3695</v>
      </c>
      <c r="Q2355" s="40" t="s">
        <v>3696</v>
      </c>
      <c r="R2355" s="40" t="s">
        <v>3697</v>
      </c>
      <c r="S2355" s="40" t="s">
        <v>2755</v>
      </c>
      <c r="T2355" s="40" t="s">
        <v>2756</v>
      </c>
      <c r="U2355" s="40" t="s">
        <v>2757</v>
      </c>
      <c r="V2355" s="40" t="s">
        <v>9</v>
      </c>
      <c r="W2355" s="40"/>
      <c r="X2355" s="40"/>
      <c r="Y2355" s="40"/>
      <c r="Z2355" s="40"/>
      <c r="AA2355" s="40"/>
      <c r="AB2355" s="40"/>
      <c r="AC2355" s="40"/>
      <c r="AD2355" s="40"/>
      <c r="AE2355" s="40"/>
      <c r="AF2355" s="40"/>
      <c r="AG2355" s="40"/>
      <c r="AH2355" s="40"/>
      <c r="AI2355" s="40"/>
      <c r="AJ2355" s="40"/>
      <c r="AK2355" s="40"/>
      <c r="AL2355" s="40"/>
      <c r="AM2355" s="40"/>
      <c r="AN2355" s="40"/>
      <c r="AO2355" s="40"/>
      <c r="AP2355" s="40"/>
      <c r="AQ2355" s="40"/>
      <c r="AR2355" s="40"/>
      <c r="AS2355" s="40"/>
      <c r="AT2355" s="40"/>
      <c r="AU2355" s="40"/>
      <c r="AV2355" s="40"/>
      <c r="AW2355" s="40"/>
      <c r="AX2355" s="40"/>
      <c r="AY2355" s="40"/>
      <c r="AZ2355" s="40"/>
      <c r="BA2355" s="40"/>
      <c r="BB2355" s="40"/>
      <c r="BC2355" s="40"/>
      <c r="BD2355" s="40"/>
      <c r="BE2355" s="40"/>
      <c r="BF2355" s="40"/>
      <c r="BG2355" s="40"/>
      <c r="BH2355" s="40"/>
      <c r="BI2355" s="40"/>
      <c r="BJ2355" s="40"/>
      <c r="BK2355" s="40"/>
      <c r="BL2355" s="40"/>
      <c r="BM2355" s="40"/>
      <c r="BN2355" s="40"/>
      <c r="BO2355" s="40"/>
      <c r="BP2355" s="40"/>
      <c r="BQ2355" s="40"/>
      <c r="BR2355" s="40"/>
      <c r="BS2355" s="40"/>
      <c r="BT2355" s="40"/>
      <c r="BU2355" s="40"/>
      <c r="BV2355" s="40"/>
      <c r="BW2355" s="40"/>
      <c r="BX2355" s="40"/>
      <c r="BY2355" s="40"/>
      <c r="BZ2355" s="40"/>
      <c r="CA2355" s="40"/>
      <c r="CB2355" s="40"/>
      <c r="CC2355" s="40"/>
      <c r="CD2355" s="40"/>
      <c r="CE2355" s="40"/>
      <c r="CF2355" s="40"/>
      <c r="CG2355" s="40"/>
      <c r="CH2355" s="40"/>
      <c r="CI2355" s="40"/>
      <c r="CJ2355" s="40"/>
      <c r="CK2355" s="40"/>
      <c r="CL2355" s="40"/>
      <c r="CM2355" s="40"/>
      <c r="CN2355" s="40"/>
      <c r="CO2355" s="40"/>
      <c r="CP2355" s="40"/>
      <c r="CQ2355" s="40"/>
      <c r="CR2355" s="40"/>
      <c r="CS2355" s="40"/>
      <c r="CT2355" s="40"/>
      <c r="CU2355" s="40"/>
    </row>
    <row r="2356" spans="1:99" x14ac:dyDescent="0.3">
      <c r="A2356" s="39" t="s">
        <v>7310</v>
      </c>
      <c r="B2356" s="40" t="s">
        <v>5292</v>
      </c>
      <c r="C2356" s="40"/>
      <c r="D2356" s="40" t="s">
        <v>3698</v>
      </c>
      <c r="E2356" s="40"/>
      <c r="F2356" s="40" t="s">
        <v>2111</v>
      </c>
      <c r="G2356" s="40"/>
      <c r="H2356" s="40" t="s">
        <v>3788</v>
      </c>
      <c r="I2356" s="40" t="s">
        <v>3788</v>
      </c>
      <c r="J2356" s="40" t="s">
        <v>3761</v>
      </c>
      <c r="K2356" s="40" t="s">
        <v>16</v>
      </c>
      <c r="L2356" s="40" t="s">
        <v>4</v>
      </c>
      <c r="M2356" s="40" t="s">
        <v>5</v>
      </c>
      <c r="N2356" s="40">
        <v>13</v>
      </c>
      <c r="O2356" s="40" t="s">
        <v>2762</v>
      </c>
      <c r="P2356" s="40" t="s">
        <v>3700</v>
      </c>
      <c r="Q2356" s="40" t="s">
        <v>2758</v>
      </c>
      <c r="R2356" s="40" t="s">
        <v>2759</v>
      </c>
      <c r="S2356" s="40" t="s">
        <v>2760</v>
      </c>
      <c r="T2356" s="40" t="s">
        <v>3701</v>
      </c>
      <c r="U2356" s="40" t="s">
        <v>2761</v>
      </c>
      <c r="V2356" s="40" t="s">
        <v>3702</v>
      </c>
      <c r="W2356" s="40" t="s">
        <v>3703</v>
      </c>
      <c r="X2356" s="40" t="s">
        <v>3704</v>
      </c>
      <c r="Y2356" s="40" t="s">
        <v>3705</v>
      </c>
      <c r="Z2356" s="40" t="s">
        <v>2763</v>
      </c>
      <c r="AA2356" s="40" t="s">
        <v>9</v>
      </c>
      <c r="AB2356" s="40"/>
      <c r="AC2356" s="40"/>
      <c r="AD2356" s="40"/>
      <c r="AE2356" s="40"/>
      <c r="AF2356" s="40"/>
      <c r="AG2356" s="40"/>
      <c r="AH2356" s="40"/>
      <c r="AI2356" s="40"/>
      <c r="AJ2356" s="40"/>
      <c r="AK2356" s="40"/>
      <c r="AL2356" s="40"/>
      <c r="AM2356" s="40"/>
      <c r="AN2356" s="40"/>
      <c r="AO2356" s="40"/>
      <c r="AP2356" s="40"/>
      <c r="AQ2356" s="40"/>
      <c r="AR2356" s="40"/>
      <c r="AS2356" s="40"/>
      <c r="AT2356" s="40"/>
      <c r="AU2356" s="40"/>
      <c r="AV2356" s="40"/>
      <c r="AW2356" s="40"/>
      <c r="AX2356" s="40"/>
      <c r="AY2356" s="40"/>
      <c r="AZ2356" s="40"/>
      <c r="BA2356" s="40"/>
      <c r="BB2356" s="40"/>
      <c r="BC2356" s="40"/>
      <c r="BD2356" s="40"/>
      <c r="BE2356" s="40"/>
      <c r="BF2356" s="40"/>
      <c r="BG2356" s="40"/>
      <c r="BH2356" s="40"/>
      <c r="BI2356" s="40"/>
      <c r="BJ2356" s="40"/>
      <c r="BK2356" s="40"/>
      <c r="BL2356" s="40"/>
      <c r="BM2356" s="40"/>
      <c r="BN2356" s="40"/>
      <c r="BO2356" s="40"/>
      <c r="BP2356" s="40"/>
      <c r="BQ2356" s="40"/>
      <c r="BR2356" s="40"/>
      <c r="BS2356" s="40"/>
      <c r="BT2356" s="40"/>
      <c r="BU2356" s="40"/>
      <c r="BV2356" s="40"/>
      <c r="BW2356" s="40"/>
      <c r="BX2356" s="40"/>
      <c r="BY2356" s="40"/>
      <c r="BZ2356" s="40"/>
      <c r="CA2356" s="40"/>
      <c r="CB2356" s="40"/>
      <c r="CC2356" s="40"/>
      <c r="CD2356" s="40"/>
      <c r="CE2356" s="40"/>
      <c r="CF2356" s="40"/>
      <c r="CG2356" s="40"/>
      <c r="CH2356" s="40"/>
      <c r="CI2356" s="40"/>
      <c r="CJ2356" s="40"/>
      <c r="CK2356" s="40"/>
      <c r="CL2356" s="40"/>
      <c r="CM2356" s="40"/>
      <c r="CN2356" s="40"/>
      <c r="CO2356" s="40"/>
      <c r="CP2356" s="40"/>
      <c r="CQ2356" s="40"/>
      <c r="CR2356" s="40"/>
      <c r="CS2356" s="40"/>
      <c r="CT2356" s="40"/>
      <c r="CU2356" s="40"/>
    </row>
    <row r="2357" spans="1:99" x14ac:dyDescent="0.3">
      <c r="A2357" s="39" t="s">
        <v>7311</v>
      </c>
      <c r="B2357" s="40" t="s">
        <v>5293</v>
      </c>
      <c r="C2357" s="40"/>
      <c r="D2357" s="40" t="s">
        <v>1822</v>
      </c>
      <c r="E2357" s="40"/>
      <c r="F2357" s="40" t="s">
        <v>2111</v>
      </c>
      <c r="G2357" s="40"/>
      <c r="H2357" s="40" t="s">
        <v>3789</v>
      </c>
      <c r="I2357" s="40" t="s">
        <v>3789</v>
      </c>
      <c r="J2357" s="40" t="s">
        <v>3761</v>
      </c>
      <c r="K2357" s="40" t="s">
        <v>16</v>
      </c>
      <c r="L2357" s="40" t="s">
        <v>10</v>
      </c>
      <c r="M2357" s="40" t="s">
        <v>11</v>
      </c>
      <c r="N2357" s="40"/>
      <c r="O2357" s="40"/>
      <c r="P2357" s="40"/>
      <c r="Q2357" s="40"/>
      <c r="R2357" s="40"/>
      <c r="S2357" s="40"/>
      <c r="T2357" s="40"/>
      <c r="U2357" s="40"/>
      <c r="V2357" s="40"/>
      <c r="W2357" s="40"/>
      <c r="X2357" s="40"/>
      <c r="Y2357" s="40"/>
      <c r="Z2357" s="40"/>
      <c r="AA2357" s="40"/>
      <c r="AB2357" s="40"/>
      <c r="AC2357" s="40"/>
      <c r="AD2357" s="40"/>
      <c r="AE2357" s="40"/>
      <c r="AF2357" s="40"/>
      <c r="AG2357" s="40"/>
      <c r="AH2357" s="40"/>
      <c r="AI2357" s="40"/>
      <c r="AJ2357" s="40"/>
      <c r="AK2357" s="40"/>
      <c r="AL2357" s="40"/>
      <c r="AM2357" s="40"/>
      <c r="AN2357" s="40"/>
      <c r="AO2357" s="40"/>
      <c r="AP2357" s="40"/>
      <c r="AQ2357" s="40"/>
      <c r="AR2357" s="40"/>
      <c r="AS2357" s="40"/>
      <c r="AT2357" s="40"/>
      <c r="AU2357" s="40"/>
      <c r="AV2357" s="40"/>
      <c r="AW2357" s="40"/>
      <c r="AX2357" s="40"/>
      <c r="AY2357" s="40"/>
      <c r="AZ2357" s="40"/>
      <c r="BA2357" s="40"/>
      <c r="BB2357" s="40"/>
      <c r="BC2357" s="40"/>
      <c r="BD2357" s="40"/>
      <c r="BE2357" s="40"/>
      <c r="BF2357" s="40"/>
      <c r="BG2357" s="40"/>
      <c r="BH2357" s="40"/>
      <c r="BI2357" s="40"/>
      <c r="BJ2357" s="40"/>
      <c r="BK2357" s="40"/>
      <c r="BL2357" s="40"/>
      <c r="BM2357" s="40"/>
      <c r="BN2357" s="40"/>
      <c r="BO2357" s="40"/>
      <c r="BP2357" s="40"/>
      <c r="BQ2357" s="40"/>
      <c r="BR2357" s="40"/>
      <c r="BS2357" s="40"/>
      <c r="BT2357" s="40"/>
      <c r="BU2357" s="40"/>
      <c r="BV2357" s="40"/>
      <c r="BW2357" s="40"/>
      <c r="BX2357" s="40"/>
      <c r="BY2357" s="40"/>
      <c r="BZ2357" s="40"/>
      <c r="CA2357" s="40"/>
      <c r="CB2357" s="40"/>
      <c r="CC2357" s="40"/>
      <c r="CD2357" s="40"/>
      <c r="CE2357" s="40"/>
      <c r="CF2357" s="40"/>
      <c r="CG2357" s="40"/>
      <c r="CH2357" s="40"/>
      <c r="CI2357" s="40"/>
      <c r="CJ2357" s="40"/>
      <c r="CK2357" s="40"/>
      <c r="CL2357" s="40"/>
      <c r="CM2357" s="40"/>
      <c r="CN2357" s="40"/>
      <c r="CO2357" s="40"/>
      <c r="CP2357" s="40"/>
      <c r="CQ2357" s="40"/>
      <c r="CR2357" s="40"/>
      <c r="CS2357" s="40"/>
      <c r="CT2357" s="40"/>
      <c r="CU2357" s="40"/>
    </row>
    <row r="2358" spans="1:99" x14ac:dyDescent="0.3">
      <c r="A2358" s="39" t="s">
        <v>7312</v>
      </c>
      <c r="B2358" s="40" t="s">
        <v>5294</v>
      </c>
      <c r="C2358" s="40"/>
      <c r="D2358" s="40" t="s">
        <v>3707</v>
      </c>
      <c r="E2358" s="40"/>
      <c r="F2358" s="40" t="s">
        <v>2111</v>
      </c>
      <c r="G2358" s="40"/>
      <c r="H2358" s="40" t="s">
        <v>3790</v>
      </c>
      <c r="I2358" s="40" t="s">
        <v>3790</v>
      </c>
      <c r="J2358" s="40" t="s">
        <v>3761</v>
      </c>
      <c r="K2358" s="40" t="s">
        <v>16</v>
      </c>
      <c r="L2358" s="40" t="s">
        <v>4</v>
      </c>
      <c r="M2358" s="40" t="s">
        <v>5</v>
      </c>
      <c r="N2358" s="40">
        <v>2</v>
      </c>
      <c r="O2358" s="40" t="s">
        <v>3709</v>
      </c>
      <c r="P2358" s="40" t="s">
        <v>3710</v>
      </c>
      <c r="Q2358" s="40"/>
      <c r="R2358" s="40"/>
      <c r="S2358" s="40"/>
      <c r="T2358" s="40"/>
      <c r="U2358" s="40"/>
      <c r="V2358" s="40"/>
      <c r="W2358" s="40"/>
      <c r="X2358" s="40"/>
      <c r="Y2358" s="40"/>
      <c r="Z2358" s="40"/>
      <c r="AA2358" s="40"/>
      <c r="AB2358" s="40"/>
      <c r="AC2358" s="40"/>
      <c r="AD2358" s="40"/>
      <c r="AE2358" s="40"/>
      <c r="AF2358" s="40"/>
      <c r="AG2358" s="40"/>
      <c r="AH2358" s="40"/>
      <c r="AI2358" s="40"/>
      <c r="AJ2358" s="40"/>
      <c r="AK2358" s="40"/>
      <c r="AL2358" s="40"/>
      <c r="AM2358" s="40"/>
      <c r="AN2358" s="40"/>
      <c r="AO2358" s="40"/>
      <c r="AP2358" s="40"/>
      <c r="AQ2358" s="40"/>
      <c r="AR2358" s="40"/>
      <c r="AS2358" s="40"/>
      <c r="AT2358" s="40"/>
      <c r="AU2358" s="40"/>
      <c r="AV2358" s="40"/>
      <c r="AW2358" s="40"/>
      <c r="AX2358" s="40"/>
      <c r="AY2358" s="40"/>
      <c r="AZ2358" s="40"/>
      <c r="BA2358" s="40"/>
      <c r="BB2358" s="40"/>
      <c r="BC2358" s="40"/>
      <c r="BD2358" s="40"/>
      <c r="BE2358" s="40"/>
      <c r="BF2358" s="40"/>
      <c r="BG2358" s="40"/>
      <c r="BH2358" s="40"/>
      <c r="BI2358" s="40"/>
      <c r="BJ2358" s="40"/>
      <c r="BK2358" s="40"/>
      <c r="BL2358" s="40"/>
      <c r="BM2358" s="40"/>
      <c r="BN2358" s="40"/>
      <c r="BO2358" s="40"/>
      <c r="BP2358" s="40"/>
      <c r="BQ2358" s="40"/>
      <c r="BR2358" s="40"/>
      <c r="BS2358" s="40"/>
      <c r="BT2358" s="40"/>
      <c r="BU2358" s="40"/>
      <c r="BV2358" s="40"/>
      <c r="BW2358" s="40"/>
      <c r="BX2358" s="40"/>
      <c r="BY2358" s="40"/>
      <c r="BZ2358" s="40"/>
      <c r="CA2358" s="40"/>
      <c r="CB2358" s="40"/>
      <c r="CC2358" s="40"/>
      <c r="CD2358" s="40"/>
      <c r="CE2358" s="40"/>
      <c r="CF2358" s="40"/>
      <c r="CG2358" s="40"/>
      <c r="CH2358" s="40"/>
      <c r="CI2358" s="40"/>
      <c r="CJ2358" s="40"/>
      <c r="CK2358" s="40"/>
      <c r="CL2358" s="40"/>
      <c r="CM2358" s="40"/>
      <c r="CN2358" s="40"/>
      <c r="CO2358" s="40"/>
      <c r="CP2358" s="40"/>
      <c r="CQ2358" s="40"/>
      <c r="CR2358" s="40"/>
      <c r="CS2358" s="40"/>
      <c r="CT2358" s="40"/>
      <c r="CU2358" s="40"/>
    </row>
    <row r="2359" spans="1:99" x14ac:dyDescent="0.3">
      <c r="A2359" s="39" t="s">
        <v>7313</v>
      </c>
      <c r="B2359" s="40" t="s">
        <v>5295</v>
      </c>
      <c r="C2359" s="40"/>
      <c r="D2359" s="40" t="s">
        <v>1813</v>
      </c>
      <c r="E2359" s="40"/>
      <c r="F2359" s="40" t="s">
        <v>2111</v>
      </c>
      <c r="G2359" s="40"/>
      <c r="H2359" s="40" t="s">
        <v>3791</v>
      </c>
      <c r="I2359" s="40" t="s">
        <v>3791</v>
      </c>
      <c r="J2359" s="40" t="s">
        <v>3761</v>
      </c>
      <c r="K2359" s="40" t="s">
        <v>16</v>
      </c>
      <c r="L2359" s="40" t="s">
        <v>4</v>
      </c>
      <c r="M2359" s="40" t="s">
        <v>5</v>
      </c>
      <c r="N2359" s="40">
        <v>2</v>
      </c>
      <c r="O2359" s="40" t="s">
        <v>16</v>
      </c>
      <c r="P2359" s="40" t="s">
        <v>114</v>
      </c>
      <c r="Q2359" s="40"/>
      <c r="R2359" s="40"/>
      <c r="S2359" s="40"/>
      <c r="T2359" s="40"/>
      <c r="U2359" s="40"/>
      <c r="V2359" s="40"/>
      <c r="W2359" s="40"/>
      <c r="X2359" s="40"/>
      <c r="Y2359" s="40"/>
      <c r="Z2359" s="40"/>
      <c r="AA2359" s="40"/>
      <c r="AB2359" s="40"/>
      <c r="AC2359" s="40"/>
      <c r="AD2359" s="40"/>
      <c r="AE2359" s="40"/>
      <c r="AF2359" s="40"/>
      <c r="AG2359" s="40"/>
      <c r="AH2359" s="40"/>
      <c r="AI2359" s="40"/>
      <c r="AJ2359" s="40"/>
      <c r="AK2359" s="40"/>
      <c r="AL2359" s="40"/>
      <c r="AM2359" s="40"/>
      <c r="AN2359" s="40"/>
      <c r="AO2359" s="40"/>
      <c r="AP2359" s="40"/>
      <c r="AQ2359" s="40"/>
      <c r="AR2359" s="40"/>
      <c r="AS2359" s="40"/>
      <c r="AT2359" s="40"/>
      <c r="AU2359" s="40"/>
      <c r="AV2359" s="40"/>
      <c r="AW2359" s="40"/>
      <c r="AX2359" s="40"/>
      <c r="AY2359" s="40"/>
      <c r="AZ2359" s="40"/>
      <c r="BA2359" s="40"/>
      <c r="BB2359" s="40"/>
      <c r="BC2359" s="40"/>
      <c r="BD2359" s="40"/>
      <c r="BE2359" s="40"/>
      <c r="BF2359" s="40"/>
      <c r="BG2359" s="40"/>
      <c r="BH2359" s="40"/>
      <c r="BI2359" s="40"/>
      <c r="BJ2359" s="40"/>
      <c r="BK2359" s="40"/>
      <c r="BL2359" s="40"/>
      <c r="BM2359" s="40"/>
      <c r="BN2359" s="40"/>
      <c r="BO2359" s="40"/>
      <c r="BP2359" s="40"/>
      <c r="BQ2359" s="40"/>
      <c r="BR2359" s="40"/>
      <c r="BS2359" s="40"/>
      <c r="BT2359" s="40"/>
      <c r="BU2359" s="40"/>
      <c r="BV2359" s="40"/>
      <c r="BW2359" s="40"/>
      <c r="BX2359" s="40"/>
      <c r="BY2359" s="40"/>
      <c r="BZ2359" s="40"/>
      <c r="CA2359" s="40"/>
      <c r="CB2359" s="40"/>
      <c r="CC2359" s="40"/>
      <c r="CD2359" s="40"/>
      <c r="CE2359" s="40"/>
      <c r="CF2359" s="40"/>
      <c r="CG2359" s="40"/>
      <c r="CH2359" s="40"/>
      <c r="CI2359" s="40"/>
      <c r="CJ2359" s="40"/>
      <c r="CK2359" s="40"/>
      <c r="CL2359" s="40"/>
      <c r="CM2359" s="40"/>
      <c r="CN2359" s="40"/>
      <c r="CO2359" s="40"/>
      <c r="CP2359" s="40"/>
      <c r="CQ2359" s="40"/>
      <c r="CR2359" s="40"/>
      <c r="CS2359" s="40"/>
      <c r="CT2359" s="40"/>
      <c r="CU2359" s="40"/>
    </row>
    <row r="2360" spans="1:99" x14ac:dyDescent="0.3">
      <c r="A2360" s="39" t="s">
        <v>7314</v>
      </c>
      <c r="B2360" s="40" t="s">
        <v>5296</v>
      </c>
      <c r="C2360" s="40"/>
      <c r="D2360" s="40" t="s">
        <v>1822</v>
      </c>
      <c r="E2360" s="40"/>
      <c r="F2360" s="40" t="s">
        <v>2111</v>
      </c>
      <c r="G2360" s="40"/>
      <c r="H2360" s="40" t="s">
        <v>3792</v>
      </c>
      <c r="I2360" s="40" t="s">
        <v>3792</v>
      </c>
      <c r="J2360" s="40" t="s">
        <v>3761</v>
      </c>
      <c r="K2360" s="40" t="s">
        <v>16</v>
      </c>
      <c r="L2360" s="40" t="s">
        <v>10</v>
      </c>
      <c r="M2360" s="40" t="s">
        <v>11</v>
      </c>
      <c r="N2360" s="40"/>
      <c r="O2360" s="40"/>
      <c r="P2360" s="40"/>
      <c r="Q2360" s="40"/>
      <c r="R2360" s="40"/>
      <c r="S2360" s="40"/>
      <c r="T2360" s="40"/>
      <c r="U2360" s="40"/>
      <c r="V2360" s="40"/>
      <c r="W2360" s="40"/>
      <c r="X2360" s="40"/>
      <c r="Y2360" s="40"/>
      <c r="Z2360" s="40"/>
      <c r="AA2360" s="40"/>
      <c r="AB2360" s="40"/>
      <c r="AC2360" s="40"/>
      <c r="AD2360" s="40"/>
      <c r="AE2360" s="40"/>
      <c r="AF2360" s="40"/>
      <c r="AG2360" s="40"/>
      <c r="AH2360" s="40"/>
      <c r="AI2360" s="40"/>
      <c r="AJ2360" s="40"/>
      <c r="AK2360" s="40"/>
      <c r="AL2360" s="40"/>
      <c r="AM2360" s="40"/>
      <c r="AN2360" s="40"/>
      <c r="AO2360" s="40"/>
      <c r="AP2360" s="40"/>
      <c r="AQ2360" s="40"/>
      <c r="AR2360" s="40"/>
      <c r="AS2360" s="40"/>
      <c r="AT2360" s="40"/>
      <c r="AU2360" s="40"/>
      <c r="AV2360" s="40"/>
      <c r="AW2360" s="40"/>
      <c r="AX2360" s="40"/>
      <c r="AY2360" s="40"/>
      <c r="AZ2360" s="40"/>
      <c r="BA2360" s="40"/>
      <c r="BB2360" s="40"/>
      <c r="BC2360" s="40"/>
      <c r="BD2360" s="40"/>
      <c r="BE2360" s="40"/>
      <c r="BF2360" s="40"/>
      <c r="BG2360" s="40"/>
      <c r="BH2360" s="40"/>
      <c r="BI2360" s="40"/>
      <c r="BJ2360" s="40"/>
      <c r="BK2360" s="40"/>
      <c r="BL2360" s="40"/>
      <c r="BM2360" s="40"/>
      <c r="BN2360" s="40"/>
      <c r="BO2360" s="40"/>
      <c r="BP2360" s="40"/>
      <c r="BQ2360" s="40"/>
      <c r="BR2360" s="40"/>
      <c r="BS2360" s="40"/>
      <c r="BT2360" s="40"/>
      <c r="BU2360" s="40"/>
      <c r="BV2360" s="40"/>
      <c r="BW2360" s="40"/>
      <c r="BX2360" s="40"/>
      <c r="BY2360" s="40"/>
      <c r="BZ2360" s="40"/>
      <c r="CA2360" s="40"/>
      <c r="CB2360" s="40"/>
      <c r="CC2360" s="40"/>
      <c r="CD2360" s="40"/>
      <c r="CE2360" s="40"/>
      <c r="CF2360" s="40"/>
      <c r="CG2360" s="40"/>
      <c r="CH2360" s="40"/>
      <c r="CI2360" s="40"/>
      <c r="CJ2360" s="40"/>
      <c r="CK2360" s="40"/>
      <c r="CL2360" s="40"/>
      <c r="CM2360" s="40"/>
      <c r="CN2360" s="40"/>
      <c r="CO2360" s="40"/>
      <c r="CP2360" s="40"/>
      <c r="CQ2360" s="40"/>
      <c r="CR2360" s="40"/>
      <c r="CS2360" s="40"/>
      <c r="CT2360" s="40"/>
      <c r="CU2360" s="40"/>
    </row>
    <row r="2361" spans="1:99" x14ac:dyDescent="0.3">
      <c r="A2361" s="39" t="s">
        <v>7315</v>
      </c>
      <c r="B2361" s="40" t="s">
        <v>5297</v>
      </c>
      <c r="C2361" s="40"/>
      <c r="D2361" s="40" t="s">
        <v>3693</v>
      </c>
      <c r="E2361" s="40"/>
      <c r="F2361" s="40" t="s">
        <v>2111</v>
      </c>
      <c r="G2361" s="40"/>
      <c r="H2361" s="40" t="s">
        <v>3793</v>
      </c>
      <c r="I2361" s="40" t="s">
        <v>3793</v>
      </c>
      <c r="J2361" s="40" t="s">
        <v>3761</v>
      </c>
      <c r="K2361" s="40" t="s">
        <v>16</v>
      </c>
      <c r="L2361" s="40" t="s">
        <v>4</v>
      </c>
      <c r="M2361" s="40" t="s">
        <v>5</v>
      </c>
      <c r="N2361" s="40">
        <v>8</v>
      </c>
      <c r="O2361" s="40" t="s">
        <v>2754</v>
      </c>
      <c r="P2361" s="40" t="s">
        <v>3695</v>
      </c>
      <c r="Q2361" s="40" t="s">
        <v>3696</v>
      </c>
      <c r="R2361" s="40" t="s">
        <v>3697</v>
      </c>
      <c r="S2361" s="40" t="s">
        <v>2755</v>
      </c>
      <c r="T2361" s="40" t="s">
        <v>2756</v>
      </c>
      <c r="U2361" s="40" t="s">
        <v>2757</v>
      </c>
      <c r="V2361" s="40" t="s">
        <v>9</v>
      </c>
      <c r="W2361" s="40"/>
      <c r="X2361" s="40"/>
      <c r="Y2361" s="40"/>
      <c r="Z2361" s="40"/>
      <c r="AA2361" s="40"/>
      <c r="AB2361" s="40"/>
      <c r="AC2361" s="40"/>
      <c r="AD2361" s="40"/>
      <c r="AE2361" s="40"/>
      <c r="AF2361" s="40"/>
      <c r="AG2361" s="40"/>
      <c r="AH2361" s="40"/>
      <c r="AI2361" s="40"/>
      <c r="AJ2361" s="40"/>
      <c r="AK2361" s="40"/>
      <c r="AL2361" s="40"/>
      <c r="AM2361" s="40"/>
      <c r="AN2361" s="40"/>
      <c r="AO2361" s="40"/>
      <c r="AP2361" s="40"/>
      <c r="AQ2361" s="40"/>
      <c r="AR2361" s="40"/>
      <c r="AS2361" s="40"/>
      <c r="AT2361" s="40"/>
      <c r="AU2361" s="40"/>
      <c r="AV2361" s="40"/>
      <c r="AW2361" s="40"/>
      <c r="AX2361" s="40"/>
      <c r="AY2361" s="40"/>
      <c r="AZ2361" s="40"/>
      <c r="BA2361" s="40"/>
      <c r="BB2361" s="40"/>
      <c r="BC2361" s="40"/>
      <c r="BD2361" s="40"/>
      <c r="BE2361" s="40"/>
      <c r="BF2361" s="40"/>
      <c r="BG2361" s="40"/>
      <c r="BH2361" s="40"/>
      <c r="BI2361" s="40"/>
      <c r="BJ2361" s="40"/>
      <c r="BK2361" s="40"/>
      <c r="BL2361" s="40"/>
      <c r="BM2361" s="40"/>
      <c r="BN2361" s="40"/>
      <c r="BO2361" s="40"/>
      <c r="BP2361" s="40"/>
      <c r="BQ2361" s="40"/>
      <c r="BR2361" s="40"/>
      <c r="BS2361" s="40"/>
      <c r="BT2361" s="40"/>
      <c r="BU2361" s="40"/>
      <c r="BV2361" s="40"/>
      <c r="BW2361" s="40"/>
      <c r="BX2361" s="40"/>
      <c r="BY2361" s="40"/>
      <c r="BZ2361" s="40"/>
      <c r="CA2361" s="40"/>
      <c r="CB2361" s="40"/>
      <c r="CC2361" s="40"/>
      <c r="CD2361" s="40"/>
      <c r="CE2361" s="40"/>
      <c r="CF2361" s="40"/>
      <c r="CG2361" s="40"/>
      <c r="CH2361" s="40"/>
      <c r="CI2361" s="40"/>
      <c r="CJ2361" s="40"/>
      <c r="CK2361" s="40"/>
      <c r="CL2361" s="40"/>
      <c r="CM2361" s="40"/>
      <c r="CN2361" s="40"/>
      <c r="CO2361" s="40"/>
      <c r="CP2361" s="40"/>
      <c r="CQ2361" s="40"/>
      <c r="CR2361" s="40"/>
      <c r="CS2361" s="40"/>
      <c r="CT2361" s="40"/>
      <c r="CU2361" s="40"/>
    </row>
    <row r="2362" spans="1:99" x14ac:dyDescent="0.3">
      <c r="A2362" s="39" t="s">
        <v>7316</v>
      </c>
      <c r="B2362" s="40" t="s">
        <v>5298</v>
      </c>
      <c r="C2362" s="40"/>
      <c r="D2362" s="40" t="s">
        <v>3698</v>
      </c>
      <c r="E2362" s="40"/>
      <c r="F2362" s="40" t="s">
        <v>2111</v>
      </c>
      <c r="G2362" s="40"/>
      <c r="H2362" s="40" t="s">
        <v>3794</v>
      </c>
      <c r="I2362" s="40" t="s">
        <v>3794</v>
      </c>
      <c r="J2362" s="40" t="s">
        <v>3761</v>
      </c>
      <c r="K2362" s="40" t="s">
        <v>16</v>
      </c>
      <c r="L2362" s="40" t="s">
        <v>4</v>
      </c>
      <c r="M2362" s="40" t="s">
        <v>5</v>
      </c>
      <c r="N2362" s="40">
        <v>13</v>
      </c>
      <c r="O2362" s="40" t="s">
        <v>2762</v>
      </c>
      <c r="P2362" s="40" t="s">
        <v>3700</v>
      </c>
      <c r="Q2362" s="40" t="s">
        <v>2758</v>
      </c>
      <c r="R2362" s="40" t="s">
        <v>2759</v>
      </c>
      <c r="S2362" s="40" t="s">
        <v>2760</v>
      </c>
      <c r="T2362" s="40" t="s">
        <v>3701</v>
      </c>
      <c r="U2362" s="40" t="s">
        <v>2761</v>
      </c>
      <c r="V2362" s="40" t="s">
        <v>3702</v>
      </c>
      <c r="W2362" s="40" t="s">
        <v>3703</v>
      </c>
      <c r="X2362" s="40" t="s">
        <v>3704</v>
      </c>
      <c r="Y2362" s="40" t="s">
        <v>3705</v>
      </c>
      <c r="Z2362" s="40" t="s">
        <v>2763</v>
      </c>
      <c r="AA2362" s="40" t="s">
        <v>9</v>
      </c>
      <c r="AB2362" s="40"/>
      <c r="AC2362" s="40"/>
      <c r="AD2362" s="40"/>
      <c r="AE2362" s="40"/>
      <c r="AF2362" s="40"/>
      <c r="AG2362" s="40"/>
      <c r="AH2362" s="40"/>
      <c r="AI2362" s="40"/>
      <c r="AJ2362" s="40"/>
      <c r="AK2362" s="40"/>
      <c r="AL2362" s="40"/>
      <c r="AM2362" s="40"/>
      <c r="AN2362" s="40"/>
      <c r="AO2362" s="40"/>
      <c r="AP2362" s="40"/>
      <c r="AQ2362" s="40"/>
      <c r="AR2362" s="40"/>
      <c r="AS2362" s="40"/>
      <c r="AT2362" s="40"/>
      <c r="AU2362" s="40"/>
      <c r="AV2362" s="40"/>
      <c r="AW2362" s="40"/>
      <c r="AX2362" s="40"/>
      <c r="AY2362" s="40"/>
      <c r="AZ2362" s="40"/>
      <c r="BA2362" s="40"/>
      <c r="BB2362" s="40"/>
      <c r="BC2362" s="40"/>
      <c r="BD2362" s="40"/>
      <c r="BE2362" s="40"/>
      <c r="BF2362" s="40"/>
      <c r="BG2362" s="40"/>
      <c r="BH2362" s="40"/>
      <c r="BI2362" s="40"/>
      <c r="BJ2362" s="40"/>
      <c r="BK2362" s="40"/>
      <c r="BL2362" s="40"/>
      <c r="BM2362" s="40"/>
      <c r="BN2362" s="40"/>
      <c r="BO2362" s="40"/>
      <c r="BP2362" s="40"/>
      <c r="BQ2362" s="40"/>
      <c r="BR2362" s="40"/>
      <c r="BS2362" s="40"/>
      <c r="BT2362" s="40"/>
      <c r="BU2362" s="40"/>
      <c r="BV2362" s="40"/>
      <c r="BW2362" s="40"/>
      <c r="BX2362" s="40"/>
      <c r="BY2362" s="40"/>
      <c r="BZ2362" s="40"/>
      <c r="CA2362" s="40"/>
      <c r="CB2362" s="40"/>
      <c r="CC2362" s="40"/>
      <c r="CD2362" s="40"/>
      <c r="CE2362" s="40"/>
      <c r="CF2362" s="40"/>
      <c r="CG2362" s="40"/>
      <c r="CH2362" s="40"/>
      <c r="CI2362" s="40"/>
      <c r="CJ2362" s="40"/>
      <c r="CK2362" s="40"/>
      <c r="CL2362" s="40"/>
      <c r="CM2362" s="40"/>
      <c r="CN2362" s="40"/>
      <c r="CO2362" s="40"/>
      <c r="CP2362" s="40"/>
      <c r="CQ2362" s="40"/>
      <c r="CR2362" s="40"/>
      <c r="CS2362" s="40"/>
      <c r="CT2362" s="40"/>
      <c r="CU2362" s="40"/>
    </row>
    <row r="2363" spans="1:99" x14ac:dyDescent="0.3">
      <c r="A2363" s="39" t="s">
        <v>7317</v>
      </c>
      <c r="B2363" s="40" t="s">
        <v>6131</v>
      </c>
      <c r="C2363" s="40"/>
      <c r="D2363" s="40" t="s">
        <v>1822</v>
      </c>
      <c r="E2363" s="40"/>
      <c r="F2363" s="40" t="s">
        <v>2111</v>
      </c>
      <c r="G2363" s="40"/>
      <c r="H2363" s="40" t="s">
        <v>3795</v>
      </c>
      <c r="I2363" s="40" t="s">
        <v>3795</v>
      </c>
      <c r="J2363" s="40" t="s">
        <v>3761</v>
      </c>
      <c r="K2363" s="40" t="s">
        <v>16</v>
      </c>
      <c r="L2363" s="40" t="s">
        <v>10</v>
      </c>
      <c r="M2363" s="40" t="s">
        <v>11</v>
      </c>
      <c r="N2363" s="40"/>
      <c r="O2363" s="40"/>
      <c r="P2363" s="40"/>
      <c r="Q2363" s="40"/>
      <c r="R2363" s="40"/>
      <c r="S2363" s="40"/>
      <c r="T2363" s="40"/>
      <c r="U2363" s="40"/>
      <c r="V2363" s="40"/>
      <c r="W2363" s="40"/>
      <c r="X2363" s="40"/>
      <c r="Y2363" s="40"/>
      <c r="Z2363" s="40"/>
      <c r="AA2363" s="40"/>
      <c r="AB2363" s="40"/>
      <c r="AC2363" s="40"/>
      <c r="AD2363" s="40"/>
      <c r="AE2363" s="40"/>
      <c r="AF2363" s="40"/>
      <c r="AG2363" s="40"/>
      <c r="AH2363" s="40"/>
      <c r="AI2363" s="40"/>
      <c r="AJ2363" s="40"/>
      <c r="AK2363" s="40"/>
      <c r="AL2363" s="40"/>
      <c r="AM2363" s="40"/>
      <c r="AN2363" s="40"/>
      <c r="AO2363" s="40"/>
      <c r="AP2363" s="40"/>
      <c r="AQ2363" s="40"/>
      <c r="AR2363" s="40"/>
      <c r="AS2363" s="40"/>
      <c r="AT2363" s="40"/>
      <c r="AU2363" s="40"/>
      <c r="AV2363" s="40"/>
      <c r="AW2363" s="40"/>
      <c r="AX2363" s="40"/>
      <c r="AY2363" s="40"/>
      <c r="AZ2363" s="40"/>
      <c r="BA2363" s="40"/>
      <c r="BB2363" s="40"/>
      <c r="BC2363" s="40"/>
      <c r="BD2363" s="40"/>
      <c r="BE2363" s="40"/>
      <c r="BF2363" s="40"/>
      <c r="BG2363" s="40"/>
      <c r="BH2363" s="40"/>
      <c r="BI2363" s="40"/>
      <c r="BJ2363" s="40"/>
      <c r="BK2363" s="40"/>
      <c r="BL2363" s="40"/>
      <c r="BM2363" s="40"/>
      <c r="BN2363" s="40"/>
      <c r="BO2363" s="40"/>
      <c r="BP2363" s="40"/>
      <c r="BQ2363" s="40"/>
      <c r="BR2363" s="40"/>
      <c r="BS2363" s="40"/>
      <c r="BT2363" s="40"/>
      <c r="BU2363" s="40"/>
      <c r="BV2363" s="40"/>
      <c r="BW2363" s="40"/>
      <c r="BX2363" s="40"/>
      <c r="BY2363" s="40"/>
      <c r="BZ2363" s="40"/>
      <c r="CA2363" s="40"/>
      <c r="CB2363" s="40"/>
      <c r="CC2363" s="40"/>
      <c r="CD2363" s="40"/>
      <c r="CE2363" s="40"/>
      <c r="CF2363" s="40"/>
      <c r="CG2363" s="40"/>
      <c r="CH2363" s="40"/>
      <c r="CI2363" s="40"/>
      <c r="CJ2363" s="40"/>
      <c r="CK2363" s="40"/>
      <c r="CL2363" s="40"/>
      <c r="CM2363" s="40"/>
      <c r="CN2363" s="40"/>
      <c r="CO2363" s="40"/>
      <c r="CP2363" s="40"/>
      <c r="CQ2363" s="40"/>
      <c r="CR2363" s="40"/>
      <c r="CS2363" s="40"/>
      <c r="CT2363" s="40"/>
      <c r="CU2363" s="40"/>
    </row>
    <row r="2364" spans="1:99" x14ac:dyDescent="0.3">
      <c r="A2364" s="39" t="s">
        <v>7318</v>
      </c>
      <c r="B2364" s="40" t="s">
        <v>5299</v>
      </c>
      <c r="C2364" s="40"/>
      <c r="D2364" s="40" t="s">
        <v>3707</v>
      </c>
      <c r="E2364" s="40"/>
      <c r="F2364" s="40" t="s">
        <v>2111</v>
      </c>
      <c r="G2364" s="40"/>
      <c r="H2364" s="40" t="s">
        <v>3796</v>
      </c>
      <c r="I2364" s="40" t="s">
        <v>3796</v>
      </c>
      <c r="J2364" s="40" t="s">
        <v>3761</v>
      </c>
      <c r="K2364" s="40" t="s">
        <v>16</v>
      </c>
      <c r="L2364" s="40" t="s">
        <v>4</v>
      </c>
      <c r="M2364" s="40" t="s">
        <v>5</v>
      </c>
      <c r="N2364" s="40">
        <v>2</v>
      </c>
      <c r="O2364" s="40" t="s">
        <v>3709</v>
      </c>
      <c r="P2364" s="40" t="s">
        <v>3710</v>
      </c>
      <c r="Q2364" s="40"/>
      <c r="R2364" s="40"/>
      <c r="S2364" s="40"/>
      <c r="T2364" s="40"/>
      <c r="U2364" s="40"/>
      <c r="V2364" s="40"/>
      <c r="W2364" s="40"/>
      <c r="X2364" s="40"/>
      <c r="Y2364" s="40"/>
      <c r="Z2364" s="40"/>
      <c r="AA2364" s="40"/>
      <c r="AB2364" s="40"/>
      <c r="AC2364" s="40"/>
      <c r="AD2364" s="40"/>
      <c r="AE2364" s="40"/>
      <c r="AF2364" s="40"/>
      <c r="AG2364" s="40"/>
      <c r="AH2364" s="40"/>
      <c r="AI2364" s="40"/>
      <c r="AJ2364" s="40"/>
      <c r="AK2364" s="40"/>
      <c r="AL2364" s="40"/>
      <c r="AM2364" s="40"/>
      <c r="AN2364" s="40"/>
      <c r="AO2364" s="40"/>
      <c r="AP2364" s="40"/>
      <c r="AQ2364" s="40"/>
      <c r="AR2364" s="40"/>
      <c r="AS2364" s="40"/>
      <c r="AT2364" s="40"/>
      <c r="AU2364" s="40"/>
      <c r="AV2364" s="40"/>
      <c r="AW2364" s="40"/>
      <c r="AX2364" s="40"/>
      <c r="AY2364" s="40"/>
      <c r="AZ2364" s="40"/>
      <c r="BA2364" s="40"/>
      <c r="BB2364" s="40"/>
      <c r="BC2364" s="40"/>
      <c r="BD2364" s="40"/>
      <c r="BE2364" s="40"/>
      <c r="BF2364" s="40"/>
      <c r="BG2364" s="40"/>
      <c r="BH2364" s="40"/>
      <c r="BI2364" s="40"/>
      <c r="BJ2364" s="40"/>
      <c r="BK2364" s="40"/>
      <c r="BL2364" s="40"/>
      <c r="BM2364" s="40"/>
      <c r="BN2364" s="40"/>
      <c r="BO2364" s="40"/>
      <c r="BP2364" s="40"/>
      <c r="BQ2364" s="40"/>
      <c r="BR2364" s="40"/>
      <c r="BS2364" s="40"/>
      <c r="BT2364" s="40"/>
      <c r="BU2364" s="40"/>
      <c r="BV2364" s="40"/>
      <c r="BW2364" s="40"/>
      <c r="BX2364" s="40"/>
      <c r="BY2364" s="40"/>
      <c r="BZ2364" s="40"/>
      <c r="CA2364" s="40"/>
      <c r="CB2364" s="40"/>
      <c r="CC2364" s="40"/>
      <c r="CD2364" s="40"/>
      <c r="CE2364" s="40"/>
      <c r="CF2364" s="40"/>
      <c r="CG2364" s="40"/>
      <c r="CH2364" s="40"/>
      <c r="CI2364" s="40"/>
      <c r="CJ2364" s="40"/>
      <c r="CK2364" s="40"/>
      <c r="CL2364" s="40"/>
      <c r="CM2364" s="40"/>
      <c r="CN2364" s="40"/>
      <c r="CO2364" s="40"/>
      <c r="CP2364" s="40"/>
      <c r="CQ2364" s="40"/>
      <c r="CR2364" s="40"/>
      <c r="CS2364" s="40"/>
      <c r="CT2364" s="40"/>
      <c r="CU2364" s="40"/>
    </row>
    <row r="2365" spans="1:99" x14ac:dyDescent="0.3">
      <c r="A2365" s="39" t="s">
        <v>7319</v>
      </c>
      <c r="B2365" s="40" t="s">
        <v>5300</v>
      </c>
      <c r="C2365" s="40"/>
      <c r="D2365" s="40" t="s">
        <v>1813</v>
      </c>
      <c r="E2365" s="40"/>
      <c r="F2365" s="40" t="s">
        <v>2111</v>
      </c>
      <c r="G2365" s="40"/>
      <c r="H2365" s="40" t="s">
        <v>3797</v>
      </c>
      <c r="I2365" s="40" t="s">
        <v>3797</v>
      </c>
      <c r="J2365" s="40" t="s">
        <v>3761</v>
      </c>
      <c r="K2365" s="40" t="s">
        <v>16</v>
      </c>
      <c r="L2365" s="40" t="s">
        <v>4</v>
      </c>
      <c r="M2365" s="40" t="s">
        <v>5</v>
      </c>
      <c r="N2365" s="40">
        <v>2</v>
      </c>
      <c r="O2365" s="40" t="s">
        <v>16</v>
      </c>
      <c r="P2365" s="40" t="s">
        <v>114</v>
      </c>
      <c r="Q2365" s="40"/>
      <c r="R2365" s="40"/>
      <c r="S2365" s="40"/>
      <c r="T2365" s="40"/>
      <c r="U2365" s="40"/>
      <c r="V2365" s="40"/>
      <c r="W2365" s="40"/>
      <c r="X2365" s="40"/>
      <c r="Y2365" s="40"/>
      <c r="Z2365" s="40"/>
      <c r="AA2365" s="40"/>
      <c r="AB2365" s="40"/>
      <c r="AC2365" s="40"/>
      <c r="AD2365" s="40"/>
      <c r="AE2365" s="40"/>
      <c r="AF2365" s="40"/>
      <c r="AG2365" s="40"/>
      <c r="AH2365" s="40"/>
      <c r="AI2365" s="40"/>
      <c r="AJ2365" s="40"/>
      <c r="AK2365" s="40"/>
      <c r="AL2365" s="40"/>
      <c r="AM2365" s="40"/>
      <c r="AN2365" s="40"/>
      <c r="AO2365" s="40"/>
      <c r="AP2365" s="40"/>
      <c r="AQ2365" s="40"/>
      <c r="AR2365" s="40"/>
      <c r="AS2365" s="40"/>
      <c r="AT2365" s="40"/>
      <c r="AU2365" s="40"/>
      <c r="AV2365" s="40"/>
      <c r="AW2365" s="40"/>
      <c r="AX2365" s="40"/>
      <c r="AY2365" s="40"/>
      <c r="AZ2365" s="40"/>
      <c r="BA2365" s="40"/>
      <c r="BB2365" s="40"/>
      <c r="BC2365" s="40"/>
      <c r="BD2365" s="40"/>
      <c r="BE2365" s="40"/>
      <c r="BF2365" s="40"/>
      <c r="BG2365" s="40"/>
      <c r="BH2365" s="40"/>
      <c r="BI2365" s="40"/>
      <c r="BJ2365" s="40"/>
      <c r="BK2365" s="40"/>
      <c r="BL2365" s="40"/>
      <c r="BM2365" s="40"/>
      <c r="BN2365" s="40"/>
      <c r="BO2365" s="40"/>
      <c r="BP2365" s="40"/>
      <c r="BQ2365" s="40"/>
      <c r="BR2365" s="40"/>
      <c r="BS2365" s="40"/>
      <c r="BT2365" s="40"/>
      <c r="BU2365" s="40"/>
      <c r="BV2365" s="40"/>
      <c r="BW2365" s="40"/>
      <c r="BX2365" s="40"/>
      <c r="BY2365" s="40"/>
      <c r="BZ2365" s="40"/>
      <c r="CA2365" s="40"/>
      <c r="CB2365" s="40"/>
      <c r="CC2365" s="40"/>
      <c r="CD2365" s="40"/>
      <c r="CE2365" s="40"/>
      <c r="CF2365" s="40"/>
      <c r="CG2365" s="40"/>
      <c r="CH2365" s="40"/>
      <c r="CI2365" s="40"/>
      <c r="CJ2365" s="40"/>
      <c r="CK2365" s="40"/>
      <c r="CL2365" s="40"/>
      <c r="CM2365" s="40"/>
      <c r="CN2365" s="40"/>
      <c r="CO2365" s="40"/>
      <c r="CP2365" s="40"/>
      <c r="CQ2365" s="40"/>
      <c r="CR2365" s="40"/>
      <c r="CS2365" s="40"/>
      <c r="CT2365" s="40"/>
      <c r="CU2365" s="40"/>
    </row>
    <row r="2366" spans="1:99" x14ac:dyDescent="0.3">
      <c r="A2366" s="39" t="s">
        <v>7320</v>
      </c>
      <c r="B2366" s="40" t="s">
        <v>5301</v>
      </c>
      <c r="C2366" s="40"/>
      <c r="D2366" s="40" t="s">
        <v>1822</v>
      </c>
      <c r="E2366" s="40"/>
      <c r="F2366" s="40" t="s">
        <v>2111</v>
      </c>
      <c r="G2366" s="40"/>
      <c r="H2366" s="40" t="s">
        <v>3798</v>
      </c>
      <c r="I2366" s="40" t="s">
        <v>3798</v>
      </c>
      <c r="J2366" s="40" t="s">
        <v>3761</v>
      </c>
      <c r="K2366" s="40" t="s">
        <v>16</v>
      </c>
      <c r="L2366" s="40" t="s">
        <v>10</v>
      </c>
      <c r="M2366" s="40" t="s">
        <v>11</v>
      </c>
      <c r="N2366" s="40"/>
      <c r="O2366" s="40"/>
      <c r="P2366" s="40"/>
      <c r="Q2366" s="40"/>
      <c r="R2366" s="40"/>
      <c r="S2366" s="40"/>
      <c r="T2366" s="40"/>
      <c r="U2366" s="40"/>
      <c r="V2366" s="40"/>
      <c r="W2366" s="40"/>
      <c r="X2366" s="40"/>
      <c r="Y2366" s="40"/>
      <c r="Z2366" s="40"/>
      <c r="AA2366" s="40"/>
      <c r="AB2366" s="40"/>
      <c r="AC2366" s="40"/>
      <c r="AD2366" s="40"/>
      <c r="AE2366" s="40"/>
      <c r="AF2366" s="40"/>
      <c r="AG2366" s="40"/>
      <c r="AH2366" s="40"/>
      <c r="AI2366" s="40"/>
      <c r="AJ2366" s="40"/>
      <c r="AK2366" s="40"/>
      <c r="AL2366" s="40"/>
      <c r="AM2366" s="40"/>
      <c r="AN2366" s="40"/>
      <c r="AO2366" s="40"/>
      <c r="AP2366" s="40"/>
      <c r="AQ2366" s="40"/>
      <c r="AR2366" s="40"/>
      <c r="AS2366" s="40"/>
      <c r="AT2366" s="40"/>
      <c r="AU2366" s="40"/>
      <c r="AV2366" s="40"/>
      <c r="AW2366" s="40"/>
      <c r="AX2366" s="40"/>
      <c r="AY2366" s="40"/>
      <c r="AZ2366" s="40"/>
      <c r="BA2366" s="40"/>
      <c r="BB2366" s="40"/>
      <c r="BC2366" s="40"/>
      <c r="BD2366" s="40"/>
      <c r="BE2366" s="40"/>
      <c r="BF2366" s="40"/>
      <c r="BG2366" s="40"/>
      <c r="BH2366" s="40"/>
      <c r="BI2366" s="40"/>
      <c r="BJ2366" s="40"/>
      <c r="BK2366" s="40"/>
      <c r="BL2366" s="40"/>
      <c r="BM2366" s="40"/>
      <c r="BN2366" s="40"/>
      <c r="BO2366" s="40"/>
      <c r="BP2366" s="40"/>
      <c r="BQ2366" s="40"/>
      <c r="BR2366" s="40"/>
      <c r="BS2366" s="40"/>
      <c r="BT2366" s="40"/>
      <c r="BU2366" s="40"/>
      <c r="BV2366" s="40"/>
      <c r="BW2366" s="40"/>
      <c r="BX2366" s="40"/>
      <c r="BY2366" s="40"/>
      <c r="BZ2366" s="40"/>
      <c r="CA2366" s="40"/>
      <c r="CB2366" s="40"/>
      <c r="CC2366" s="40"/>
      <c r="CD2366" s="40"/>
      <c r="CE2366" s="40"/>
      <c r="CF2366" s="40"/>
      <c r="CG2366" s="40"/>
      <c r="CH2366" s="40"/>
      <c r="CI2366" s="40"/>
      <c r="CJ2366" s="40"/>
      <c r="CK2366" s="40"/>
      <c r="CL2366" s="40"/>
      <c r="CM2366" s="40"/>
      <c r="CN2366" s="40"/>
      <c r="CO2366" s="40"/>
      <c r="CP2366" s="40"/>
      <c r="CQ2366" s="40"/>
      <c r="CR2366" s="40"/>
      <c r="CS2366" s="40"/>
      <c r="CT2366" s="40"/>
      <c r="CU2366" s="40"/>
    </row>
    <row r="2367" spans="1:99" x14ac:dyDescent="0.3">
      <c r="A2367" s="39" t="s">
        <v>7321</v>
      </c>
      <c r="B2367" s="40" t="s">
        <v>5302</v>
      </c>
      <c r="C2367" s="40"/>
      <c r="D2367" s="40" t="s">
        <v>3693</v>
      </c>
      <c r="E2367" s="40"/>
      <c r="F2367" s="40" t="s">
        <v>2111</v>
      </c>
      <c r="G2367" s="40"/>
      <c r="H2367" s="40" t="s">
        <v>3799</v>
      </c>
      <c r="I2367" s="40" t="s">
        <v>3799</v>
      </c>
      <c r="J2367" s="40" t="s">
        <v>3761</v>
      </c>
      <c r="K2367" s="40" t="s">
        <v>16</v>
      </c>
      <c r="L2367" s="40" t="s">
        <v>4</v>
      </c>
      <c r="M2367" s="40" t="s">
        <v>5</v>
      </c>
      <c r="N2367" s="40">
        <v>8</v>
      </c>
      <c r="O2367" s="40" t="s">
        <v>2754</v>
      </c>
      <c r="P2367" s="40" t="s">
        <v>3695</v>
      </c>
      <c r="Q2367" s="40" t="s">
        <v>3696</v>
      </c>
      <c r="R2367" s="40" t="s">
        <v>3697</v>
      </c>
      <c r="S2367" s="40" t="s">
        <v>2755</v>
      </c>
      <c r="T2367" s="40" t="s">
        <v>2756</v>
      </c>
      <c r="U2367" s="40" t="s">
        <v>2757</v>
      </c>
      <c r="V2367" s="40" t="s">
        <v>9</v>
      </c>
      <c r="W2367" s="40"/>
      <c r="X2367" s="40"/>
      <c r="Y2367" s="40"/>
      <c r="Z2367" s="40"/>
      <c r="AA2367" s="40"/>
      <c r="AB2367" s="40"/>
      <c r="AC2367" s="40"/>
      <c r="AD2367" s="40"/>
      <c r="AE2367" s="40"/>
      <c r="AF2367" s="40"/>
      <c r="AG2367" s="40"/>
      <c r="AH2367" s="40"/>
      <c r="AI2367" s="40"/>
      <c r="AJ2367" s="40"/>
      <c r="AK2367" s="40"/>
      <c r="AL2367" s="40"/>
      <c r="AM2367" s="40"/>
      <c r="AN2367" s="40"/>
      <c r="AO2367" s="40"/>
      <c r="AP2367" s="40"/>
      <c r="AQ2367" s="40"/>
      <c r="AR2367" s="40"/>
      <c r="AS2367" s="40"/>
      <c r="AT2367" s="40"/>
      <c r="AU2367" s="40"/>
      <c r="AV2367" s="40"/>
      <c r="AW2367" s="40"/>
      <c r="AX2367" s="40"/>
      <c r="AY2367" s="40"/>
      <c r="AZ2367" s="40"/>
      <c r="BA2367" s="40"/>
      <c r="BB2367" s="40"/>
      <c r="BC2367" s="40"/>
      <c r="BD2367" s="40"/>
      <c r="BE2367" s="40"/>
      <c r="BF2367" s="40"/>
      <c r="BG2367" s="40"/>
      <c r="BH2367" s="40"/>
      <c r="BI2367" s="40"/>
      <c r="BJ2367" s="40"/>
      <c r="BK2367" s="40"/>
      <c r="BL2367" s="40"/>
      <c r="BM2367" s="40"/>
      <c r="BN2367" s="40"/>
      <c r="BO2367" s="40"/>
      <c r="BP2367" s="40"/>
      <c r="BQ2367" s="40"/>
      <c r="BR2367" s="40"/>
      <c r="BS2367" s="40"/>
      <c r="BT2367" s="40"/>
      <c r="BU2367" s="40"/>
      <c r="BV2367" s="40"/>
      <c r="BW2367" s="40"/>
      <c r="BX2367" s="40"/>
      <c r="BY2367" s="40"/>
      <c r="BZ2367" s="40"/>
      <c r="CA2367" s="40"/>
      <c r="CB2367" s="40"/>
      <c r="CC2367" s="40"/>
      <c r="CD2367" s="40"/>
      <c r="CE2367" s="40"/>
      <c r="CF2367" s="40"/>
      <c r="CG2367" s="40"/>
      <c r="CH2367" s="40"/>
      <c r="CI2367" s="40"/>
      <c r="CJ2367" s="40"/>
      <c r="CK2367" s="40"/>
      <c r="CL2367" s="40"/>
      <c r="CM2367" s="40"/>
      <c r="CN2367" s="40"/>
      <c r="CO2367" s="40"/>
      <c r="CP2367" s="40"/>
      <c r="CQ2367" s="40"/>
      <c r="CR2367" s="40"/>
      <c r="CS2367" s="40"/>
      <c r="CT2367" s="40"/>
      <c r="CU2367" s="40"/>
    </row>
    <row r="2368" spans="1:99" x14ac:dyDescent="0.3">
      <c r="A2368" s="39" t="s">
        <v>7322</v>
      </c>
      <c r="B2368" s="40" t="s">
        <v>5303</v>
      </c>
      <c r="C2368" s="40"/>
      <c r="D2368" s="40" t="s">
        <v>3698</v>
      </c>
      <c r="E2368" s="40"/>
      <c r="F2368" s="40" t="s">
        <v>2111</v>
      </c>
      <c r="G2368" s="40"/>
      <c r="H2368" s="40" t="s">
        <v>3800</v>
      </c>
      <c r="I2368" s="40" t="s">
        <v>3800</v>
      </c>
      <c r="J2368" s="40" t="s">
        <v>3761</v>
      </c>
      <c r="K2368" s="40" t="s">
        <v>16</v>
      </c>
      <c r="L2368" s="40" t="s">
        <v>4</v>
      </c>
      <c r="M2368" s="40" t="s">
        <v>5</v>
      </c>
      <c r="N2368" s="40">
        <v>13</v>
      </c>
      <c r="O2368" s="40" t="s">
        <v>2762</v>
      </c>
      <c r="P2368" s="40" t="s">
        <v>3700</v>
      </c>
      <c r="Q2368" s="40" t="s">
        <v>2758</v>
      </c>
      <c r="R2368" s="40" t="s">
        <v>2759</v>
      </c>
      <c r="S2368" s="40" t="s">
        <v>2760</v>
      </c>
      <c r="T2368" s="40" t="s">
        <v>3701</v>
      </c>
      <c r="U2368" s="40" t="s">
        <v>2761</v>
      </c>
      <c r="V2368" s="40" t="s">
        <v>3702</v>
      </c>
      <c r="W2368" s="40" t="s">
        <v>3703</v>
      </c>
      <c r="X2368" s="40" t="s">
        <v>3704</v>
      </c>
      <c r="Y2368" s="40" t="s">
        <v>3705</v>
      </c>
      <c r="Z2368" s="40" t="s">
        <v>2763</v>
      </c>
      <c r="AA2368" s="40" t="s">
        <v>9</v>
      </c>
      <c r="AB2368" s="40"/>
      <c r="AC2368" s="40"/>
      <c r="AD2368" s="40"/>
      <c r="AE2368" s="40"/>
      <c r="AF2368" s="40"/>
      <c r="AG2368" s="40"/>
      <c r="AH2368" s="40"/>
      <c r="AI2368" s="40"/>
      <c r="AJ2368" s="40"/>
      <c r="AK2368" s="40"/>
      <c r="AL2368" s="40"/>
      <c r="AM2368" s="40"/>
      <c r="AN2368" s="40"/>
      <c r="AO2368" s="40"/>
      <c r="AP2368" s="40"/>
      <c r="AQ2368" s="40"/>
      <c r="AR2368" s="40"/>
      <c r="AS2368" s="40"/>
      <c r="AT2368" s="40"/>
      <c r="AU2368" s="40"/>
      <c r="AV2368" s="40"/>
      <c r="AW2368" s="40"/>
      <c r="AX2368" s="40"/>
      <c r="AY2368" s="40"/>
      <c r="AZ2368" s="40"/>
      <c r="BA2368" s="40"/>
      <c r="BB2368" s="40"/>
      <c r="BC2368" s="40"/>
      <c r="BD2368" s="40"/>
      <c r="BE2368" s="40"/>
      <c r="BF2368" s="40"/>
      <c r="BG2368" s="40"/>
      <c r="BH2368" s="40"/>
      <c r="BI2368" s="40"/>
      <c r="BJ2368" s="40"/>
      <c r="BK2368" s="40"/>
      <c r="BL2368" s="40"/>
      <c r="BM2368" s="40"/>
      <c r="BN2368" s="40"/>
      <c r="BO2368" s="40"/>
      <c r="BP2368" s="40"/>
      <c r="BQ2368" s="40"/>
      <c r="BR2368" s="40"/>
      <c r="BS2368" s="40"/>
      <c r="BT2368" s="40"/>
      <c r="BU2368" s="40"/>
      <c r="BV2368" s="40"/>
      <c r="BW2368" s="40"/>
      <c r="BX2368" s="40"/>
      <c r="BY2368" s="40"/>
      <c r="BZ2368" s="40"/>
      <c r="CA2368" s="40"/>
      <c r="CB2368" s="40"/>
      <c r="CC2368" s="40"/>
      <c r="CD2368" s="40"/>
      <c r="CE2368" s="40"/>
      <c r="CF2368" s="40"/>
      <c r="CG2368" s="40"/>
      <c r="CH2368" s="40"/>
      <c r="CI2368" s="40"/>
      <c r="CJ2368" s="40"/>
      <c r="CK2368" s="40"/>
      <c r="CL2368" s="40"/>
      <c r="CM2368" s="40"/>
      <c r="CN2368" s="40"/>
      <c r="CO2368" s="40"/>
      <c r="CP2368" s="40"/>
      <c r="CQ2368" s="40"/>
      <c r="CR2368" s="40"/>
      <c r="CS2368" s="40"/>
      <c r="CT2368" s="40"/>
      <c r="CU2368" s="40"/>
    </row>
    <row r="2369" spans="1:99" x14ac:dyDescent="0.3">
      <c r="A2369" s="39" t="s">
        <v>7323</v>
      </c>
      <c r="B2369" s="40" t="s">
        <v>5304</v>
      </c>
      <c r="C2369" s="40"/>
      <c r="D2369" s="40" t="s">
        <v>1822</v>
      </c>
      <c r="E2369" s="40"/>
      <c r="F2369" s="40" t="s">
        <v>2111</v>
      </c>
      <c r="G2369" s="40"/>
      <c r="H2369" s="40" t="s">
        <v>3801</v>
      </c>
      <c r="I2369" s="40" t="s">
        <v>3801</v>
      </c>
      <c r="J2369" s="40" t="s">
        <v>3761</v>
      </c>
      <c r="K2369" s="40" t="s">
        <v>16</v>
      </c>
      <c r="L2369" s="40" t="s">
        <v>10</v>
      </c>
      <c r="M2369" s="40" t="s">
        <v>11</v>
      </c>
      <c r="N2369" s="40"/>
      <c r="O2369" s="40"/>
      <c r="P2369" s="40"/>
      <c r="Q2369" s="40"/>
      <c r="R2369" s="40"/>
      <c r="S2369" s="40"/>
      <c r="T2369" s="40"/>
      <c r="U2369" s="40"/>
      <c r="V2369" s="40"/>
      <c r="W2369" s="40"/>
      <c r="X2369" s="40"/>
      <c r="Y2369" s="40"/>
      <c r="Z2369" s="40"/>
      <c r="AA2369" s="40"/>
      <c r="AB2369" s="40"/>
      <c r="AC2369" s="40"/>
      <c r="AD2369" s="40"/>
      <c r="AE2369" s="40"/>
      <c r="AF2369" s="40"/>
      <c r="AG2369" s="40"/>
      <c r="AH2369" s="40"/>
      <c r="AI2369" s="40"/>
      <c r="AJ2369" s="40"/>
      <c r="AK2369" s="40"/>
      <c r="AL2369" s="40"/>
      <c r="AM2369" s="40"/>
      <c r="AN2369" s="40"/>
      <c r="AO2369" s="40"/>
      <c r="AP2369" s="40"/>
      <c r="AQ2369" s="40"/>
      <c r="AR2369" s="40"/>
      <c r="AS2369" s="40"/>
      <c r="AT2369" s="40"/>
      <c r="AU2369" s="40"/>
      <c r="AV2369" s="40"/>
      <c r="AW2369" s="40"/>
      <c r="AX2369" s="40"/>
      <c r="AY2369" s="40"/>
      <c r="AZ2369" s="40"/>
      <c r="BA2369" s="40"/>
      <c r="BB2369" s="40"/>
      <c r="BC2369" s="40"/>
      <c r="BD2369" s="40"/>
      <c r="BE2369" s="40"/>
      <c r="BF2369" s="40"/>
      <c r="BG2369" s="40"/>
      <c r="BH2369" s="40"/>
      <c r="BI2369" s="40"/>
      <c r="BJ2369" s="40"/>
      <c r="BK2369" s="40"/>
      <c r="BL2369" s="40"/>
      <c r="BM2369" s="40"/>
      <c r="BN2369" s="40"/>
      <c r="BO2369" s="40"/>
      <c r="BP2369" s="40"/>
      <c r="BQ2369" s="40"/>
      <c r="BR2369" s="40"/>
      <c r="BS2369" s="40"/>
      <c r="BT2369" s="40"/>
      <c r="BU2369" s="40"/>
      <c r="BV2369" s="40"/>
      <c r="BW2369" s="40"/>
      <c r="BX2369" s="40"/>
      <c r="BY2369" s="40"/>
      <c r="BZ2369" s="40"/>
      <c r="CA2369" s="40"/>
      <c r="CB2369" s="40"/>
      <c r="CC2369" s="40"/>
      <c r="CD2369" s="40"/>
      <c r="CE2369" s="40"/>
      <c r="CF2369" s="40"/>
      <c r="CG2369" s="40"/>
      <c r="CH2369" s="40"/>
      <c r="CI2369" s="40"/>
      <c r="CJ2369" s="40"/>
      <c r="CK2369" s="40"/>
      <c r="CL2369" s="40"/>
      <c r="CM2369" s="40"/>
      <c r="CN2369" s="40"/>
      <c r="CO2369" s="40"/>
      <c r="CP2369" s="40"/>
      <c r="CQ2369" s="40"/>
      <c r="CR2369" s="40"/>
      <c r="CS2369" s="40"/>
      <c r="CT2369" s="40"/>
      <c r="CU2369" s="40"/>
    </row>
    <row r="2370" spans="1:99" x14ac:dyDescent="0.3">
      <c r="A2370" s="39" t="s">
        <v>7324</v>
      </c>
      <c r="B2370" s="40" t="s">
        <v>5305</v>
      </c>
      <c r="C2370" s="40"/>
      <c r="D2370" s="40" t="s">
        <v>3707</v>
      </c>
      <c r="E2370" s="40"/>
      <c r="F2370" s="40" t="s">
        <v>2111</v>
      </c>
      <c r="G2370" s="40"/>
      <c r="H2370" s="40" t="s">
        <v>3802</v>
      </c>
      <c r="I2370" s="40" t="s">
        <v>3802</v>
      </c>
      <c r="J2370" s="40" t="s">
        <v>3761</v>
      </c>
      <c r="K2370" s="40" t="s">
        <v>16</v>
      </c>
      <c r="L2370" s="40" t="s">
        <v>4</v>
      </c>
      <c r="M2370" s="40" t="s">
        <v>5</v>
      </c>
      <c r="N2370" s="40">
        <v>2</v>
      </c>
      <c r="O2370" s="40" t="s">
        <v>3709</v>
      </c>
      <c r="P2370" s="40" t="s">
        <v>3710</v>
      </c>
      <c r="Q2370" s="40"/>
      <c r="R2370" s="40"/>
      <c r="S2370" s="40"/>
      <c r="T2370" s="40"/>
      <c r="U2370" s="40"/>
      <c r="V2370" s="40"/>
      <c r="W2370" s="40"/>
      <c r="X2370" s="40"/>
      <c r="Y2370" s="40"/>
      <c r="Z2370" s="40"/>
      <c r="AA2370" s="40"/>
      <c r="AB2370" s="40"/>
      <c r="AC2370" s="40"/>
      <c r="AD2370" s="40"/>
      <c r="AE2370" s="40"/>
      <c r="AF2370" s="40"/>
      <c r="AG2370" s="40"/>
      <c r="AH2370" s="40"/>
      <c r="AI2370" s="40"/>
      <c r="AJ2370" s="40"/>
      <c r="AK2370" s="40"/>
      <c r="AL2370" s="40"/>
      <c r="AM2370" s="40"/>
      <c r="AN2370" s="40"/>
      <c r="AO2370" s="40"/>
      <c r="AP2370" s="40"/>
      <c r="AQ2370" s="40"/>
      <c r="AR2370" s="40"/>
      <c r="AS2370" s="40"/>
      <c r="AT2370" s="40"/>
      <c r="AU2370" s="40"/>
      <c r="AV2370" s="40"/>
      <c r="AW2370" s="40"/>
      <c r="AX2370" s="40"/>
      <c r="AY2370" s="40"/>
      <c r="AZ2370" s="40"/>
      <c r="BA2370" s="40"/>
      <c r="BB2370" s="40"/>
      <c r="BC2370" s="40"/>
      <c r="BD2370" s="40"/>
      <c r="BE2370" s="40"/>
      <c r="BF2370" s="40"/>
      <c r="BG2370" s="40"/>
      <c r="BH2370" s="40"/>
      <c r="BI2370" s="40"/>
      <c r="BJ2370" s="40"/>
      <c r="BK2370" s="40"/>
      <c r="BL2370" s="40"/>
      <c r="BM2370" s="40"/>
      <c r="BN2370" s="40"/>
      <c r="BO2370" s="40"/>
      <c r="BP2370" s="40"/>
      <c r="BQ2370" s="40"/>
      <c r="BR2370" s="40"/>
      <c r="BS2370" s="40"/>
      <c r="BT2370" s="40"/>
      <c r="BU2370" s="40"/>
      <c r="BV2370" s="40"/>
      <c r="BW2370" s="40"/>
      <c r="BX2370" s="40"/>
      <c r="BY2370" s="40"/>
      <c r="BZ2370" s="40"/>
      <c r="CA2370" s="40"/>
      <c r="CB2370" s="40"/>
      <c r="CC2370" s="40"/>
      <c r="CD2370" s="40"/>
      <c r="CE2370" s="40"/>
      <c r="CF2370" s="40"/>
      <c r="CG2370" s="40"/>
      <c r="CH2370" s="40"/>
      <c r="CI2370" s="40"/>
      <c r="CJ2370" s="40"/>
      <c r="CK2370" s="40"/>
      <c r="CL2370" s="40"/>
      <c r="CM2370" s="40"/>
      <c r="CN2370" s="40"/>
      <c r="CO2370" s="40"/>
      <c r="CP2370" s="40"/>
      <c r="CQ2370" s="40"/>
      <c r="CR2370" s="40"/>
      <c r="CS2370" s="40"/>
      <c r="CT2370" s="40"/>
      <c r="CU2370" s="40"/>
    </row>
    <row r="2371" spans="1:99" x14ac:dyDescent="0.3">
      <c r="A2371" s="39" t="s">
        <v>7325</v>
      </c>
      <c r="B2371" s="40" t="s">
        <v>5306</v>
      </c>
      <c r="C2371" s="40"/>
      <c r="D2371" s="40" t="s">
        <v>1813</v>
      </c>
      <c r="E2371" s="40"/>
      <c r="F2371" s="40" t="s">
        <v>2111</v>
      </c>
      <c r="G2371" s="40"/>
      <c r="H2371" s="40" t="s">
        <v>3803</v>
      </c>
      <c r="I2371" s="40" t="s">
        <v>3803</v>
      </c>
      <c r="J2371" s="40" t="s">
        <v>3761</v>
      </c>
      <c r="K2371" s="40" t="s">
        <v>16</v>
      </c>
      <c r="L2371" s="40" t="s">
        <v>4</v>
      </c>
      <c r="M2371" s="40" t="s">
        <v>5</v>
      </c>
      <c r="N2371" s="40">
        <v>2</v>
      </c>
      <c r="O2371" s="40" t="s">
        <v>16</v>
      </c>
      <c r="P2371" s="40" t="s">
        <v>114</v>
      </c>
      <c r="Q2371" s="40"/>
      <c r="R2371" s="40"/>
      <c r="S2371" s="40"/>
      <c r="T2371" s="40"/>
      <c r="U2371" s="40"/>
      <c r="V2371" s="40"/>
      <c r="W2371" s="40"/>
      <c r="X2371" s="40"/>
      <c r="Y2371" s="40"/>
      <c r="Z2371" s="40"/>
      <c r="AA2371" s="40"/>
      <c r="AB2371" s="40"/>
      <c r="AC2371" s="40"/>
      <c r="AD2371" s="40"/>
      <c r="AE2371" s="40"/>
      <c r="AF2371" s="40"/>
      <c r="AG2371" s="40"/>
      <c r="AH2371" s="40"/>
      <c r="AI2371" s="40"/>
      <c r="AJ2371" s="40"/>
      <c r="AK2371" s="40"/>
      <c r="AL2371" s="40"/>
      <c r="AM2371" s="40"/>
      <c r="AN2371" s="40"/>
      <c r="AO2371" s="40"/>
      <c r="AP2371" s="40"/>
      <c r="AQ2371" s="40"/>
      <c r="AR2371" s="40"/>
      <c r="AS2371" s="40"/>
      <c r="AT2371" s="40"/>
      <c r="AU2371" s="40"/>
      <c r="AV2371" s="40"/>
      <c r="AW2371" s="40"/>
      <c r="AX2371" s="40"/>
      <c r="AY2371" s="40"/>
      <c r="AZ2371" s="40"/>
      <c r="BA2371" s="40"/>
      <c r="BB2371" s="40"/>
      <c r="BC2371" s="40"/>
      <c r="BD2371" s="40"/>
      <c r="BE2371" s="40"/>
      <c r="BF2371" s="40"/>
      <c r="BG2371" s="40"/>
      <c r="BH2371" s="40"/>
      <c r="BI2371" s="40"/>
      <c r="BJ2371" s="40"/>
      <c r="BK2371" s="40"/>
      <c r="BL2371" s="40"/>
      <c r="BM2371" s="40"/>
      <c r="BN2371" s="40"/>
      <c r="BO2371" s="40"/>
      <c r="BP2371" s="40"/>
      <c r="BQ2371" s="40"/>
      <c r="BR2371" s="40"/>
      <c r="BS2371" s="40"/>
      <c r="BT2371" s="40"/>
      <c r="BU2371" s="40"/>
      <c r="BV2371" s="40"/>
      <c r="BW2371" s="40"/>
      <c r="BX2371" s="40"/>
      <c r="BY2371" s="40"/>
      <c r="BZ2371" s="40"/>
      <c r="CA2371" s="40"/>
      <c r="CB2371" s="40"/>
      <c r="CC2371" s="40"/>
      <c r="CD2371" s="40"/>
      <c r="CE2371" s="40"/>
      <c r="CF2371" s="40"/>
      <c r="CG2371" s="40"/>
      <c r="CH2371" s="40"/>
      <c r="CI2371" s="40"/>
      <c r="CJ2371" s="40"/>
      <c r="CK2371" s="40"/>
      <c r="CL2371" s="40"/>
      <c r="CM2371" s="40"/>
      <c r="CN2371" s="40"/>
      <c r="CO2371" s="40"/>
      <c r="CP2371" s="40"/>
      <c r="CQ2371" s="40"/>
      <c r="CR2371" s="40"/>
      <c r="CS2371" s="40"/>
      <c r="CT2371" s="40"/>
      <c r="CU2371" s="40"/>
    </row>
    <row r="2372" spans="1:99" x14ac:dyDescent="0.3">
      <c r="A2372" s="39" t="s">
        <v>7326</v>
      </c>
      <c r="B2372" s="40" t="s">
        <v>5307</v>
      </c>
      <c r="C2372" s="40"/>
      <c r="D2372" s="40" t="s">
        <v>1822</v>
      </c>
      <c r="E2372" s="40"/>
      <c r="F2372" s="40" t="s">
        <v>2111</v>
      </c>
      <c r="G2372" s="40"/>
      <c r="H2372" s="40" t="s">
        <v>3804</v>
      </c>
      <c r="I2372" s="40" t="s">
        <v>3804</v>
      </c>
      <c r="J2372" s="40" t="s">
        <v>3761</v>
      </c>
      <c r="K2372" s="40" t="s">
        <v>16</v>
      </c>
      <c r="L2372" s="40" t="s">
        <v>10</v>
      </c>
      <c r="M2372" s="40" t="s">
        <v>11</v>
      </c>
      <c r="N2372" s="40"/>
      <c r="O2372" s="40"/>
      <c r="P2372" s="40"/>
      <c r="Q2372" s="40"/>
      <c r="R2372" s="40"/>
      <c r="S2372" s="40"/>
      <c r="T2372" s="40"/>
      <c r="U2372" s="40"/>
      <c r="V2372" s="40"/>
      <c r="W2372" s="40"/>
      <c r="X2372" s="40"/>
      <c r="Y2372" s="40"/>
      <c r="Z2372" s="40"/>
      <c r="AA2372" s="40"/>
      <c r="AB2372" s="40"/>
      <c r="AC2372" s="40"/>
      <c r="AD2372" s="40"/>
      <c r="AE2372" s="40"/>
      <c r="AF2372" s="40"/>
      <c r="AG2372" s="40"/>
      <c r="AH2372" s="40"/>
      <c r="AI2372" s="40"/>
      <c r="AJ2372" s="40"/>
      <c r="AK2372" s="40"/>
      <c r="AL2372" s="40"/>
      <c r="AM2372" s="40"/>
      <c r="AN2372" s="40"/>
      <c r="AO2372" s="40"/>
      <c r="AP2372" s="40"/>
      <c r="AQ2372" s="40"/>
      <c r="AR2372" s="40"/>
      <c r="AS2372" s="40"/>
      <c r="AT2372" s="40"/>
      <c r="AU2372" s="40"/>
      <c r="AV2372" s="40"/>
      <c r="AW2372" s="40"/>
      <c r="AX2372" s="40"/>
      <c r="AY2372" s="40"/>
      <c r="AZ2372" s="40"/>
      <c r="BA2372" s="40"/>
      <c r="BB2372" s="40"/>
      <c r="BC2372" s="40"/>
      <c r="BD2372" s="40"/>
      <c r="BE2372" s="40"/>
      <c r="BF2372" s="40"/>
      <c r="BG2372" s="40"/>
      <c r="BH2372" s="40"/>
      <c r="BI2372" s="40"/>
      <c r="BJ2372" s="40"/>
      <c r="BK2372" s="40"/>
      <c r="BL2372" s="40"/>
      <c r="BM2372" s="40"/>
      <c r="BN2372" s="40"/>
      <c r="BO2372" s="40"/>
      <c r="BP2372" s="40"/>
      <c r="BQ2372" s="40"/>
      <c r="BR2372" s="40"/>
      <c r="BS2372" s="40"/>
      <c r="BT2372" s="40"/>
      <c r="BU2372" s="40"/>
      <c r="BV2372" s="40"/>
      <c r="BW2372" s="40"/>
      <c r="BX2372" s="40"/>
      <c r="BY2372" s="40"/>
      <c r="BZ2372" s="40"/>
      <c r="CA2372" s="40"/>
      <c r="CB2372" s="40"/>
      <c r="CC2372" s="40"/>
      <c r="CD2372" s="40"/>
      <c r="CE2372" s="40"/>
      <c r="CF2372" s="40"/>
      <c r="CG2372" s="40"/>
      <c r="CH2372" s="40"/>
      <c r="CI2372" s="40"/>
      <c r="CJ2372" s="40"/>
      <c r="CK2372" s="40"/>
      <c r="CL2372" s="40"/>
      <c r="CM2372" s="40"/>
      <c r="CN2372" s="40"/>
      <c r="CO2372" s="40"/>
      <c r="CP2372" s="40"/>
      <c r="CQ2372" s="40"/>
      <c r="CR2372" s="40"/>
      <c r="CS2372" s="40"/>
      <c r="CT2372" s="40"/>
      <c r="CU2372" s="40"/>
    </row>
    <row r="2373" spans="1:99" x14ac:dyDescent="0.3">
      <c r="A2373" s="39" t="s">
        <v>7327</v>
      </c>
      <c r="B2373" s="40" t="s">
        <v>5308</v>
      </c>
      <c r="C2373" s="40"/>
      <c r="D2373" s="40" t="s">
        <v>3693</v>
      </c>
      <c r="E2373" s="40"/>
      <c r="F2373" s="40" t="s">
        <v>2111</v>
      </c>
      <c r="G2373" s="40"/>
      <c r="H2373" s="40" t="s">
        <v>3805</v>
      </c>
      <c r="I2373" s="40" t="s">
        <v>3805</v>
      </c>
      <c r="J2373" s="40" t="s">
        <v>3761</v>
      </c>
      <c r="K2373" s="40" t="s">
        <v>16</v>
      </c>
      <c r="L2373" s="40" t="s">
        <v>4</v>
      </c>
      <c r="M2373" s="40" t="s">
        <v>5</v>
      </c>
      <c r="N2373" s="40">
        <v>8</v>
      </c>
      <c r="O2373" s="40" t="s">
        <v>2754</v>
      </c>
      <c r="P2373" s="40" t="s">
        <v>3695</v>
      </c>
      <c r="Q2373" s="40" t="s">
        <v>3696</v>
      </c>
      <c r="R2373" s="40" t="s">
        <v>3697</v>
      </c>
      <c r="S2373" s="40" t="s">
        <v>2755</v>
      </c>
      <c r="T2373" s="40" t="s">
        <v>2756</v>
      </c>
      <c r="U2373" s="40" t="s">
        <v>2757</v>
      </c>
      <c r="V2373" s="40" t="s">
        <v>9</v>
      </c>
      <c r="W2373" s="40"/>
      <c r="X2373" s="40"/>
      <c r="Y2373" s="40"/>
      <c r="Z2373" s="40"/>
      <c r="AA2373" s="40"/>
      <c r="AB2373" s="40"/>
      <c r="AC2373" s="40"/>
      <c r="AD2373" s="40"/>
      <c r="AE2373" s="40"/>
      <c r="AF2373" s="40"/>
      <c r="AG2373" s="40"/>
      <c r="AH2373" s="40"/>
      <c r="AI2373" s="40"/>
      <c r="AJ2373" s="40"/>
      <c r="AK2373" s="40"/>
      <c r="AL2373" s="40"/>
      <c r="AM2373" s="40"/>
      <c r="AN2373" s="40"/>
      <c r="AO2373" s="40"/>
      <c r="AP2373" s="40"/>
      <c r="AQ2373" s="40"/>
      <c r="AR2373" s="40"/>
      <c r="AS2373" s="40"/>
      <c r="AT2373" s="40"/>
      <c r="AU2373" s="40"/>
      <c r="AV2373" s="40"/>
      <c r="AW2373" s="40"/>
      <c r="AX2373" s="40"/>
      <c r="AY2373" s="40"/>
      <c r="AZ2373" s="40"/>
      <c r="BA2373" s="40"/>
      <c r="BB2373" s="40"/>
      <c r="BC2373" s="40"/>
      <c r="BD2373" s="40"/>
      <c r="BE2373" s="40"/>
      <c r="BF2373" s="40"/>
      <c r="BG2373" s="40"/>
      <c r="BH2373" s="40"/>
      <c r="BI2373" s="40"/>
      <c r="BJ2373" s="40"/>
      <c r="BK2373" s="40"/>
      <c r="BL2373" s="40"/>
      <c r="BM2373" s="40"/>
      <c r="BN2373" s="40"/>
      <c r="BO2373" s="40"/>
      <c r="BP2373" s="40"/>
      <c r="BQ2373" s="40"/>
      <c r="BR2373" s="40"/>
      <c r="BS2373" s="40"/>
      <c r="BT2373" s="40"/>
      <c r="BU2373" s="40"/>
      <c r="BV2373" s="40"/>
      <c r="BW2373" s="40"/>
      <c r="BX2373" s="40"/>
      <c r="BY2373" s="40"/>
      <c r="BZ2373" s="40"/>
      <c r="CA2373" s="40"/>
      <c r="CB2373" s="40"/>
      <c r="CC2373" s="40"/>
      <c r="CD2373" s="40"/>
      <c r="CE2373" s="40"/>
      <c r="CF2373" s="40"/>
      <c r="CG2373" s="40"/>
      <c r="CH2373" s="40"/>
      <c r="CI2373" s="40"/>
      <c r="CJ2373" s="40"/>
      <c r="CK2373" s="40"/>
      <c r="CL2373" s="40"/>
      <c r="CM2373" s="40"/>
      <c r="CN2373" s="40"/>
      <c r="CO2373" s="40"/>
      <c r="CP2373" s="40"/>
      <c r="CQ2373" s="40"/>
      <c r="CR2373" s="40"/>
      <c r="CS2373" s="40"/>
      <c r="CT2373" s="40"/>
      <c r="CU2373" s="40"/>
    </row>
    <row r="2374" spans="1:99" x14ac:dyDescent="0.3">
      <c r="A2374" s="39" t="s">
        <v>7328</v>
      </c>
      <c r="B2374" s="40" t="s">
        <v>5309</v>
      </c>
      <c r="C2374" s="40"/>
      <c r="D2374" s="40" t="s">
        <v>3698</v>
      </c>
      <c r="E2374" s="40"/>
      <c r="F2374" s="40" t="s">
        <v>2111</v>
      </c>
      <c r="G2374" s="40"/>
      <c r="H2374" s="40" t="s">
        <v>3806</v>
      </c>
      <c r="I2374" s="40" t="s">
        <v>3806</v>
      </c>
      <c r="J2374" s="40" t="s">
        <v>3761</v>
      </c>
      <c r="K2374" s="40" t="s">
        <v>16</v>
      </c>
      <c r="L2374" s="40" t="s">
        <v>4</v>
      </c>
      <c r="M2374" s="40" t="s">
        <v>5</v>
      </c>
      <c r="N2374" s="40">
        <v>13</v>
      </c>
      <c r="O2374" s="40" t="s">
        <v>2762</v>
      </c>
      <c r="P2374" s="40" t="s">
        <v>3700</v>
      </c>
      <c r="Q2374" s="40" t="s">
        <v>2758</v>
      </c>
      <c r="R2374" s="40" t="s">
        <v>2759</v>
      </c>
      <c r="S2374" s="40" t="s">
        <v>2760</v>
      </c>
      <c r="T2374" s="40" t="s">
        <v>3701</v>
      </c>
      <c r="U2374" s="40" t="s">
        <v>2761</v>
      </c>
      <c r="V2374" s="40" t="s">
        <v>3702</v>
      </c>
      <c r="W2374" s="40" t="s">
        <v>3703</v>
      </c>
      <c r="X2374" s="40" t="s">
        <v>3704</v>
      </c>
      <c r="Y2374" s="40" t="s">
        <v>3705</v>
      </c>
      <c r="Z2374" s="40" t="s">
        <v>2763</v>
      </c>
      <c r="AA2374" s="40" t="s">
        <v>9</v>
      </c>
      <c r="AB2374" s="40"/>
      <c r="AC2374" s="40"/>
      <c r="AD2374" s="40"/>
      <c r="AE2374" s="40"/>
      <c r="AF2374" s="40"/>
      <c r="AG2374" s="40"/>
      <c r="AH2374" s="40"/>
      <c r="AI2374" s="40"/>
      <c r="AJ2374" s="40"/>
      <c r="AK2374" s="40"/>
      <c r="AL2374" s="40"/>
      <c r="AM2374" s="40"/>
      <c r="AN2374" s="40"/>
      <c r="AO2374" s="40"/>
      <c r="AP2374" s="40"/>
      <c r="AQ2374" s="40"/>
      <c r="AR2374" s="40"/>
      <c r="AS2374" s="40"/>
      <c r="AT2374" s="40"/>
      <c r="AU2374" s="40"/>
      <c r="AV2374" s="40"/>
      <c r="AW2374" s="40"/>
      <c r="AX2374" s="40"/>
      <c r="AY2374" s="40"/>
      <c r="AZ2374" s="40"/>
      <c r="BA2374" s="40"/>
      <c r="BB2374" s="40"/>
      <c r="BC2374" s="40"/>
      <c r="BD2374" s="40"/>
      <c r="BE2374" s="40"/>
      <c r="BF2374" s="40"/>
      <c r="BG2374" s="40"/>
      <c r="BH2374" s="40"/>
      <c r="BI2374" s="40"/>
      <c r="BJ2374" s="40"/>
      <c r="BK2374" s="40"/>
      <c r="BL2374" s="40"/>
      <c r="BM2374" s="40"/>
      <c r="BN2374" s="40"/>
      <c r="BO2374" s="40"/>
      <c r="BP2374" s="40"/>
      <c r="BQ2374" s="40"/>
      <c r="BR2374" s="40"/>
      <c r="BS2374" s="40"/>
      <c r="BT2374" s="40"/>
      <c r="BU2374" s="40"/>
      <c r="BV2374" s="40"/>
      <c r="BW2374" s="40"/>
      <c r="BX2374" s="40"/>
      <c r="BY2374" s="40"/>
      <c r="BZ2374" s="40"/>
      <c r="CA2374" s="40"/>
      <c r="CB2374" s="40"/>
      <c r="CC2374" s="40"/>
      <c r="CD2374" s="40"/>
      <c r="CE2374" s="40"/>
      <c r="CF2374" s="40"/>
      <c r="CG2374" s="40"/>
      <c r="CH2374" s="40"/>
      <c r="CI2374" s="40"/>
      <c r="CJ2374" s="40"/>
      <c r="CK2374" s="40"/>
      <c r="CL2374" s="40"/>
      <c r="CM2374" s="40"/>
      <c r="CN2374" s="40"/>
      <c r="CO2374" s="40"/>
      <c r="CP2374" s="40"/>
      <c r="CQ2374" s="40"/>
      <c r="CR2374" s="40"/>
      <c r="CS2374" s="40"/>
      <c r="CT2374" s="40"/>
      <c r="CU2374" s="40"/>
    </row>
    <row r="2375" spans="1:99" x14ac:dyDescent="0.3">
      <c r="A2375" s="39" t="s">
        <v>7329</v>
      </c>
      <c r="B2375" s="40" t="s">
        <v>5310</v>
      </c>
      <c r="C2375" s="40"/>
      <c r="D2375" s="40" t="s">
        <v>1822</v>
      </c>
      <c r="E2375" s="40"/>
      <c r="F2375" s="40" t="s">
        <v>2111</v>
      </c>
      <c r="G2375" s="40"/>
      <c r="H2375" s="40" t="s">
        <v>3807</v>
      </c>
      <c r="I2375" s="40" t="s">
        <v>3807</v>
      </c>
      <c r="J2375" s="40" t="s">
        <v>3761</v>
      </c>
      <c r="K2375" s="40" t="s">
        <v>16</v>
      </c>
      <c r="L2375" s="40" t="s">
        <v>10</v>
      </c>
      <c r="M2375" s="40" t="s">
        <v>11</v>
      </c>
      <c r="N2375" s="40"/>
      <c r="O2375" s="40"/>
      <c r="P2375" s="40"/>
      <c r="Q2375" s="40"/>
      <c r="R2375" s="40"/>
      <c r="S2375" s="40"/>
      <c r="T2375" s="40"/>
      <c r="U2375" s="40"/>
      <c r="V2375" s="40"/>
      <c r="W2375" s="40"/>
      <c r="X2375" s="40"/>
      <c r="Y2375" s="40"/>
      <c r="Z2375" s="40"/>
      <c r="AA2375" s="40"/>
      <c r="AB2375" s="40"/>
      <c r="AC2375" s="40"/>
      <c r="AD2375" s="40"/>
      <c r="AE2375" s="40"/>
      <c r="AF2375" s="40"/>
      <c r="AG2375" s="40"/>
      <c r="AH2375" s="40"/>
      <c r="AI2375" s="40"/>
      <c r="AJ2375" s="40"/>
      <c r="AK2375" s="40"/>
      <c r="AL2375" s="40"/>
      <c r="AM2375" s="40"/>
      <c r="AN2375" s="40"/>
      <c r="AO2375" s="40"/>
      <c r="AP2375" s="40"/>
      <c r="AQ2375" s="40"/>
      <c r="AR2375" s="40"/>
      <c r="AS2375" s="40"/>
      <c r="AT2375" s="40"/>
      <c r="AU2375" s="40"/>
      <c r="AV2375" s="40"/>
      <c r="AW2375" s="40"/>
      <c r="AX2375" s="40"/>
      <c r="AY2375" s="40"/>
      <c r="AZ2375" s="40"/>
      <c r="BA2375" s="40"/>
      <c r="BB2375" s="40"/>
      <c r="BC2375" s="40"/>
      <c r="BD2375" s="40"/>
      <c r="BE2375" s="40"/>
      <c r="BF2375" s="40"/>
      <c r="BG2375" s="40"/>
      <c r="BH2375" s="40"/>
      <c r="BI2375" s="40"/>
      <c r="BJ2375" s="40"/>
      <c r="BK2375" s="40"/>
      <c r="BL2375" s="40"/>
      <c r="BM2375" s="40"/>
      <c r="BN2375" s="40"/>
      <c r="BO2375" s="40"/>
      <c r="BP2375" s="40"/>
      <c r="BQ2375" s="40"/>
      <c r="BR2375" s="40"/>
      <c r="BS2375" s="40"/>
      <c r="BT2375" s="40"/>
      <c r="BU2375" s="40"/>
      <c r="BV2375" s="40"/>
      <c r="BW2375" s="40"/>
      <c r="BX2375" s="40"/>
      <c r="BY2375" s="40"/>
      <c r="BZ2375" s="40"/>
      <c r="CA2375" s="40"/>
      <c r="CB2375" s="40"/>
      <c r="CC2375" s="40"/>
      <c r="CD2375" s="40"/>
      <c r="CE2375" s="40"/>
      <c r="CF2375" s="40"/>
      <c r="CG2375" s="40"/>
      <c r="CH2375" s="40"/>
      <c r="CI2375" s="40"/>
      <c r="CJ2375" s="40"/>
      <c r="CK2375" s="40"/>
      <c r="CL2375" s="40"/>
      <c r="CM2375" s="40"/>
      <c r="CN2375" s="40"/>
      <c r="CO2375" s="40"/>
      <c r="CP2375" s="40"/>
      <c r="CQ2375" s="40"/>
      <c r="CR2375" s="40"/>
      <c r="CS2375" s="40"/>
      <c r="CT2375" s="40"/>
      <c r="CU2375" s="40"/>
    </row>
    <row r="2376" spans="1:99" x14ac:dyDescent="0.3">
      <c r="A2376" s="39" t="s">
        <v>7330</v>
      </c>
      <c r="B2376" s="40" t="s">
        <v>5311</v>
      </c>
      <c r="C2376" s="40"/>
      <c r="D2376" s="40" t="s">
        <v>3707</v>
      </c>
      <c r="E2376" s="40"/>
      <c r="F2376" s="40" t="s">
        <v>2111</v>
      </c>
      <c r="G2376" s="40"/>
      <c r="H2376" s="40" t="s">
        <v>3808</v>
      </c>
      <c r="I2376" s="40" t="s">
        <v>3808</v>
      </c>
      <c r="J2376" s="40" t="s">
        <v>3761</v>
      </c>
      <c r="K2376" s="40" t="s">
        <v>16</v>
      </c>
      <c r="L2376" s="40" t="s">
        <v>4</v>
      </c>
      <c r="M2376" s="40" t="s">
        <v>5</v>
      </c>
      <c r="N2376" s="40">
        <v>2</v>
      </c>
      <c r="O2376" s="40" t="s">
        <v>3709</v>
      </c>
      <c r="P2376" s="40" t="s">
        <v>3710</v>
      </c>
      <c r="Q2376" s="40"/>
      <c r="R2376" s="40"/>
      <c r="S2376" s="40"/>
      <c r="T2376" s="40"/>
      <c r="U2376" s="40"/>
      <c r="V2376" s="40"/>
      <c r="W2376" s="40"/>
      <c r="X2376" s="40"/>
      <c r="Y2376" s="40"/>
      <c r="Z2376" s="40"/>
      <c r="AA2376" s="40"/>
      <c r="AB2376" s="40"/>
      <c r="AC2376" s="40"/>
      <c r="AD2376" s="40"/>
      <c r="AE2376" s="40"/>
      <c r="AF2376" s="40"/>
      <c r="AG2376" s="40"/>
      <c r="AH2376" s="40"/>
      <c r="AI2376" s="40"/>
      <c r="AJ2376" s="40"/>
      <c r="AK2376" s="40"/>
      <c r="AL2376" s="40"/>
      <c r="AM2376" s="40"/>
      <c r="AN2376" s="40"/>
      <c r="AO2376" s="40"/>
      <c r="AP2376" s="40"/>
      <c r="AQ2376" s="40"/>
      <c r="AR2376" s="40"/>
      <c r="AS2376" s="40"/>
      <c r="AT2376" s="40"/>
      <c r="AU2376" s="40"/>
      <c r="AV2376" s="40"/>
      <c r="AW2376" s="40"/>
      <c r="AX2376" s="40"/>
      <c r="AY2376" s="40"/>
      <c r="AZ2376" s="40"/>
      <c r="BA2376" s="40"/>
      <c r="BB2376" s="40"/>
      <c r="BC2376" s="40"/>
      <c r="BD2376" s="40"/>
      <c r="BE2376" s="40"/>
      <c r="BF2376" s="40"/>
      <c r="BG2376" s="40"/>
      <c r="BH2376" s="40"/>
      <c r="BI2376" s="40"/>
      <c r="BJ2376" s="40"/>
      <c r="BK2376" s="40"/>
      <c r="BL2376" s="40"/>
      <c r="BM2376" s="40"/>
      <c r="BN2376" s="40"/>
      <c r="BO2376" s="40"/>
      <c r="BP2376" s="40"/>
      <c r="BQ2376" s="40"/>
      <c r="BR2376" s="40"/>
      <c r="BS2376" s="40"/>
      <c r="BT2376" s="40"/>
      <c r="BU2376" s="40"/>
      <c r="BV2376" s="40"/>
      <c r="BW2376" s="40"/>
      <c r="BX2376" s="40"/>
      <c r="BY2376" s="40"/>
      <c r="BZ2376" s="40"/>
      <c r="CA2376" s="40"/>
      <c r="CB2376" s="40"/>
      <c r="CC2376" s="40"/>
      <c r="CD2376" s="40"/>
      <c r="CE2376" s="40"/>
      <c r="CF2376" s="40"/>
      <c r="CG2376" s="40"/>
      <c r="CH2376" s="40"/>
      <c r="CI2376" s="40"/>
      <c r="CJ2376" s="40"/>
      <c r="CK2376" s="40"/>
      <c r="CL2376" s="40"/>
      <c r="CM2376" s="40"/>
      <c r="CN2376" s="40"/>
      <c r="CO2376" s="40"/>
      <c r="CP2376" s="40"/>
      <c r="CQ2376" s="40"/>
      <c r="CR2376" s="40"/>
      <c r="CS2376" s="40"/>
      <c r="CT2376" s="40"/>
      <c r="CU2376" s="40"/>
    </row>
    <row r="2377" spans="1:99" x14ac:dyDescent="0.3">
      <c r="A2377" s="39" t="s">
        <v>7331</v>
      </c>
      <c r="B2377" s="40" t="s">
        <v>5312</v>
      </c>
      <c r="C2377" s="40"/>
      <c r="D2377" s="40" t="s">
        <v>1813</v>
      </c>
      <c r="E2377" s="40"/>
      <c r="F2377" s="40" t="s">
        <v>2111</v>
      </c>
      <c r="G2377" s="40"/>
      <c r="H2377" s="40" t="s">
        <v>3809</v>
      </c>
      <c r="I2377" s="40" t="s">
        <v>3809</v>
      </c>
      <c r="J2377" s="40" t="s">
        <v>3761</v>
      </c>
      <c r="K2377" s="40" t="s">
        <v>16</v>
      </c>
      <c r="L2377" s="40" t="s">
        <v>4</v>
      </c>
      <c r="M2377" s="40" t="s">
        <v>5</v>
      </c>
      <c r="N2377" s="40">
        <v>2</v>
      </c>
      <c r="O2377" s="40" t="s">
        <v>16</v>
      </c>
      <c r="P2377" s="40" t="s">
        <v>114</v>
      </c>
      <c r="Q2377" s="40"/>
      <c r="R2377" s="40"/>
      <c r="S2377" s="40"/>
      <c r="T2377" s="40"/>
      <c r="U2377" s="40"/>
      <c r="V2377" s="40"/>
      <c r="W2377" s="40"/>
      <c r="X2377" s="40"/>
      <c r="Y2377" s="40"/>
      <c r="Z2377" s="40"/>
      <c r="AA2377" s="40"/>
      <c r="AB2377" s="40"/>
      <c r="AC2377" s="40"/>
      <c r="AD2377" s="40"/>
      <c r="AE2377" s="40"/>
      <c r="AF2377" s="40"/>
      <c r="AG2377" s="40"/>
      <c r="AH2377" s="40"/>
      <c r="AI2377" s="40"/>
      <c r="AJ2377" s="40"/>
      <c r="AK2377" s="40"/>
      <c r="AL2377" s="40"/>
      <c r="AM2377" s="40"/>
      <c r="AN2377" s="40"/>
      <c r="AO2377" s="40"/>
      <c r="AP2377" s="40"/>
      <c r="AQ2377" s="40"/>
      <c r="AR2377" s="40"/>
      <c r="AS2377" s="40"/>
      <c r="AT2377" s="40"/>
      <c r="AU2377" s="40"/>
      <c r="AV2377" s="40"/>
      <c r="AW2377" s="40"/>
      <c r="AX2377" s="40"/>
      <c r="AY2377" s="40"/>
      <c r="AZ2377" s="40"/>
      <c r="BA2377" s="40"/>
      <c r="BB2377" s="40"/>
      <c r="BC2377" s="40"/>
      <c r="BD2377" s="40"/>
      <c r="BE2377" s="40"/>
      <c r="BF2377" s="40"/>
      <c r="BG2377" s="40"/>
      <c r="BH2377" s="40"/>
      <c r="BI2377" s="40"/>
      <c r="BJ2377" s="40"/>
      <c r="BK2377" s="40"/>
      <c r="BL2377" s="40"/>
      <c r="BM2377" s="40"/>
      <c r="BN2377" s="40"/>
      <c r="BO2377" s="40"/>
      <c r="BP2377" s="40"/>
      <c r="BQ2377" s="40"/>
      <c r="BR2377" s="40"/>
      <c r="BS2377" s="40"/>
      <c r="BT2377" s="40"/>
      <c r="BU2377" s="40"/>
      <c r="BV2377" s="40"/>
      <c r="BW2377" s="40"/>
      <c r="BX2377" s="40"/>
      <c r="BY2377" s="40"/>
      <c r="BZ2377" s="40"/>
      <c r="CA2377" s="40"/>
      <c r="CB2377" s="40"/>
      <c r="CC2377" s="40"/>
      <c r="CD2377" s="40"/>
      <c r="CE2377" s="40"/>
      <c r="CF2377" s="40"/>
      <c r="CG2377" s="40"/>
      <c r="CH2377" s="40"/>
      <c r="CI2377" s="40"/>
      <c r="CJ2377" s="40"/>
      <c r="CK2377" s="40"/>
      <c r="CL2377" s="40"/>
      <c r="CM2377" s="40"/>
      <c r="CN2377" s="40"/>
      <c r="CO2377" s="40"/>
      <c r="CP2377" s="40"/>
      <c r="CQ2377" s="40"/>
      <c r="CR2377" s="40"/>
      <c r="CS2377" s="40"/>
      <c r="CT2377" s="40"/>
      <c r="CU2377" s="40"/>
    </row>
    <row r="2378" spans="1:99" x14ac:dyDescent="0.3">
      <c r="A2378" s="39" t="s">
        <v>7332</v>
      </c>
      <c r="B2378" s="40" t="s">
        <v>5313</v>
      </c>
      <c r="C2378" s="40"/>
      <c r="D2378" s="40" t="s">
        <v>1822</v>
      </c>
      <c r="E2378" s="40"/>
      <c r="F2378" s="40" t="s">
        <v>2111</v>
      </c>
      <c r="G2378" s="40"/>
      <c r="H2378" s="40" t="s">
        <v>3810</v>
      </c>
      <c r="I2378" s="40" t="s">
        <v>3810</v>
      </c>
      <c r="J2378" s="40" t="s">
        <v>3761</v>
      </c>
      <c r="K2378" s="40" t="s">
        <v>16</v>
      </c>
      <c r="L2378" s="40" t="s">
        <v>10</v>
      </c>
      <c r="M2378" s="40" t="s">
        <v>11</v>
      </c>
      <c r="N2378" s="40"/>
      <c r="O2378" s="40"/>
      <c r="P2378" s="40"/>
      <c r="Q2378" s="40"/>
      <c r="R2378" s="40"/>
      <c r="S2378" s="40"/>
      <c r="T2378" s="40"/>
      <c r="U2378" s="40"/>
      <c r="V2378" s="40"/>
      <c r="W2378" s="40"/>
      <c r="X2378" s="40"/>
      <c r="Y2378" s="40"/>
      <c r="Z2378" s="40"/>
      <c r="AA2378" s="40"/>
      <c r="AB2378" s="40"/>
      <c r="AC2378" s="40"/>
      <c r="AD2378" s="40"/>
      <c r="AE2378" s="40"/>
      <c r="AF2378" s="40"/>
      <c r="AG2378" s="40"/>
      <c r="AH2378" s="40"/>
      <c r="AI2378" s="40"/>
      <c r="AJ2378" s="40"/>
      <c r="AK2378" s="40"/>
      <c r="AL2378" s="40"/>
      <c r="AM2378" s="40"/>
      <c r="AN2378" s="40"/>
      <c r="AO2378" s="40"/>
      <c r="AP2378" s="40"/>
      <c r="AQ2378" s="40"/>
      <c r="AR2378" s="40"/>
      <c r="AS2378" s="40"/>
      <c r="AT2378" s="40"/>
      <c r="AU2378" s="40"/>
      <c r="AV2378" s="40"/>
      <c r="AW2378" s="40"/>
      <c r="AX2378" s="40"/>
      <c r="AY2378" s="40"/>
      <c r="AZ2378" s="40"/>
      <c r="BA2378" s="40"/>
      <c r="BB2378" s="40"/>
      <c r="BC2378" s="40"/>
      <c r="BD2378" s="40"/>
      <c r="BE2378" s="40"/>
      <c r="BF2378" s="40"/>
      <c r="BG2378" s="40"/>
      <c r="BH2378" s="40"/>
      <c r="BI2378" s="40"/>
      <c r="BJ2378" s="40"/>
      <c r="BK2378" s="40"/>
      <c r="BL2378" s="40"/>
      <c r="BM2378" s="40"/>
      <c r="BN2378" s="40"/>
      <c r="BO2378" s="40"/>
      <c r="BP2378" s="40"/>
      <c r="BQ2378" s="40"/>
      <c r="BR2378" s="40"/>
      <c r="BS2378" s="40"/>
      <c r="BT2378" s="40"/>
      <c r="BU2378" s="40"/>
      <c r="BV2378" s="40"/>
      <c r="BW2378" s="40"/>
      <c r="BX2378" s="40"/>
      <c r="BY2378" s="40"/>
      <c r="BZ2378" s="40"/>
      <c r="CA2378" s="40"/>
      <c r="CB2378" s="40"/>
      <c r="CC2378" s="40"/>
      <c r="CD2378" s="40"/>
      <c r="CE2378" s="40"/>
      <c r="CF2378" s="40"/>
      <c r="CG2378" s="40"/>
      <c r="CH2378" s="40"/>
      <c r="CI2378" s="40"/>
      <c r="CJ2378" s="40"/>
      <c r="CK2378" s="40"/>
      <c r="CL2378" s="40"/>
      <c r="CM2378" s="40"/>
      <c r="CN2378" s="40"/>
      <c r="CO2378" s="40"/>
      <c r="CP2378" s="40"/>
      <c r="CQ2378" s="40"/>
      <c r="CR2378" s="40"/>
      <c r="CS2378" s="40"/>
      <c r="CT2378" s="40"/>
      <c r="CU2378" s="40"/>
    </row>
    <row r="2379" spans="1:99" x14ac:dyDescent="0.3">
      <c r="A2379" s="39" t="s">
        <v>7333</v>
      </c>
      <c r="B2379" s="40" t="s">
        <v>5314</v>
      </c>
      <c r="C2379" s="40"/>
      <c r="D2379" s="40" t="s">
        <v>3693</v>
      </c>
      <c r="E2379" s="40"/>
      <c r="F2379" s="40" t="s">
        <v>2111</v>
      </c>
      <c r="G2379" s="40"/>
      <c r="H2379" s="40" t="s">
        <v>3811</v>
      </c>
      <c r="I2379" s="40" t="s">
        <v>3811</v>
      </c>
      <c r="J2379" s="40" t="s">
        <v>3761</v>
      </c>
      <c r="K2379" s="40" t="s">
        <v>16</v>
      </c>
      <c r="L2379" s="40" t="s">
        <v>4</v>
      </c>
      <c r="M2379" s="40" t="s">
        <v>5</v>
      </c>
      <c r="N2379" s="40">
        <v>8</v>
      </c>
      <c r="O2379" s="40" t="s">
        <v>2754</v>
      </c>
      <c r="P2379" s="40" t="s">
        <v>3695</v>
      </c>
      <c r="Q2379" s="40" t="s">
        <v>3696</v>
      </c>
      <c r="R2379" s="40" t="s">
        <v>3697</v>
      </c>
      <c r="S2379" s="40" t="s">
        <v>2755</v>
      </c>
      <c r="T2379" s="40" t="s">
        <v>2756</v>
      </c>
      <c r="U2379" s="40" t="s">
        <v>2757</v>
      </c>
      <c r="V2379" s="40" t="s">
        <v>9</v>
      </c>
      <c r="W2379" s="40"/>
      <c r="X2379" s="40"/>
      <c r="Y2379" s="40"/>
      <c r="Z2379" s="40"/>
      <c r="AA2379" s="40"/>
      <c r="AB2379" s="40"/>
      <c r="AC2379" s="40"/>
      <c r="AD2379" s="40"/>
      <c r="AE2379" s="40"/>
      <c r="AF2379" s="40"/>
      <c r="AG2379" s="40"/>
      <c r="AH2379" s="40"/>
      <c r="AI2379" s="40"/>
      <c r="AJ2379" s="40"/>
      <c r="AK2379" s="40"/>
      <c r="AL2379" s="40"/>
      <c r="AM2379" s="40"/>
      <c r="AN2379" s="40"/>
      <c r="AO2379" s="40"/>
      <c r="AP2379" s="40"/>
      <c r="AQ2379" s="40"/>
      <c r="AR2379" s="40"/>
      <c r="AS2379" s="40"/>
      <c r="AT2379" s="40"/>
      <c r="AU2379" s="40"/>
      <c r="AV2379" s="40"/>
      <c r="AW2379" s="40"/>
      <c r="AX2379" s="40"/>
      <c r="AY2379" s="40"/>
      <c r="AZ2379" s="40"/>
      <c r="BA2379" s="40"/>
      <c r="BB2379" s="40"/>
      <c r="BC2379" s="40"/>
      <c r="BD2379" s="40"/>
      <c r="BE2379" s="40"/>
      <c r="BF2379" s="40"/>
      <c r="BG2379" s="40"/>
      <c r="BH2379" s="40"/>
      <c r="BI2379" s="40"/>
      <c r="BJ2379" s="40"/>
      <c r="BK2379" s="40"/>
      <c r="BL2379" s="40"/>
      <c r="BM2379" s="40"/>
      <c r="BN2379" s="40"/>
      <c r="BO2379" s="40"/>
      <c r="BP2379" s="40"/>
      <c r="BQ2379" s="40"/>
      <c r="BR2379" s="40"/>
      <c r="BS2379" s="40"/>
      <c r="BT2379" s="40"/>
      <c r="BU2379" s="40"/>
      <c r="BV2379" s="40"/>
      <c r="BW2379" s="40"/>
      <c r="BX2379" s="40"/>
      <c r="BY2379" s="40"/>
      <c r="BZ2379" s="40"/>
      <c r="CA2379" s="40"/>
      <c r="CB2379" s="40"/>
      <c r="CC2379" s="40"/>
      <c r="CD2379" s="40"/>
      <c r="CE2379" s="40"/>
      <c r="CF2379" s="40"/>
      <c r="CG2379" s="40"/>
      <c r="CH2379" s="40"/>
      <c r="CI2379" s="40"/>
      <c r="CJ2379" s="40"/>
      <c r="CK2379" s="40"/>
      <c r="CL2379" s="40"/>
      <c r="CM2379" s="40"/>
      <c r="CN2379" s="40"/>
      <c r="CO2379" s="40"/>
      <c r="CP2379" s="40"/>
      <c r="CQ2379" s="40"/>
      <c r="CR2379" s="40"/>
      <c r="CS2379" s="40"/>
      <c r="CT2379" s="40"/>
      <c r="CU2379" s="40"/>
    </row>
    <row r="2380" spans="1:99" x14ac:dyDescent="0.3">
      <c r="A2380" s="39" t="s">
        <v>7334</v>
      </c>
      <c r="B2380" s="40" t="s">
        <v>5315</v>
      </c>
      <c r="C2380" s="40"/>
      <c r="D2380" s="40" t="s">
        <v>3698</v>
      </c>
      <c r="E2380" s="40"/>
      <c r="F2380" s="40" t="s">
        <v>2111</v>
      </c>
      <c r="G2380" s="40"/>
      <c r="H2380" s="40" t="s">
        <v>3812</v>
      </c>
      <c r="I2380" s="40" t="s">
        <v>3812</v>
      </c>
      <c r="J2380" s="40" t="s">
        <v>3761</v>
      </c>
      <c r="K2380" s="40" t="s">
        <v>16</v>
      </c>
      <c r="L2380" s="40" t="s">
        <v>4</v>
      </c>
      <c r="M2380" s="40" t="s">
        <v>5</v>
      </c>
      <c r="N2380" s="40">
        <v>13</v>
      </c>
      <c r="O2380" s="40" t="s">
        <v>2762</v>
      </c>
      <c r="P2380" s="40" t="s">
        <v>3700</v>
      </c>
      <c r="Q2380" s="40" t="s">
        <v>2758</v>
      </c>
      <c r="R2380" s="40" t="s">
        <v>2759</v>
      </c>
      <c r="S2380" s="40" t="s">
        <v>2760</v>
      </c>
      <c r="T2380" s="40" t="s">
        <v>3701</v>
      </c>
      <c r="U2380" s="40" t="s">
        <v>2761</v>
      </c>
      <c r="V2380" s="40" t="s">
        <v>3702</v>
      </c>
      <c r="W2380" s="40" t="s">
        <v>3703</v>
      </c>
      <c r="X2380" s="40" t="s">
        <v>3704</v>
      </c>
      <c r="Y2380" s="40" t="s">
        <v>3705</v>
      </c>
      <c r="Z2380" s="40" t="s">
        <v>2763</v>
      </c>
      <c r="AA2380" s="40" t="s">
        <v>9</v>
      </c>
      <c r="AB2380" s="40"/>
      <c r="AC2380" s="40"/>
      <c r="AD2380" s="40"/>
      <c r="AE2380" s="40"/>
      <c r="AF2380" s="40"/>
      <c r="AG2380" s="40"/>
      <c r="AH2380" s="40"/>
      <c r="AI2380" s="40"/>
      <c r="AJ2380" s="40"/>
      <c r="AK2380" s="40"/>
      <c r="AL2380" s="40"/>
      <c r="AM2380" s="40"/>
      <c r="AN2380" s="40"/>
      <c r="AO2380" s="40"/>
      <c r="AP2380" s="40"/>
      <c r="AQ2380" s="40"/>
      <c r="AR2380" s="40"/>
      <c r="AS2380" s="40"/>
      <c r="AT2380" s="40"/>
      <c r="AU2380" s="40"/>
      <c r="AV2380" s="40"/>
      <c r="AW2380" s="40"/>
      <c r="AX2380" s="40"/>
      <c r="AY2380" s="40"/>
      <c r="AZ2380" s="40"/>
      <c r="BA2380" s="40"/>
      <c r="BB2380" s="40"/>
      <c r="BC2380" s="40"/>
      <c r="BD2380" s="40"/>
      <c r="BE2380" s="40"/>
      <c r="BF2380" s="40"/>
      <c r="BG2380" s="40"/>
      <c r="BH2380" s="40"/>
      <c r="BI2380" s="40"/>
      <c r="BJ2380" s="40"/>
      <c r="BK2380" s="40"/>
      <c r="BL2380" s="40"/>
      <c r="BM2380" s="40"/>
      <c r="BN2380" s="40"/>
      <c r="BO2380" s="40"/>
      <c r="BP2380" s="40"/>
      <c r="BQ2380" s="40"/>
      <c r="BR2380" s="40"/>
      <c r="BS2380" s="40"/>
      <c r="BT2380" s="40"/>
      <c r="BU2380" s="40"/>
      <c r="BV2380" s="40"/>
      <c r="BW2380" s="40"/>
      <c r="BX2380" s="40"/>
      <c r="BY2380" s="40"/>
      <c r="BZ2380" s="40"/>
      <c r="CA2380" s="40"/>
      <c r="CB2380" s="40"/>
      <c r="CC2380" s="40"/>
      <c r="CD2380" s="40"/>
      <c r="CE2380" s="40"/>
      <c r="CF2380" s="40"/>
      <c r="CG2380" s="40"/>
      <c r="CH2380" s="40"/>
      <c r="CI2380" s="40"/>
      <c r="CJ2380" s="40"/>
      <c r="CK2380" s="40"/>
      <c r="CL2380" s="40"/>
      <c r="CM2380" s="40"/>
      <c r="CN2380" s="40"/>
      <c r="CO2380" s="40"/>
      <c r="CP2380" s="40"/>
      <c r="CQ2380" s="40"/>
      <c r="CR2380" s="40"/>
      <c r="CS2380" s="40"/>
      <c r="CT2380" s="40"/>
      <c r="CU2380" s="40"/>
    </row>
    <row r="2381" spans="1:99" x14ac:dyDescent="0.3">
      <c r="A2381" s="39" t="s">
        <v>7335</v>
      </c>
      <c r="B2381" s="40" t="s">
        <v>5316</v>
      </c>
      <c r="C2381" s="40"/>
      <c r="D2381" s="40" t="s">
        <v>1822</v>
      </c>
      <c r="E2381" s="40"/>
      <c r="F2381" s="40" t="s">
        <v>2111</v>
      </c>
      <c r="G2381" s="40"/>
      <c r="H2381" s="40" t="s">
        <v>3813</v>
      </c>
      <c r="I2381" s="40" t="s">
        <v>3813</v>
      </c>
      <c r="J2381" s="40" t="s">
        <v>3761</v>
      </c>
      <c r="K2381" s="40" t="s">
        <v>16</v>
      </c>
      <c r="L2381" s="40" t="s">
        <v>10</v>
      </c>
      <c r="M2381" s="40" t="s">
        <v>11</v>
      </c>
      <c r="N2381" s="40"/>
      <c r="O2381" s="40"/>
      <c r="P2381" s="40"/>
      <c r="Q2381" s="40"/>
      <c r="R2381" s="40"/>
      <c r="S2381" s="40"/>
      <c r="T2381" s="40"/>
      <c r="U2381" s="40"/>
      <c r="V2381" s="40"/>
      <c r="W2381" s="40"/>
      <c r="X2381" s="40"/>
      <c r="Y2381" s="40"/>
      <c r="Z2381" s="40"/>
      <c r="AA2381" s="40"/>
      <c r="AB2381" s="40"/>
      <c r="AC2381" s="40"/>
      <c r="AD2381" s="40"/>
      <c r="AE2381" s="40"/>
      <c r="AF2381" s="40"/>
      <c r="AG2381" s="40"/>
      <c r="AH2381" s="40"/>
      <c r="AI2381" s="40"/>
      <c r="AJ2381" s="40"/>
      <c r="AK2381" s="40"/>
      <c r="AL2381" s="40"/>
      <c r="AM2381" s="40"/>
      <c r="AN2381" s="40"/>
      <c r="AO2381" s="40"/>
      <c r="AP2381" s="40"/>
      <c r="AQ2381" s="40"/>
      <c r="AR2381" s="40"/>
      <c r="AS2381" s="40"/>
      <c r="AT2381" s="40"/>
      <c r="AU2381" s="40"/>
      <c r="AV2381" s="40"/>
      <c r="AW2381" s="40"/>
      <c r="AX2381" s="40"/>
      <c r="AY2381" s="40"/>
      <c r="AZ2381" s="40"/>
      <c r="BA2381" s="40"/>
      <c r="BB2381" s="40"/>
      <c r="BC2381" s="40"/>
      <c r="BD2381" s="40"/>
      <c r="BE2381" s="40"/>
      <c r="BF2381" s="40"/>
      <c r="BG2381" s="40"/>
      <c r="BH2381" s="40"/>
      <c r="BI2381" s="40"/>
      <c r="BJ2381" s="40"/>
      <c r="BK2381" s="40"/>
      <c r="BL2381" s="40"/>
      <c r="BM2381" s="40"/>
      <c r="BN2381" s="40"/>
      <c r="BO2381" s="40"/>
      <c r="BP2381" s="40"/>
      <c r="BQ2381" s="40"/>
      <c r="BR2381" s="40"/>
      <c r="BS2381" s="40"/>
      <c r="BT2381" s="40"/>
      <c r="BU2381" s="40"/>
      <c r="BV2381" s="40"/>
      <c r="BW2381" s="40"/>
      <c r="BX2381" s="40"/>
      <c r="BY2381" s="40"/>
      <c r="BZ2381" s="40"/>
      <c r="CA2381" s="40"/>
      <c r="CB2381" s="40"/>
      <c r="CC2381" s="40"/>
      <c r="CD2381" s="40"/>
      <c r="CE2381" s="40"/>
      <c r="CF2381" s="40"/>
      <c r="CG2381" s="40"/>
      <c r="CH2381" s="40"/>
      <c r="CI2381" s="40"/>
      <c r="CJ2381" s="40"/>
      <c r="CK2381" s="40"/>
      <c r="CL2381" s="40"/>
      <c r="CM2381" s="40"/>
      <c r="CN2381" s="40"/>
      <c r="CO2381" s="40"/>
      <c r="CP2381" s="40"/>
      <c r="CQ2381" s="40"/>
      <c r="CR2381" s="40"/>
      <c r="CS2381" s="40"/>
      <c r="CT2381" s="40"/>
      <c r="CU2381" s="40"/>
    </row>
    <row r="2382" spans="1:99" x14ac:dyDescent="0.3">
      <c r="A2382" s="39" t="s">
        <v>7336</v>
      </c>
      <c r="B2382" s="40" t="s">
        <v>5317</v>
      </c>
      <c r="C2382" s="40"/>
      <c r="D2382" s="40" t="s">
        <v>3707</v>
      </c>
      <c r="E2382" s="40"/>
      <c r="F2382" s="40" t="s">
        <v>2111</v>
      </c>
      <c r="G2382" s="40"/>
      <c r="H2382" s="40" t="s">
        <v>3814</v>
      </c>
      <c r="I2382" s="40" t="s">
        <v>3814</v>
      </c>
      <c r="J2382" s="40" t="s">
        <v>3761</v>
      </c>
      <c r="K2382" s="40" t="s">
        <v>16</v>
      </c>
      <c r="L2382" s="40" t="s">
        <v>4</v>
      </c>
      <c r="M2382" s="40" t="s">
        <v>5</v>
      </c>
      <c r="N2382" s="40">
        <v>2</v>
      </c>
      <c r="O2382" s="40" t="s">
        <v>3709</v>
      </c>
      <c r="P2382" s="40" t="s">
        <v>3710</v>
      </c>
      <c r="Q2382" s="40"/>
      <c r="R2382" s="40"/>
      <c r="S2382" s="40"/>
      <c r="T2382" s="40"/>
      <c r="U2382" s="40"/>
      <c r="V2382" s="40"/>
      <c r="W2382" s="40"/>
      <c r="X2382" s="40"/>
      <c r="Y2382" s="40"/>
      <c r="Z2382" s="40"/>
      <c r="AA2382" s="40"/>
      <c r="AB2382" s="40"/>
      <c r="AC2382" s="40"/>
      <c r="AD2382" s="40"/>
      <c r="AE2382" s="40"/>
      <c r="AF2382" s="40"/>
      <c r="AG2382" s="40"/>
      <c r="AH2382" s="40"/>
      <c r="AI2382" s="40"/>
      <c r="AJ2382" s="40"/>
      <c r="AK2382" s="40"/>
      <c r="AL2382" s="40"/>
      <c r="AM2382" s="40"/>
      <c r="AN2382" s="40"/>
      <c r="AO2382" s="40"/>
      <c r="AP2382" s="40"/>
      <c r="AQ2382" s="40"/>
      <c r="AR2382" s="40"/>
      <c r="AS2382" s="40"/>
      <c r="AT2382" s="40"/>
      <c r="AU2382" s="40"/>
      <c r="AV2382" s="40"/>
      <c r="AW2382" s="40"/>
      <c r="AX2382" s="40"/>
      <c r="AY2382" s="40"/>
      <c r="AZ2382" s="40"/>
      <c r="BA2382" s="40"/>
      <c r="BB2382" s="40"/>
      <c r="BC2382" s="40"/>
      <c r="BD2382" s="40"/>
      <c r="BE2382" s="40"/>
      <c r="BF2382" s="40"/>
      <c r="BG2382" s="40"/>
      <c r="BH2382" s="40"/>
      <c r="BI2382" s="40"/>
      <c r="BJ2382" s="40"/>
      <c r="BK2382" s="40"/>
      <c r="BL2382" s="40"/>
      <c r="BM2382" s="40"/>
      <c r="BN2382" s="40"/>
      <c r="BO2382" s="40"/>
      <c r="BP2382" s="40"/>
      <c r="BQ2382" s="40"/>
      <c r="BR2382" s="40"/>
      <c r="BS2382" s="40"/>
      <c r="BT2382" s="40"/>
      <c r="BU2382" s="40"/>
      <c r="BV2382" s="40"/>
      <c r="BW2382" s="40"/>
      <c r="BX2382" s="40"/>
      <c r="BY2382" s="40"/>
      <c r="BZ2382" s="40"/>
      <c r="CA2382" s="40"/>
      <c r="CB2382" s="40"/>
      <c r="CC2382" s="40"/>
      <c r="CD2382" s="40"/>
      <c r="CE2382" s="40"/>
      <c r="CF2382" s="40"/>
      <c r="CG2382" s="40"/>
      <c r="CH2382" s="40"/>
      <c r="CI2382" s="40"/>
      <c r="CJ2382" s="40"/>
      <c r="CK2382" s="40"/>
      <c r="CL2382" s="40"/>
      <c r="CM2382" s="40"/>
      <c r="CN2382" s="40"/>
      <c r="CO2382" s="40"/>
      <c r="CP2382" s="40"/>
      <c r="CQ2382" s="40"/>
      <c r="CR2382" s="40"/>
      <c r="CS2382" s="40"/>
      <c r="CT2382" s="40"/>
      <c r="CU2382" s="40"/>
    </row>
    <row r="2383" spans="1:99" x14ac:dyDescent="0.3">
      <c r="A2383" s="39" t="s">
        <v>7337</v>
      </c>
      <c r="B2383" s="40" t="s">
        <v>5318</v>
      </c>
      <c r="C2383" s="40"/>
      <c r="D2383" s="40" t="s">
        <v>1813</v>
      </c>
      <c r="E2383" s="40"/>
      <c r="F2383" s="40" t="s">
        <v>2111</v>
      </c>
      <c r="G2383" s="40"/>
      <c r="H2383" s="40" t="s">
        <v>3815</v>
      </c>
      <c r="I2383" s="40" t="s">
        <v>3815</v>
      </c>
      <c r="J2383" s="40" t="s">
        <v>3761</v>
      </c>
      <c r="K2383" s="40" t="s">
        <v>16</v>
      </c>
      <c r="L2383" s="40" t="s">
        <v>4</v>
      </c>
      <c r="M2383" s="40" t="s">
        <v>5</v>
      </c>
      <c r="N2383" s="40">
        <v>2</v>
      </c>
      <c r="O2383" s="40" t="s">
        <v>16</v>
      </c>
      <c r="P2383" s="40" t="s">
        <v>114</v>
      </c>
      <c r="Q2383" s="40"/>
      <c r="R2383" s="40"/>
      <c r="S2383" s="40"/>
      <c r="T2383" s="40"/>
      <c r="U2383" s="40"/>
      <c r="V2383" s="40"/>
      <c r="W2383" s="40"/>
      <c r="X2383" s="40"/>
      <c r="Y2383" s="40"/>
      <c r="Z2383" s="40"/>
      <c r="AA2383" s="40"/>
      <c r="AB2383" s="40"/>
      <c r="AC2383" s="40"/>
      <c r="AD2383" s="40"/>
      <c r="AE2383" s="40"/>
      <c r="AF2383" s="40"/>
      <c r="AG2383" s="40"/>
      <c r="AH2383" s="40"/>
      <c r="AI2383" s="40"/>
      <c r="AJ2383" s="40"/>
      <c r="AK2383" s="40"/>
      <c r="AL2383" s="40"/>
      <c r="AM2383" s="40"/>
      <c r="AN2383" s="40"/>
      <c r="AO2383" s="40"/>
      <c r="AP2383" s="40"/>
      <c r="AQ2383" s="40"/>
      <c r="AR2383" s="40"/>
      <c r="AS2383" s="40"/>
      <c r="AT2383" s="40"/>
      <c r="AU2383" s="40"/>
      <c r="AV2383" s="40"/>
      <c r="AW2383" s="40"/>
      <c r="AX2383" s="40"/>
      <c r="AY2383" s="40"/>
      <c r="AZ2383" s="40"/>
      <c r="BA2383" s="40"/>
      <c r="BB2383" s="40"/>
      <c r="BC2383" s="40"/>
      <c r="BD2383" s="40"/>
      <c r="BE2383" s="40"/>
      <c r="BF2383" s="40"/>
      <c r="BG2383" s="40"/>
      <c r="BH2383" s="40"/>
      <c r="BI2383" s="40"/>
      <c r="BJ2383" s="40"/>
      <c r="BK2383" s="40"/>
      <c r="BL2383" s="40"/>
      <c r="BM2383" s="40"/>
      <c r="BN2383" s="40"/>
      <c r="BO2383" s="40"/>
      <c r="BP2383" s="40"/>
      <c r="BQ2383" s="40"/>
      <c r="BR2383" s="40"/>
      <c r="BS2383" s="40"/>
      <c r="BT2383" s="40"/>
      <c r="BU2383" s="40"/>
      <c r="BV2383" s="40"/>
      <c r="BW2383" s="40"/>
      <c r="BX2383" s="40"/>
      <c r="BY2383" s="40"/>
      <c r="BZ2383" s="40"/>
      <c r="CA2383" s="40"/>
      <c r="CB2383" s="40"/>
      <c r="CC2383" s="40"/>
      <c r="CD2383" s="40"/>
      <c r="CE2383" s="40"/>
      <c r="CF2383" s="40"/>
      <c r="CG2383" s="40"/>
      <c r="CH2383" s="40"/>
      <c r="CI2383" s="40"/>
      <c r="CJ2383" s="40"/>
      <c r="CK2383" s="40"/>
      <c r="CL2383" s="40"/>
      <c r="CM2383" s="40"/>
      <c r="CN2383" s="40"/>
      <c r="CO2383" s="40"/>
      <c r="CP2383" s="40"/>
      <c r="CQ2383" s="40"/>
      <c r="CR2383" s="40"/>
      <c r="CS2383" s="40"/>
      <c r="CT2383" s="40"/>
      <c r="CU2383" s="40"/>
    </row>
    <row r="2384" spans="1:99" x14ac:dyDescent="0.3">
      <c r="A2384" s="39" t="s">
        <v>7338</v>
      </c>
      <c r="B2384" s="40" t="s">
        <v>5319</v>
      </c>
      <c r="C2384" s="40"/>
      <c r="D2384" s="40" t="s">
        <v>1822</v>
      </c>
      <c r="E2384" s="40"/>
      <c r="F2384" s="40" t="s">
        <v>2111</v>
      </c>
      <c r="G2384" s="40"/>
      <c r="H2384" s="40" t="s">
        <v>3816</v>
      </c>
      <c r="I2384" s="40" t="s">
        <v>3816</v>
      </c>
      <c r="J2384" s="40" t="s">
        <v>3761</v>
      </c>
      <c r="K2384" s="40" t="s">
        <v>16</v>
      </c>
      <c r="L2384" s="40" t="s">
        <v>10</v>
      </c>
      <c r="M2384" s="40" t="s">
        <v>11</v>
      </c>
      <c r="N2384" s="40"/>
      <c r="O2384" s="40"/>
      <c r="P2384" s="40"/>
      <c r="Q2384" s="40"/>
      <c r="R2384" s="40"/>
      <c r="S2384" s="40"/>
      <c r="T2384" s="40"/>
      <c r="U2384" s="40"/>
      <c r="V2384" s="40"/>
      <c r="W2384" s="40"/>
      <c r="X2384" s="40"/>
      <c r="Y2384" s="40"/>
      <c r="Z2384" s="40"/>
      <c r="AA2384" s="40"/>
      <c r="AB2384" s="40"/>
      <c r="AC2384" s="40"/>
      <c r="AD2384" s="40"/>
      <c r="AE2384" s="40"/>
      <c r="AF2384" s="40"/>
      <c r="AG2384" s="40"/>
      <c r="AH2384" s="40"/>
      <c r="AI2384" s="40"/>
      <c r="AJ2384" s="40"/>
      <c r="AK2384" s="40"/>
      <c r="AL2384" s="40"/>
      <c r="AM2384" s="40"/>
      <c r="AN2384" s="40"/>
      <c r="AO2384" s="40"/>
      <c r="AP2384" s="40"/>
      <c r="AQ2384" s="40"/>
      <c r="AR2384" s="40"/>
      <c r="AS2384" s="40"/>
      <c r="AT2384" s="40"/>
      <c r="AU2384" s="40"/>
      <c r="AV2384" s="40"/>
      <c r="AW2384" s="40"/>
      <c r="AX2384" s="40"/>
      <c r="AY2384" s="40"/>
      <c r="AZ2384" s="40"/>
      <c r="BA2384" s="40"/>
      <c r="BB2384" s="40"/>
      <c r="BC2384" s="40"/>
      <c r="BD2384" s="40"/>
      <c r="BE2384" s="40"/>
      <c r="BF2384" s="40"/>
      <c r="BG2384" s="40"/>
      <c r="BH2384" s="40"/>
      <c r="BI2384" s="40"/>
      <c r="BJ2384" s="40"/>
      <c r="BK2384" s="40"/>
      <c r="BL2384" s="40"/>
      <c r="BM2384" s="40"/>
      <c r="BN2384" s="40"/>
      <c r="BO2384" s="40"/>
      <c r="BP2384" s="40"/>
      <c r="BQ2384" s="40"/>
      <c r="BR2384" s="40"/>
      <c r="BS2384" s="40"/>
      <c r="BT2384" s="40"/>
      <c r="BU2384" s="40"/>
      <c r="BV2384" s="40"/>
      <c r="BW2384" s="40"/>
      <c r="BX2384" s="40"/>
      <c r="BY2384" s="40"/>
      <c r="BZ2384" s="40"/>
      <c r="CA2384" s="40"/>
      <c r="CB2384" s="40"/>
      <c r="CC2384" s="40"/>
      <c r="CD2384" s="40"/>
      <c r="CE2384" s="40"/>
      <c r="CF2384" s="40"/>
      <c r="CG2384" s="40"/>
      <c r="CH2384" s="40"/>
      <c r="CI2384" s="40"/>
      <c r="CJ2384" s="40"/>
      <c r="CK2384" s="40"/>
      <c r="CL2384" s="40"/>
      <c r="CM2384" s="40"/>
      <c r="CN2384" s="40"/>
      <c r="CO2384" s="40"/>
      <c r="CP2384" s="40"/>
      <c r="CQ2384" s="40"/>
      <c r="CR2384" s="40"/>
      <c r="CS2384" s="40"/>
      <c r="CT2384" s="40"/>
      <c r="CU2384" s="40"/>
    </row>
    <row r="2385" spans="1:99" x14ac:dyDescent="0.3">
      <c r="A2385" s="39" t="s">
        <v>4403</v>
      </c>
      <c r="B2385" s="40" t="s">
        <v>5352</v>
      </c>
      <c r="C2385" s="40"/>
      <c r="D2385" s="40" t="s">
        <v>1813</v>
      </c>
      <c r="E2385" s="40"/>
      <c r="F2385" s="40" t="s">
        <v>2111</v>
      </c>
      <c r="G2385" s="40"/>
      <c r="H2385" s="40" t="s">
        <v>3817</v>
      </c>
      <c r="I2385" s="40" t="s">
        <v>3817</v>
      </c>
      <c r="J2385" s="40"/>
      <c r="K2385" s="40"/>
      <c r="L2385" s="40" t="s">
        <v>4</v>
      </c>
      <c r="M2385" s="40" t="s">
        <v>14</v>
      </c>
      <c r="N2385" s="40">
        <v>2</v>
      </c>
      <c r="O2385" s="40" t="s">
        <v>16</v>
      </c>
      <c r="P2385" s="40" t="s">
        <v>114</v>
      </c>
      <c r="Q2385" s="40"/>
      <c r="R2385" s="40"/>
      <c r="S2385" s="40"/>
      <c r="T2385" s="40"/>
      <c r="U2385" s="40"/>
      <c r="V2385" s="40"/>
      <c r="W2385" s="40"/>
      <c r="X2385" s="40"/>
      <c r="Y2385" s="40"/>
      <c r="Z2385" s="40"/>
      <c r="AA2385" s="40"/>
      <c r="AB2385" s="40"/>
      <c r="AC2385" s="40"/>
      <c r="AD2385" s="40"/>
      <c r="AE2385" s="40"/>
      <c r="AF2385" s="40"/>
      <c r="AG2385" s="40"/>
      <c r="AH2385" s="40"/>
      <c r="AI2385" s="40"/>
      <c r="AJ2385" s="40"/>
      <c r="AK2385" s="40"/>
      <c r="AL2385" s="40"/>
      <c r="AM2385" s="40"/>
      <c r="AN2385" s="40"/>
      <c r="AO2385" s="40"/>
      <c r="AP2385" s="40"/>
      <c r="AQ2385" s="40"/>
      <c r="AR2385" s="40"/>
      <c r="AS2385" s="40"/>
      <c r="AT2385" s="40"/>
      <c r="AU2385" s="40"/>
      <c r="AV2385" s="40"/>
      <c r="AW2385" s="40"/>
      <c r="AX2385" s="40"/>
      <c r="AY2385" s="40"/>
      <c r="AZ2385" s="40"/>
      <c r="BA2385" s="40"/>
      <c r="BB2385" s="40"/>
      <c r="BC2385" s="40"/>
      <c r="BD2385" s="40"/>
      <c r="BE2385" s="40"/>
      <c r="BF2385" s="40"/>
      <c r="BG2385" s="40"/>
      <c r="BH2385" s="40"/>
      <c r="BI2385" s="40"/>
      <c r="BJ2385" s="40"/>
      <c r="BK2385" s="40"/>
      <c r="BL2385" s="40"/>
      <c r="BM2385" s="40"/>
      <c r="BN2385" s="40"/>
      <c r="BO2385" s="40"/>
      <c r="BP2385" s="40"/>
      <c r="BQ2385" s="40"/>
      <c r="BR2385" s="40"/>
      <c r="BS2385" s="40"/>
      <c r="BT2385" s="40"/>
      <c r="BU2385" s="40"/>
      <c r="BV2385" s="40"/>
      <c r="BW2385" s="40"/>
      <c r="BX2385" s="40"/>
      <c r="BY2385" s="40"/>
      <c r="BZ2385" s="40"/>
      <c r="CA2385" s="40"/>
      <c r="CB2385" s="40"/>
      <c r="CC2385" s="40"/>
      <c r="CD2385" s="40"/>
      <c r="CE2385" s="40"/>
      <c r="CF2385" s="40"/>
      <c r="CG2385" s="40"/>
      <c r="CH2385" s="40"/>
      <c r="CI2385" s="40"/>
      <c r="CJ2385" s="40"/>
      <c r="CK2385" s="40"/>
      <c r="CL2385" s="40"/>
      <c r="CM2385" s="40"/>
      <c r="CN2385" s="40"/>
      <c r="CO2385" s="40"/>
      <c r="CP2385" s="40"/>
      <c r="CQ2385" s="40"/>
      <c r="CR2385" s="40"/>
      <c r="CS2385" s="40"/>
      <c r="CT2385" s="40"/>
      <c r="CU2385" s="40"/>
    </row>
    <row r="2386" spans="1:99" x14ac:dyDescent="0.3">
      <c r="A2386" s="39" t="s">
        <v>7339</v>
      </c>
      <c r="B2386" s="40" t="s">
        <v>3818</v>
      </c>
      <c r="C2386" s="40"/>
      <c r="D2386" s="40" t="s">
        <v>3819</v>
      </c>
      <c r="E2386" s="40"/>
      <c r="F2386" s="40" t="s">
        <v>2111</v>
      </c>
      <c r="G2386" s="40"/>
      <c r="H2386" s="40" t="s">
        <v>4321</v>
      </c>
      <c r="I2386" s="40" t="s">
        <v>3820</v>
      </c>
      <c r="J2386" s="40" t="s">
        <v>3817</v>
      </c>
      <c r="K2386" s="40" t="s">
        <v>114</v>
      </c>
      <c r="L2386" s="40" t="s">
        <v>4</v>
      </c>
      <c r="M2386" s="40" t="s">
        <v>17</v>
      </c>
      <c r="N2386" s="40">
        <v>1</v>
      </c>
      <c r="O2386" s="40" t="s">
        <v>3819</v>
      </c>
      <c r="P2386" s="40"/>
      <c r="Q2386" s="40"/>
      <c r="R2386" s="40"/>
      <c r="S2386" s="40"/>
      <c r="T2386" s="40"/>
      <c r="U2386" s="40"/>
      <c r="V2386" s="40"/>
      <c r="W2386" s="40"/>
      <c r="X2386" s="40"/>
      <c r="Y2386" s="40"/>
      <c r="Z2386" s="40"/>
      <c r="AA2386" s="40"/>
      <c r="AB2386" s="40"/>
      <c r="AC2386" s="40"/>
      <c r="AD2386" s="40"/>
      <c r="AE2386" s="40"/>
      <c r="AF2386" s="40"/>
      <c r="AG2386" s="40"/>
      <c r="AH2386" s="40"/>
      <c r="AI2386" s="40"/>
      <c r="AJ2386" s="40"/>
      <c r="AK2386" s="40"/>
      <c r="AL2386" s="40"/>
      <c r="AM2386" s="40"/>
      <c r="AN2386" s="40"/>
      <c r="AO2386" s="40"/>
      <c r="AP2386" s="40"/>
      <c r="AQ2386" s="40"/>
      <c r="AR2386" s="40"/>
      <c r="AS2386" s="40"/>
      <c r="AT2386" s="40"/>
      <c r="AU2386" s="40"/>
      <c r="AV2386" s="40"/>
      <c r="AW2386" s="40"/>
      <c r="AX2386" s="40"/>
      <c r="AY2386" s="40"/>
      <c r="AZ2386" s="40"/>
      <c r="BA2386" s="40"/>
      <c r="BB2386" s="40"/>
      <c r="BC2386" s="40"/>
      <c r="BD2386" s="40"/>
      <c r="BE2386" s="40"/>
      <c r="BF2386" s="40"/>
      <c r="BG2386" s="40"/>
      <c r="BH2386" s="40"/>
      <c r="BI2386" s="40"/>
      <c r="BJ2386" s="40"/>
      <c r="BK2386" s="40"/>
      <c r="BL2386" s="40"/>
      <c r="BM2386" s="40"/>
      <c r="BN2386" s="40"/>
      <c r="BO2386" s="40"/>
      <c r="BP2386" s="40"/>
      <c r="BQ2386" s="40"/>
      <c r="BR2386" s="40"/>
      <c r="BS2386" s="40"/>
      <c r="BT2386" s="40"/>
      <c r="BU2386" s="40"/>
      <c r="BV2386" s="40"/>
      <c r="BW2386" s="40"/>
      <c r="BX2386" s="40"/>
      <c r="BY2386" s="40"/>
      <c r="BZ2386" s="40"/>
      <c r="CA2386" s="40"/>
      <c r="CB2386" s="40"/>
      <c r="CC2386" s="40"/>
      <c r="CD2386" s="40"/>
      <c r="CE2386" s="40"/>
      <c r="CF2386" s="40"/>
      <c r="CG2386" s="40"/>
      <c r="CH2386" s="40"/>
      <c r="CI2386" s="40"/>
      <c r="CJ2386" s="40"/>
      <c r="CK2386" s="40"/>
      <c r="CL2386" s="40"/>
      <c r="CM2386" s="40"/>
      <c r="CN2386" s="40"/>
      <c r="CO2386" s="40"/>
      <c r="CP2386" s="40"/>
      <c r="CQ2386" s="40"/>
      <c r="CR2386" s="40"/>
      <c r="CS2386" s="40"/>
      <c r="CT2386" s="40"/>
      <c r="CU2386" s="40"/>
    </row>
    <row r="2387" spans="1:99" x14ac:dyDescent="0.3">
      <c r="A2387" s="39" t="s">
        <v>7339</v>
      </c>
      <c r="B2387" s="40" t="s">
        <v>3818</v>
      </c>
      <c r="C2387" s="40"/>
      <c r="D2387" s="40" t="s">
        <v>3821</v>
      </c>
      <c r="E2387" s="40"/>
      <c r="F2387" s="40" t="s">
        <v>2111</v>
      </c>
      <c r="G2387" s="40"/>
      <c r="H2387" s="40" t="s">
        <v>4322</v>
      </c>
      <c r="I2387" s="40" t="s">
        <v>3820</v>
      </c>
      <c r="J2387" s="40" t="s">
        <v>3817</v>
      </c>
      <c r="K2387" s="40" t="s">
        <v>114</v>
      </c>
      <c r="L2387" s="40" t="s">
        <v>4</v>
      </c>
      <c r="M2387" s="40" t="s">
        <v>17</v>
      </c>
      <c r="N2387" s="40">
        <v>1</v>
      </c>
      <c r="O2387" s="40" t="s">
        <v>3821</v>
      </c>
      <c r="P2387" s="40"/>
      <c r="Q2387" s="40"/>
      <c r="R2387" s="40"/>
      <c r="S2387" s="40"/>
      <c r="T2387" s="40"/>
      <c r="U2387" s="40"/>
      <c r="V2387" s="40"/>
      <c r="W2387" s="40"/>
      <c r="X2387" s="40"/>
      <c r="Y2387" s="40"/>
      <c r="Z2387" s="40"/>
      <c r="AA2387" s="40"/>
      <c r="AB2387" s="40"/>
      <c r="AC2387" s="40"/>
      <c r="AD2387" s="40"/>
      <c r="AE2387" s="40"/>
      <c r="AF2387" s="40"/>
      <c r="AG2387" s="40"/>
      <c r="AH2387" s="40"/>
      <c r="AI2387" s="40"/>
      <c r="AJ2387" s="40"/>
      <c r="AK2387" s="40"/>
      <c r="AL2387" s="40"/>
      <c r="AM2387" s="40"/>
      <c r="AN2387" s="40"/>
      <c r="AO2387" s="40"/>
      <c r="AP2387" s="40"/>
      <c r="AQ2387" s="40"/>
      <c r="AR2387" s="40"/>
      <c r="AS2387" s="40"/>
      <c r="AT2387" s="40"/>
      <c r="AU2387" s="40"/>
      <c r="AV2387" s="40"/>
      <c r="AW2387" s="40"/>
      <c r="AX2387" s="40"/>
      <c r="AY2387" s="40"/>
      <c r="AZ2387" s="40"/>
      <c r="BA2387" s="40"/>
      <c r="BB2387" s="40"/>
      <c r="BC2387" s="40"/>
      <c r="BD2387" s="40"/>
      <c r="BE2387" s="40"/>
      <c r="BF2387" s="40"/>
      <c r="BG2387" s="40"/>
      <c r="BH2387" s="40"/>
      <c r="BI2387" s="40"/>
      <c r="BJ2387" s="40"/>
      <c r="BK2387" s="40"/>
      <c r="BL2387" s="40"/>
      <c r="BM2387" s="40"/>
      <c r="BN2387" s="40"/>
      <c r="BO2387" s="40"/>
      <c r="BP2387" s="40"/>
      <c r="BQ2387" s="40"/>
      <c r="BR2387" s="40"/>
      <c r="BS2387" s="40"/>
      <c r="BT2387" s="40"/>
      <c r="BU2387" s="40"/>
      <c r="BV2387" s="40"/>
      <c r="BW2387" s="40"/>
      <c r="BX2387" s="40"/>
      <c r="BY2387" s="40"/>
      <c r="BZ2387" s="40"/>
      <c r="CA2387" s="40"/>
      <c r="CB2387" s="40"/>
      <c r="CC2387" s="40"/>
      <c r="CD2387" s="40"/>
      <c r="CE2387" s="40"/>
      <c r="CF2387" s="40"/>
      <c r="CG2387" s="40"/>
      <c r="CH2387" s="40"/>
      <c r="CI2387" s="40"/>
      <c r="CJ2387" s="40"/>
      <c r="CK2387" s="40"/>
      <c r="CL2387" s="40"/>
      <c r="CM2387" s="40"/>
      <c r="CN2387" s="40"/>
      <c r="CO2387" s="40"/>
      <c r="CP2387" s="40"/>
      <c r="CQ2387" s="40"/>
      <c r="CR2387" s="40"/>
      <c r="CS2387" s="40"/>
      <c r="CT2387" s="40"/>
      <c r="CU2387" s="40"/>
    </row>
    <row r="2388" spans="1:99" x14ac:dyDescent="0.3">
      <c r="A2388" s="39" t="s">
        <v>7339</v>
      </c>
      <c r="B2388" s="40" t="s">
        <v>3818</v>
      </c>
      <c r="C2388" s="40"/>
      <c r="D2388" s="40" t="s">
        <v>3822</v>
      </c>
      <c r="E2388" s="40"/>
      <c r="F2388" s="40" t="s">
        <v>2111</v>
      </c>
      <c r="G2388" s="40"/>
      <c r="H2388" s="40" t="s">
        <v>4323</v>
      </c>
      <c r="I2388" s="40" t="s">
        <v>3820</v>
      </c>
      <c r="J2388" s="40" t="s">
        <v>3817</v>
      </c>
      <c r="K2388" s="40" t="s">
        <v>114</v>
      </c>
      <c r="L2388" s="40" t="s">
        <v>4</v>
      </c>
      <c r="M2388" s="40" t="s">
        <v>17</v>
      </c>
      <c r="N2388" s="40">
        <v>1</v>
      </c>
      <c r="O2388" s="40" t="s">
        <v>3822</v>
      </c>
      <c r="P2388" s="40"/>
      <c r="Q2388" s="40"/>
      <c r="R2388" s="40"/>
      <c r="S2388" s="40"/>
      <c r="T2388" s="40"/>
      <c r="U2388" s="40"/>
      <c r="V2388" s="40"/>
      <c r="W2388" s="40"/>
      <c r="X2388" s="40"/>
      <c r="Y2388" s="40"/>
      <c r="Z2388" s="40"/>
      <c r="AA2388" s="40"/>
      <c r="AB2388" s="40"/>
      <c r="AC2388" s="40"/>
      <c r="AD2388" s="40"/>
      <c r="AE2388" s="40"/>
      <c r="AF2388" s="40"/>
      <c r="AG2388" s="40"/>
      <c r="AH2388" s="40"/>
      <c r="AI2388" s="40"/>
      <c r="AJ2388" s="40"/>
      <c r="AK2388" s="40"/>
      <c r="AL2388" s="40"/>
      <c r="AM2388" s="40"/>
      <c r="AN2388" s="40"/>
      <c r="AO2388" s="40"/>
      <c r="AP2388" s="40"/>
      <c r="AQ2388" s="40"/>
      <c r="AR2388" s="40"/>
      <c r="AS2388" s="40"/>
      <c r="AT2388" s="40"/>
      <c r="AU2388" s="40"/>
      <c r="AV2388" s="40"/>
      <c r="AW2388" s="40"/>
      <c r="AX2388" s="40"/>
      <c r="AY2388" s="40"/>
      <c r="AZ2388" s="40"/>
      <c r="BA2388" s="40"/>
      <c r="BB2388" s="40"/>
      <c r="BC2388" s="40"/>
      <c r="BD2388" s="40"/>
      <c r="BE2388" s="40"/>
      <c r="BF2388" s="40"/>
      <c r="BG2388" s="40"/>
      <c r="BH2388" s="40"/>
      <c r="BI2388" s="40"/>
      <c r="BJ2388" s="40"/>
      <c r="BK2388" s="40"/>
      <c r="BL2388" s="40"/>
      <c r="BM2388" s="40"/>
      <c r="BN2388" s="40"/>
      <c r="BO2388" s="40"/>
      <c r="BP2388" s="40"/>
      <c r="BQ2388" s="40"/>
      <c r="BR2388" s="40"/>
      <c r="BS2388" s="40"/>
      <c r="BT2388" s="40"/>
      <c r="BU2388" s="40"/>
      <c r="BV2388" s="40"/>
      <c r="BW2388" s="40"/>
      <c r="BX2388" s="40"/>
      <c r="BY2388" s="40"/>
      <c r="BZ2388" s="40"/>
      <c r="CA2388" s="40"/>
      <c r="CB2388" s="40"/>
      <c r="CC2388" s="40"/>
      <c r="CD2388" s="40"/>
      <c r="CE2388" s="40"/>
      <c r="CF2388" s="40"/>
      <c r="CG2388" s="40"/>
      <c r="CH2388" s="40"/>
      <c r="CI2388" s="40"/>
      <c r="CJ2388" s="40"/>
      <c r="CK2388" s="40"/>
      <c r="CL2388" s="40"/>
      <c r="CM2388" s="40"/>
      <c r="CN2388" s="40"/>
      <c r="CO2388" s="40"/>
      <c r="CP2388" s="40"/>
      <c r="CQ2388" s="40"/>
      <c r="CR2388" s="40"/>
      <c r="CS2388" s="40"/>
      <c r="CT2388" s="40"/>
      <c r="CU2388" s="40"/>
    </row>
    <row r="2389" spans="1:99" x14ac:dyDescent="0.3">
      <c r="A2389" s="39" t="s">
        <v>7339</v>
      </c>
      <c r="B2389" s="40" t="s">
        <v>3818</v>
      </c>
      <c r="C2389" s="40"/>
      <c r="D2389" s="40" t="s">
        <v>3823</v>
      </c>
      <c r="E2389" s="40"/>
      <c r="F2389" s="40" t="s">
        <v>2111</v>
      </c>
      <c r="G2389" s="40"/>
      <c r="H2389" s="40" t="s">
        <v>4324</v>
      </c>
      <c r="I2389" s="40" t="s">
        <v>3820</v>
      </c>
      <c r="J2389" s="40" t="s">
        <v>3817</v>
      </c>
      <c r="K2389" s="40" t="s">
        <v>114</v>
      </c>
      <c r="L2389" s="40" t="s">
        <v>4</v>
      </c>
      <c r="M2389" s="40" t="s">
        <v>17</v>
      </c>
      <c r="N2389" s="40">
        <v>1</v>
      </c>
      <c r="O2389" s="40" t="s">
        <v>3823</v>
      </c>
      <c r="P2389" s="40"/>
      <c r="Q2389" s="40"/>
      <c r="R2389" s="40"/>
      <c r="S2389" s="40"/>
      <c r="T2389" s="40"/>
      <c r="U2389" s="40"/>
      <c r="V2389" s="40"/>
      <c r="W2389" s="40"/>
      <c r="X2389" s="40"/>
      <c r="Y2389" s="40"/>
      <c r="Z2389" s="40"/>
      <c r="AA2389" s="40"/>
      <c r="AB2389" s="40"/>
      <c r="AC2389" s="40"/>
      <c r="AD2389" s="40"/>
      <c r="AE2389" s="40"/>
      <c r="AF2389" s="40"/>
      <c r="AG2389" s="40"/>
      <c r="AH2389" s="40"/>
      <c r="AI2389" s="40"/>
      <c r="AJ2389" s="40"/>
      <c r="AK2389" s="40"/>
      <c r="AL2389" s="40"/>
      <c r="AM2389" s="40"/>
      <c r="AN2389" s="40"/>
      <c r="AO2389" s="40"/>
      <c r="AP2389" s="40"/>
      <c r="AQ2389" s="40"/>
      <c r="AR2389" s="40"/>
      <c r="AS2389" s="40"/>
      <c r="AT2389" s="40"/>
      <c r="AU2389" s="40"/>
      <c r="AV2389" s="40"/>
      <c r="AW2389" s="40"/>
      <c r="AX2389" s="40"/>
      <c r="AY2389" s="40"/>
      <c r="AZ2389" s="40"/>
      <c r="BA2389" s="40"/>
      <c r="BB2389" s="40"/>
      <c r="BC2389" s="40"/>
      <c r="BD2389" s="40"/>
      <c r="BE2389" s="40"/>
      <c r="BF2389" s="40"/>
      <c r="BG2389" s="40"/>
      <c r="BH2389" s="40"/>
      <c r="BI2389" s="40"/>
      <c r="BJ2389" s="40"/>
      <c r="BK2389" s="40"/>
      <c r="BL2389" s="40"/>
      <c r="BM2389" s="40"/>
      <c r="BN2389" s="40"/>
      <c r="BO2389" s="40"/>
      <c r="BP2389" s="40"/>
      <c r="BQ2389" s="40"/>
      <c r="BR2389" s="40"/>
      <c r="BS2389" s="40"/>
      <c r="BT2389" s="40"/>
      <c r="BU2389" s="40"/>
      <c r="BV2389" s="40"/>
      <c r="BW2389" s="40"/>
      <c r="BX2389" s="40"/>
      <c r="BY2389" s="40"/>
      <c r="BZ2389" s="40"/>
      <c r="CA2389" s="40"/>
      <c r="CB2389" s="40"/>
      <c r="CC2389" s="40"/>
      <c r="CD2389" s="40"/>
      <c r="CE2389" s="40"/>
      <c r="CF2389" s="40"/>
      <c r="CG2389" s="40"/>
      <c r="CH2389" s="40"/>
      <c r="CI2389" s="40"/>
      <c r="CJ2389" s="40"/>
      <c r="CK2389" s="40"/>
      <c r="CL2389" s="40"/>
      <c r="CM2389" s="40"/>
      <c r="CN2389" s="40"/>
      <c r="CO2389" s="40"/>
      <c r="CP2389" s="40"/>
      <c r="CQ2389" s="40"/>
      <c r="CR2389" s="40"/>
      <c r="CS2389" s="40"/>
      <c r="CT2389" s="40"/>
      <c r="CU2389" s="40"/>
    </row>
    <row r="2390" spans="1:99" x14ac:dyDescent="0.3">
      <c r="A2390" s="39" t="s">
        <v>7339</v>
      </c>
      <c r="B2390" s="40" t="s">
        <v>3818</v>
      </c>
      <c r="C2390" s="40"/>
      <c r="D2390" s="40" t="s">
        <v>3824</v>
      </c>
      <c r="E2390" s="40"/>
      <c r="F2390" s="40" t="s">
        <v>2111</v>
      </c>
      <c r="G2390" s="40"/>
      <c r="H2390" s="40" t="s">
        <v>4325</v>
      </c>
      <c r="I2390" s="40" t="s">
        <v>3820</v>
      </c>
      <c r="J2390" s="40" t="s">
        <v>3817</v>
      </c>
      <c r="K2390" s="40" t="s">
        <v>114</v>
      </c>
      <c r="L2390" s="40" t="s">
        <v>4</v>
      </c>
      <c r="M2390" s="40" t="s">
        <v>17</v>
      </c>
      <c r="N2390" s="40">
        <v>1</v>
      </c>
      <c r="O2390" s="40" t="s">
        <v>3824</v>
      </c>
      <c r="P2390" s="40"/>
      <c r="Q2390" s="40"/>
      <c r="R2390" s="40"/>
      <c r="S2390" s="40"/>
      <c r="T2390" s="40"/>
      <c r="U2390" s="40"/>
      <c r="V2390" s="40"/>
      <c r="W2390" s="40"/>
      <c r="X2390" s="40"/>
      <c r="Y2390" s="40"/>
      <c r="Z2390" s="40"/>
      <c r="AA2390" s="40"/>
      <c r="AB2390" s="40"/>
      <c r="AC2390" s="40"/>
      <c r="AD2390" s="40"/>
      <c r="AE2390" s="40"/>
      <c r="AF2390" s="40"/>
      <c r="AG2390" s="40"/>
      <c r="AH2390" s="40"/>
      <c r="AI2390" s="40"/>
      <c r="AJ2390" s="40"/>
      <c r="AK2390" s="40"/>
      <c r="AL2390" s="40"/>
      <c r="AM2390" s="40"/>
      <c r="AN2390" s="40"/>
      <c r="AO2390" s="40"/>
      <c r="AP2390" s="40"/>
      <c r="AQ2390" s="40"/>
      <c r="AR2390" s="40"/>
      <c r="AS2390" s="40"/>
      <c r="AT2390" s="40"/>
      <c r="AU2390" s="40"/>
      <c r="AV2390" s="40"/>
      <c r="AW2390" s="40"/>
      <c r="AX2390" s="40"/>
      <c r="AY2390" s="40"/>
      <c r="AZ2390" s="40"/>
      <c r="BA2390" s="40"/>
      <c r="BB2390" s="40"/>
      <c r="BC2390" s="40"/>
      <c r="BD2390" s="40"/>
      <c r="BE2390" s="40"/>
      <c r="BF2390" s="40"/>
      <c r="BG2390" s="40"/>
      <c r="BH2390" s="40"/>
      <c r="BI2390" s="40"/>
      <c r="BJ2390" s="40"/>
      <c r="BK2390" s="40"/>
      <c r="BL2390" s="40"/>
      <c r="BM2390" s="40"/>
      <c r="BN2390" s="40"/>
      <c r="BO2390" s="40"/>
      <c r="BP2390" s="40"/>
      <c r="BQ2390" s="40"/>
      <c r="BR2390" s="40"/>
      <c r="BS2390" s="40"/>
      <c r="BT2390" s="40"/>
      <c r="BU2390" s="40"/>
      <c r="BV2390" s="40"/>
      <c r="BW2390" s="40"/>
      <c r="BX2390" s="40"/>
      <c r="BY2390" s="40"/>
      <c r="BZ2390" s="40"/>
      <c r="CA2390" s="40"/>
      <c r="CB2390" s="40"/>
      <c r="CC2390" s="40"/>
      <c r="CD2390" s="40"/>
      <c r="CE2390" s="40"/>
      <c r="CF2390" s="40"/>
      <c r="CG2390" s="40"/>
      <c r="CH2390" s="40"/>
      <c r="CI2390" s="40"/>
      <c r="CJ2390" s="40"/>
      <c r="CK2390" s="40"/>
      <c r="CL2390" s="40"/>
      <c r="CM2390" s="40"/>
      <c r="CN2390" s="40"/>
      <c r="CO2390" s="40"/>
      <c r="CP2390" s="40"/>
      <c r="CQ2390" s="40"/>
      <c r="CR2390" s="40"/>
      <c r="CS2390" s="40"/>
      <c r="CT2390" s="40"/>
      <c r="CU2390" s="40"/>
    </row>
    <row r="2391" spans="1:99" x14ac:dyDescent="0.3">
      <c r="A2391" s="39" t="s">
        <v>7339</v>
      </c>
      <c r="B2391" s="40" t="s">
        <v>3818</v>
      </c>
      <c r="C2391" s="40"/>
      <c r="D2391" s="40" t="s">
        <v>9</v>
      </c>
      <c r="E2391" s="40"/>
      <c r="F2391" s="40" t="s">
        <v>2111</v>
      </c>
      <c r="G2391" s="40"/>
      <c r="H2391" s="40" t="s">
        <v>4326</v>
      </c>
      <c r="I2391" s="40" t="s">
        <v>3820</v>
      </c>
      <c r="J2391" s="40" t="s">
        <v>3817</v>
      </c>
      <c r="K2391" s="40" t="s">
        <v>114</v>
      </c>
      <c r="L2391" s="40" t="s">
        <v>4</v>
      </c>
      <c r="M2391" s="40" t="s">
        <v>17</v>
      </c>
      <c r="N2391" s="40">
        <v>1</v>
      </c>
      <c r="O2391" s="40" t="s">
        <v>9</v>
      </c>
      <c r="P2391" s="40"/>
      <c r="Q2391" s="40"/>
      <c r="R2391" s="40"/>
      <c r="S2391" s="40"/>
      <c r="T2391" s="40"/>
      <c r="U2391" s="40"/>
      <c r="V2391" s="40"/>
      <c r="W2391" s="40"/>
      <c r="X2391" s="40"/>
      <c r="Y2391" s="40"/>
      <c r="Z2391" s="40"/>
      <c r="AA2391" s="40"/>
      <c r="AB2391" s="40"/>
      <c r="AC2391" s="40"/>
      <c r="AD2391" s="40"/>
      <c r="AE2391" s="40"/>
      <c r="AF2391" s="40"/>
      <c r="AG2391" s="40"/>
      <c r="AH2391" s="40"/>
      <c r="AI2391" s="40"/>
      <c r="AJ2391" s="40"/>
      <c r="AK2391" s="40"/>
      <c r="AL2391" s="40"/>
      <c r="AM2391" s="40"/>
      <c r="AN2391" s="40"/>
      <c r="AO2391" s="40"/>
      <c r="AP2391" s="40"/>
      <c r="AQ2391" s="40"/>
      <c r="AR2391" s="40"/>
      <c r="AS2391" s="40"/>
      <c r="AT2391" s="40"/>
      <c r="AU2391" s="40"/>
      <c r="AV2391" s="40"/>
      <c r="AW2391" s="40"/>
      <c r="AX2391" s="40"/>
      <c r="AY2391" s="40"/>
      <c r="AZ2391" s="40"/>
      <c r="BA2391" s="40"/>
      <c r="BB2391" s="40"/>
      <c r="BC2391" s="40"/>
      <c r="BD2391" s="40"/>
      <c r="BE2391" s="40"/>
      <c r="BF2391" s="40"/>
      <c r="BG2391" s="40"/>
      <c r="BH2391" s="40"/>
      <c r="BI2391" s="40"/>
      <c r="BJ2391" s="40"/>
      <c r="BK2391" s="40"/>
      <c r="BL2391" s="40"/>
      <c r="BM2391" s="40"/>
      <c r="BN2391" s="40"/>
      <c r="BO2391" s="40"/>
      <c r="BP2391" s="40"/>
      <c r="BQ2391" s="40"/>
      <c r="BR2391" s="40"/>
      <c r="BS2391" s="40"/>
      <c r="BT2391" s="40"/>
      <c r="BU2391" s="40"/>
      <c r="BV2391" s="40"/>
      <c r="BW2391" s="40"/>
      <c r="BX2391" s="40"/>
      <c r="BY2391" s="40"/>
      <c r="BZ2391" s="40"/>
      <c r="CA2391" s="40"/>
      <c r="CB2391" s="40"/>
      <c r="CC2391" s="40"/>
      <c r="CD2391" s="40"/>
      <c r="CE2391" s="40"/>
      <c r="CF2391" s="40"/>
      <c r="CG2391" s="40"/>
      <c r="CH2391" s="40"/>
      <c r="CI2391" s="40"/>
      <c r="CJ2391" s="40"/>
      <c r="CK2391" s="40"/>
      <c r="CL2391" s="40"/>
      <c r="CM2391" s="40"/>
      <c r="CN2391" s="40"/>
      <c r="CO2391" s="40"/>
      <c r="CP2391" s="40"/>
      <c r="CQ2391" s="40"/>
      <c r="CR2391" s="40"/>
      <c r="CS2391" s="40"/>
      <c r="CT2391" s="40"/>
      <c r="CU2391" s="40"/>
    </row>
    <row r="2392" spans="1:99" x14ac:dyDescent="0.3">
      <c r="A2392" s="39" t="s">
        <v>7340</v>
      </c>
      <c r="B2392" s="40" t="s">
        <v>3825</v>
      </c>
      <c r="C2392" s="40"/>
      <c r="D2392" s="40"/>
      <c r="E2392" s="40"/>
      <c r="F2392" s="40" t="s">
        <v>2111</v>
      </c>
      <c r="G2392" s="40"/>
      <c r="H2392" s="40" t="s">
        <v>3826</v>
      </c>
      <c r="I2392" s="40" t="s">
        <v>3826</v>
      </c>
      <c r="J2392" s="40" t="s">
        <v>3820</v>
      </c>
      <c r="K2392" s="40" t="s">
        <v>3822</v>
      </c>
      <c r="L2392" s="40" t="s">
        <v>10</v>
      </c>
      <c r="M2392" s="40" t="s">
        <v>47</v>
      </c>
      <c r="N2392" s="40"/>
      <c r="O2392" s="40"/>
      <c r="P2392" s="40"/>
      <c r="Q2392" s="40"/>
      <c r="R2392" s="40"/>
      <c r="S2392" s="40"/>
      <c r="T2392" s="40"/>
      <c r="U2392" s="40"/>
      <c r="V2392" s="40"/>
      <c r="W2392" s="40"/>
      <c r="X2392" s="40"/>
      <c r="Y2392" s="40"/>
      <c r="Z2392" s="40"/>
      <c r="AA2392" s="40"/>
      <c r="AB2392" s="40"/>
      <c r="AC2392" s="40"/>
      <c r="AD2392" s="40"/>
      <c r="AE2392" s="40"/>
      <c r="AF2392" s="40"/>
      <c r="AG2392" s="40"/>
      <c r="AH2392" s="40"/>
      <c r="AI2392" s="40"/>
      <c r="AJ2392" s="40"/>
      <c r="AK2392" s="40"/>
      <c r="AL2392" s="40"/>
      <c r="AM2392" s="40"/>
      <c r="AN2392" s="40"/>
      <c r="AO2392" s="40"/>
      <c r="AP2392" s="40"/>
      <c r="AQ2392" s="40"/>
      <c r="AR2392" s="40"/>
      <c r="AS2392" s="40"/>
      <c r="AT2392" s="40"/>
      <c r="AU2392" s="40"/>
      <c r="AV2392" s="40"/>
      <c r="AW2392" s="40"/>
      <c r="AX2392" s="40"/>
      <c r="AY2392" s="40"/>
      <c r="AZ2392" s="40"/>
      <c r="BA2392" s="40"/>
      <c r="BB2392" s="40"/>
      <c r="BC2392" s="40"/>
      <c r="BD2392" s="40"/>
      <c r="BE2392" s="40"/>
      <c r="BF2392" s="40"/>
      <c r="BG2392" s="40"/>
      <c r="BH2392" s="40"/>
      <c r="BI2392" s="40"/>
      <c r="BJ2392" s="40"/>
      <c r="BK2392" s="40"/>
      <c r="BL2392" s="40"/>
      <c r="BM2392" s="40"/>
      <c r="BN2392" s="40"/>
      <c r="BO2392" s="40"/>
      <c r="BP2392" s="40"/>
      <c r="BQ2392" s="40"/>
      <c r="BR2392" s="40"/>
      <c r="BS2392" s="40"/>
      <c r="BT2392" s="40"/>
      <c r="BU2392" s="40"/>
      <c r="BV2392" s="40"/>
      <c r="BW2392" s="40"/>
      <c r="BX2392" s="40"/>
      <c r="BY2392" s="40"/>
      <c r="BZ2392" s="40"/>
      <c r="CA2392" s="40"/>
      <c r="CB2392" s="40"/>
      <c r="CC2392" s="40"/>
      <c r="CD2392" s="40"/>
      <c r="CE2392" s="40"/>
      <c r="CF2392" s="40"/>
      <c r="CG2392" s="40"/>
      <c r="CH2392" s="40"/>
      <c r="CI2392" s="40"/>
      <c r="CJ2392" s="40"/>
      <c r="CK2392" s="40"/>
      <c r="CL2392" s="40"/>
      <c r="CM2392" s="40"/>
      <c r="CN2392" s="40"/>
      <c r="CO2392" s="40"/>
      <c r="CP2392" s="40"/>
      <c r="CQ2392" s="40"/>
      <c r="CR2392" s="40"/>
      <c r="CS2392" s="40"/>
      <c r="CT2392" s="40"/>
      <c r="CU2392" s="40"/>
    </row>
    <row r="2393" spans="1:99" x14ac:dyDescent="0.3">
      <c r="A2393" s="39" t="s">
        <v>7341</v>
      </c>
      <c r="B2393" s="40" t="s">
        <v>3827</v>
      </c>
      <c r="C2393" s="40"/>
      <c r="D2393" s="40"/>
      <c r="E2393" s="40"/>
      <c r="F2393" s="40" t="s">
        <v>2111</v>
      </c>
      <c r="G2393" s="40"/>
      <c r="H2393" s="40" t="s">
        <v>3828</v>
      </c>
      <c r="I2393" s="40" t="s">
        <v>3828</v>
      </c>
      <c r="J2393" s="40" t="s">
        <v>3820</v>
      </c>
      <c r="K2393" s="40" t="s">
        <v>9</v>
      </c>
      <c r="L2393" s="40" t="s">
        <v>10</v>
      </c>
      <c r="M2393" s="40" t="s">
        <v>47</v>
      </c>
      <c r="N2393" s="40"/>
      <c r="O2393" s="40"/>
      <c r="P2393" s="40"/>
      <c r="Q2393" s="40"/>
      <c r="R2393" s="40"/>
      <c r="S2393" s="40"/>
      <c r="T2393" s="40"/>
      <c r="U2393" s="40"/>
      <c r="V2393" s="40"/>
      <c r="W2393" s="40"/>
      <c r="X2393" s="40"/>
      <c r="Y2393" s="40"/>
      <c r="Z2393" s="40"/>
      <c r="AA2393" s="40"/>
      <c r="AB2393" s="40"/>
      <c r="AC2393" s="40"/>
      <c r="AD2393" s="40"/>
      <c r="AE2393" s="40"/>
      <c r="AF2393" s="40"/>
      <c r="AG2393" s="40"/>
      <c r="AH2393" s="40"/>
      <c r="AI2393" s="40"/>
      <c r="AJ2393" s="40"/>
      <c r="AK2393" s="40"/>
      <c r="AL2393" s="40"/>
      <c r="AM2393" s="40"/>
      <c r="AN2393" s="40"/>
      <c r="AO2393" s="40"/>
      <c r="AP2393" s="40"/>
      <c r="AQ2393" s="40"/>
      <c r="AR2393" s="40"/>
      <c r="AS2393" s="40"/>
      <c r="AT2393" s="40"/>
      <c r="AU2393" s="40"/>
      <c r="AV2393" s="40"/>
      <c r="AW2393" s="40"/>
      <c r="AX2393" s="40"/>
      <c r="AY2393" s="40"/>
      <c r="AZ2393" s="40"/>
      <c r="BA2393" s="40"/>
      <c r="BB2393" s="40"/>
      <c r="BC2393" s="40"/>
      <c r="BD2393" s="40"/>
      <c r="BE2393" s="40"/>
      <c r="BF2393" s="40"/>
      <c r="BG2393" s="40"/>
      <c r="BH2393" s="40"/>
      <c r="BI2393" s="40"/>
      <c r="BJ2393" s="40"/>
      <c r="BK2393" s="40"/>
      <c r="BL2393" s="40"/>
      <c r="BM2393" s="40"/>
      <c r="BN2393" s="40"/>
      <c r="BO2393" s="40"/>
      <c r="BP2393" s="40"/>
      <c r="BQ2393" s="40"/>
      <c r="BR2393" s="40"/>
      <c r="BS2393" s="40"/>
      <c r="BT2393" s="40"/>
      <c r="BU2393" s="40"/>
      <c r="BV2393" s="40"/>
      <c r="BW2393" s="40"/>
      <c r="BX2393" s="40"/>
      <c r="BY2393" s="40"/>
      <c r="BZ2393" s="40"/>
      <c r="CA2393" s="40"/>
      <c r="CB2393" s="40"/>
      <c r="CC2393" s="40"/>
      <c r="CD2393" s="40"/>
      <c r="CE2393" s="40"/>
      <c r="CF2393" s="40"/>
      <c r="CG2393" s="40"/>
      <c r="CH2393" s="40"/>
      <c r="CI2393" s="40"/>
      <c r="CJ2393" s="40"/>
      <c r="CK2393" s="40"/>
      <c r="CL2393" s="40"/>
      <c r="CM2393" s="40"/>
      <c r="CN2393" s="40"/>
      <c r="CO2393" s="40"/>
      <c r="CP2393" s="40"/>
      <c r="CQ2393" s="40"/>
      <c r="CR2393" s="40"/>
      <c r="CS2393" s="40"/>
      <c r="CT2393" s="40"/>
      <c r="CU2393" s="40"/>
    </row>
    <row r="2394" spans="1:99" x14ac:dyDescent="0.3">
      <c r="A2394" s="39"/>
      <c r="B2394" s="40" t="s">
        <v>7342</v>
      </c>
      <c r="C2394" s="40"/>
      <c r="D2394" s="40"/>
      <c r="E2394" s="40"/>
      <c r="F2394" s="40" t="s">
        <v>2111</v>
      </c>
      <c r="G2394" s="40"/>
      <c r="H2394" s="40" t="s">
        <v>7343</v>
      </c>
      <c r="I2394" s="40" t="s">
        <v>7343</v>
      </c>
      <c r="J2394" s="40"/>
      <c r="K2394" s="40"/>
      <c r="L2394" s="40" t="s">
        <v>1</v>
      </c>
      <c r="M2394" s="40" t="s">
        <v>11</v>
      </c>
      <c r="N2394" s="40"/>
      <c r="O2394" s="40"/>
      <c r="P2394" s="40"/>
      <c r="Q2394" s="40"/>
      <c r="R2394" s="40"/>
      <c r="S2394" s="40"/>
      <c r="T2394" s="40"/>
      <c r="U2394" s="40"/>
      <c r="V2394" s="40"/>
      <c r="W2394" s="40"/>
      <c r="X2394" s="40"/>
      <c r="Y2394" s="40"/>
      <c r="Z2394" s="40"/>
      <c r="AA2394" s="40"/>
      <c r="AB2394" s="40"/>
      <c r="AC2394" s="40"/>
      <c r="AD2394" s="40"/>
      <c r="AE2394" s="40"/>
      <c r="AF2394" s="40"/>
      <c r="AG2394" s="40"/>
      <c r="AH2394" s="40"/>
      <c r="AI2394" s="40"/>
      <c r="AJ2394" s="40"/>
      <c r="AK2394" s="40"/>
      <c r="AL2394" s="40"/>
      <c r="AM2394" s="40"/>
      <c r="AN2394" s="40"/>
      <c r="AO2394" s="40"/>
      <c r="AP2394" s="40"/>
      <c r="AQ2394" s="40"/>
      <c r="AR2394" s="40"/>
      <c r="AS2394" s="40"/>
      <c r="AT2394" s="40"/>
      <c r="AU2394" s="40"/>
      <c r="AV2394" s="40"/>
      <c r="AW2394" s="40"/>
      <c r="AX2394" s="40"/>
      <c r="AY2394" s="40"/>
      <c r="AZ2394" s="40"/>
      <c r="BA2394" s="40"/>
      <c r="BB2394" s="40"/>
      <c r="BC2394" s="40"/>
      <c r="BD2394" s="40"/>
      <c r="BE2394" s="40"/>
      <c r="BF2394" s="40"/>
      <c r="BG2394" s="40"/>
      <c r="BH2394" s="40"/>
      <c r="BI2394" s="40"/>
      <c r="BJ2394" s="40"/>
      <c r="BK2394" s="40"/>
      <c r="BL2394" s="40"/>
      <c r="BM2394" s="40"/>
      <c r="BN2394" s="40"/>
      <c r="BO2394" s="40"/>
      <c r="BP2394" s="40"/>
      <c r="BQ2394" s="40"/>
      <c r="BR2394" s="40"/>
      <c r="BS2394" s="40"/>
      <c r="BT2394" s="40"/>
      <c r="BU2394" s="40"/>
      <c r="BV2394" s="40"/>
      <c r="BW2394" s="40"/>
      <c r="BX2394" s="40"/>
      <c r="BY2394" s="40"/>
      <c r="BZ2394" s="40"/>
      <c r="CA2394" s="40"/>
      <c r="CB2394" s="40"/>
      <c r="CC2394" s="40"/>
      <c r="CD2394" s="40"/>
      <c r="CE2394" s="40"/>
      <c r="CF2394" s="40"/>
      <c r="CG2394" s="40"/>
      <c r="CH2394" s="40"/>
      <c r="CI2394" s="40"/>
      <c r="CJ2394" s="40"/>
      <c r="CK2394" s="40"/>
      <c r="CL2394" s="40"/>
      <c r="CM2394" s="40"/>
      <c r="CN2394" s="40"/>
      <c r="CO2394" s="40"/>
      <c r="CP2394" s="40"/>
      <c r="CQ2394" s="40"/>
      <c r="CR2394" s="40"/>
      <c r="CS2394" s="40"/>
      <c r="CT2394" s="40"/>
      <c r="CU2394" s="40"/>
    </row>
    <row r="2395" spans="1:99" x14ac:dyDescent="0.3">
      <c r="A2395" s="39" t="s">
        <v>4404</v>
      </c>
      <c r="B2395" s="40" t="s">
        <v>7344</v>
      </c>
      <c r="C2395" s="40"/>
      <c r="D2395" s="40" t="s">
        <v>6173</v>
      </c>
      <c r="E2395" s="40"/>
      <c r="F2395" s="40" t="s">
        <v>2111</v>
      </c>
      <c r="G2395" s="40"/>
      <c r="H2395" s="40" t="s">
        <v>7345</v>
      </c>
      <c r="I2395" s="40" t="s">
        <v>7345</v>
      </c>
      <c r="J2395" s="40"/>
      <c r="K2395" s="40"/>
      <c r="L2395" s="40" t="s">
        <v>4</v>
      </c>
      <c r="M2395" s="40" t="s">
        <v>5</v>
      </c>
      <c r="N2395" s="40">
        <v>21</v>
      </c>
      <c r="O2395" s="40">
        <v>2003</v>
      </c>
      <c r="P2395" s="40">
        <v>2004</v>
      </c>
      <c r="Q2395" s="40">
        <v>2005</v>
      </c>
      <c r="R2395" s="40">
        <v>2006</v>
      </c>
      <c r="S2395" s="40">
        <v>2007</v>
      </c>
      <c r="T2395" s="40">
        <v>2008</v>
      </c>
      <c r="U2395" s="40">
        <v>2009</v>
      </c>
      <c r="V2395" s="40">
        <v>2010</v>
      </c>
      <c r="W2395" s="40">
        <v>2011</v>
      </c>
      <c r="X2395" s="40">
        <v>2012</v>
      </c>
      <c r="Y2395" s="40">
        <v>2013</v>
      </c>
      <c r="Z2395" s="40">
        <v>2014</v>
      </c>
      <c r="AA2395" s="40">
        <v>2015</v>
      </c>
      <c r="AB2395" s="40">
        <v>2016</v>
      </c>
      <c r="AC2395" s="40">
        <v>2017</v>
      </c>
      <c r="AD2395" s="40">
        <v>2018</v>
      </c>
      <c r="AE2395" s="40">
        <v>2019</v>
      </c>
      <c r="AF2395" s="40">
        <v>2020</v>
      </c>
      <c r="AG2395" s="40">
        <v>2021</v>
      </c>
      <c r="AH2395" s="40">
        <v>2022</v>
      </c>
      <c r="AI2395" s="40">
        <v>2023</v>
      </c>
      <c r="AJ2395" s="40"/>
      <c r="AK2395" s="40"/>
      <c r="AL2395" s="40"/>
      <c r="AM2395" s="40"/>
      <c r="AN2395" s="40"/>
      <c r="AO2395" s="40"/>
      <c r="AP2395" s="40"/>
      <c r="AQ2395" s="40"/>
      <c r="AR2395" s="40"/>
      <c r="AS2395" s="40"/>
      <c r="AT2395" s="40"/>
      <c r="AU2395" s="40"/>
      <c r="AV2395" s="40"/>
      <c r="AW2395" s="40"/>
      <c r="AX2395" s="40"/>
      <c r="AY2395" s="40"/>
      <c r="AZ2395" s="40"/>
      <c r="BA2395" s="40"/>
      <c r="BB2395" s="40"/>
      <c r="BC2395" s="40"/>
      <c r="BD2395" s="40"/>
      <c r="BE2395" s="40"/>
      <c r="BF2395" s="40"/>
      <c r="BG2395" s="40"/>
      <c r="BH2395" s="40"/>
      <c r="BI2395" s="40"/>
      <c r="BJ2395" s="40"/>
      <c r="BK2395" s="40"/>
      <c r="BL2395" s="40"/>
      <c r="BM2395" s="40"/>
      <c r="BN2395" s="40"/>
      <c r="BO2395" s="40"/>
      <c r="BP2395" s="40"/>
      <c r="BQ2395" s="40"/>
      <c r="BR2395" s="40"/>
      <c r="BS2395" s="40"/>
      <c r="BT2395" s="40"/>
      <c r="BU2395" s="40"/>
      <c r="BV2395" s="40"/>
      <c r="BW2395" s="40"/>
      <c r="BX2395" s="40"/>
      <c r="BY2395" s="40"/>
      <c r="BZ2395" s="40"/>
      <c r="CA2395" s="40"/>
      <c r="CB2395" s="40"/>
      <c r="CC2395" s="40"/>
      <c r="CD2395" s="40"/>
      <c r="CE2395" s="40"/>
      <c r="CF2395" s="40"/>
      <c r="CG2395" s="40"/>
      <c r="CH2395" s="40"/>
      <c r="CI2395" s="40"/>
      <c r="CJ2395" s="40"/>
      <c r="CK2395" s="40"/>
      <c r="CL2395" s="40"/>
      <c r="CM2395" s="40"/>
      <c r="CN2395" s="40"/>
      <c r="CO2395" s="40"/>
      <c r="CP2395" s="40"/>
      <c r="CQ2395" s="40"/>
      <c r="CR2395" s="40"/>
      <c r="CS2395" s="40"/>
      <c r="CT2395" s="40"/>
      <c r="CU2395" s="40"/>
    </row>
    <row r="2396" spans="1:99" x14ac:dyDescent="0.3">
      <c r="A2396" s="39"/>
      <c r="B2396" s="40" t="s">
        <v>7346</v>
      </c>
      <c r="C2396" s="40"/>
      <c r="D2396" s="40"/>
      <c r="E2396" s="40"/>
      <c r="F2396" s="40" t="s">
        <v>2111</v>
      </c>
      <c r="G2396" s="40"/>
      <c r="H2396" s="40" t="s">
        <v>3829</v>
      </c>
      <c r="I2396" s="40" t="s">
        <v>3829</v>
      </c>
      <c r="J2396" s="40"/>
      <c r="K2396" s="40"/>
      <c r="L2396" s="40" t="s">
        <v>30</v>
      </c>
      <c r="M2396" s="40" t="s">
        <v>31</v>
      </c>
      <c r="N2396" s="40"/>
      <c r="O2396" s="40"/>
      <c r="P2396" s="40"/>
      <c r="Q2396" s="40"/>
      <c r="R2396" s="40"/>
      <c r="S2396" s="40"/>
      <c r="T2396" s="40"/>
      <c r="U2396" s="40"/>
      <c r="V2396" s="40"/>
      <c r="W2396" s="40"/>
      <c r="X2396" s="40"/>
      <c r="Y2396" s="40"/>
      <c r="Z2396" s="40"/>
      <c r="AA2396" s="40"/>
      <c r="AB2396" s="40"/>
      <c r="AC2396" s="40"/>
      <c r="AD2396" s="40"/>
      <c r="AE2396" s="40"/>
      <c r="AF2396" s="40"/>
      <c r="AG2396" s="40"/>
      <c r="AH2396" s="40"/>
      <c r="AI2396" s="40"/>
      <c r="AJ2396" s="40"/>
      <c r="AK2396" s="40"/>
      <c r="AL2396" s="40"/>
      <c r="AM2396" s="40"/>
      <c r="AN2396" s="40"/>
      <c r="AO2396" s="40"/>
      <c r="AP2396" s="40"/>
      <c r="AQ2396" s="40"/>
      <c r="AR2396" s="40"/>
      <c r="AS2396" s="40"/>
      <c r="AT2396" s="40"/>
      <c r="AU2396" s="40"/>
      <c r="AV2396" s="40"/>
      <c r="AW2396" s="40"/>
      <c r="AX2396" s="40"/>
      <c r="AY2396" s="40"/>
      <c r="AZ2396" s="40"/>
      <c r="BA2396" s="40"/>
      <c r="BB2396" s="40"/>
      <c r="BC2396" s="40"/>
      <c r="BD2396" s="40"/>
      <c r="BE2396" s="40"/>
      <c r="BF2396" s="40"/>
      <c r="BG2396" s="40"/>
      <c r="BH2396" s="40"/>
      <c r="BI2396" s="40"/>
      <c r="BJ2396" s="40"/>
      <c r="BK2396" s="40"/>
      <c r="BL2396" s="40"/>
      <c r="BM2396" s="40"/>
      <c r="BN2396" s="40"/>
      <c r="BO2396" s="40"/>
      <c r="BP2396" s="40"/>
      <c r="BQ2396" s="40"/>
      <c r="BR2396" s="40"/>
      <c r="BS2396" s="40"/>
      <c r="BT2396" s="40"/>
      <c r="BU2396" s="40"/>
      <c r="BV2396" s="40"/>
      <c r="BW2396" s="40"/>
      <c r="BX2396" s="40"/>
      <c r="BY2396" s="40"/>
      <c r="BZ2396" s="40"/>
      <c r="CA2396" s="40"/>
      <c r="CB2396" s="40"/>
      <c r="CC2396" s="40"/>
      <c r="CD2396" s="40"/>
      <c r="CE2396" s="40"/>
      <c r="CF2396" s="40"/>
      <c r="CG2396" s="40"/>
      <c r="CH2396" s="40"/>
      <c r="CI2396" s="40"/>
      <c r="CJ2396" s="40"/>
      <c r="CK2396" s="40"/>
      <c r="CL2396" s="40"/>
      <c r="CM2396" s="40"/>
      <c r="CN2396" s="40"/>
      <c r="CO2396" s="40"/>
      <c r="CP2396" s="40"/>
      <c r="CQ2396" s="40"/>
      <c r="CR2396" s="40"/>
      <c r="CS2396" s="40"/>
      <c r="CT2396" s="40"/>
      <c r="CU2396" s="40"/>
    </row>
    <row r="2397" spans="1:99" x14ac:dyDescent="0.3">
      <c r="A2397" s="39"/>
      <c r="B2397" s="40" t="s">
        <v>5077</v>
      </c>
      <c r="C2397" s="40"/>
      <c r="D2397" s="40"/>
      <c r="E2397" s="40"/>
      <c r="F2397" s="40" t="s">
        <v>2111</v>
      </c>
      <c r="G2397" s="40"/>
      <c r="H2397" s="40" t="s">
        <v>5078</v>
      </c>
      <c r="I2397" s="40" t="s">
        <v>5078</v>
      </c>
      <c r="J2397" s="40"/>
      <c r="K2397" s="40"/>
      <c r="L2397" s="40" t="s">
        <v>30</v>
      </c>
      <c r="M2397" s="40" t="s">
        <v>31</v>
      </c>
      <c r="N2397" s="40"/>
      <c r="O2397" s="40"/>
      <c r="P2397" s="40"/>
      <c r="Q2397" s="40"/>
      <c r="R2397" s="40"/>
      <c r="S2397" s="40"/>
      <c r="T2397" s="40"/>
      <c r="U2397" s="40"/>
      <c r="V2397" s="40"/>
      <c r="W2397" s="40"/>
      <c r="X2397" s="40"/>
      <c r="Y2397" s="40"/>
      <c r="Z2397" s="40"/>
      <c r="AA2397" s="40"/>
      <c r="AB2397" s="40"/>
      <c r="AC2397" s="40"/>
      <c r="AD2397" s="40"/>
      <c r="AE2397" s="40"/>
      <c r="AF2397" s="40"/>
      <c r="AG2397" s="40"/>
      <c r="AH2397" s="40"/>
      <c r="AI2397" s="40"/>
      <c r="AJ2397" s="40"/>
      <c r="AK2397" s="40"/>
      <c r="AL2397" s="40"/>
      <c r="AM2397" s="40"/>
      <c r="AN2397" s="40"/>
      <c r="AO2397" s="40"/>
      <c r="AP2397" s="40"/>
      <c r="AQ2397" s="40"/>
      <c r="AR2397" s="40"/>
      <c r="AS2397" s="40"/>
      <c r="AT2397" s="40"/>
      <c r="AU2397" s="40"/>
      <c r="AV2397" s="40"/>
      <c r="AW2397" s="40"/>
      <c r="AX2397" s="40"/>
      <c r="AY2397" s="40"/>
      <c r="AZ2397" s="40"/>
      <c r="BA2397" s="40"/>
      <c r="BB2397" s="40"/>
      <c r="BC2397" s="40"/>
      <c r="BD2397" s="40"/>
      <c r="BE2397" s="40"/>
      <c r="BF2397" s="40"/>
      <c r="BG2397" s="40"/>
      <c r="BH2397" s="40"/>
      <c r="BI2397" s="40"/>
      <c r="BJ2397" s="40"/>
      <c r="BK2397" s="40"/>
      <c r="BL2397" s="40"/>
      <c r="BM2397" s="40"/>
      <c r="BN2397" s="40"/>
      <c r="BO2397" s="40"/>
      <c r="BP2397" s="40"/>
      <c r="BQ2397" s="40"/>
      <c r="BR2397" s="40"/>
      <c r="BS2397" s="40"/>
      <c r="BT2397" s="40"/>
      <c r="BU2397" s="40"/>
      <c r="BV2397" s="40"/>
      <c r="BW2397" s="40"/>
      <c r="BX2397" s="40"/>
      <c r="BY2397" s="40"/>
      <c r="BZ2397" s="40"/>
      <c r="CA2397" s="40"/>
      <c r="CB2397" s="40"/>
      <c r="CC2397" s="40"/>
      <c r="CD2397" s="40"/>
      <c r="CE2397" s="40"/>
      <c r="CF2397" s="40"/>
      <c r="CG2397" s="40"/>
      <c r="CH2397" s="40"/>
      <c r="CI2397" s="40"/>
      <c r="CJ2397" s="40"/>
      <c r="CK2397" s="40"/>
      <c r="CL2397" s="40"/>
      <c r="CM2397" s="40"/>
      <c r="CN2397" s="40"/>
      <c r="CO2397" s="40"/>
      <c r="CP2397" s="40"/>
      <c r="CQ2397" s="40"/>
      <c r="CR2397" s="40"/>
      <c r="CS2397" s="40"/>
      <c r="CT2397" s="40"/>
      <c r="CU2397" s="40"/>
    </row>
    <row r="2398" spans="1:99" x14ac:dyDescent="0.3">
      <c r="A2398" s="39" t="s">
        <v>5490</v>
      </c>
      <c r="B2398" s="40" t="s">
        <v>3830</v>
      </c>
      <c r="C2398" s="40"/>
      <c r="D2398" s="40" t="s">
        <v>3831</v>
      </c>
      <c r="E2398" s="40" t="s">
        <v>4472</v>
      </c>
      <c r="F2398" s="40" t="s">
        <v>2111</v>
      </c>
      <c r="G2398" s="40"/>
      <c r="H2398" s="40" t="s">
        <v>4327</v>
      </c>
      <c r="I2398" s="40" t="s">
        <v>3832</v>
      </c>
      <c r="J2398" s="40"/>
      <c r="K2398" s="40"/>
      <c r="L2398" s="40" t="s">
        <v>4</v>
      </c>
      <c r="M2398" s="40" t="s">
        <v>17</v>
      </c>
      <c r="N2398" s="40">
        <v>1</v>
      </c>
      <c r="O2398" s="40" t="s">
        <v>3831</v>
      </c>
      <c r="P2398" s="40"/>
      <c r="Q2398" s="40"/>
      <c r="R2398" s="40"/>
      <c r="S2398" s="40"/>
      <c r="T2398" s="40"/>
      <c r="U2398" s="40"/>
      <c r="V2398" s="40"/>
      <c r="W2398" s="40"/>
      <c r="X2398" s="40"/>
      <c r="Y2398" s="40"/>
      <c r="Z2398" s="40"/>
      <c r="AA2398" s="40"/>
      <c r="AB2398" s="40"/>
      <c r="AC2398" s="40"/>
      <c r="AD2398" s="40"/>
      <c r="AE2398" s="40"/>
      <c r="AF2398" s="40"/>
      <c r="AG2398" s="40"/>
      <c r="AH2398" s="40"/>
      <c r="AI2398" s="40"/>
      <c r="AJ2398" s="40"/>
      <c r="AK2398" s="40"/>
      <c r="AL2398" s="40"/>
      <c r="AM2398" s="40"/>
      <c r="AN2398" s="40"/>
      <c r="AO2398" s="40"/>
      <c r="AP2398" s="40"/>
      <c r="AQ2398" s="40"/>
      <c r="AR2398" s="40"/>
      <c r="AS2398" s="40"/>
      <c r="AT2398" s="40"/>
      <c r="AU2398" s="40"/>
      <c r="AV2398" s="40"/>
      <c r="AW2398" s="40"/>
      <c r="AX2398" s="40"/>
      <c r="AY2398" s="40"/>
      <c r="AZ2398" s="40"/>
      <c r="BA2398" s="40"/>
      <c r="BB2398" s="40"/>
      <c r="BC2398" s="40"/>
      <c r="BD2398" s="40"/>
      <c r="BE2398" s="40"/>
      <c r="BF2398" s="40"/>
      <c r="BG2398" s="40"/>
      <c r="BH2398" s="40"/>
      <c r="BI2398" s="40"/>
      <c r="BJ2398" s="40"/>
      <c r="BK2398" s="40"/>
      <c r="BL2398" s="40"/>
      <c r="BM2398" s="40"/>
      <c r="BN2398" s="40"/>
      <c r="BO2398" s="40"/>
      <c r="BP2398" s="40"/>
      <c r="BQ2398" s="40"/>
      <c r="BR2398" s="40"/>
      <c r="BS2398" s="40"/>
      <c r="BT2398" s="40"/>
      <c r="BU2398" s="40"/>
      <c r="BV2398" s="40"/>
      <c r="BW2398" s="40"/>
      <c r="BX2398" s="40"/>
      <c r="BY2398" s="40"/>
      <c r="BZ2398" s="40"/>
      <c r="CA2398" s="40"/>
      <c r="CB2398" s="40"/>
      <c r="CC2398" s="40"/>
      <c r="CD2398" s="40"/>
      <c r="CE2398" s="40"/>
      <c r="CF2398" s="40"/>
      <c r="CG2398" s="40"/>
      <c r="CH2398" s="40"/>
      <c r="CI2398" s="40"/>
      <c r="CJ2398" s="40"/>
      <c r="CK2398" s="40"/>
      <c r="CL2398" s="40"/>
      <c r="CM2398" s="40"/>
      <c r="CN2398" s="40"/>
      <c r="CO2398" s="40"/>
      <c r="CP2398" s="40"/>
      <c r="CQ2398" s="40"/>
      <c r="CR2398" s="40"/>
      <c r="CS2398" s="40"/>
      <c r="CT2398" s="40"/>
      <c r="CU2398" s="40"/>
    </row>
    <row r="2399" spans="1:99" x14ac:dyDescent="0.3">
      <c r="A2399" s="39" t="s">
        <v>5490</v>
      </c>
      <c r="B2399" s="40" t="s">
        <v>3830</v>
      </c>
      <c r="C2399" s="40"/>
      <c r="D2399" s="40" t="s">
        <v>3833</v>
      </c>
      <c r="E2399" s="40" t="s">
        <v>4472</v>
      </c>
      <c r="F2399" s="40" t="s">
        <v>2111</v>
      </c>
      <c r="G2399" s="40"/>
      <c r="H2399" s="40" t="s">
        <v>4328</v>
      </c>
      <c r="I2399" s="40" t="s">
        <v>3832</v>
      </c>
      <c r="J2399" s="40"/>
      <c r="K2399" s="40"/>
      <c r="L2399" s="40" t="s">
        <v>4</v>
      </c>
      <c r="M2399" s="40" t="s">
        <v>17</v>
      </c>
      <c r="N2399" s="40">
        <v>1</v>
      </c>
      <c r="O2399" s="40" t="s">
        <v>3833</v>
      </c>
      <c r="P2399" s="40"/>
      <c r="Q2399" s="40"/>
      <c r="R2399" s="40"/>
      <c r="S2399" s="40"/>
      <c r="T2399" s="40"/>
      <c r="U2399" s="40"/>
      <c r="V2399" s="40"/>
      <c r="W2399" s="40"/>
      <c r="X2399" s="40"/>
      <c r="Y2399" s="40"/>
      <c r="Z2399" s="40"/>
      <c r="AA2399" s="40"/>
      <c r="AB2399" s="40"/>
      <c r="AC2399" s="40"/>
      <c r="AD2399" s="40"/>
      <c r="AE2399" s="40"/>
      <c r="AF2399" s="40"/>
      <c r="AG2399" s="40"/>
      <c r="AH2399" s="40"/>
      <c r="AI2399" s="40"/>
      <c r="AJ2399" s="40"/>
      <c r="AK2399" s="40"/>
      <c r="AL2399" s="40"/>
      <c r="AM2399" s="40"/>
      <c r="AN2399" s="40"/>
      <c r="AO2399" s="40"/>
      <c r="AP2399" s="40"/>
      <c r="AQ2399" s="40"/>
      <c r="AR2399" s="40"/>
      <c r="AS2399" s="40"/>
      <c r="AT2399" s="40"/>
      <c r="AU2399" s="40"/>
      <c r="AV2399" s="40"/>
      <c r="AW2399" s="40"/>
      <c r="AX2399" s="40"/>
      <c r="AY2399" s="40"/>
      <c r="AZ2399" s="40"/>
      <c r="BA2399" s="40"/>
      <c r="BB2399" s="40"/>
      <c r="BC2399" s="40"/>
      <c r="BD2399" s="40"/>
      <c r="BE2399" s="40"/>
      <c r="BF2399" s="40"/>
      <c r="BG2399" s="40"/>
      <c r="BH2399" s="40"/>
      <c r="BI2399" s="40"/>
      <c r="BJ2399" s="40"/>
      <c r="BK2399" s="40"/>
      <c r="BL2399" s="40"/>
      <c r="BM2399" s="40"/>
      <c r="BN2399" s="40"/>
      <c r="BO2399" s="40"/>
      <c r="BP2399" s="40"/>
      <c r="BQ2399" s="40"/>
      <c r="BR2399" s="40"/>
      <c r="BS2399" s="40"/>
      <c r="BT2399" s="40"/>
      <c r="BU2399" s="40"/>
      <c r="BV2399" s="40"/>
      <c r="BW2399" s="40"/>
      <c r="BX2399" s="40"/>
      <c r="BY2399" s="40"/>
      <c r="BZ2399" s="40"/>
      <c r="CA2399" s="40"/>
      <c r="CB2399" s="40"/>
      <c r="CC2399" s="40"/>
      <c r="CD2399" s="40"/>
      <c r="CE2399" s="40"/>
      <c r="CF2399" s="40"/>
      <c r="CG2399" s="40"/>
      <c r="CH2399" s="40"/>
      <c r="CI2399" s="40"/>
      <c r="CJ2399" s="40"/>
      <c r="CK2399" s="40"/>
      <c r="CL2399" s="40"/>
      <c r="CM2399" s="40"/>
      <c r="CN2399" s="40"/>
      <c r="CO2399" s="40"/>
      <c r="CP2399" s="40"/>
      <c r="CQ2399" s="40"/>
      <c r="CR2399" s="40"/>
      <c r="CS2399" s="40"/>
      <c r="CT2399" s="40"/>
      <c r="CU2399" s="40"/>
    </row>
    <row r="2400" spans="1:99" x14ac:dyDescent="0.3">
      <c r="A2400" s="39" t="s">
        <v>5490</v>
      </c>
      <c r="B2400" s="40" t="s">
        <v>3830</v>
      </c>
      <c r="C2400" s="40"/>
      <c r="D2400" s="40" t="s">
        <v>3834</v>
      </c>
      <c r="E2400" s="40" t="s">
        <v>4472</v>
      </c>
      <c r="F2400" s="40" t="s">
        <v>2111</v>
      </c>
      <c r="G2400" s="40"/>
      <c r="H2400" s="40" t="s">
        <v>4329</v>
      </c>
      <c r="I2400" s="40" t="s">
        <v>3832</v>
      </c>
      <c r="J2400" s="40"/>
      <c r="K2400" s="40"/>
      <c r="L2400" s="40" t="s">
        <v>4</v>
      </c>
      <c r="M2400" s="40" t="s">
        <v>17</v>
      </c>
      <c r="N2400" s="40">
        <v>1</v>
      </c>
      <c r="O2400" s="40" t="s">
        <v>3834</v>
      </c>
      <c r="P2400" s="40"/>
      <c r="Q2400" s="40"/>
      <c r="R2400" s="40"/>
      <c r="S2400" s="40"/>
      <c r="T2400" s="40"/>
      <c r="U2400" s="40"/>
      <c r="V2400" s="40"/>
      <c r="W2400" s="40"/>
      <c r="X2400" s="40"/>
      <c r="Y2400" s="40"/>
      <c r="Z2400" s="40"/>
      <c r="AA2400" s="40"/>
      <c r="AB2400" s="40"/>
      <c r="AC2400" s="40"/>
      <c r="AD2400" s="40"/>
      <c r="AE2400" s="40"/>
      <c r="AF2400" s="40"/>
      <c r="AG2400" s="40"/>
      <c r="AH2400" s="40"/>
      <c r="AI2400" s="40"/>
      <c r="AJ2400" s="40"/>
      <c r="AK2400" s="40"/>
      <c r="AL2400" s="40"/>
      <c r="AM2400" s="40"/>
      <c r="AN2400" s="40"/>
      <c r="AO2400" s="40"/>
      <c r="AP2400" s="40"/>
      <c r="AQ2400" s="40"/>
      <c r="AR2400" s="40"/>
      <c r="AS2400" s="40"/>
      <c r="AT2400" s="40"/>
      <c r="AU2400" s="40"/>
      <c r="AV2400" s="40"/>
      <c r="AW2400" s="40"/>
      <c r="AX2400" s="40"/>
      <c r="AY2400" s="40"/>
      <c r="AZ2400" s="40"/>
      <c r="BA2400" s="40"/>
      <c r="BB2400" s="40"/>
      <c r="BC2400" s="40"/>
      <c r="BD2400" s="40"/>
      <c r="BE2400" s="40"/>
      <c r="BF2400" s="40"/>
      <c r="BG2400" s="40"/>
      <c r="BH2400" s="40"/>
      <c r="BI2400" s="40"/>
      <c r="BJ2400" s="40"/>
      <c r="BK2400" s="40"/>
      <c r="BL2400" s="40"/>
      <c r="BM2400" s="40"/>
      <c r="BN2400" s="40"/>
      <c r="BO2400" s="40"/>
      <c r="BP2400" s="40"/>
      <c r="BQ2400" s="40"/>
      <c r="BR2400" s="40"/>
      <c r="BS2400" s="40"/>
      <c r="BT2400" s="40"/>
      <c r="BU2400" s="40"/>
      <c r="BV2400" s="40"/>
      <c r="BW2400" s="40"/>
      <c r="BX2400" s="40"/>
      <c r="BY2400" s="40"/>
      <c r="BZ2400" s="40"/>
      <c r="CA2400" s="40"/>
      <c r="CB2400" s="40"/>
      <c r="CC2400" s="40"/>
      <c r="CD2400" s="40"/>
      <c r="CE2400" s="40"/>
      <c r="CF2400" s="40"/>
      <c r="CG2400" s="40"/>
      <c r="CH2400" s="40"/>
      <c r="CI2400" s="40"/>
      <c r="CJ2400" s="40"/>
      <c r="CK2400" s="40"/>
      <c r="CL2400" s="40"/>
      <c r="CM2400" s="40"/>
      <c r="CN2400" s="40"/>
      <c r="CO2400" s="40"/>
      <c r="CP2400" s="40"/>
      <c r="CQ2400" s="40"/>
      <c r="CR2400" s="40"/>
      <c r="CS2400" s="40"/>
      <c r="CT2400" s="40"/>
      <c r="CU2400" s="40"/>
    </row>
    <row r="2401" spans="1:99" x14ac:dyDescent="0.3">
      <c r="A2401" s="39" t="s">
        <v>5490</v>
      </c>
      <c r="B2401" s="40" t="s">
        <v>3830</v>
      </c>
      <c r="C2401" s="40"/>
      <c r="D2401" s="40" t="s">
        <v>3835</v>
      </c>
      <c r="E2401" s="40" t="s">
        <v>4472</v>
      </c>
      <c r="F2401" s="40" t="s">
        <v>2111</v>
      </c>
      <c r="G2401" s="40"/>
      <c r="H2401" s="40" t="s">
        <v>4330</v>
      </c>
      <c r="I2401" s="40" t="s">
        <v>3832</v>
      </c>
      <c r="J2401" s="40"/>
      <c r="K2401" s="40"/>
      <c r="L2401" s="40" t="s">
        <v>4</v>
      </c>
      <c r="M2401" s="40" t="s">
        <v>17</v>
      </c>
      <c r="N2401" s="40">
        <v>1</v>
      </c>
      <c r="O2401" s="40" t="s">
        <v>3835</v>
      </c>
      <c r="P2401" s="40"/>
      <c r="Q2401" s="40"/>
      <c r="R2401" s="40"/>
      <c r="S2401" s="40"/>
      <c r="T2401" s="40"/>
      <c r="U2401" s="40"/>
      <c r="V2401" s="40"/>
      <c r="W2401" s="40"/>
      <c r="X2401" s="40"/>
      <c r="Y2401" s="40"/>
      <c r="Z2401" s="40"/>
      <c r="AA2401" s="40"/>
      <c r="AB2401" s="40"/>
      <c r="AC2401" s="40"/>
      <c r="AD2401" s="40"/>
      <c r="AE2401" s="40"/>
      <c r="AF2401" s="40"/>
      <c r="AG2401" s="40"/>
      <c r="AH2401" s="40"/>
      <c r="AI2401" s="40"/>
      <c r="AJ2401" s="40"/>
      <c r="AK2401" s="40"/>
      <c r="AL2401" s="40"/>
      <c r="AM2401" s="40"/>
      <c r="AN2401" s="40"/>
      <c r="AO2401" s="40"/>
      <c r="AP2401" s="40"/>
      <c r="AQ2401" s="40"/>
      <c r="AR2401" s="40"/>
      <c r="AS2401" s="40"/>
      <c r="AT2401" s="40"/>
      <c r="AU2401" s="40"/>
      <c r="AV2401" s="40"/>
      <c r="AW2401" s="40"/>
      <c r="AX2401" s="40"/>
      <c r="AY2401" s="40"/>
      <c r="AZ2401" s="40"/>
      <c r="BA2401" s="40"/>
      <c r="BB2401" s="40"/>
      <c r="BC2401" s="40"/>
      <c r="BD2401" s="40"/>
      <c r="BE2401" s="40"/>
      <c r="BF2401" s="40"/>
      <c r="BG2401" s="40"/>
      <c r="BH2401" s="40"/>
      <c r="BI2401" s="40"/>
      <c r="BJ2401" s="40"/>
      <c r="BK2401" s="40"/>
      <c r="BL2401" s="40"/>
      <c r="BM2401" s="40"/>
      <c r="BN2401" s="40"/>
      <c r="BO2401" s="40"/>
      <c r="BP2401" s="40"/>
      <c r="BQ2401" s="40"/>
      <c r="BR2401" s="40"/>
      <c r="BS2401" s="40"/>
      <c r="BT2401" s="40"/>
      <c r="BU2401" s="40"/>
      <c r="BV2401" s="40"/>
      <c r="BW2401" s="40"/>
      <c r="BX2401" s="40"/>
      <c r="BY2401" s="40"/>
      <c r="BZ2401" s="40"/>
      <c r="CA2401" s="40"/>
      <c r="CB2401" s="40"/>
      <c r="CC2401" s="40"/>
      <c r="CD2401" s="40"/>
      <c r="CE2401" s="40"/>
      <c r="CF2401" s="40"/>
      <c r="CG2401" s="40"/>
      <c r="CH2401" s="40"/>
      <c r="CI2401" s="40"/>
      <c r="CJ2401" s="40"/>
      <c r="CK2401" s="40"/>
      <c r="CL2401" s="40"/>
      <c r="CM2401" s="40"/>
      <c r="CN2401" s="40"/>
      <c r="CO2401" s="40"/>
      <c r="CP2401" s="40"/>
      <c r="CQ2401" s="40"/>
      <c r="CR2401" s="40"/>
      <c r="CS2401" s="40"/>
      <c r="CT2401" s="40"/>
      <c r="CU2401" s="40"/>
    </row>
    <row r="2402" spans="1:99" x14ac:dyDescent="0.3">
      <c r="A2402" s="39" t="s">
        <v>5490</v>
      </c>
      <c r="B2402" s="40" t="s">
        <v>3830</v>
      </c>
      <c r="C2402" s="40"/>
      <c r="D2402" s="40" t="s">
        <v>9</v>
      </c>
      <c r="E2402" s="40" t="s">
        <v>4472</v>
      </c>
      <c r="F2402" s="40" t="s">
        <v>2111</v>
      </c>
      <c r="G2402" s="40"/>
      <c r="H2402" s="40" t="s">
        <v>4331</v>
      </c>
      <c r="I2402" s="40" t="s">
        <v>3832</v>
      </c>
      <c r="J2402" s="40"/>
      <c r="K2402" s="40"/>
      <c r="L2402" s="40" t="s">
        <v>4</v>
      </c>
      <c r="M2402" s="40" t="s">
        <v>17</v>
      </c>
      <c r="N2402" s="40">
        <v>1</v>
      </c>
      <c r="O2402" s="40" t="s">
        <v>9</v>
      </c>
      <c r="P2402" s="40"/>
      <c r="Q2402" s="40"/>
      <c r="R2402" s="40"/>
      <c r="S2402" s="40"/>
      <c r="T2402" s="40"/>
      <c r="U2402" s="40"/>
      <c r="V2402" s="40"/>
      <c r="W2402" s="40"/>
      <c r="X2402" s="40"/>
      <c r="Y2402" s="40"/>
      <c r="Z2402" s="40"/>
      <c r="AA2402" s="40"/>
      <c r="AB2402" s="40"/>
      <c r="AC2402" s="40"/>
      <c r="AD2402" s="40"/>
      <c r="AE2402" s="40"/>
      <c r="AF2402" s="40"/>
      <c r="AG2402" s="40"/>
      <c r="AH2402" s="40"/>
      <c r="AI2402" s="40"/>
      <c r="AJ2402" s="40"/>
      <c r="AK2402" s="40"/>
      <c r="AL2402" s="40"/>
      <c r="AM2402" s="40"/>
      <c r="AN2402" s="40"/>
      <c r="AO2402" s="40"/>
      <c r="AP2402" s="40"/>
      <c r="AQ2402" s="40"/>
      <c r="AR2402" s="40"/>
      <c r="AS2402" s="40"/>
      <c r="AT2402" s="40"/>
      <c r="AU2402" s="40"/>
      <c r="AV2402" s="40"/>
      <c r="AW2402" s="40"/>
      <c r="AX2402" s="40"/>
      <c r="AY2402" s="40"/>
      <c r="AZ2402" s="40"/>
      <c r="BA2402" s="40"/>
      <c r="BB2402" s="40"/>
      <c r="BC2402" s="40"/>
      <c r="BD2402" s="40"/>
      <c r="BE2402" s="40"/>
      <c r="BF2402" s="40"/>
      <c r="BG2402" s="40"/>
      <c r="BH2402" s="40"/>
      <c r="BI2402" s="40"/>
      <c r="BJ2402" s="40"/>
      <c r="BK2402" s="40"/>
      <c r="BL2402" s="40"/>
      <c r="BM2402" s="40"/>
      <c r="BN2402" s="40"/>
      <c r="BO2402" s="40"/>
      <c r="BP2402" s="40"/>
      <c r="BQ2402" s="40"/>
      <c r="BR2402" s="40"/>
      <c r="BS2402" s="40"/>
      <c r="BT2402" s="40"/>
      <c r="BU2402" s="40"/>
      <c r="BV2402" s="40"/>
      <c r="BW2402" s="40"/>
      <c r="BX2402" s="40"/>
      <c r="BY2402" s="40"/>
      <c r="BZ2402" s="40"/>
      <c r="CA2402" s="40"/>
      <c r="CB2402" s="40"/>
      <c r="CC2402" s="40"/>
      <c r="CD2402" s="40"/>
      <c r="CE2402" s="40"/>
      <c r="CF2402" s="40"/>
      <c r="CG2402" s="40"/>
      <c r="CH2402" s="40"/>
      <c r="CI2402" s="40"/>
      <c r="CJ2402" s="40"/>
      <c r="CK2402" s="40"/>
      <c r="CL2402" s="40"/>
      <c r="CM2402" s="40"/>
      <c r="CN2402" s="40"/>
      <c r="CO2402" s="40"/>
      <c r="CP2402" s="40"/>
      <c r="CQ2402" s="40"/>
      <c r="CR2402" s="40"/>
      <c r="CS2402" s="40"/>
      <c r="CT2402" s="40"/>
      <c r="CU2402" s="40"/>
    </row>
    <row r="2403" spans="1:99" x14ac:dyDescent="0.3">
      <c r="A2403" s="39" t="s">
        <v>7347</v>
      </c>
      <c r="B2403" s="40" t="s">
        <v>3836</v>
      </c>
      <c r="C2403" s="40"/>
      <c r="D2403" s="40"/>
      <c r="E2403" s="40" t="s">
        <v>4472</v>
      </c>
      <c r="F2403" s="40" t="s">
        <v>2111</v>
      </c>
      <c r="G2403" s="40"/>
      <c r="H2403" s="40" t="s">
        <v>3837</v>
      </c>
      <c r="I2403" s="40" t="s">
        <v>3837</v>
      </c>
      <c r="J2403" s="40" t="s">
        <v>3832</v>
      </c>
      <c r="K2403" s="40" t="s">
        <v>9</v>
      </c>
      <c r="L2403" s="40" t="s">
        <v>10</v>
      </c>
      <c r="M2403" s="40" t="s">
        <v>47</v>
      </c>
      <c r="N2403" s="40"/>
      <c r="O2403" s="40"/>
      <c r="P2403" s="40"/>
      <c r="Q2403" s="40"/>
      <c r="R2403" s="40"/>
      <c r="S2403" s="40"/>
      <c r="T2403" s="40"/>
      <c r="U2403" s="40"/>
      <c r="V2403" s="40"/>
      <c r="W2403" s="40"/>
      <c r="X2403" s="40"/>
      <c r="Y2403" s="40"/>
      <c r="Z2403" s="40"/>
      <c r="AA2403" s="40"/>
      <c r="AB2403" s="40"/>
      <c r="AC2403" s="40"/>
      <c r="AD2403" s="40"/>
      <c r="AE2403" s="40"/>
      <c r="AF2403" s="40"/>
      <c r="AG2403" s="40"/>
      <c r="AH2403" s="40"/>
      <c r="AI2403" s="40"/>
      <c r="AJ2403" s="40"/>
      <c r="AK2403" s="40"/>
      <c r="AL2403" s="40"/>
      <c r="AM2403" s="40"/>
      <c r="AN2403" s="40"/>
      <c r="AO2403" s="40"/>
      <c r="AP2403" s="40"/>
      <c r="AQ2403" s="40"/>
      <c r="AR2403" s="40"/>
      <c r="AS2403" s="40"/>
      <c r="AT2403" s="40"/>
      <c r="AU2403" s="40"/>
      <c r="AV2403" s="40"/>
      <c r="AW2403" s="40"/>
      <c r="AX2403" s="40"/>
      <c r="AY2403" s="40"/>
      <c r="AZ2403" s="40"/>
      <c r="BA2403" s="40"/>
      <c r="BB2403" s="40"/>
      <c r="BC2403" s="40"/>
      <c r="BD2403" s="40"/>
      <c r="BE2403" s="40"/>
      <c r="BF2403" s="40"/>
      <c r="BG2403" s="40"/>
      <c r="BH2403" s="40"/>
      <c r="BI2403" s="40"/>
      <c r="BJ2403" s="40"/>
      <c r="BK2403" s="40"/>
      <c r="BL2403" s="40"/>
      <c r="BM2403" s="40"/>
      <c r="BN2403" s="40"/>
      <c r="BO2403" s="40"/>
      <c r="BP2403" s="40"/>
      <c r="BQ2403" s="40"/>
      <c r="BR2403" s="40"/>
      <c r="BS2403" s="40"/>
      <c r="BT2403" s="40"/>
      <c r="BU2403" s="40"/>
      <c r="BV2403" s="40"/>
      <c r="BW2403" s="40"/>
      <c r="BX2403" s="40"/>
      <c r="BY2403" s="40"/>
      <c r="BZ2403" s="40"/>
      <c r="CA2403" s="40"/>
      <c r="CB2403" s="40"/>
      <c r="CC2403" s="40"/>
      <c r="CD2403" s="40"/>
      <c r="CE2403" s="40"/>
      <c r="CF2403" s="40"/>
      <c r="CG2403" s="40"/>
      <c r="CH2403" s="40"/>
      <c r="CI2403" s="40"/>
      <c r="CJ2403" s="40"/>
      <c r="CK2403" s="40"/>
      <c r="CL2403" s="40"/>
      <c r="CM2403" s="40"/>
      <c r="CN2403" s="40"/>
      <c r="CO2403" s="40"/>
      <c r="CP2403" s="40"/>
      <c r="CQ2403" s="40"/>
      <c r="CR2403" s="40"/>
      <c r="CS2403" s="40"/>
      <c r="CT2403" s="40"/>
      <c r="CU2403" s="40"/>
    </row>
    <row r="2404" spans="1:99" x14ac:dyDescent="0.3">
      <c r="A2404" s="39"/>
      <c r="B2404" s="40" t="s">
        <v>3838</v>
      </c>
      <c r="C2404" s="40"/>
      <c r="D2404" s="40"/>
      <c r="E2404" s="40"/>
      <c r="F2404" s="40" t="s">
        <v>2111</v>
      </c>
      <c r="G2404" s="40"/>
      <c r="H2404" s="40" t="s">
        <v>3839</v>
      </c>
      <c r="I2404" s="40" t="s">
        <v>3839</v>
      </c>
      <c r="J2404" s="40"/>
      <c r="K2404" s="40"/>
      <c r="L2404" s="40" t="s">
        <v>1</v>
      </c>
      <c r="M2404" s="40" t="s">
        <v>11</v>
      </c>
      <c r="N2404" s="40"/>
      <c r="O2404" s="40"/>
      <c r="P2404" s="40"/>
      <c r="Q2404" s="40"/>
      <c r="R2404" s="40"/>
      <c r="S2404" s="40"/>
      <c r="T2404" s="40"/>
      <c r="U2404" s="40"/>
      <c r="V2404" s="40"/>
      <c r="W2404" s="40"/>
      <c r="X2404" s="40"/>
      <c r="Y2404" s="40"/>
      <c r="Z2404" s="40"/>
      <c r="AA2404" s="40"/>
      <c r="AB2404" s="40"/>
      <c r="AC2404" s="40"/>
      <c r="AD2404" s="40"/>
      <c r="AE2404" s="40"/>
      <c r="AF2404" s="40"/>
      <c r="AG2404" s="40"/>
      <c r="AH2404" s="40"/>
      <c r="AI2404" s="40"/>
      <c r="AJ2404" s="40"/>
      <c r="AK2404" s="40"/>
      <c r="AL2404" s="40"/>
      <c r="AM2404" s="40"/>
      <c r="AN2404" s="40"/>
      <c r="AO2404" s="40"/>
      <c r="AP2404" s="40"/>
      <c r="AQ2404" s="40"/>
      <c r="AR2404" s="40"/>
      <c r="AS2404" s="40"/>
      <c r="AT2404" s="40"/>
      <c r="AU2404" s="40"/>
      <c r="AV2404" s="40"/>
      <c r="AW2404" s="40"/>
      <c r="AX2404" s="40"/>
      <c r="AY2404" s="40"/>
      <c r="AZ2404" s="40"/>
      <c r="BA2404" s="40"/>
      <c r="BB2404" s="40"/>
      <c r="BC2404" s="40"/>
      <c r="BD2404" s="40"/>
      <c r="BE2404" s="40"/>
      <c r="BF2404" s="40"/>
      <c r="BG2404" s="40"/>
      <c r="BH2404" s="40"/>
      <c r="BI2404" s="40"/>
      <c r="BJ2404" s="40"/>
      <c r="BK2404" s="40"/>
      <c r="BL2404" s="40"/>
      <c r="BM2404" s="40"/>
      <c r="BN2404" s="40"/>
      <c r="BO2404" s="40"/>
      <c r="BP2404" s="40"/>
      <c r="BQ2404" s="40"/>
      <c r="BR2404" s="40"/>
      <c r="BS2404" s="40"/>
      <c r="BT2404" s="40"/>
      <c r="BU2404" s="40"/>
      <c r="BV2404" s="40"/>
      <c r="BW2404" s="40"/>
      <c r="BX2404" s="40"/>
      <c r="BY2404" s="40"/>
      <c r="BZ2404" s="40"/>
      <c r="CA2404" s="40"/>
      <c r="CB2404" s="40"/>
      <c r="CC2404" s="40"/>
      <c r="CD2404" s="40"/>
      <c r="CE2404" s="40"/>
      <c r="CF2404" s="40"/>
      <c r="CG2404" s="40"/>
      <c r="CH2404" s="40"/>
      <c r="CI2404" s="40"/>
      <c r="CJ2404" s="40"/>
      <c r="CK2404" s="40"/>
      <c r="CL2404" s="40"/>
      <c r="CM2404" s="40"/>
      <c r="CN2404" s="40"/>
      <c r="CO2404" s="40"/>
      <c r="CP2404" s="40"/>
      <c r="CQ2404" s="40"/>
      <c r="CR2404" s="40"/>
      <c r="CS2404" s="40"/>
      <c r="CT2404" s="40"/>
      <c r="CU2404" s="40"/>
    </row>
    <row r="2405" spans="1:99" x14ac:dyDescent="0.3">
      <c r="A2405" s="39" t="s">
        <v>4454</v>
      </c>
      <c r="B2405" s="40" t="s">
        <v>3840</v>
      </c>
      <c r="C2405" s="40"/>
      <c r="D2405" s="40" t="s">
        <v>1813</v>
      </c>
      <c r="E2405" s="40"/>
      <c r="F2405" s="40" t="s">
        <v>2111</v>
      </c>
      <c r="G2405" s="40"/>
      <c r="H2405" s="40" t="s">
        <v>3841</v>
      </c>
      <c r="I2405" s="40" t="s">
        <v>3841</v>
      </c>
      <c r="J2405" s="40"/>
      <c r="K2405" s="40"/>
      <c r="L2405" s="40" t="s">
        <v>4</v>
      </c>
      <c r="M2405" s="40" t="s">
        <v>14</v>
      </c>
      <c r="N2405" s="40">
        <v>2</v>
      </c>
      <c r="O2405" s="40" t="s">
        <v>16</v>
      </c>
      <c r="P2405" s="40" t="s">
        <v>114</v>
      </c>
      <c r="Q2405" s="40"/>
      <c r="R2405" s="40"/>
      <c r="S2405" s="40"/>
      <c r="T2405" s="40"/>
      <c r="U2405" s="40"/>
      <c r="V2405" s="40"/>
      <c r="W2405" s="40"/>
      <c r="X2405" s="40"/>
      <c r="Y2405" s="40"/>
      <c r="Z2405" s="40"/>
      <c r="AA2405" s="40"/>
      <c r="AB2405" s="40"/>
      <c r="AC2405" s="40"/>
      <c r="AD2405" s="40"/>
      <c r="AE2405" s="40"/>
      <c r="AF2405" s="40"/>
      <c r="AG2405" s="40"/>
      <c r="AH2405" s="40"/>
      <c r="AI2405" s="40"/>
      <c r="AJ2405" s="40"/>
      <c r="AK2405" s="40"/>
      <c r="AL2405" s="40"/>
      <c r="AM2405" s="40"/>
      <c r="AN2405" s="40"/>
      <c r="AO2405" s="40"/>
      <c r="AP2405" s="40"/>
      <c r="AQ2405" s="40"/>
      <c r="AR2405" s="40"/>
      <c r="AS2405" s="40"/>
      <c r="AT2405" s="40"/>
      <c r="AU2405" s="40"/>
      <c r="AV2405" s="40"/>
      <c r="AW2405" s="40"/>
      <c r="AX2405" s="40"/>
      <c r="AY2405" s="40"/>
      <c r="AZ2405" s="40"/>
      <c r="BA2405" s="40"/>
      <c r="BB2405" s="40"/>
      <c r="BC2405" s="40"/>
      <c r="BD2405" s="40"/>
      <c r="BE2405" s="40"/>
      <c r="BF2405" s="40"/>
      <c r="BG2405" s="40"/>
      <c r="BH2405" s="40"/>
      <c r="BI2405" s="40"/>
      <c r="BJ2405" s="40"/>
      <c r="BK2405" s="40"/>
      <c r="BL2405" s="40"/>
      <c r="BM2405" s="40"/>
      <c r="BN2405" s="40"/>
      <c r="BO2405" s="40"/>
      <c r="BP2405" s="40"/>
      <c r="BQ2405" s="40"/>
      <c r="BR2405" s="40"/>
      <c r="BS2405" s="40"/>
      <c r="BT2405" s="40"/>
      <c r="BU2405" s="40"/>
      <c r="BV2405" s="40"/>
      <c r="BW2405" s="40"/>
      <c r="BX2405" s="40"/>
      <c r="BY2405" s="40"/>
      <c r="BZ2405" s="40"/>
      <c r="CA2405" s="40"/>
      <c r="CB2405" s="40"/>
      <c r="CC2405" s="40"/>
      <c r="CD2405" s="40"/>
      <c r="CE2405" s="40"/>
      <c r="CF2405" s="40"/>
      <c r="CG2405" s="40"/>
      <c r="CH2405" s="40"/>
      <c r="CI2405" s="40"/>
      <c r="CJ2405" s="40"/>
      <c r="CK2405" s="40"/>
      <c r="CL2405" s="40"/>
      <c r="CM2405" s="40"/>
      <c r="CN2405" s="40"/>
      <c r="CO2405" s="40"/>
      <c r="CP2405" s="40"/>
      <c r="CQ2405" s="40"/>
      <c r="CR2405" s="40"/>
      <c r="CS2405" s="40"/>
      <c r="CT2405" s="40"/>
      <c r="CU2405" s="40"/>
    </row>
    <row r="2406" spans="1:99" x14ac:dyDescent="0.3">
      <c r="A2406" s="39"/>
      <c r="B2406" s="40" t="s">
        <v>3842</v>
      </c>
      <c r="C2406" s="40"/>
      <c r="D2406" s="40"/>
      <c r="E2406" s="40"/>
      <c r="F2406" s="40" t="s">
        <v>2111</v>
      </c>
      <c r="G2406" s="40"/>
      <c r="H2406" s="40" t="s">
        <v>3843</v>
      </c>
      <c r="I2406" s="40" t="s">
        <v>3843</v>
      </c>
      <c r="J2406" s="40" t="s">
        <v>3841</v>
      </c>
      <c r="K2406" s="40" t="s">
        <v>16</v>
      </c>
      <c r="L2406" s="40" t="s">
        <v>30</v>
      </c>
      <c r="M2406" s="40" t="s">
        <v>31</v>
      </c>
      <c r="N2406" s="40"/>
      <c r="O2406" s="40"/>
      <c r="P2406" s="40"/>
      <c r="Q2406" s="40"/>
      <c r="R2406" s="40"/>
      <c r="S2406" s="40"/>
      <c r="T2406" s="40"/>
      <c r="U2406" s="40"/>
      <c r="V2406" s="40"/>
      <c r="W2406" s="40"/>
      <c r="X2406" s="40"/>
      <c r="Y2406" s="40"/>
      <c r="Z2406" s="40"/>
      <c r="AA2406" s="40"/>
      <c r="AB2406" s="40"/>
      <c r="AC2406" s="40"/>
      <c r="AD2406" s="40"/>
      <c r="AE2406" s="40"/>
      <c r="AF2406" s="40"/>
      <c r="AG2406" s="40"/>
      <c r="AH2406" s="40"/>
      <c r="AI2406" s="40"/>
      <c r="AJ2406" s="40"/>
      <c r="AK2406" s="40"/>
      <c r="AL2406" s="40"/>
      <c r="AM2406" s="40"/>
      <c r="AN2406" s="40"/>
      <c r="AO2406" s="40"/>
      <c r="AP2406" s="40"/>
      <c r="AQ2406" s="40"/>
      <c r="AR2406" s="40"/>
      <c r="AS2406" s="40"/>
      <c r="AT2406" s="40"/>
      <c r="AU2406" s="40"/>
      <c r="AV2406" s="40"/>
      <c r="AW2406" s="40"/>
      <c r="AX2406" s="40"/>
      <c r="AY2406" s="40"/>
      <c r="AZ2406" s="40"/>
      <c r="BA2406" s="40"/>
      <c r="BB2406" s="40"/>
      <c r="BC2406" s="40"/>
      <c r="BD2406" s="40"/>
      <c r="BE2406" s="40"/>
      <c r="BF2406" s="40"/>
      <c r="BG2406" s="40"/>
      <c r="BH2406" s="40"/>
      <c r="BI2406" s="40"/>
      <c r="BJ2406" s="40"/>
      <c r="BK2406" s="40"/>
      <c r="BL2406" s="40"/>
      <c r="BM2406" s="40"/>
      <c r="BN2406" s="40"/>
      <c r="BO2406" s="40"/>
      <c r="BP2406" s="40"/>
      <c r="BQ2406" s="40"/>
      <c r="BR2406" s="40"/>
      <c r="BS2406" s="40"/>
      <c r="BT2406" s="40"/>
      <c r="BU2406" s="40"/>
      <c r="BV2406" s="40"/>
      <c r="BW2406" s="40"/>
      <c r="BX2406" s="40"/>
      <c r="BY2406" s="40"/>
      <c r="BZ2406" s="40"/>
      <c r="CA2406" s="40"/>
      <c r="CB2406" s="40"/>
      <c r="CC2406" s="40"/>
      <c r="CD2406" s="40"/>
      <c r="CE2406" s="40"/>
      <c r="CF2406" s="40"/>
      <c r="CG2406" s="40"/>
      <c r="CH2406" s="40"/>
      <c r="CI2406" s="40"/>
      <c r="CJ2406" s="40"/>
      <c r="CK2406" s="40"/>
      <c r="CL2406" s="40"/>
      <c r="CM2406" s="40"/>
      <c r="CN2406" s="40"/>
      <c r="CO2406" s="40"/>
      <c r="CP2406" s="40"/>
      <c r="CQ2406" s="40"/>
      <c r="CR2406" s="40"/>
      <c r="CS2406" s="40"/>
      <c r="CT2406" s="40"/>
      <c r="CU2406" s="40"/>
    </row>
    <row r="2407" spans="1:99" x14ac:dyDescent="0.3">
      <c r="A2407" s="39" t="s">
        <v>7348</v>
      </c>
      <c r="B2407" s="40" t="s">
        <v>3844</v>
      </c>
      <c r="C2407" s="40"/>
      <c r="D2407" s="40" t="s">
        <v>1822</v>
      </c>
      <c r="E2407" s="40"/>
      <c r="F2407" s="40" t="s">
        <v>2111</v>
      </c>
      <c r="G2407" s="40"/>
      <c r="H2407" s="40" t="s">
        <v>3845</v>
      </c>
      <c r="I2407" s="40" t="s">
        <v>3845</v>
      </c>
      <c r="J2407" s="40" t="s">
        <v>3841</v>
      </c>
      <c r="K2407" s="40" t="s">
        <v>16</v>
      </c>
      <c r="L2407" s="40" t="s">
        <v>10</v>
      </c>
      <c r="M2407" s="40" t="s">
        <v>11</v>
      </c>
      <c r="N2407" s="40"/>
      <c r="O2407" s="40"/>
      <c r="P2407" s="40"/>
      <c r="Q2407" s="40"/>
      <c r="R2407" s="40"/>
      <c r="S2407" s="40"/>
      <c r="T2407" s="40"/>
      <c r="U2407" s="40"/>
      <c r="V2407" s="40"/>
      <c r="W2407" s="40"/>
      <c r="X2407" s="40"/>
      <c r="Y2407" s="40"/>
      <c r="Z2407" s="40"/>
      <c r="AA2407" s="40"/>
      <c r="AB2407" s="40"/>
      <c r="AC2407" s="40"/>
      <c r="AD2407" s="40"/>
      <c r="AE2407" s="40"/>
      <c r="AF2407" s="40"/>
      <c r="AG2407" s="40"/>
      <c r="AH2407" s="40"/>
      <c r="AI2407" s="40"/>
      <c r="AJ2407" s="40"/>
      <c r="AK2407" s="40"/>
      <c r="AL2407" s="40"/>
      <c r="AM2407" s="40"/>
      <c r="AN2407" s="40"/>
      <c r="AO2407" s="40"/>
      <c r="AP2407" s="40"/>
      <c r="AQ2407" s="40"/>
      <c r="AR2407" s="40"/>
      <c r="AS2407" s="40"/>
      <c r="AT2407" s="40"/>
      <c r="AU2407" s="40"/>
      <c r="AV2407" s="40"/>
      <c r="AW2407" s="40"/>
      <c r="AX2407" s="40"/>
      <c r="AY2407" s="40"/>
      <c r="AZ2407" s="40"/>
      <c r="BA2407" s="40"/>
      <c r="BB2407" s="40"/>
      <c r="BC2407" s="40"/>
      <c r="BD2407" s="40"/>
      <c r="BE2407" s="40"/>
      <c r="BF2407" s="40"/>
      <c r="BG2407" s="40"/>
      <c r="BH2407" s="40"/>
      <c r="BI2407" s="40"/>
      <c r="BJ2407" s="40"/>
      <c r="BK2407" s="40"/>
      <c r="BL2407" s="40"/>
      <c r="BM2407" s="40"/>
      <c r="BN2407" s="40"/>
      <c r="BO2407" s="40"/>
      <c r="BP2407" s="40"/>
      <c r="BQ2407" s="40"/>
      <c r="BR2407" s="40"/>
      <c r="BS2407" s="40"/>
      <c r="BT2407" s="40"/>
      <c r="BU2407" s="40"/>
      <c r="BV2407" s="40"/>
      <c r="BW2407" s="40"/>
      <c r="BX2407" s="40"/>
      <c r="BY2407" s="40"/>
      <c r="BZ2407" s="40"/>
      <c r="CA2407" s="40"/>
      <c r="CB2407" s="40"/>
      <c r="CC2407" s="40"/>
      <c r="CD2407" s="40"/>
      <c r="CE2407" s="40"/>
      <c r="CF2407" s="40"/>
      <c r="CG2407" s="40"/>
      <c r="CH2407" s="40"/>
      <c r="CI2407" s="40"/>
      <c r="CJ2407" s="40"/>
      <c r="CK2407" s="40"/>
      <c r="CL2407" s="40"/>
      <c r="CM2407" s="40"/>
      <c r="CN2407" s="40"/>
      <c r="CO2407" s="40"/>
      <c r="CP2407" s="40"/>
      <c r="CQ2407" s="40"/>
      <c r="CR2407" s="40"/>
      <c r="CS2407" s="40"/>
      <c r="CT2407" s="40"/>
      <c r="CU2407" s="40"/>
    </row>
    <row r="2408" spans="1:99" x14ac:dyDescent="0.3">
      <c r="A2408" s="39" t="s">
        <v>7349</v>
      </c>
      <c r="B2408" s="40" t="s">
        <v>3846</v>
      </c>
      <c r="C2408" s="40"/>
      <c r="D2408" s="40" t="s">
        <v>1822</v>
      </c>
      <c r="E2408" s="40"/>
      <c r="F2408" s="40" t="s">
        <v>2111</v>
      </c>
      <c r="G2408" s="40"/>
      <c r="H2408" s="40" t="s">
        <v>3847</v>
      </c>
      <c r="I2408" s="40" t="s">
        <v>3847</v>
      </c>
      <c r="J2408" s="40" t="s">
        <v>3841</v>
      </c>
      <c r="K2408" s="40" t="s">
        <v>16</v>
      </c>
      <c r="L2408" s="40" t="s">
        <v>10</v>
      </c>
      <c r="M2408" s="40" t="s">
        <v>11</v>
      </c>
      <c r="N2408" s="40"/>
      <c r="O2408" s="40"/>
      <c r="P2408" s="40"/>
      <c r="Q2408" s="40"/>
      <c r="R2408" s="40"/>
      <c r="S2408" s="40"/>
      <c r="T2408" s="40"/>
      <c r="U2408" s="40"/>
      <c r="V2408" s="40"/>
      <c r="W2408" s="40"/>
      <c r="X2408" s="40"/>
      <c r="Y2408" s="40"/>
      <c r="Z2408" s="40"/>
      <c r="AA2408" s="40"/>
      <c r="AB2408" s="40"/>
      <c r="AC2408" s="40"/>
      <c r="AD2408" s="40"/>
      <c r="AE2408" s="40"/>
      <c r="AF2408" s="40"/>
      <c r="AG2408" s="40"/>
      <c r="AH2408" s="40"/>
      <c r="AI2408" s="40"/>
      <c r="AJ2408" s="40"/>
      <c r="AK2408" s="40"/>
      <c r="AL2408" s="40"/>
      <c r="AM2408" s="40"/>
      <c r="AN2408" s="40"/>
      <c r="AO2408" s="40"/>
      <c r="AP2408" s="40"/>
      <c r="AQ2408" s="40"/>
      <c r="AR2408" s="40"/>
      <c r="AS2408" s="40"/>
      <c r="AT2408" s="40"/>
      <c r="AU2408" s="40"/>
      <c r="AV2408" s="40"/>
      <c r="AW2408" s="40"/>
      <c r="AX2408" s="40"/>
      <c r="AY2408" s="40"/>
      <c r="AZ2408" s="40"/>
      <c r="BA2408" s="40"/>
      <c r="BB2408" s="40"/>
      <c r="BC2408" s="40"/>
      <c r="BD2408" s="40"/>
      <c r="BE2408" s="40"/>
      <c r="BF2408" s="40"/>
      <c r="BG2408" s="40"/>
      <c r="BH2408" s="40"/>
      <c r="BI2408" s="40"/>
      <c r="BJ2408" s="40"/>
      <c r="BK2408" s="40"/>
      <c r="BL2408" s="40"/>
      <c r="BM2408" s="40"/>
      <c r="BN2408" s="40"/>
      <c r="BO2408" s="40"/>
      <c r="BP2408" s="40"/>
      <c r="BQ2408" s="40"/>
      <c r="BR2408" s="40"/>
      <c r="BS2408" s="40"/>
      <c r="BT2408" s="40"/>
      <c r="BU2408" s="40"/>
      <c r="BV2408" s="40"/>
      <c r="BW2408" s="40"/>
      <c r="BX2408" s="40"/>
      <c r="BY2408" s="40"/>
      <c r="BZ2408" s="40"/>
      <c r="CA2408" s="40"/>
      <c r="CB2408" s="40"/>
      <c r="CC2408" s="40"/>
      <c r="CD2408" s="40"/>
      <c r="CE2408" s="40"/>
      <c r="CF2408" s="40"/>
      <c r="CG2408" s="40"/>
      <c r="CH2408" s="40"/>
      <c r="CI2408" s="40"/>
      <c r="CJ2408" s="40"/>
      <c r="CK2408" s="40"/>
      <c r="CL2408" s="40"/>
      <c r="CM2408" s="40"/>
      <c r="CN2408" s="40"/>
      <c r="CO2408" s="40"/>
      <c r="CP2408" s="40"/>
      <c r="CQ2408" s="40"/>
      <c r="CR2408" s="40"/>
      <c r="CS2408" s="40"/>
      <c r="CT2408" s="40"/>
      <c r="CU2408" s="40"/>
    </row>
    <row r="2409" spans="1:99" x14ac:dyDescent="0.3">
      <c r="A2409" s="39" t="s">
        <v>7350</v>
      </c>
      <c r="B2409" s="40" t="s">
        <v>5079</v>
      </c>
      <c r="C2409" s="40"/>
      <c r="D2409" s="40" t="s">
        <v>1822</v>
      </c>
      <c r="E2409" s="40"/>
      <c r="F2409" s="40" t="s">
        <v>2111</v>
      </c>
      <c r="G2409" s="40"/>
      <c r="H2409" s="40" t="s">
        <v>3848</v>
      </c>
      <c r="I2409" s="40" t="s">
        <v>3848</v>
      </c>
      <c r="J2409" s="40" t="s">
        <v>3841</v>
      </c>
      <c r="K2409" s="40" t="s">
        <v>16</v>
      </c>
      <c r="L2409" s="40" t="s">
        <v>10</v>
      </c>
      <c r="M2409" s="40" t="s">
        <v>11</v>
      </c>
      <c r="N2409" s="40"/>
      <c r="O2409" s="40"/>
      <c r="P2409" s="40"/>
      <c r="Q2409" s="40"/>
      <c r="R2409" s="40"/>
      <c r="S2409" s="40"/>
      <c r="T2409" s="40"/>
      <c r="U2409" s="40"/>
      <c r="V2409" s="40"/>
      <c r="W2409" s="40"/>
      <c r="X2409" s="40"/>
      <c r="Y2409" s="40"/>
      <c r="Z2409" s="40"/>
      <c r="AA2409" s="40"/>
      <c r="AB2409" s="40"/>
      <c r="AC2409" s="40"/>
      <c r="AD2409" s="40"/>
      <c r="AE2409" s="40"/>
      <c r="AF2409" s="40"/>
      <c r="AG2409" s="40"/>
      <c r="AH2409" s="40"/>
      <c r="AI2409" s="40"/>
      <c r="AJ2409" s="40"/>
      <c r="AK2409" s="40"/>
      <c r="AL2409" s="40"/>
      <c r="AM2409" s="40"/>
      <c r="AN2409" s="40"/>
      <c r="AO2409" s="40"/>
      <c r="AP2409" s="40"/>
      <c r="AQ2409" s="40"/>
      <c r="AR2409" s="40"/>
      <c r="AS2409" s="40"/>
      <c r="AT2409" s="40"/>
      <c r="AU2409" s="40"/>
      <c r="AV2409" s="40"/>
      <c r="AW2409" s="40"/>
      <c r="AX2409" s="40"/>
      <c r="AY2409" s="40"/>
      <c r="AZ2409" s="40"/>
      <c r="BA2409" s="40"/>
      <c r="BB2409" s="40"/>
      <c r="BC2409" s="40"/>
      <c r="BD2409" s="40"/>
      <c r="BE2409" s="40"/>
      <c r="BF2409" s="40"/>
      <c r="BG2409" s="40"/>
      <c r="BH2409" s="40"/>
      <c r="BI2409" s="40"/>
      <c r="BJ2409" s="40"/>
      <c r="BK2409" s="40"/>
      <c r="BL2409" s="40"/>
      <c r="BM2409" s="40"/>
      <c r="BN2409" s="40"/>
      <c r="BO2409" s="40"/>
      <c r="BP2409" s="40"/>
      <c r="BQ2409" s="40"/>
      <c r="BR2409" s="40"/>
      <c r="BS2409" s="40"/>
      <c r="BT2409" s="40"/>
      <c r="BU2409" s="40"/>
      <c r="BV2409" s="40"/>
      <c r="BW2409" s="40"/>
      <c r="BX2409" s="40"/>
      <c r="BY2409" s="40"/>
      <c r="BZ2409" s="40"/>
      <c r="CA2409" s="40"/>
      <c r="CB2409" s="40"/>
      <c r="CC2409" s="40"/>
      <c r="CD2409" s="40"/>
      <c r="CE2409" s="40"/>
      <c r="CF2409" s="40"/>
      <c r="CG2409" s="40"/>
      <c r="CH2409" s="40"/>
      <c r="CI2409" s="40"/>
      <c r="CJ2409" s="40"/>
      <c r="CK2409" s="40"/>
      <c r="CL2409" s="40"/>
      <c r="CM2409" s="40"/>
      <c r="CN2409" s="40"/>
      <c r="CO2409" s="40"/>
      <c r="CP2409" s="40"/>
      <c r="CQ2409" s="40"/>
      <c r="CR2409" s="40"/>
      <c r="CS2409" s="40"/>
      <c r="CT2409" s="40"/>
      <c r="CU2409" s="40"/>
    </row>
    <row r="2410" spans="1:99" x14ac:dyDescent="0.3">
      <c r="A2410" s="39" t="s">
        <v>4411</v>
      </c>
      <c r="B2410" s="40" t="s">
        <v>3849</v>
      </c>
      <c r="C2410" s="40"/>
      <c r="D2410" s="40" t="s">
        <v>3850</v>
      </c>
      <c r="E2410" s="40"/>
      <c r="F2410" s="40" t="s">
        <v>2111</v>
      </c>
      <c r="G2410" s="40"/>
      <c r="H2410" s="40" t="s">
        <v>4332</v>
      </c>
      <c r="I2410" s="40" t="s">
        <v>3851</v>
      </c>
      <c r="J2410" s="40"/>
      <c r="K2410" s="40"/>
      <c r="L2410" s="40" t="s">
        <v>4</v>
      </c>
      <c r="M2410" s="40" t="s">
        <v>17</v>
      </c>
      <c r="N2410" s="40">
        <v>1</v>
      </c>
      <c r="O2410" s="40" t="s">
        <v>3850</v>
      </c>
      <c r="P2410" s="40"/>
      <c r="Q2410" s="40"/>
      <c r="R2410" s="40"/>
      <c r="S2410" s="40"/>
      <c r="T2410" s="40"/>
      <c r="U2410" s="40"/>
      <c r="V2410" s="40"/>
      <c r="W2410" s="40"/>
      <c r="X2410" s="40"/>
      <c r="Y2410" s="40"/>
      <c r="Z2410" s="40"/>
      <c r="AA2410" s="40"/>
      <c r="AB2410" s="40"/>
      <c r="AC2410" s="40"/>
      <c r="AD2410" s="40"/>
      <c r="AE2410" s="40"/>
      <c r="AF2410" s="40"/>
      <c r="AG2410" s="40"/>
      <c r="AH2410" s="40"/>
      <c r="AI2410" s="40"/>
      <c r="AJ2410" s="40"/>
      <c r="AK2410" s="40"/>
      <c r="AL2410" s="40"/>
      <c r="AM2410" s="40"/>
      <c r="AN2410" s="40"/>
      <c r="AO2410" s="40"/>
      <c r="AP2410" s="40"/>
      <c r="AQ2410" s="40"/>
      <c r="AR2410" s="40"/>
      <c r="AS2410" s="40"/>
      <c r="AT2410" s="40"/>
      <c r="AU2410" s="40"/>
      <c r="AV2410" s="40"/>
      <c r="AW2410" s="40"/>
      <c r="AX2410" s="40"/>
      <c r="AY2410" s="40"/>
      <c r="AZ2410" s="40"/>
      <c r="BA2410" s="40"/>
      <c r="BB2410" s="40"/>
      <c r="BC2410" s="40"/>
      <c r="BD2410" s="40"/>
      <c r="BE2410" s="40"/>
      <c r="BF2410" s="40"/>
      <c r="BG2410" s="40"/>
      <c r="BH2410" s="40"/>
      <c r="BI2410" s="40"/>
      <c r="BJ2410" s="40"/>
      <c r="BK2410" s="40"/>
      <c r="BL2410" s="40"/>
      <c r="BM2410" s="40"/>
      <c r="BN2410" s="40"/>
      <c r="BO2410" s="40"/>
      <c r="BP2410" s="40"/>
      <c r="BQ2410" s="40"/>
      <c r="BR2410" s="40"/>
      <c r="BS2410" s="40"/>
      <c r="BT2410" s="40"/>
      <c r="BU2410" s="40"/>
      <c r="BV2410" s="40"/>
      <c r="BW2410" s="40"/>
      <c r="BX2410" s="40"/>
      <c r="BY2410" s="40"/>
      <c r="BZ2410" s="40"/>
      <c r="CA2410" s="40"/>
      <c r="CB2410" s="40"/>
      <c r="CC2410" s="40"/>
      <c r="CD2410" s="40"/>
      <c r="CE2410" s="40"/>
      <c r="CF2410" s="40"/>
      <c r="CG2410" s="40"/>
      <c r="CH2410" s="40"/>
      <c r="CI2410" s="40"/>
      <c r="CJ2410" s="40"/>
      <c r="CK2410" s="40"/>
      <c r="CL2410" s="40"/>
      <c r="CM2410" s="40"/>
      <c r="CN2410" s="40"/>
      <c r="CO2410" s="40"/>
      <c r="CP2410" s="40"/>
      <c r="CQ2410" s="40"/>
      <c r="CR2410" s="40"/>
      <c r="CS2410" s="40"/>
      <c r="CT2410" s="40"/>
      <c r="CU2410" s="40"/>
    </row>
    <row r="2411" spans="1:99" x14ac:dyDescent="0.3">
      <c r="A2411" s="39" t="s">
        <v>4411</v>
      </c>
      <c r="B2411" s="40" t="s">
        <v>3849</v>
      </c>
      <c r="C2411" s="40"/>
      <c r="D2411" s="40" t="s">
        <v>3852</v>
      </c>
      <c r="E2411" s="40"/>
      <c r="F2411" s="40" t="s">
        <v>2111</v>
      </c>
      <c r="G2411" s="40"/>
      <c r="H2411" s="40" t="s">
        <v>4333</v>
      </c>
      <c r="I2411" s="40" t="s">
        <v>3851</v>
      </c>
      <c r="J2411" s="40"/>
      <c r="K2411" s="40"/>
      <c r="L2411" s="40" t="s">
        <v>4</v>
      </c>
      <c r="M2411" s="40" t="s">
        <v>17</v>
      </c>
      <c r="N2411" s="40">
        <v>1</v>
      </c>
      <c r="O2411" s="40" t="s">
        <v>3852</v>
      </c>
      <c r="P2411" s="40"/>
      <c r="Q2411" s="40"/>
      <c r="R2411" s="40"/>
      <c r="S2411" s="40"/>
      <c r="T2411" s="40"/>
      <c r="U2411" s="40"/>
      <c r="V2411" s="40"/>
      <c r="W2411" s="40"/>
      <c r="X2411" s="40"/>
      <c r="Y2411" s="40"/>
      <c r="Z2411" s="40"/>
      <c r="AA2411" s="40"/>
      <c r="AB2411" s="40"/>
      <c r="AC2411" s="40"/>
      <c r="AD2411" s="40"/>
      <c r="AE2411" s="40"/>
      <c r="AF2411" s="40"/>
      <c r="AG2411" s="40"/>
      <c r="AH2411" s="40"/>
      <c r="AI2411" s="40"/>
      <c r="AJ2411" s="40"/>
      <c r="AK2411" s="40"/>
      <c r="AL2411" s="40"/>
      <c r="AM2411" s="40"/>
      <c r="AN2411" s="40"/>
      <c r="AO2411" s="40"/>
      <c r="AP2411" s="40"/>
      <c r="AQ2411" s="40"/>
      <c r="AR2411" s="40"/>
      <c r="AS2411" s="40"/>
      <c r="AT2411" s="40"/>
      <c r="AU2411" s="40"/>
      <c r="AV2411" s="40"/>
      <c r="AW2411" s="40"/>
      <c r="AX2411" s="40"/>
      <c r="AY2411" s="40"/>
      <c r="AZ2411" s="40"/>
      <c r="BA2411" s="40"/>
      <c r="BB2411" s="40"/>
      <c r="BC2411" s="40"/>
      <c r="BD2411" s="40"/>
      <c r="BE2411" s="40"/>
      <c r="BF2411" s="40"/>
      <c r="BG2411" s="40"/>
      <c r="BH2411" s="40"/>
      <c r="BI2411" s="40"/>
      <c r="BJ2411" s="40"/>
      <c r="BK2411" s="40"/>
      <c r="BL2411" s="40"/>
      <c r="BM2411" s="40"/>
      <c r="BN2411" s="40"/>
      <c r="BO2411" s="40"/>
      <c r="BP2411" s="40"/>
      <c r="BQ2411" s="40"/>
      <c r="BR2411" s="40"/>
      <c r="BS2411" s="40"/>
      <c r="BT2411" s="40"/>
      <c r="BU2411" s="40"/>
      <c r="BV2411" s="40"/>
      <c r="BW2411" s="40"/>
      <c r="BX2411" s="40"/>
      <c r="BY2411" s="40"/>
      <c r="BZ2411" s="40"/>
      <c r="CA2411" s="40"/>
      <c r="CB2411" s="40"/>
      <c r="CC2411" s="40"/>
      <c r="CD2411" s="40"/>
      <c r="CE2411" s="40"/>
      <c r="CF2411" s="40"/>
      <c r="CG2411" s="40"/>
      <c r="CH2411" s="40"/>
      <c r="CI2411" s="40"/>
      <c r="CJ2411" s="40"/>
      <c r="CK2411" s="40"/>
      <c r="CL2411" s="40"/>
      <c r="CM2411" s="40"/>
      <c r="CN2411" s="40"/>
      <c r="CO2411" s="40"/>
      <c r="CP2411" s="40"/>
      <c r="CQ2411" s="40"/>
      <c r="CR2411" s="40"/>
      <c r="CS2411" s="40"/>
      <c r="CT2411" s="40"/>
      <c r="CU2411" s="40"/>
    </row>
    <row r="2412" spans="1:99" x14ac:dyDescent="0.3">
      <c r="A2412" s="39" t="s">
        <v>4411</v>
      </c>
      <c r="B2412" s="40" t="s">
        <v>3849</v>
      </c>
      <c r="C2412" s="40"/>
      <c r="D2412" s="40" t="s">
        <v>3853</v>
      </c>
      <c r="E2412" s="40"/>
      <c r="F2412" s="40" t="s">
        <v>2111</v>
      </c>
      <c r="G2412" s="40"/>
      <c r="H2412" s="40" t="s">
        <v>4334</v>
      </c>
      <c r="I2412" s="40" t="s">
        <v>3851</v>
      </c>
      <c r="J2412" s="40"/>
      <c r="K2412" s="40"/>
      <c r="L2412" s="40" t="s">
        <v>4</v>
      </c>
      <c r="M2412" s="40" t="s">
        <v>17</v>
      </c>
      <c r="N2412" s="40">
        <v>1</v>
      </c>
      <c r="O2412" s="40" t="s">
        <v>3853</v>
      </c>
      <c r="P2412" s="40"/>
      <c r="Q2412" s="40"/>
      <c r="R2412" s="40"/>
      <c r="S2412" s="40"/>
      <c r="T2412" s="40"/>
      <c r="U2412" s="40"/>
      <c r="V2412" s="40"/>
      <c r="W2412" s="40"/>
      <c r="X2412" s="40"/>
      <c r="Y2412" s="40"/>
      <c r="Z2412" s="40"/>
      <c r="AA2412" s="40"/>
      <c r="AB2412" s="40"/>
      <c r="AC2412" s="40"/>
      <c r="AD2412" s="40"/>
      <c r="AE2412" s="40"/>
      <c r="AF2412" s="40"/>
      <c r="AG2412" s="40"/>
      <c r="AH2412" s="40"/>
      <c r="AI2412" s="40"/>
      <c r="AJ2412" s="40"/>
      <c r="AK2412" s="40"/>
      <c r="AL2412" s="40"/>
      <c r="AM2412" s="40"/>
      <c r="AN2412" s="40"/>
      <c r="AO2412" s="40"/>
      <c r="AP2412" s="40"/>
      <c r="AQ2412" s="40"/>
      <c r="AR2412" s="40"/>
      <c r="AS2412" s="40"/>
      <c r="AT2412" s="40"/>
      <c r="AU2412" s="40"/>
      <c r="AV2412" s="40"/>
      <c r="AW2412" s="40"/>
      <c r="AX2412" s="40"/>
      <c r="AY2412" s="40"/>
      <c r="AZ2412" s="40"/>
      <c r="BA2412" s="40"/>
      <c r="BB2412" s="40"/>
      <c r="BC2412" s="40"/>
      <c r="BD2412" s="40"/>
      <c r="BE2412" s="40"/>
      <c r="BF2412" s="40"/>
      <c r="BG2412" s="40"/>
      <c r="BH2412" s="40"/>
      <c r="BI2412" s="40"/>
      <c r="BJ2412" s="40"/>
      <c r="BK2412" s="40"/>
      <c r="BL2412" s="40"/>
      <c r="BM2412" s="40"/>
      <c r="BN2412" s="40"/>
      <c r="BO2412" s="40"/>
      <c r="BP2412" s="40"/>
      <c r="BQ2412" s="40"/>
      <c r="BR2412" s="40"/>
      <c r="BS2412" s="40"/>
      <c r="BT2412" s="40"/>
      <c r="BU2412" s="40"/>
      <c r="BV2412" s="40"/>
      <c r="BW2412" s="40"/>
      <c r="BX2412" s="40"/>
      <c r="BY2412" s="40"/>
      <c r="BZ2412" s="40"/>
      <c r="CA2412" s="40"/>
      <c r="CB2412" s="40"/>
      <c r="CC2412" s="40"/>
      <c r="CD2412" s="40"/>
      <c r="CE2412" s="40"/>
      <c r="CF2412" s="40"/>
      <c r="CG2412" s="40"/>
      <c r="CH2412" s="40"/>
      <c r="CI2412" s="40"/>
      <c r="CJ2412" s="40"/>
      <c r="CK2412" s="40"/>
      <c r="CL2412" s="40"/>
      <c r="CM2412" s="40"/>
      <c r="CN2412" s="40"/>
      <c r="CO2412" s="40"/>
      <c r="CP2412" s="40"/>
      <c r="CQ2412" s="40"/>
      <c r="CR2412" s="40"/>
      <c r="CS2412" s="40"/>
      <c r="CT2412" s="40"/>
      <c r="CU2412" s="40"/>
    </row>
    <row r="2413" spans="1:99" x14ac:dyDescent="0.3">
      <c r="A2413" s="39" t="s">
        <v>4411</v>
      </c>
      <c r="B2413" s="40" t="s">
        <v>3849</v>
      </c>
      <c r="C2413" s="40"/>
      <c r="D2413" s="40" t="s">
        <v>3854</v>
      </c>
      <c r="E2413" s="40"/>
      <c r="F2413" s="40" t="s">
        <v>2111</v>
      </c>
      <c r="G2413" s="40"/>
      <c r="H2413" s="40" t="s">
        <v>4335</v>
      </c>
      <c r="I2413" s="40" t="s">
        <v>3851</v>
      </c>
      <c r="J2413" s="40"/>
      <c r="K2413" s="40"/>
      <c r="L2413" s="40" t="s">
        <v>4</v>
      </c>
      <c r="M2413" s="40" t="s">
        <v>17</v>
      </c>
      <c r="N2413" s="40">
        <v>1</v>
      </c>
      <c r="O2413" s="40" t="s">
        <v>3854</v>
      </c>
      <c r="P2413" s="40"/>
      <c r="Q2413" s="40"/>
      <c r="R2413" s="40"/>
      <c r="S2413" s="40"/>
      <c r="T2413" s="40"/>
      <c r="U2413" s="40"/>
      <c r="V2413" s="40"/>
      <c r="W2413" s="40"/>
      <c r="X2413" s="40"/>
      <c r="Y2413" s="40"/>
      <c r="Z2413" s="40"/>
      <c r="AA2413" s="40"/>
      <c r="AB2413" s="40"/>
      <c r="AC2413" s="40"/>
      <c r="AD2413" s="40"/>
      <c r="AE2413" s="40"/>
      <c r="AF2413" s="40"/>
      <c r="AG2413" s="40"/>
      <c r="AH2413" s="40"/>
      <c r="AI2413" s="40"/>
      <c r="AJ2413" s="40"/>
      <c r="AK2413" s="40"/>
      <c r="AL2413" s="40"/>
      <c r="AM2413" s="40"/>
      <c r="AN2413" s="40"/>
      <c r="AO2413" s="40"/>
      <c r="AP2413" s="40"/>
      <c r="AQ2413" s="40"/>
      <c r="AR2413" s="40"/>
      <c r="AS2413" s="40"/>
      <c r="AT2413" s="40"/>
      <c r="AU2413" s="40"/>
      <c r="AV2413" s="40"/>
      <c r="AW2413" s="40"/>
      <c r="AX2413" s="40"/>
      <c r="AY2413" s="40"/>
      <c r="AZ2413" s="40"/>
      <c r="BA2413" s="40"/>
      <c r="BB2413" s="40"/>
      <c r="BC2413" s="40"/>
      <c r="BD2413" s="40"/>
      <c r="BE2413" s="40"/>
      <c r="BF2413" s="40"/>
      <c r="BG2413" s="40"/>
      <c r="BH2413" s="40"/>
      <c r="BI2413" s="40"/>
      <c r="BJ2413" s="40"/>
      <c r="BK2413" s="40"/>
      <c r="BL2413" s="40"/>
      <c r="BM2413" s="40"/>
      <c r="BN2413" s="40"/>
      <c r="BO2413" s="40"/>
      <c r="BP2413" s="40"/>
      <c r="BQ2413" s="40"/>
      <c r="BR2413" s="40"/>
      <c r="BS2413" s="40"/>
      <c r="BT2413" s="40"/>
      <c r="BU2413" s="40"/>
      <c r="BV2413" s="40"/>
      <c r="BW2413" s="40"/>
      <c r="BX2413" s="40"/>
      <c r="BY2413" s="40"/>
      <c r="BZ2413" s="40"/>
      <c r="CA2413" s="40"/>
      <c r="CB2413" s="40"/>
      <c r="CC2413" s="40"/>
      <c r="CD2413" s="40"/>
      <c r="CE2413" s="40"/>
      <c r="CF2413" s="40"/>
      <c r="CG2413" s="40"/>
      <c r="CH2413" s="40"/>
      <c r="CI2413" s="40"/>
      <c r="CJ2413" s="40"/>
      <c r="CK2413" s="40"/>
      <c r="CL2413" s="40"/>
      <c r="CM2413" s="40"/>
      <c r="CN2413" s="40"/>
      <c r="CO2413" s="40"/>
      <c r="CP2413" s="40"/>
      <c r="CQ2413" s="40"/>
      <c r="CR2413" s="40"/>
      <c r="CS2413" s="40"/>
      <c r="CT2413" s="40"/>
      <c r="CU2413" s="40"/>
    </row>
    <row r="2414" spans="1:99" x14ac:dyDescent="0.3">
      <c r="A2414" s="39" t="s">
        <v>4411</v>
      </c>
      <c r="B2414" s="40" t="s">
        <v>3849</v>
      </c>
      <c r="C2414" s="40"/>
      <c r="D2414" s="40" t="s">
        <v>3855</v>
      </c>
      <c r="E2414" s="40"/>
      <c r="F2414" s="40" t="s">
        <v>2111</v>
      </c>
      <c r="G2414" s="40"/>
      <c r="H2414" s="40" t="s">
        <v>4336</v>
      </c>
      <c r="I2414" s="40" t="s">
        <v>3851</v>
      </c>
      <c r="J2414" s="40"/>
      <c r="K2414" s="40"/>
      <c r="L2414" s="40" t="s">
        <v>4</v>
      </c>
      <c r="M2414" s="40" t="s">
        <v>17</v>
      </c>
      <c r="N2414" s="40">
        <v>1</v>
      </c>
      <c r="O2414" s="40" t="s">
        <v>3855</v>
      </c>
      <c r="P2414" s="40"/>
      <c r="Q2414" s="40"/>
      <c r="R2414" s="40"/>
      <c r="S2414" s="40"/>
      <c r="T2414" s="40"/>
      <c r="U2414" s="40"/>
      <c r="V2414" s="40"/>
      <c r="W2414" s="40"/>
      <c r="X2414" s="40"/>
      <c r="Y2414" s="40"/>
      <c r="Z2414" s="40"/>
      <c r="AA2414" s="40"/>
      <c r="AB2414" s="40"/>
      <c r="AC2414" s="40"/>
      <c r="AD2414" s="40"/>
      <c r="AE2414" s="40"/>
      <c r="AF2414" s="40"/>
      <c r="AG2414" s="40"/>
      <c r="AH2414" s="40"/>
      <c r="AI2414" s="40"/>
      <c r="AJ2414" s="40"/>
      <c r="AK2414" s="40"/>
      <c r="AL2414" s="40"/>
      <c r="AM2414" s="40"/>
      <c r="AN2414" s="40"/>
      <c r="AO2414" s="40"/>
      <c r="AP2414" s="40"/>
      <c r="AQ2414" s="40"/>
      <c r="AR2414" s="40"/>
      <c r="AS2414" s="40"/>
      <c r="AT2414" s="40"/>
      <c r="AU2414" s="40"/>
      <c r="AV2414" s="40"/>
      <c r="AW2414" s="40"/>
      <c r="AX2414" s="40"/>
      <c r="AY2414" s="40"/>
      <c r="AZ2414" s="40"/>
      <c r="BA2414" s="40"/>
      <c r="BB2414" s="40"/>
      <c r="BC2414" s="40"/>
      <c r="BD2414" s="40"/>
      <c r="BE2414" s="40"/>
      <c r="BF2414" s="40"/>
      <c r="BG2414" s="40"/>
      <c r="BH2414" s="40"/>
      <c r="BI2414" s="40"/>
      <c r="BJ2414" s="40"/>
      <c r="BK2414" s="40"/>
      <c r="BL2414" s="40"/>
      <c r="BM2414" s="40"/>
      <c r="BN2414" s="40"/>
      <c r="BO2414" s="40"/>
      <c r="BP2414" s="40"/>
      <c r="BQ2414" s="40"/>
      <c r="BR2414" s="40"/>
      <c r="BS2414" s="40"/>
      <c r="BT2414" s="40"/>
      <c r="BU2414" s="40"/>
      <c r="BV2414" s="40"/>
      <c r="BW2414" s="40"/>
      <c r="BX2414" s="40"/>
      <c r="BY2414" s="40"/>
      <c r="BZ2414" s="40"/>
      <c r="CA2414" s="40"/>
      <c r="CB2414" s="40"/>
      <c r="CC2414" s="40"/>
      <c r="CD2414" s="40"/>
      <c r="CE2414" s="40"/>
      <c r="CF2414" s="40"/>
      <c r="CG2414" s="40"/>
      <c r="CH2414" s="40"/>
      <c r="CI2414" s="40"/>
      <c r="CJ2414" s="40"/>
      <c r="CK2414" s="40"/>
      <c r="CL2414" s="40"/>
      <c r="CM2414" s="40"/>
      <c r="CN2414" s="40"/>
      <c r="CO2414" s="40"/>
      <c r="CP2414" s="40"/>
      <c r="CQ2414" s="40"/>
      <c r="CR2414" s="40"/>
      <c r="CS2414" s="40"/>
      <c r="CT2414" s="40"/>
      <c r="CU2414" s="40"/>
    </row>
    <row r="2415" spans="1:99" x14ac:dyDescent="0.3">
      <c r="A2415" s="39" t="s">
        <v>4412</v>
      </c>
      <c r="B2415" s="40" t="s">
        <v>3856</v>
      </c>
      <c r="C2415" s="40"/>
      <c r="D2415" s="40"/>
      <c r="E2415" s="40"/>
      <c r="F2415" s="40" t="s">
        <v>2111</v>
      </c>
      <c r="G2415" s="40"/>
      <c r="H2415" s="40" t="s">
        <v>3857</v>
      </c>
      <c r="I2415" s="40" t="s">
        <v>3857</v>
      </c>
      <c r="J2415" s="40"/>
      <c r="K2415" s="40"/>
      <c r="L2415" s="40" t="s">
        <v>10</v>
      </c>
      <c r="M2415" s="40" t="s">
        <v>47</v>
      </c>
      <c r="N2415" s="40"/>
      <c r="O2415" s="40"/>
      <c r="P2415" s="40"/>
      <c r="Q2415" s="40"/>
      <c r="R2415" s="40"/>
      <c r="S2415" s="40"/>
      <c r="T2415" s="40"/>
      <c r="U2415" s="40"/>
      <c r="V2415" s="40"/>
      <c r="W2415" s="40"/>
      <c r="X2415" s="40"/>
      <c r="Y2415" s="40"/>
      <c r="Z2415" s="40"/>
      <c r="AA2415" s="40"/>
      <c r="AB2415" s="40"/>
      <c r="AC2415" s="40"/>
      <c r="AD2415" s="40"/>
      <c r="AE2415" s="40"/>
      <c r="AF2415" s="40"/>
      <c r="AG2415" s="40"/>
      <c r="AH2415" s="40"/>
      <c r="AI2415" s="40"/>
      <c r="AJ2415" s="40"/>
      <c r="AK2415" s="40"/>
      <c r="AL2415" s="40"/>
      <c r="AM2415" s="40"/>
      <c r="AN2415" s="40"/>
      <c r="AO2415" s="40"/>
      <c r="AP2415" s="40"/>
      <c r="AQ2415" s="40"/>
      <c r="AR2415" s="40"/>
      <c r="AS2415" s="40"/>
      <c r="AT2415" s="40"/>
      <c r="AU2415" s="40"/>
      <c r="AV2415" s="40"/>
      <c r="AW2415" s="40"/>
      <c r="AX2415" s="40"/>
      <c r="AY2415" s="40"/>
      <c r="AZ2415" s="40"/>
      <c r="BA2415" s="40"/>
      <c r="BB2415" s="40"/>
      <c r="BC2415" s="40"/>
      <c r="BD2415" s="40"/>
      <c r="BE2415" s="40"/>
      <c r="BF2415" s="40"/>
      <c r="BG2415" s="40"/>
      <c r="BH2415" s="40"/>
      <c r="BI2415" s="40"/>
      <c r="BJ2415" s="40"/>
      <c r="BK2415" s="40"/>
      <c r="BL2415" s="40"/>
      <c r="BM2415" s="40"/>
      <c r="BN2415" s="40"/>
      <c r="BO2415" s="40"/>
      <c r="BP2415" s="40"/>
      <c r="BQ2415" s="40"/>
      <c r="BR2415" s="40"/>
      <c r="BS2415" s="40"/>
      <c r="BT2415" s="40"/>
      <c r="BU2415" s="40"/>
      <c r="BV2415" s="40"/>
      <c r="BW2415" s="40"/>
      <c r="BX2415" s="40"/>
      <c r="BY2415" s="40"/>
      <c r="BZ2415" s="40"/>
      <c r="CA2415" s="40"/>
      <c r="CB2415" s="40"/>
      <c r="CC2415" s="40"/>
      <c r="CD2415" s="40"/>
      <c r="CE2415" s="40"/>
      <c r="CF2415" s="40"/>
      <c r="CG2415" s="40"/>
      <c r="CH2415" s="40"/>
      <c r="CI2415" s="40"/>
      <c r="CJ2415" s="40"/>
      <c r="CK2415" s="40"/>
      <c r="CL2415" s="40"/>
      <c r="CM2415" s="40"/>
      <c r="CN2415" s="40"/>
      <c r="CO2415" s="40"/>
      <c r="CP2415" s="40"/>
      <c r="CQ2415" s="40"/>
      <c r="CR2415" s="40"/>
      <c r="CS2415" s="40"/>
      <c r="CT2415" s="40"/>
      <c r="CU2415" s="40"/>
    </row>
    <row r="2416" spans="1:99" x14ac:dyDescent="0.3">
      <c r="A2416" s="39" t="s">
        <v>4413</v>
      </c>
      <c r="B2416" s="40" t="s">
        <v>5080</v>
      </c>
      <c r="C2416" s="40"/>
      <c r="D2416" s="40"/>
      <c r="E2416" s="40"/>
      <c r="F2416" s="40" t="s">
        <v>2111</v>
      </c>
      <c r="G2416" s="40"/>
      <c r="H2416" s="40" t="s">
        <v>3858</v>
      </c>
      <c r="I2416" s="40" t="s">
        <v>3858</v>
      </c>
      <c r="J2416" s="40"/>
      <c r="K2416" s="40"/>
      <c r="L2416" s="40" t="s">
        <v>86</v>
      </c>
      <c r="M2416" s="40" t="s">
        <v>11</v>
      </c>
      <c r="N2416" s="40"/>
      <c r="O2416" s="40"/>
      <c r="P2416" s="40"/>
      <c r="Q2416" s="40"/>
      <c r="R2416" s="40"/>
      <c r="S2416" s="40"/>
      <c r="T2416" s="40"/>
      <c r="U2416" s="40"/>
      <c r="V2416" s="40"/>
      <c r="W2416" s="40"/>
      <c r="X2416" s="40"/>
      <c r="Y2416" s="40"/>
      <c r="Z2416" s="40"/>
      <c r="AA2416" s="40"/>
      <c r="AB2416" s="40"/>
      <c r="AC2416" s="40"/>
      <c r="AD2416" s="40"/>
      <c r="AE2416" s="40"/>
      <c r="AF2416" s="40"/>
      <c r="AG2416" s="40"/>
      <c r="AH2416" s="40"/>
      <c r="AI2416" s="40"/>
      <c r="AJ2416" s="40"/>
      <c r="AK2416" s="40"/>
      <c r="AL2416" s="40"/>
      <c r="AM2416" s="40"/>
      <c r="AN2416" s="40"/>
      <c r="AO2416" s="40"/>
      <c r="AP2416" s="40"/>
      <c r="AQ2416" s="40"/>
      <c r="AR2416" s="40"/>
      <c r="AS2416" s="40"/>
      <c r="AT2416" s="40"/>
      <c r="AU2416" s="40"/>
      <c r="AV2416" s="40"/>
      <c r="AW2416" s="40"/>
      <c r="AX2416" s="40"/>
      <c r="AY2416" s="40"/>
      <c r="AZ2416" s="40"/>
      <c r="BA2416" s="40"/>
      <c r="BB2416" s="40"/>
      <c r="BC2416" s="40"/>
      <c r="BD2416" s="40"/>
      <c r="BE2416" s="40"/>
      <c r="BF2416" s="40"/>
      <c r="BG2416" s="40"/>
      <c r="BH2416" s="40"/>
      <c r="BI2416" s="40"/>
      <c r="BJ2416" s="40"/>
      <c r="BK2416" s="40"/>
      <c r="BL2416" s="40"/>
      <c r="BM2416" s="40"/>
      <c r="BN2416" s="40"/>
      <c r="BO2416" s="40"/>
      <c r="BP2416" s="40"/>
      <c r="BQ2416" s="40"/>
      <c r="BR2416" s="40"/>
      <c r="BS2416" s="40"/>
      <c r="BT2416" s="40"/>
      <c r="BU2416" s="40"/>
      <c r="BV2416" s="40"/>
      <c r="BW2416" s="40"/>
      <c r="BX2416" s="40"/>
      <c r="BY2416" s="40"/>
      <c r="BZ2416" s="40"/>
      <c r="CA2416" s="40"/>
      <c r="CB2416" s="40"/>
      <c r="CC2416" s="40"/>
      <c r="CD2416" s="40"/>
      <c r="CE2416" s="40"/>
      <c r="CF2416" s="40"/>
      <c r="CG2416" s="40"/>
      <c r="CH2416" s="40"/>
      <c r="CI2416" s="40"/>
      <c r="CJ2416" s="40"/>
      <c r="CK2416" s="40"/>
      <c r="CL2416" s="40"/>
      <c r="CM2416" s="40"/>
      <c r="CN2416" s="40"/>
      <c r="CO2416" s="40"/>
      <c r="CP2416" s="40"/>
      <c r="CQ2416" s="40"/>
      <c r="CR2416" s="40"/>
      <c r="CS2416" s="40"/>
      <c r="CT2416" s="40"/>
      <c r="CU2416" s="40"/>
    </row>
    <row r="2417" spans="1:99" x14ac:dyDescent="0.3">
      <c r="A2417" s="39"/>
      <c r="B2417" s="40" t="s">
        <v>3859</v>
      </c>
      <c r="C2417" s="40"/>
      <c r="D2417" s="40"/>
      <c r="E2417" s="40"/>
      <c r="F2417" s="40" t="s">
        <v>2111</v>
      </c>
      <c r="G2417" s="40"/>
      <c r="H2417" s="40" t="s">
        <v>3860</v>
      </c>
      <c r="I2417" s="40" t="s">
        <v>3860</v>
      </c>
      <c r="J2417" s="40"/>
      <c r="K2417" s="40"/>
      <c r="L2417" s="40" t="s">
        <v>1</v>
      </c>
      <c r="M2417" s="40" t="s">
        <v>11</v>
      </c>
      <c r="N2417" s="40"/>
      <c r="O2417" s="40"/>
      <c r="P2417" s="40"/>
      <c r="Q2417" s="40"/>
      <c r="R2417" s="40"/>
      <c r="S2417" s="40"/>
      <c r="T2417" s="40"/>
      <c r="U2417" s="40"/>
      <c r="V2417" s="40"/>
      <c r="W2417" s="40"/>
      <c r="X2417" s="40"/>
      <c r="Y2417" s="40"/>
      <c r="Z2417" s="40"/>
      <c r="AA2417" s="40"/>
      <c r="AB2417" s="40"/>
      <c r="AC2417" s="40"/>
      <c r="AD2417" s="40"/>
      <c r="AE2417" s="40"/>
      <c r="AF2417" s="40"/>
      <c r="AG2417" s="40"/>
      <c r="AH2417" s="40"/>
      <c r="AI2417" s="40"/>
      <c r="AJ2417" s="40"/>
      <c r="AK2417" s="40"/>
      <c r="AL2417" s="40"/>
      <c r="AM2417" s="40"/>
      <c r="AN2417" s="40"/>
      <c r="AO2417" s="40"/>
      <c r="AP2417" s="40"/>
      <c r="AQ2417" s="40"/>
      <c r="AR2417" s="40"/>
      <c r="AS2417" s="40"/>
      <c r="AT2417" s="40"/>
      <c r="AU2417" s="40"/>
      <c r="AV2417" s="40"/>
      <c r="AW2417" s="40"/>
      <c r="AX2417" s="40"/>
      <c r="AY2417" s="40"/>
      <c r="AZ2417" s="40"/>
      <c r="BA2417" s="40"/>
      <c r="BB2417" s="40"/>
      <c r="BC2417" s="40"/>
      <c r="BD2417" s="40"/>
      <c r="BE2417" s="40"/>
      <c r="BF2417" s="40"/>
      <c r="BG2417" s="40"/>
      <c r="BH2417" s="40"/>
      <c r="BI2417" s="40"/>
      <c r="BJ2417" s="40"/>
      <c r="BK2417" s="40"/>
      <c r="BL2417" s="40"/>
      <c r="BM2417" s="40"/>
      <c r="BN2417" s="40"/>
      <c r="BO2417" s="40"/>
      <c r="BP2417" s="40"/>
      <c r="BQ2417" s="40"/>
      <c r="BR2417" s="40"/>
      <c r="BS2417" s="40"/>
      <c r="BT2417" s="40"/>
      <c r="BU2417" s="40"/>
      <c r="BV2417" s="40"/>
      <c r="BW2417" s="40"/>
      <c r="BX2417" s="40"/>
      <c r="BY2417" s="40"/>
      <c r="BZ2417" s="40"/>
      <c r="CA2417" s="40"/>
      <c r="CB2417" s="40"/>
      <c r="CC2417" s="40"/>
      <c r="CD2417" s="40"/>
      <c r="CE2417" s="40"/>
      <c r="CF2417" s="40"/>
      <c r="CG2417" s="40"/>
      <c r="CH2417" s="40"/>
      <c r="CI2417" s="40"/>
      <c r="CJ2417" s="40"/>
      <c r="CK2417" s="40"/>
      <c r="CL2417" s="40"/>
      <c r="CM2417" s="40"/>
      <c r="CN2417" s="40"/>
      <c r="CO2417" s="40"/>
      <c r="CP2417" s="40"/>
      <c r="CQ2417" s="40"/>
      <c r="CR2417" s="40"/>
      <c r="CS2417" s="40"/>
      <c r="CT2417" s="40"/>
      <c r="CU2417" s="40"/>
    </row>
    <row r="2418" spans="1:99" x14ac:dyDescent="0.3">
      <c r="A2418" s="39" t="s">
        <v>4414</v>
      </c>
      <c r="B2418" s="40" t="s">
        <v>3861</v>
      </c>
      <c r="C2418" s="40"/>
      <c r="D2418" s="40" t="s">
        <v>1813</v>
      </c>
      <c r="E2418" s="40" t="s">
        <v>4472</v>
      </c>
      <c r="F2418" s="40" t="s">
        <v>2111</v>
      </c>
      <c r="G2418" s="40"/>
      <c r="H2418" s="40" t="s">
        <v>3862</v>
      </c>
      <c r="I2418" s="40" t="s">
        <v>3862</v>
      </c>
      <c r="J2418" s="40"/>
      <c r="K2418" s="40"/>
      <c r="L2418" s="40" t="s">
        <v>4</v>
      </c>
      <c r="M2418" s="40" t="s">
        <v>14</v>
      </c>
      <c r="N2418" s="40">
        <v>2</v>
      </c>
      <c r="O2418" s="40" t="s">
        <v>16</v>
      </c>
      <c r="P2418" s="40" t="s">
        <v>114</v>
      </c>
      <c r="Q2418" s="40"/>
      <c r="R2418" s="40"/>
      <c r="S2418" s="40"/>
      <c r="T2418" s="40"/>
      <c r="U2418" s="40"/>
      <c r="V2418" s="40"/>
      <c r="W2418" s="40"/>
      <c r="X2418" s="40"/>
      <c r="Y2418" s="40"/>
      <c r="Z2418" s="40"/>
      <c r="AA2418" s="40"/>
      <c r="AB2418" s="40"/>
      <c r="AC2418" s="40"/>
      <c r="AD2418" s="40"/>
      <c r="AE2418" s="40"/>
      <c r="AF2418" s="40"/>
      <c r="AG2418" s="40"/>
      <c r="AH2418" s="40"/>
      <c r="AI2418" s="40"/>
      <c r="AJ2418" s="40"/>
      <c r="AK2418" s="40"/>
      <c r="AL2418" s="40"/>
      <c r="AM2418" s="40"/>
      <c r="AN2418" s="40"/>
      <c r="AO2418" s="40"/>
      <c r="AP2418" s="40"/>
      <c r="AQ2418" s="40"/>
      <c r="AR2418" s="40"/>
      <c r="AS2418" s="40"/>
      <c r="AT2418" s="40"/>
      <c r="AU2418" s="40"/>
      <c r="AV2418" s="40"/>
      <c r="AW2418" s="40"/>
      <c r="AX2418" s="40"/>
      <c r="AY2418" s="40"/>
      <c r="AZ2418" s="40"/>
      <c r="BA2418" s="40"/>
      <c r="BB2418" s="40"/>
      <c r="BC2418" s="40"/>
      <c r="BD2418" s="40"/>
      <c r="BE2418" s="40"/>
      <c r="BF2418" s="40"/>
      <c r="BG2418" s="40"/>
      <c r="BH2418" s="40"/>
      <c r="BI2418" s="40"/>
      <c r="BJ2418" s="40"/>
      <c r="BK2418" s="40"/>
      <c r="BL2418" s="40"/>
      <c r="BM2418" s="40"/>
      <c r="BN2418" s="40"/>
      <c r="BO2418" s="40"/>
      <c r="BP2418" s="40"/>
      <c r="BQ2418" s="40"/>
      <c r="BR2418" s="40"/>
      <c r="BS2418" s="40"/>
      <c r="BT2418" s="40"/>
      <c r="BU2418" s="40"/>
      <c r="BV2418" s="40"/>
      <c r="BW2418" s="40"/>
      <c r="BX2418" s="40"/>
      <c r="BY2418" s="40"/>
      <c r="BZ2418" s="40"/>
      <c r="CA2418" s="40"/>
      <c r="CB2418" s="40"/>
      <c r="CC2418" s="40"/>
      <c r="CD2418" s="40"/>
      <c r="CE2418" s="40"/>
      <c r="CF2418" s="40"/>
      <c r="CG2418" s="40"/>
      <c r="CH2418" s="40"/>
      <c r="CI2418" s="40"/>
      <c r="CJ2418" s="40"/>
      <c r="CK2418" s="40"/>
      <c r="CL2418" s="40"/>
      <c r="CM2418" s="40"/>
      <c r="CN2418" s="40"/>
      <c r="CO2418" s="40"/>
      <c r="CP2418" s="40"/>
      <c r="CQ2418" s="40"/>
      <c r="CR2418" s="40"/>
      <c r="CS2418" s="40"/>
      <c r="CT2418" s="40"/>
      <c r="CU2418" s="40"/>
    </row>
    <row r="2419" spans="1:99" x14ac:dyDescent="0.3">
      <c r="A2419" s="39" t="s">
        <v>5912</v>
      </c>
      <c r="B2419" s="40" t="s">
        <v>3863</v>
      </c>
      <c r="C2419" s="40"/>
      <c r="D2419" s="40"/>
      <c r="E2419" s="40" t="s">
        <v>4472</v>
      </c>
      <c r="F2419" s="40" t="s">
        <v>2111</v>
      </c>
      <c r="G2419" s="40"/>
      <c r="H2419" s="40" t="s">
        <v>3864</v>
      </c>
      <c r="I2419" s="40" t="s">
        <v>3864</v>
      </c>
      <c r="J2419" s="40" t="s">
        <v>3862</v>
      </c>
      <c r="K2419" s="40" t="s">
        <v>16</v>
      </c>
      <c r="L2419" s="40" t="s">
        <v>10</v>
      </c>
      <c r="M2419" s="40" t="s">
        <v>47</v>
      </c>
      <c r="N2419" s="40"/>
      <c r="O2419" s="40"/>
      <c r="P2419" s="40"/>
      <c r="Q2419" s="40"/>
      <c r="R2419" s="40"/>
      <c r="S2419" s="40"/>
      <c r="T2419" s="40"/>
      <c r="U2419" s="40"/>
      <c r="V2419" s="40"/>
      <c r="W2419" s="40"/>
      <c r="X2419" s="40"/>
      <c r="Y2419" s="40"/>
      <c r="Z2419" s="40"/>
      <c r="AA2419" s="40"/>
      <c r="AB2419" s="40"/>
      <c r="AC2419" s="40"/>
      <c r="AD2419" s="40"/>
      <c r="AE2419" s="40"/>
      <c r="AF2419" s="40"/>
      <c r="AG2419" s="40"/>
      <c r="AH2419" s="40"/>
      <c r="AI2419" s="40"/>
      <c r="AJ2419" s="40"/>
      <c r="AK2419" s="40"/>
      <c r="AL2419" s="40"/>
      <c r="AM2419" s="40"/>
      <c r="AN2419" s="40"/>
      <c r="AO2419" s="40"/>
      <c r="AP2419" s="40"/>
      <c r="AQ2419" s="40"/>
      <c r="AR2419" s="40"/>
      <c r="AS2419" s="40"/>
      <c r="AT2419" s="40"/>
      <c r="AU2419" s="40"/>
      <c r="AV2419" s="40"/>
      <c r="AW2419" s="40"/>
      <c r="AX2419" s="40"/>
      <c r="AY2419" s="40"/>
      <c r="AZ2419" s="40"/>
      <c r="BA2419" s="40"/>
      <c r="BB2419" s="40"/>
      <c r="BC2419" s="40"/>
      <c r="BD2419" s="40"/>
      <c r="BE2419" s="40"/>
      <c r="BF2419" s="40"/>
      <c r="BG2419" s="40"/>
      <c r="BH2419" s="40"/>
      <c r="BI2419" s="40"/>
      <c r="BJ2419" s="40"/>
      <c r="BK2419" s="40"/>
      <c r="BL2419" s="40"/>
      <c r="BM2419" s="40"/>
      <c r="BN2419" s="40"/>
      <c r="BO2419" s="40"/>
      <c r="BP2419" s="40"/>
      <c r="BQ2419" s="40"/>
      <c r="BR2419" s="40"/>
      <c r="BS2419" s="40"/>
      <c r="BT2419" s="40"/>
      <c r="BU2419" s="40"/>
      <c r="BV2419" s="40"/>
      <c r="BW2419" s="40"/>
      <c r="BX2419" s="40"/>
      <c r="BY2419" s="40"/>
      <c r="BZ2419" s="40"/>
      <c r="CA2419" s="40"/>
      <c r="CB2419" s="40"/>
      <c r="CC2419" s="40"/>
      <c r="CD2419" s="40"/>
      <c r="CE2419" s="40"/>
      <c r="CF2419" s="40"/>
      <c r="CG2419" s="40"/>
      <c r="CH2419" s="40"/>
      <c r="CI2419" s="40"/>
      <c r="CJ2419" s="40"/>
      <c r="CK2419" s="40"/>
      <c r="CL2419" s="40"/>
      <c r="CM2419" s="40"/>
      <c r="CN2419" s="40"/>
      <c r="CO2419" s="40"/>
      <c r="CP2419" s="40"/>
      <c r="CQ2419" s="40"/>
      <c r="CR2419" s="40"/>
      <c r="CS2419" s="40"/>
      <c r="CT2419" s="40"/>
      <c r="CU2419" s="40"/>
    </row>
    <row r="2420" spans="1:99" x14ac:dyDescent="0.3">
      <c r="A2420" s="39" t="s">
        <v>5913</v>
      </c>
      <c r="B2420" s="40" t="s">
        <v>5081</v>
      </c>
      <c r="C2420" s="40"/>
      <c r="D2420" s="40"/>
      <c r="E2420" s="40" t="s">
        <v>4472</v>
      </c>
      <c r="F2420" s="40" t="s">
        <v>2111</v>
      </c>
      <c r="G2420" s="40"/>
      <c r="H2420" s="40" t="s">
        <v>3865</v>
      </c>
      <c r="I2420" s="40" t="s">
        <v>3865</v>
      </c>
      <c r="J2420" s="40" t="s">
        <v>3862</v>
      </c>
      <c r="K2420" s="40" t="s">
        <v>16</v>
      </c>
      <c r="L2420" s="40" t="s">
        <v>86</v>
      </c>
      <c r="M2420" s="40" t="s">
        <v>11</v>
      </c>
      <c r="N2420" s="40"/>
      <c r="O2420" s="40"/>
      <c r="P2420" s="40"/>
      <c r="Q2420" s="40"/>
      <c r="R2420" s="40"/>
      <c r="S2420" s="40"/>
      <c r="T2420" s="40"/>
      <c r="U2420" s="40"/>
      <c r="V2420" s="40"/>
      <c r="W2420" s="40"/>
      <c r="X2420" s="40"/>
      <c r="Y2420" s="40"/>
      <c r="Z2420" s="40"/>
      <c r="AA2420" s="40"/>
      <c r="AB2420" s="40"/>
      <c r="AC2420" s="40"/>
      <c r="AD2420" s="40"/>
      <c r="AE2420" s="40"/>
      <c r="AF2420" s="40"/>
      <c r="AG2420" s="40"/>
      <c r="AH2420" s="40"/>
      <c r="AI2420" s="40"/>
      <c r="AJ2420" s="40"/>
      <c r="AK2420" s="40"/>
      <c r="AL2420" s="40"/>
      <c r="AM2420" s="40"/>
      <c r="AN2420" s="40"/>
      <c r="AO2420" s="40"/>
      <c r="AP2420" s="40"/>
      <c r="AQ2420" s="40"/>
      <c r="AR2420" s="40"/>
      <c r="AS2420" s="40"/>
      <c r="AT2420" s="40"/>
      <c r="AU2420" s="40"/>
      <c r="AV2420" s="40"/>
      <c r="AW2420" s="40"/>
      <c r="AX2420" s="40"/>
      <c r="AY2420" s="40"/>
      <c r="AZ2420" s="40"/>
      <c r="BA2420" s="40"/>
      <c r="BB2420" s="40"/>
      <c r="BC2420" s="40"/>
      <c r="BD2420" s="40"/>
      <c r="BE2420" s="40"/>
      <c r="BF2420" s="40"/>
      <c r="BG2420" s="40"/>
      <c r="BH2420" s="40"/>
      <c r="BI2420" s="40"/>
      <c r="BJ2420" s="40"/>
      <c r="BK2420" s="40"/>
      <c r="BL2420" s="40"/>
      <c r="BM2420" s="40"/>
      <c r="BN2420" s="40"/>
      <c r="BO2420" s="40"/>
      <c r="BP2420" s="40"/>
      <c r="BQ2420" s="40"/>
      <c r="BR2420" s="40"/>
      <c r="BS2420" s="40"/>
      <c r="BT2420" s="40"/>
      <c r="BU2420" s="40"/>
      <c r="BV2420" s="40"/>
      <c r="BW2420" s="40"/>
      <c r="BX2420" s="40"/>
      <c r="BY2420" s="40"/>
      <c r="BZ2420" s="40"/>
      <c r="CA2420" s="40"/>
      <c r="CB2420" s="40"/>
      <c r="CC2420" s="40"/>
      <c r="CD2420" s="40"/>
      <c r="CE2420" s="40"/>
      <c r="CF2420" s="40"/>
      <c r="CG2420" s="40"/>
      <c r="CH2420" s="40"/>
      <c r="CI2420" s="40"/>
      <c r="CJ2420" s="40"/>
      <c r="CK2420" s="40"/>
      <c r="CL2420" s="40"/>
      <c r="CM2420" s="40"/>
      <c r="CN2420" s="40"/>
      <c r="CO2420" s="40"/>
      <c r="CP2420" s="40"/>
      <c r="CQ2420" s="40"/>
      <c r="CR2420" s="40"/>
      <c r="CS2420" s="40"/>
      <c r="CT2420" s="40"/>
      <c r="CU2420" s="40"/>
    </row>
    <row r="2421" spans="1:99" x14ac:dyDescent="0.3">
      <c r="A2421" s="39" t="s">
        <v>4415</v>
      </c>
      <c r="B2421" s="40" t="s">
        <v>3866</v>
      </c>
      <c r="C2421" s="40"/>
      <c r="D2421" s="40" t="s">
        <v>1813</v>
      </c>
      <c r="E2421" s="40" t="s">
        <v>4472</v>
      </c>
      <c r="F2421" s="40" t="s">
        <v>2111</v>
      </c>
      <c r="G2421" s="40"/>
      <c r="H2421" s="40" t="s">
        <v>3867</v>
      </c>
      <c r="I2421" s="40" t="s">
        <v>3867</v>
      </c>
      <c r="J2421" s="40"/>
      <c r="K2421" s="40"/>
      <c r="L2421" s="40" t="s">
        <v>4</v>
      </c>
      <c r="M2421" s="40" t="s">
        <v>14</v>
      </c>
      <c r="N2421" s="40">
        <v>2</v>
      </c>
      <c r="O2421" s="40" t="s">
        <v>16</v>
      </c>
      <c r="P2421" s="40" t="s">
        <v>114</v>
      </c>
      <c r="Q2421" s="40"/>
      <c r="R2421" s="40"/>
      <c r="S2421" s="40"/>
      <c r="T2421" s="40"/>
      <c r="U2421" s="40"/>
      <c r="V2421" s="40"/>
      <c r="W2421" s="40"/>
      <c r="X2421" s="40"/>
      <c r="Y2421" s="40"/>
      <c r="Z2421" s="40"/>
      <c r="AA2421" s="40"/>
      <c r="AB2421" s="40"/>
      <c r="AC2421" s="40"/>
      <c r="AD2421" s="40"/>
      <c r="AE2421" s="40"/>
      <c r="AF2421" s="40"/>
      <c r="AG2421" s="40"/>
      <c r="AH2421" s="40"/>
      <c r="AI2421" s="40"/>
      <c r="AJ2421" s="40"/>
      <c r="AK2421" s="40"/>
      <c r="AL2421" s="40"/>
      <c r="AM2421" s="40"/>
      <c r="AN2421" s="40"/>
      <c r="AO2421" s="40"/>
      <c r="AP2421" s="40"/>
      <c r="AQ2421" s="40"/>
      <c r="AR2421" s="40"/>
      <c r="AS2421" s="40"/>
      <c r="AT2421" s="40"/>
      <c r="AU2421" s="40"/>
      <c r="AV2421" s="40"/>
      <c r="AW2421" s="40"/>
      <c r="AX2421" s="40"/>
      <c r="AY2421" s="40"/>
      <c r="AZ2421" s="40"/>
      <c r="BA2421" s="40"/>
      <c r="BB2421" s="40"/>
      <c r="BC2421" s="40"/>
      <c r="BD2421" s="40"/>
      <c r="BE2421" s="40"/>
      <c r="BF2421" s="40"/>
      <c r="BG2421" s="40"/>
      <c r="BH2421" s="40"/>
      <c r="BI2421" s="40"/>
      <c r="BJ2421" s="40"/>
      <c r="BK2421" s="40"/>
      <c r="BL2421" s="40"/>
      <c r="BM2421" s="40"/>
      <c r="BN2421" s="40"/>
      <c r="BO2421" s="40"/>
      <c r="BP2421" s="40"/>
      <c r="BQ2421" s="40"/>
      <c r="BR2421" s="40"/>
      <c r="BS2421" s="40"/>
      <c r="BT2421" s="40"/>
      <c r="BU2421" s="40"/>
      <c r="BV2421" s="40"/>
      <c r="BW2421" s="40"/>
      <c r="BX2421" s="40"/>
      <c r="BY2421" s="40"/>
      <c r="BZ2421" s="40"/>
      <c r="CA2421" s="40"/>
      <c r="CB2421" s="40"/>
      <c r="CC2421" s="40"/>
      <c r="CD2421" s="40"/>
      <c r="CE2421" s="40"/>
      <c r="CF2421" s="40"/>
      <c r="CG2421" s="40"/>
      <c r="CH2421" s="40"/>
      <c r="CI2421" s="40"/>
      <c r="CJ2421" s="40"/>
      <c r="CK2421" s="40"/>
      <c r="CL2421" s="40"/>
      <c r="CM2421" s="40"/>
      <c r="CN2421" s="40"/>
      <c r="CO2421" s="40"/>
      <c r="CP2421" s="40"/>
      <c r="CQ2421" s="40"/>
      <c r="CR2421" s="40"/>
      <c r="CS2421" s="40"/>
      <c r="CT2421" s="40"/>
      <c r="CU2421" s="40"/>
    </row>
    <row r="2422" spans="1:99" x14ac:dyDescent="0.3">
      <c r="A2422" s="39" t="s">
        <v>7351</v>
      </c>
      <c r="B2422" s="40" t="s">
        <v>3868</v>
      </c>
      <c r="C2422" s="40"/>
      <c r="D2422" s="40"/>
      <c r="E2422" s="40" t="s">
        <v>4472</v>
      </c>
      <c r="F2422" s="40" t="s">
        <v>2111</v>
      </c>
      <c r="G2422" s="40"/>
      <c r="H2422" s="40" t="s">
        <v>3869</v>
      </c>
      <c r="I2422" s="40" t="s">
        <v>3869</v>
      </c>
      <c r="J2422" s="40" t="s">
        <v>3867</v>
      </c>
      <c r="K2422" s="40" t="s">
        <v>16</v>
      </c>
      <c r="L2422" s="40" t="s">
        <v>10</v>
      </c>
      <c r="M2422" s="40" t="s">
        <v>47</v>
      </c>
      <c r="N2422" s="40"/>
      <c r="O2422" s="40"/>
      <c r="P2422" s="40"/>
      <c r="Q2422" s="40"/>
      <c r="R2422" s="40"/>
      <c r="S2422" s="40"/>
      <c r="T2422" s="40"/>
      <c r="U2422" s="40"/>
      <c r="V2422" s="40"/>
      <c r="W2422" s="40"/>
      <c r="X2422" s="40"/>
      <c r="Y2422" s="40"/>
      <c r="Z2422" s="40"/>
      <c r="AA2422" s="40"/>
      <c r="AB2422" s="40"/>
      <c r="AC2422" s="40"/>
      <c r="AD2422" s="40"/>
      <c r="AE2422" s="40"/>
      <c r="AF2422" s="40"/>
      <c r="AG2422" s="40"/>
      <c r="AH2422" s="40"/>
      <c r="AI2422" s="40"/>
      <c r="AJ2422" s="40"/>
      <c r="AK2422" s="40"/>
      <c r="AL2422" s="40"/>
      <c r="AM2422" s="40"/>
      <c r="AN2422" s="40"/>
      <c r="AO2422" s="40"/>
      <c r="AP2422" s="40"/>
      <c r="AQ2422" s="40"/>
      <c r="AR2422" s="40"/>
      <c r="AS2422" s="40"/>
      <c r="AT2422" s="40"/>
      <c r="AU2422" s="40"/>
      <c r="AV2422" s="40"/>
      <c r="AW2422" s="40"/>
      <c r="AX2422" s="40"/>
      <c r="AY2422" s="40"/>
      <c r="AZ2422" s="40"/>
      <c r="BA2422" s="40"/>
      <c r="BB2422" s="40"/>
      <c r="BC2422" s="40"/>
      <c r="BD2422" s="40"/>
      <c r="BE2422" s="40"/>
      <c r="BF2422" s="40"/>
      <c r="BG2422" s="40"/>
      <c r="BH2422" s="40"/>
      <c r="BI2422" s="40"/>
      <c r="BJ2422" s="40"/>
      <c r="BK2422" s="40"/>
      <c r="BL2422" s="40"/>
      <c r="BM2422" s="40"/>
      <c r="BN2422" s="40"/>
      <c r="BO2422" s="40"/>
      <c r="BP2422" s="40"/>
      <c r="BQ2422" s="40"/>
      <c r="BR2422" s="40"/>
      <c r="BS2422" s="40"/>
      <c r="BT2422" s="40"/>
      <c r="BU2422" s="40"/>
      <c r="BV2422" s="40"/>
      <c r="BW2422" s="40"/>
      <c r="BX2422" s="40"/>
      <c r="BY2422" s="40"/>
      <c r="BZ2422" s="40"/>
      <c r="CA2422" s="40"/>
      <c r="CB2422" s="40"/>
      <c r="CC2422" s="40"/>
      <c r="CD2422" s="40"/>
      <c r="CE2422" s="40"/>
      <c r="CF2422" s="40"/>
      <c r="CG2422" s="40"/>
      <c r="CH2422" s="40"/>
      <c r="CI2422" s="40"/>
      <c r="CJ2422" s="40"/>
      <c r="CK2422" s="40"/>
      <c r="CL2422" s="40"/>
      <c r="CM2422" s="40"/>
      <c r="CN2422" s="40"/>
      <c r="CO2422" s="40"/>
      <c r="CP2422" s="40"/>
      <c r="CQ2422" s="40"/>
      <c r="CR2422" s="40"/>
      <c r="CS2422" s="40"/>
      <c r="CT2422" s="40"/>
      <c r="CU2422" s="40"/>
    </row>
    <row r="2423" spans="1:99" x14ac:dyDescent="0.3">
      <c r="A2423" s="39"/>
      <c r="B2423" s="40" t="s">
        <v>5082</v>
      </c>
      <c r="C2423" s="40"/>
      <c r="D2423" s="40"/>
      <c r="E2423" s="40"/>
      <c r="F2423" s="40" t="s">
        <v>2111</v>
      </c>
      <c r="G2423" s="40"/>
      <c r="H2423" s="40" t="s">
        <v>3870</v>
      </c>
      <c r="I2423" s="40" t="s">
        <v>3870</v>
      </c>
      <c r="J2423" s="40"/>
      <c r="K2423" s="40"/>
      <c r="L2423" s="40" t="s">
        <v>1</v>
      </c>
      <c r="M2423" s="40" t="s">
        <v>11</v>
      </c>
      <c r="N2423" s="40"/>
      <c r="O2423" s="40"/>
      <c r="P2423" s="40"/>
      <c r="Q2423" s="40"/>
      <c r="R2423" s="40"/>
      <c r="S2423" s="40"/>
      <c r="T2423" s="40"/>
      <c r="U2423" s="40"/>
      <c r="V2423" s="40"/>
      <c r="W2423" s="40"/>
      <c r="X2423" s="40"/>
      <c r="Y2423" s="40"/>
      <c r="Z2423" s="40"/>
      <c r="AA2423" s="40"/>
      <c r="AB2423" s="40"/>
      <c r="AC2423" s="40"/>
      <c r="AD2423" s="40"/>
      <c r="AE2423" s="40"/>
      <c r="AF2423" s="40"/>
      <c r="AG2423" s="40"/>
      <c r="AH2423" s="40"/>
      <c r="AI2423" s="40"/>
      <c r="AJ2423" s="40"/>
      <c r="AK2423" s="40"/>
      <c r="AL2423" s="40"/>
      <c r="AM2423" s="40"/>
      <c r="AN2423" s="40"/>
      <c r="AO2423" s="40"/>
      <c r="AP2423" s="40"/>
      <c r="AQ2423" s="40"/>
      <c r="AR2423" s="40"/>
      <c r="AS2423" s="40"/>
      <c r="AT2423" s="40"/>
      <c r="AU2423" s="40"/>
      <c r="AV2423" s="40"/>
      <c r="AW2423" s="40"/>
      <c r="AX2423" s="40"/>
      <c r="AY2423" s="40"/>
      <c r="AZ2423" s="40"/>
      <c r="BA2423" s="40"/>
      <c r="BB2423" s="40"/>
      <c r="BC2423" s="40"/>
      <c r="BD2423" s="40"/>
      <c r="BE2423" s="40"/>
      <c r="BF2423" s="40"/>
      <c r="BG2423" s="40"/>
      <c r="BH2423" s="40"/>
      <c r="BI2423" s="40"/>
      <c r="BJ2423" s="40"/>
      <c r="BK2423" s="40"/>
      <c r="BL2423" s="40"/>
      <c r="BM2423" s="40"/>
      <c r="BN2423" s="40"/>
      <c r="BO2423" s="40"/>
      <c r="BP2423" s="40"/>
      <c r="BQ2423" s="40"/>
      <c r="BR2423" s="40"/>
      <c r="BS2423" s="40"/>
      <c r="BT2423" s="40"/>
      <c r="BU2423" s="40"/>
      <c r="BV2423" s="40"/>
      <c r="BW2423" s="40"/>
      <c r="BX2423" s="40"/>
      <c r="BY2423" s="40"/>
      <c r="BZ2423" s="40"/>
      <c r="CA2423" s="40"/>
      <c r="CB2423" s="40"/>
      <c r="CC2423" s="40"/>
      <c r="CD2423" s="40"/>
      <c r="CE2423" s="40"/>
      <c r="CF2423" s="40"/>
      <c r="CG2423" s="40"/>
      <c r="CH2423" s="40"/>
      <c r="CI2423" s="40"/>
      <c r="CJ2423" s="40"/>
      <c r="CK2423" s="40"/>
      <c r="CL2423" s="40"/>
      <c r="CM2423" s="40"/>
      <c r="CN2423" s="40"/>
      <c r="CO2423" s="40"/>
      <c r="CP2423" s="40"/>
      <c r="CQ2423" s="40"/>
      <c r="CR2423" s="40"/>
      <c r="CS2423" s="40"/>
      <c r="CT2423" s="40"/>
      <c r="CU2423" s="40"/>
    </row>
    <row r="2424" spans="1:99" x14ac:dyDescent="0.3">
      <c r="A2424" s="39" t="s">
        <v>4416</v>
      </c>
      <c r="B2424" s="40" t="s">
        <v>3871</v>
      </c>
      <c r="C2424" s="40"/>
      <c r="D2424" s="40" t="s">
        <v>1813</v>
      </c>
      <c r="E2424" s="40" t="s">
        <v>4472</v>
      </c>
      <c r="F2424" s="40" t="s">
        <v>2111</v>
      </c>
      <c r="G2424" s="40"/>
      <c r="H2424" s="40" t="s">
        <v>3872</v>
      </c>
      <c r="I2424" s="40" t="s">
        <v>3872</v>
      </c>
      <c r="J2424" s="40"/>
      <c r="K2424" s="40"/>
      <c r="L2424" s="40" t="s">
        <v>4</v>
      </c>
      <c r="M2424" s="40" t="s">
        <v>14</v>
      </c>
      <c r="N2424" s="40">
        <v>2</v>
      </c>
      <c r="O2424" s="40" t="s">
        <v>16</v>
      </c>
      <c r="P2424" s="40" t="s">
        <v>114</v>
      </c>
      <c r="Q2424" s="40"/>
      <c r="R2424" s="40"/>
      <c r="S2424" s="40"/>
      <c r="T2424" s="40"/>
      <c r="U2424" s="40"/>
      <c r="V2424" s="40"/>
      <c r="W2424" s="40"/>
      <c r="X2424" s="40"/>
      <c r="Y2424" s="40"/>
      <c r="Z2424" s="40"/>
      <c r="AA2424" s="40"/>
      <c r="AB2424" s="40"/>
      <c r="AC2424" s="40"/>
      <c r="AD2424" s="40"/>
      <c r="AE2424" s="40"/>
      <c r="AF2424" s="40"/>
      <c r="AG2424" s="40"/>
      <c r="AH2424" s="40"/>
      <c r="AI2424" s="40"/>
      <c r="AJ2424" s="40"/>
      <c r="AK2424" s="40"/>
      <c r="AL2424" s="40"/>
      <c r="AM2424" s="40"/>
      <c r="AN2424" s="40"/>
      <c r="AO2424" s="40"/>
      <c r="AP2424" s="40"/>
      <c r="AQ2424" s="40"/>
      <c r="AR2424" s="40"/>
      <c r="AS2424" s="40"/>
      <c r="AT2424" s="40"/>
      <c r="AU2424" s="40"/>
      <c r="AV2424" s="40"/>
      <c r="AW2424" s="40"/>
      <c r="AX2424" s="40"/>
      <c r="AY2424" s="40"/>
      <c r="AZ2424" s="40"/>
      <c r="BA2424" s="40"/>
      <c r="BB2424" s="40"/>
      <c r="BC2424" s="40"/>
      <c r="BD2424" s="40"/>
      <c r="BE2424" s="40"/>
      <c r="BF2424" s="40"/>
      <c r="BG2424" s="40"/>
      <c r="BH2424" s="40"/>
      <c r="BI2424" s="40"/>
      <c r="BJ2424" s="40"/>
      <c r="BK2424" s="40"/>
      <c r="BL2424" s="40"/>
      <c r="BM2424" s="40"/>
      <c r="BN2424" s="40"/>
      <c r="BO2424" s="40"/>
      <c r="BP2424" s="40"/>
      <c r="BQ2424" s="40"/>
      <c r="BR2424" s="40"/>
      <c r="BS2424" s="40"/>
      <c r="BT2424" s="40"/>
      <c r="BU2424" s="40"/>
      <c r="BV2424" s="40"/>
      <c r="BW2424" s="40"/>
      <c r="BX2424" s="40"/>
      <c r="BY2424" s="40"/>
      <c r="BZ2424" s="40"/>
      <c r="CA2424" s="40"/>
      <c r="CB2424" s="40"/>
      <c r="CC2424" s="40"/>
      <c r="CD2424" s="40"/>
      <c r="CE2424" s="40"/>
      <c r="CF2424" s="40"/>
      <c r="CG2424" s="40"/>
      <c r="CH2424" s="40"/>
      <c r="CI2424" s="40"/>
      <c r="CJ2424" s="40"/>
      <c r="CK2424" s="40"/>
      <c r="CL2424" s="40"/>
      <c r="CM2424" s="40"/>
      <c r="CN2424" s="40"/>
      <c r="CO2424" s="40"/>
      <c r="CP2424" s="40"/>
      <c r="CQ2424" s="40"/>
      <c r="CR2424" s="40"/>
      <c r="CS2424" s="40"/>
      <c r="CT2424" s="40"/>
      <c r="CU2424" s="40"/>
    </row>
    <row r="2425" spans="1:99" x14ac:dyDescent="0.3">
      <c r="A2425" s="39"/>
      <c r="B2425" s="40" t="s">
        <v>5813</v>
      </c>
      <c r="C2425" s="40" t="s">
        <v>7352</v>
      </c>
      <c r="D2425" s="40"/>
      <c r="E2425" s="40"/>
      <c r="F2425" s="40" t="s">
        <v>2111</v>
      </c>
      <c r="G2425" s="40"/>
      <c r="H2425" s="40" t="s">
        <v>3873</v>
      </c>
      <c r="I2425" s="40" t="s">
        <v>3873</v>
      </c>
      <c r="J2425" s="40" t="s">
        <v>3872</v>
      </c>
      <c r="K2425" s="40" t="s">
        <v>16</v>
      </c>
      <c r="L2425" s="40" t="s">
        <v>30</v>
      </c>
      <c r="M2425" s="40" t="s">
        <v>31</v>
      </c>
      <c r="N2425" s="40"/>
      <c r="O2425" s="40"/>
      <c r="P2425" s="40"/>
      <c r="Q2425" s="40"/>
      <c r="R2425" s="40"/>
      <c r="S2425" s="40"/>
      <c r="T2425" s="40"/>
      <c r="U2425" s="40"/>
      <c r="V2425" s="40"/>
      <c r="W2425" s="40"/>
      <c r="X2425" s="40"/>
      <c r="Y2425" s="40"/>
      <c r="Z2425" s="40"/>
      <c r="AA2425" s="40"/>
      <c r="AB2425" s="40"/>
      <c r="AC2425" s="40"/>
      <c r="AD2425" s="40"/>
      <c r="AE2425" s="40"/>
      <c r="AF2425" s="40"/>
      <c r="AG2425" s="40"/>
      <c r="AH2425" s="40"/>
      <c r="AI2425" s="40"/>
      <c r="AJ2425" s="40"/>
      <c r="AK2425" s="40"/>
      <c r="AL2425" s="40"/>
      <c r="AM2425" s="40"/>
      <c r="AN2425" s="40"/>
      <c r="AO2425" s="40"/>
      <c r="AP2425" s="40"/>
      <c r="AQ2425" s="40"/>
      <c r="AR2425" s="40"/>
      <c r="AS2425" s="40"/>
      <c r="AT2425" s="40"/>
      <c r="AU2425" s="40"/>
      <c r="AV2425" s="40"/>
      <c r="AW2425" s="40"/>
      <c r="AX2425" s="40"/>
      <c r="AY2425" s="40"/>
      <c r="AZ2425" s="40"/>
      <c r="BA2425" s="40"/>
      <c r="BB2425" s="40"/>
      <c r="BC2425" s="40"/>
      <c r="BD2425" s="40"/>
      <c r="BE2425" s="40"/>
      <c r="BF2425" s="40"/>
      <c r="BG2425" s="40"/>
      <c r="BH2425" s="40"/>
      <c r="BI2425" s="40"/>
      <c r="BJ2425" s="40"/>
      <c r="BK2425" s="40"/>
      <c r="BL2425" s="40"/>
      <c r="BM2425" s="40"/>
      <c r="BN2425" s="40"/>
      <c r="BO2425" s="40"/>
      <c r="BP2425" s="40"/>
      <c r="BQ2425" s="40"/>
      <c r="BR2425" s="40"/>
      <c r="BS2425" s="40"/>
      <c r="BT2425" s="40"/>
      <c r="BU2425" s="40"/>
      <c r="BV2425" s="40"/>
      <c r="BW2425" s="40"/>
      <c r="BX2425" s="40"/>
      <c r="BY2425" s="40"/>
      <c r="BZ2425" s="40"/>
      <c r="CA2425" s="40"/>
      <c r="CB2425" s="40"/>
      <c r="CC2425" s="40"/>
      <c r="CD2425" s="40"/>
      <c r="CE2425" s="40"/>
      <c r="CF2425" s="40"/>
      <c r="CG2425" s="40"/>
      <c r="CH2425" s="40"/>
      <c r="CI2425" s="40"/>
      <c r="CJ2425" s="40"/>
      <c r="CK2425" s="40"/>
      <c r="CL2425" s="40"/>
      <c r="CM2425" s="40"/>
      <c r="CN2425" s="40"/>
      <c r="CO2425" s="40"/>
      <c r="CP2425" s="40"/>
      <c r="CQ2425" s="40"/>
      <c r="CR2425" s="40"/>
      <c r="CS2425" s="40"/>
      <c r="CT2425" s="40"/>
      <c r="CU2425" s="40"/>
    </row>
    <row r="2426" spans="1:99" x14ac:dyDescent="0.3">
      <c r="A2426" s="39" t="s">
        <v>7353</v>
      </c>
      <c r="B2426" s="40" t="s">
        <v>5814</v>
      </c>
      <c r="C2426" s="40"/>
      <c r="D2426" s="40" t="s">
        <v>1822</v>
      </c>
      <c r="E2426" s="40" t="s">
        <v>4472</v>
      </c>
      <c r="F2426" s="40" t="s">
        <v>2111</v>
      </c>
      <c r="G2426" s="40"/>
      <c r="H2426" s="40" t="s">
        <v>3874</v>
      </c>
      <c r="I2426" s="40" t="s">
        <v>3874</v>
      </c>
      <c r="J2426" s="40" t="s">
        <v>3872</v>
      </c>
      <c r="K2426" s="40" t="s">
        <v>16</v>
      </c>
      <c r="L2426" s="40" t="s">
        <v>10</v>
      </c>
      <c r="M2426" s="40" t="s">
        <v>11</v>
      </c>
      <c r="N2426" s="40"/>
      <c r="O2426" s="40"/>
      <c r="P2426" s="40"/>
      <c r="Q2426" s="40"/>
      <c r="R2426" s="40"/>
      <c r="S2426" s="40"/>
      <c r="T2426" s="40"/>
      <c r="U2426" s="40"/>
      <c r="V2426" s="40"/>
      <c r="W2426" s="40"/>
      <c r="X2426" s="40"/>
      <c r="Y2426" s="40"/>
      <c r="Z2426" s="40"/>
      <c r="AA2426" s="40"/>
      <c r="AB2426" s="40"/>
      <c r="AC2426" s="40"/>
      <c r="AD2426" s="40"/>
      <c r="AE2426" s="40"/>
      <c r="AF2426" s="40"/>
      <c r="AG2426" s="40"/>
      <c r="AH2426" s="40"/>
      <c r="AI2426" s="40"/>
      <c r="AJ2426" s="40"/>
      <c r="AK2426" s="40"/>
      <c r="AL2426" s="40"/>
      <c r="AM2426" s="40"/>
      <c r="AN2426" s="40"/>
      <c r="AO2426" s="40"/>
      <c r="AP2426" s="40"/>
      <c r="AQ2426" s="40"/>
      <c r="AR2426" s="40"/>
      <c r="AS2426" s="40"/>
      <c r="AT2426" s="40"/>
      <c r="AU2426" s="40"/>
      <c r="AV2426" s="40"/>
      <c r="AW2426" s="40"/>
      <c r="AX2426" s="40"/>
      <c r="AY2426" s="40"/>
      <c r="AZ2426" s="40"/>
      <c r="BA2426" s="40"/>
      <c r="BB2426" s="40"/>
      <c r="BC2426" s="40"/>
      <c r="BD2426" s="40"/>
      <c r="BE2426" s="40"/>
      <c r="BF2426" s="40"/>
      <c r="BG2426" s="40"/>
      <c r="BH2426" s="40"/>
      <c r="BI2426" s="40"/>
      <c r="BJ2426" s="40"/>
      <c r="BK2426" s="40"/>
      <c r="BL2426" s="40"/>
      <c r="BM2426" s="40"/>
      <c r="BN2426" s="40"/>
      <c r="BO2426" s="40"/>
      <c r="BP2426" s="40"/>
      <c r="BQ2426" s="40"/>
      <c r="BR2426" s="40"/>
      <c r="BS2426" s="40"/>
      <c r="BT2426" s="40"/>
      <c r="BU2426" s="40"/>
      <c r="BV2426" s="40"/>
      <c r="BW2426" s="40"/>
      <c r="BX2426" s="40"/>
      <c r="BY2426" s="40"/>
      <c r="BZ2426" s="40"/>
      <c r="CA2426" s="40"/>
      <c r="CB2426" s="40"/>
      <c r="CC2426" s="40"/>
      <c r="CD2426" s="40"/>
      <c r="CE2426" s="40"/>
      <c r="CF2426" s="40"/>
      <c r="CG2426" s="40"/>
      <c r="CH2426" s="40"/>
      <c r="CI2426" s="40"/>
      <c r="CJ2426" s="40"/>
      <c r="CK2426" s="40"/>
      <c r="CL2426" s="40"/>
      <c r="CM2426" s="40"/>
      <c r="CN2426" s="40"/>
      <c r="CO2426" s="40"/>
      <c r="CP2426" s="40"/>
      <c r="CQ2426" s="40"/>
      <c r="CR2426" s="40"/>
      <c r="CS2426" s="40"/>
      <c r="CT2426" s="40"/>
      <c r="CU2426" s="40"/>
    </row>
    <row r="2427" spans="1:99" x14ac:dyDescent="0.3">
      <c r="A2427" s="39" t="s">
        <v>7354</v>
      </c>
      <c r="B2427" s="40" t="s">
        <v>5083</v>
      </c>
      <c r="C2427" s="40"/>
      <c r="D2427" s="40" t="s">
        <v>1822</v>
      </c>
      <c r="E2427" s="40"/>
      <c r="F2427" s="40" t="s">
        <v>2111</v>
      </c>
      <c r="G2427" s="40"/>
      <c r="H2427" s="40" t="s">
        <v>3875</v>
      </c>
      <c r="I2427" s="40" t="s">
        <v>3875</v>
      </c>
      <c r="J2427" s="40" t="s">
        <v>3872</v>
      </c>
      <c r="K2427" s="40" t="s">
        <v>16</v>
      </c>
      <c r="L2427" s="40" t="s">
        <v>10</v>
      </c>
      <c r="M2427" s="40" t="s">
        <v>11</v>
      </c>
      <c r="N2427" s="40"/>
      <c r="O2427" s="40"/>
      <c r="P2427" s="40"/>
      <c r="Q2427" s="40"/>
      <c r="R2427" s="40"/>
      <c r="S2427" s="40"/>
      <c r="T2427" s="40"/>
      <c r="U2427" s="40"/>
      <c r="V2427" s="40"/>
      <c r="W2427" s="40"/>
      <c r="X2427" s="40"/>
      <c r="Y2427" s="40"/>
      <c r="Z2427" s="40"/>
      <c r="AA2427" s="40"/>
      <c r="AB2427" s="40"/>
      <c r="AC2427" s="40"/>
      <c r="AD2427" s="40"/>
      <c r="AE2427" s="40"/>
      <c r="AF2427" s="40"/>
      <c r="AG2427" s="40"/>
      <c r="AH2427" s="40"/>
      <c r="AI2427" s="40"/>
      <c r="AJ2427" s="40"/>
      <c r="AK2427" s="40"/>
      <c r="AL2427" s="40"/>
      <c r="AM2427" s="40"/>
      <c r="AN2427" s="40"/>
      <c r="AO2427" s="40"/>
      <c r="AP2427" s="40"/>
      <c r="AQ2427" s="40"/>
      <c r="AR2427" s="40"/>
      <c r="AS2427" s="40"/>
      <c r="AT2427" s="40"/>
      <c r="AU2427" s="40"/>
      <c r="AV2427" s="40"/>
      <c r="AW2427" s="40"/>
      <c r="AX2427" s="40"/>
      <c r="AY2427" s="40"/>
      <c r="AZ2427" s="40"/>
      <c r="BA2427" s="40"/>
      <c r="BB2427" s="40"/>
      <c r="BC2427" s="40"/>
      <c r="BD2427" s="40"/>
      <c r="BE2427" s="40"/>
      <c r="BF2427" s="40"/>
      <c r="BG2427" s="40"/>
      <c r="BH2427" s="40"/>
      <c r="BI2427" s="40"/>
      <c r="BJ2427" s="40"/>
      <c r="BK2427" s="40"/>
      <c r="BL2427" s="40"/>
      <c r="BM2427" s="40"/>
      <c r="BN2427" s="40"/>
      <c r="BO2427" s="40"/>
      <c r="BP2427" s="40"/>
      <c r="BQ2427" s="40"/>
      <c r="BR2427" s="40"/>
      <c r="BS2427" s="40"/>
      <c r="BT2427" s="40"/>
      <c r="BU2427" s="40"/>
      <c r="BV2427" s="40"/>
      <c r="BW2427" s="40"/>
      <c r="BX2427" s="40"/>
      <c r="BY2427" s="40"/>
      <c r="BZ2427" s="40"/>
      <c r="CA2427" s="40"/>
      <c r="CB2427" s="40"/>
      <c r="CC2427" s="40"/>
      <c r="CD2427" s="40"/>
      <c r="CE2427" s="40"/>
      <c r="CF2427" s="40"/>
      <c r="CG2427" s="40"/>
      <c r="CH2427" s="40"/>
      <c r="CI2427" s="40"/>
      <c r="CJ2427" s="40"/>
      <c r="CK2427" s="40"/>
      <c r="CL2427" s="40"/>
      <c r="CM2427" s="40"/>
      <c r="CN2427" s="40"/>
      <c r="CO2427" s="40"/>
      <c r="CP2427" s="40"/>
      <c r="CQ2427" s="40"/>
      <c r="CR2427" s="40"/>
      <c r="CS2427" s="40"/>
      <c r="CT2427" s="40"/>
      <c r="CU2427" s="40"/>
    </row>
    <row r="2428" spans="1:99" x14ac:dyDescent="0.3">
      <c r="A2428" s="39" t="s">
        <v>7355</v>
      </c>
      <c r="B2428" s="40" t="s">
        <v>5815</v>
      </c>
      <c r="C2428" s="40"/>
      <c r="D2428" s="40" t="s">
        <v>1822</v>
      </c>
      <c r="E2428" s="40" t="s">
        <v>4472</v>
      </c>
      <c r="F2428" s="40" t="s">
        <v>2111</v>
      </c>
      <c r="G2428" s="40"/>
      <c r="H2428" s="40" t="s">
        <v>3876</v>
      </c>
      <c r="I2428" s="40" t="s">
        <v>3876</v>
      </c>
      <c r="J2428" s="40" t="s">
        <v>3872</v>
      </c>
      <c r="K2428" s="40" t="s">
        <v>16</v>
      </c>
      <c r="L2428" s="40" t="s">
        <v>10</v>
      </c>
      <c r="M2428" s="40" t="s">
        <v>11</v>
      </c>
      <c r="N2428" s="40"/>
      <c r="O2428" s="40"/>
      <c r="P2428" s="40"/>
      <c r="Q2428" s="40"/>
      <c r="R2428" s="40"/>
      <c r="S2428" s="40"/>
      <c r="T2428" s="40"/>
      <c r="U2428" s="40"/>
      <c r="V2428" s="40"/>
      <c r="W2428" s="40"/>
      <c r="X2428" s="40"/>
      <c r="Y2428" s="40"/>
      <c r="Z2428" s="40"/>
      <c r="AA2428" s="40"/>
      <c r="AB2428" s="40"/>
      <c r="AC2428" s="40"/>
      <c r="AD2428" s="40"/>
      <c r="AE2428" s="40"/>
      <c r="AF2428" s="40"/>
      <c r="AG2428" s="40"/>
      <c r="AH2428" s="40"/>
      <c r="AI2428" s="40"/>
      <c r="AJ2428" s="40"/>
      <c r="AK2428" s="40"/>
      <c r="AL2428" s="40"/>
      <c r="AM2428" s="40"/>
      <c r="AN2428" s="40"/>
      <c r="AO2428" s="40"/>
      <c r="AP2428" s="40"/>
      <c r="AQ2428" s="40"/>
      <c r="AR2428" s="40"/>
      <c r="AS2428" s="40"/>
      <c r="AT2428" s="40"/>
      <c r="AU2428" s="40"/>
      <c r="AV2428" s="40"/>
      <c r="AW2428" s="40"/>
      <c r="AX2428" s="40"/>
      <c r="AY2428" s="40"/>
      <c r="AZ2428" s="40"/>
      <c r="BA2428" s="40"/>
      <c r="BB2428" s="40"/>
      <c r="BC2428" s="40"/>
      <c r="BD2428" s="40"/>
      <c r="BE2428" s="40"/>
      <c r="BF2428" s="40"/>
      <c r="BG2428" s="40"/>
      <c r="BH2428" s="40"/>
      <c r="BI2428" s="40"/>
      <c r="BJ2428" s="40"/>
      <c r="BK2428" s="40"/>
      <c r="BL2428" s="40"/>
      <c r="BM2428" s="40"/>
      <c r="BN2428" s="40"/>
      <c r="BO2428" s="40"/>
      <c r="BP2428" s="40"/>
      <c r="BQ2428" s="40"/>
      <c r="BR2428" s="40"/>
      <c r="BS2428" s="40"/>
      <c r="BT2428" s="40"/>
      <c r="BU2428" s="40"/>
      <c r="BV2428" s="40"/>
      <c r="BW2428" s="40"/>
      <c r="BX2428" s="40"/>
      <c r="BY2428" s="40"/>
      <c r="BZ2428" s="40"/>
      <c r="CA2428" s="40"/>
      <c r="CB2428" s="40"/>
      <c r="CC2428" s="40"/>
      <c r="CD2428" s="40"/>
      <c r="CE2428" s="40"/>
      <c r="CF2428" s="40"/>
      <c r="CG2428" s="40"/>
      <c r="CH2428" s="40"/>
      <c r="CI2428" s="40"/>
      <c r="CJ2428" s="40"/>
      <c r="CK2428" s="40"/>
      <c r="CL2428" s="40"/>
      <c r="CM2428" s="40"/>
      <c r="CN2428" s="40"/>
      <c r="CO2428" s="40"/>
      <c r="CP2428" s="40"/>
      <c r="CQ2428" s="40"/>
      <c r="CR2428" s="40"/>
      <c r="CS2428" s="40"/>
      <c r="CT2428" s="40"/>
      <c r="CU2428" s="40"/>
    </row>
    <row r="2429" spans="1:99" x14ac:dyDescent="0.3">
      <c r="A2429" s="39" t="s">
        <v>7356</v>
      </c>
      <c r="B2429" s="40" t="s">
        <v>5816</v>
      </c>
      <c r="C2429" s="40"/>
      <c r="D2429" s="40" t="s">
        <v>1813</v>
      </c>
      <c r="E2429" s="40"/>
      <c r="F2429" s="40" t="s">
        <v>2111</v>
      </c>
      <c r="G2429" s="40"/>
      <c r="H2429" s="40" t="s">
        <v>5817</v>
      </c>
      <c r="I2429" s="40" t="s">
        <v>5817</v>
      </c>
      <c r="J2429" s="40" t="s">
        <v>3872</v>
      </c>
      <c r="K2429" s="40" t="s">
        <v>16</v>
      </c>
      <c r="L2429" s="40" t="s">
        <v>4</v>
      </c>
      <c r="M2429" s="40" t="s">
        <v>14</v>
      </c>
      <c r="N2429" s="40">
        <v>2</v>
      </c>
      <c r="O2429" s="40" t="s">
        <v>16</v>
      </c>
      <c r="P2429" s="40" t="s">
        <v>114</v>
      </c>
      <c r="Q2429" s="40"/>
      <c r="R2429" s="40"/>
      <c r="S2429" s="40"/>
      <c r="T2429" s="40"/>
      <c r="U2429" s="40"/>
      <c r="V2429" s="40"/>
      <c r="W2429" s="40"/>
      <c r="X2429" s="40"/>
      <c r="Y2429" s="40"/>
      <c r="Z2429" s="40"/>
      <c r="AA2429" s="40"/>
      <c r="AB2429" s="40"/>
      <c r="AC2429" s="40"/>
      <c r="AD2429" s="40"/>
      <c r="AE2429" s="40"/>
      <c r="AF2429" s="40"/>
      <c r="AG2429" s="40"/>
      <c r="AH2429" s="40"/>
      <c r="AI2429" s="40"/>
      <c r="AJ2429" s="40"/>
      <c r="AK2429" s="40"/>
      <c r="AL2429" s="40"/>
      <c r="AM2429" s="40"/>
      <c r="AN2429" s="40"/>
      <c r="AO2429" s="40"/>
      <c r="AP2429" s="40"/>
      <c r="AQ2429" s="40"/>
      <c r="AR2429" s="40"/>
      <c r="AS2429" s="40"/>
      <c r="AT2429" s="40"/>
      <c r="AU2429" s="40"/>
      <c r="AV2429" s="40"/>
      <c r="AW2429" s="40"/>
      <c r="AX2429" s="40"/>
      <c r="AY2429" s="40"/>
      <c r="AZ2429" s="40"/>
      <c r="BA2429" s="40"/>
      <c r="BB2429" s="40"/>
      <c r="BC2429" s="40"/>
      <c r="BD2429" s="40"/>
      <c r="BE2429" s="40"/>
      <c r="BF2429" s="40"/>
      <c r="BG2429" s="40"/>
      <c r="BH2429" s="40"/>
      <c r="BI2429" s="40"/>
      <c r="BJ2429" s="40"/>
      <c r="BK2429" s="40"/>
      <c r="BL2429" s="40"/>
      <c r="BM2429" s="40"/>
      <c r="BN2429" s="40"/>
      <c r="BO2429" s="40"/>
      <c r="BP2429" s="40"/>
      <c r="BQ2429" s="40"/>
      <c r="BR2429" s="40"/>
      <c r="BS2429" s="40"/>
      <c r="BT2429" s="40"/>
      <c r="BU2429" s="40"/>
      <c r="BV2429" s="40"/>
      <c r="BW2429" s="40"/>
      <c r="BX2429" s="40"/>
      <c r="BY2429" s="40"/>
      <c r="BZ2429" s="40"/>
      <c r="CA2429" s="40"/>
      <c r="CB2429" s="40"/>
      <c r="CC2429" s="40"/>
      <c r="CD2429" s="40"/>
      <c r="CE2429" s="40"/>
      <c r="CF2429" s="40"/>
      <c r="CG2429" s="40"/>
      <c r="CH2429" s="40"/>
      <c r="CI2429" s="40"/>
      <c r="CJ2429" s="40"/>
      <c r="CK2429" s="40"/>
      <c r="CL2429" s="40"/>
      <c r="CM2429" s="40"/>
      <c r="CN2429" s="40"/>
      <c r="CO2429" s="40"/>
      <c r="CP2429" s="40"/>
      <c r="CQ2429" s="40"/>
      <c r="CR2429" s="40"/>
      <c r="CS2429" s="40"/>
      <c r="CT2429" s="40"/>
      <c r="CU2429" s="40"/>
    </row>
    <row r="2430" spans="1:99" x14ac:dyDescent="0.3">
      <c r="A2430" s="39" t="s">
        <v>7357</v>
      </c>
      <c r="B2430" s="40" t="s">
        <v>3877</v>
      </c>
      <c r="C2430" s="40"/>
      <c r="D2430" s="40" t="s">
        <v>3878</v>
      </c>
      <c r="E2430" s="40"/>
      <c r="F2430" s="40" t="s">
        <v>2111</v>
      </c>
      <c r="G2430" s="40"/>
      <c r="H2430" s="40" t="s">
        <v>4337</v>
      </c>
      <c r="I2430" s="40" t="s">
        <v>3879</v>
      </c>
      <c r="J2430" s="40" t="s">
        <v>5817</v>
      </c>
      <c r="K2430" s="40" t="s">
        <v>16</v>
      </c>
      <c r="L2430" s="40" t="s">
        <v>4</v>
      </c>
      <c r="M2430" s="40" t="s">
        <v>17</v>
      </c>
      <c r="N2430" s="40">
        <v>1</v>
      </c>
      <c r="O2430" s="40" t="s">
        <v>3878</v>
      </c>
      <c r="P2430" s="40"/>
      <c r="Q2430" s="40"/>
      <c r="R2430" s="40"/>
      <c r="S2430" s="40"/>
      <c r="T2430" s="40"/>
      <c r="U2430" s="40"/>
      <c r="V2430" s="40"/>
      <c r="W2430" s="40"/>
      <c r="X2430" s="40"/>
      <c r="Y2430" s="40"/>
      <c r="Z2430" s="40"/>
      <c r="AA2430" s="40"/>
      <c r="AB2430" s="40"/>
      <c r="AC2430" s="40"/>
      <c r="AD2430" s="40"/>
      <c r="AE2430" s="40"/>
      <c r="AF2430" s="40"/>
      <c r="AG2430" s="40"/>
      <c r="AH2430" s="40"/>
      <c r="AI2430" s="40"/>
      <c r="AJ2430" s="40"/>
      <c r="AK2430" s="40"/>
      <c r="AL2430" s="40"/>
      <c r="AM2430" s="40"/>
      <c r="AN2430" s="40"/>
      <c r="AO2430" s="40"/>
      <c r="AP2430" s="40"/>
      <c r="AQ2430" s="40"/>
      <c r="AR2430" s="40"/>
      <c r="AS2430" s="40"/>
      <c r="AT2430" s="40"/>
      <c r="AU2430" s="40"/>
      <c r="AV2430" s="40"/>
      <c r="AW2430" s="40"/>
      <c r="AX2430" s="40"/>
      <c r="AY2430" s="40"/>
      <c r="AZ2430" s="40"/>
      <c r="BA2430" s="40"/>
      <c r="BB2430" s="40"/>
      <c r="BC2430" s="40"/>
      <c r="BD2430" s="40"/>
      <c r="BE2430" s="40"/>
      <c r="BF2430" s="40"/>
      <c r="BG2430" s="40"/>
      <c r="BH2430" s="40"/>
      <c r="BI2430" s="40"/>
      <c r="BJ2430" s="40"/>
      <c r="BK2430" s="40"/>
      <c r="BL2430" s="40"/>
      <c r="BM2430" s="40"/>
      <c r="BN2430" s="40"/>
      <c r="BO2430" s="40"/>
      <c r="BP2430" s="40"/>
      <c r="BQ2430" s="40"/>
      <c r="BR2430" s="40"/>
      <c r="BS2430" s="40"/>
      <c r="BT2430" s="40"/>
      <c r="BU2430" s="40"/>
      <c r="BV2430" s="40"/>
      <c r="BW2430" s="40"/>
      <c r="BX2430" s="40"/>
      <c r="BY2430" s="40"/>
      <c r="BZ2430" s="40"/>
      <c r="CA2430" s="40"/>
      <c r="CB2430" s="40"/>
      <c r="CC2430" s="40"/>
      <c r="CD2430" s="40"/>
      <c r="CE2430" s="40"/>
      <c r="CF2430" s="40"/>
      <c r="CG2430" s="40"/>
      <c r="CH2430" s="40"/>
      <c r="CI2430" s="40"/>
      <c r="CJ2430" s="40"/>
      <c r="CK2430" s="40"/>
      <c r="CL2430" s="40"/>
      <c r="CM2430" s="40"/>
      <c r="CN2430" s="40"/>
      <c r="CO2430" s="40"/>
      <c r="CP2430" s="40"/>
      <c r="CQ2430" s="40"/>
      <c r="CR2430" s="40"/>
      <c r="CS2430" s="40"/>
      <c r="CT2430" s="40"/>
      <c r="CU2430" s="40"/>
    </row>
    <row r="2431" spans="1:99" x14ac:dyDescent="0.3">
      <c r="A2431" s="39" t="s">
        <v>7357</v>
      </c>
      <c r="B2431" s="40" t="s">
        <v>3877</v>
      </c>
      <c r="C2431" s="40"/>
      <c r="D2431" s="40" t="s">
        <v>3880</v>
      </c>
      <c r="E2431" s="40"/>
      <c r="F2431" s="40" t="s">
        <v>2111</v>
      </c>
      <c r="G2431" s="40"/>
      <c r="H2431" s="40" t="s">
        <v>4338</v>
      </c>
      <c r="I2431" s="40" t="s">
        <v>3879</v>
      </c>
      <c r="J2431" s="40" t="s">
        <v>5817</v>
      </c>
      <c r="K2431" s="40" t="s">
        <v>16</v>
      </c>
      <c r="L2431" s="40" t="s">
        <v>4</v>
      </c>
      <c r="M2431" s="40" t="s">
        <v>17</v>
      </c>
      <c r="N2431" s="40">
        <v>1</v>
      </c>
      <c r="O2431" s="40" t="s">
        <v>3880</v>
      </c>
      <c r="P2431" s="40"/>
      <c r="Q2431" s="40"/>
      <c r="R2431" s="40"/>
      <c r="S2431" s="40"/>
      <c r="T2431" s="40"/>
      <c r="U2431" s="40"/>
      <c r="V2431" s="40"/>
      <c r="W2431" s="40"/>
      <c r="X2431" s="40"/>
      <c r="Y2431" s="40"/>
      <c r="Z2431" s="40"/>
      <c r="AA2431" s="40"/>
      <c r="AB2431" s="40"/>
      <c r="AC2431" s="40"/>
      <c r="AD2431" s="40"/>
      <c r="AE2431" s="40"/>
      <c r="AF2431" s="40"/>
      <c r="AG2431" s="40"/>
      <c r="AH2431" s="40"/>
      <c r="AI2431" s="40"/>
      <c r="AJ2431" s="40"/>
      <c r="AK2431" s="40"/>
      <c r="AL2431" s="40"/>
      <c r="AM2431" s="40"/>
      <c r="AN2431" s="40"/>
      <c r="AO2431" s="40"/>
      <c r="AP2431" s="40"/>
      <c r="AQ2431" s="40"/>
      <c r="AR2431" s="40"/>
      <c r="AS2431" s="40"/>
      <c r="AT2431" s="40"/>
      <c r="AU2431" s="40"/>
      <c r="AV2431" s="40"/>
      <c r="AW2431" s="40"/>
      <c r="AX2431" s="40"/>
      <c r="AY2431" s="40"/>
      <c r="AZ2431" s="40"/>
      <c r="BA2431" s="40"/>
      <c r="BB2431" s="40"/>
      <c r="BC2431" s="40"/>
      <c r="BD2431" s="40"/>
      <c r="BE2431" s="40"/>
      <c r="BF2431" s="40"/>
      <c r="BG2431" s="40"/>
      <c r="BH2431" s="40"/>
      <c r="BI2431" s="40"/>
      <c r="BJ2431" s="40"/>
      <c r="BK2431" s="40"/>
      <c r="BL2431" s="40"/>
      <c r="BM2431" s="40"/>
      <c r="BN2431" s="40"/>
      <c r="BO2431" s="40"/>
      <c r="BP2431" s="40"/>
      <c r="BQ2431" s="40"/>
      <c r="BR2431" s="40"/>
      <c r="BS2431" s="40"/>
      <c r="BT2431" s="40"/>
      <c r="BU2431" s="40"/>
      <c r="BV2431" s="40"/>
      <c r="BW2431" s="40"/>
      <c r="BX2431" s="40"/>
      <c r="BY2431" s="40"/>
      <c r="BZ2431" s="40"/>
      <c r="CA2431" s="40"/>
      <c r="CB2431" s="40"/>
      <c r="CC2431" s="40"/>
      <c r="CD2431" s="40"/>
      <c r="CE2431" s="40"/>
      <c r="CF2431" s="40"/>
      <c r="CG2431" s="40"/>
      <c r="CH2431" s="40"/>
      <c r="CI2431" s="40"/>
      <c r="CJ2431" s="40"/>
      <c r="CK2431" s="40"/>
      <c r="CL2431" s="40"/>
      <c r="CM2431" s="40"/>
      <c r="CN2431" s="40"/>
      <c r="CO2431" s="40"/>
      <c r="CP2431" s="40"/>
      <c r="CQ2431" s="40"/>
      <c r="CR2431" s="40"/>
      <c r="CS2431" s="40"/>
      <c r="CT2431" s="40"/>
      <c r="CU2431" s="40"/>
    </row>
    <row r="2432" spans="1:99" x14ac:dyDescent="0.3">
      <c r="A2432" s="39" t="s">
        <v>7357</v>
      </c>
      <c r="B2432" s="40" t="s">
        <v>3877</v>
      </c>
      <c r="C2432" s="40"/>
      <c r="D2432" s="40" t="s">
        <v>3881</v>
      </c>
      <c r="E2432" s="40"/>
      <c r="F2432" s="40" t="s">
        <v>2111</v>
      </c>
      <c r="G2432" s="40"/>
      <c r="H2432" s="40" t="s">
        <v>4339</v>
      </c>
      <c r="I2432" s="40" t="s">
        <v>3879</v>
      </c>
      <c r="J2432" s="40" t="s">
        <v>5817</v>
      </c>
      <c r="K2432" s="40" t="s">
        <v>16</v>
      </c>
      <c r="L2432" s="40" t="s">
        <v>4</v>
      </c>
      <c r="M2432" s="40" t="s">
        <v>17</v>
      </c>
      <c r="N2432" s="40">
        <v>1</v>
      </c>
      <c r="O2432" s="40" t="s">
        <v>3881</v>
      </c>
      <c r="P2432" s="40"/>
      <c r="Q2432" s="40"/>
      <c r="R2432" s="40"/>
      <c r="S2432" s="40"/>
      <c r="T2432" s="40"/>
      <c r="U2432" s="40"/>
      <c r="V2432" s="40"/>
      <c r="W2432" s="40"/>
      <c r="X2432" s="40"/>
      <c r="Y2432" s="40"/>
      <c r="Z2432" s="40"/>
      <c r="AA2432" s="40"/>
      <c r="AB2432" s="40"/>
      <c r="AC2432" s="40"/>
      <c r="AD2432" s="40"/>
      <c r="AE2432" s="40"/>
      <c r="AF2432" s="40"/>
      <c r="AG2432" s="40"/>
      <c r="AH2432" s="40"/>
      <c r="AI2432" s="40"/>
      <c r="AJ2432" s="40"/>
      <c r="AK2432" s="40"/>
      <c r="AL2432" s="40"/>
      <c r="AM2432" s="40"/>
      <c r="AN2432" s="40"/>
      <c r="AO2432" s="40"/>
      <c r="AP2432" s="40"/>
      <c r="AQ2432" s="40"/>
      <c r="AR2432" s="40"/>
      <c r="AS2432" s="40"/>
      <c r="AT2432" s="40"/>
      <c r="AU2432" s="40"/>
      <c r="AV2432" s="40"/>
      <c r="AW2432" s="40"/>
      <c r="AX2432" s="40"/>
      <c r="AY2432" s="40"/>
      <c r="AZ2432" s="40"/>
      <c r="BA2432" s="40"/>
      <c r="BB2432" s="40"/>
      <c r="BC2432" s="40"/>
      <c r="BD2432" s="40"/>
      <c r="BE2432" s="40"/>
      <c r="BF2432" s="40"/>
      <c r="BG2432" s="40"/>
      <c r="BH2432" s="40"/>
      <c r="BI2432" s="40"/>
      <c r="BJ2432" s="40"/>
      <c r="BK2432" s="40"/>
      <c r="BL2432" s="40"/>
      <c r="BM2432" s="40"/>
      <c r="BN2432" s="40"/>
      <c r="BO2432" s="40"/>
      <c r="BP2432" s="40"/>
      <c r="BQ2432" s="40"/>
      <c r="BR2432" s="40"/>
      <c r="BS2432" s="40"/>
      <c r="BT2432" s="40"/>
      <c r="BU2432" s="40"/>
      <c r="BV2432" s="40"/>
      <c r="BW2432" s="40"/>
      <c r="BX2432" s="40"/>
      <c r="BY2432" s="40"/>
      <c r="BZ2432" s="40"/>
      <c r="CA2432" s="40"/>
      <c r="CB2432" s="40"/>
      <c r="CC2432" s="40"/>
      <c r="CD2432" s="40"/>
      <c r="CE2432" s="40"/>
      <c r="CF2432" s="40"/>
      <c r="CG2432" s="40"/>
      <c r="CH2432" s="40"/>
      <c r="CI2432" s="40"/>
      <c r="CJ2432" s="40"/>
      <c r="CK2432" s="40"/>
      <c r="CL2432" s="40"/>
      <c r="CM2432" s="40"/>
      <c r="CN2432" s="40"/>
      <c r="CO2432" s="40"/>
      <c r="CP2432" s="40"/>
      <c r="CQ2432" s="40"/>
      <c r="CR2432" s="40"/>
      <c r="CS2432" s="40"/>
      <c r="CT2432" s="40"/>
      <c r="CU2432" s="40"/>
    </row>
    <row r="2433" spans="1:99" x14ac:dyDescent="0.3">
      <c r="A2433" s="39" t="s">
        <v>7357</v>
      </c>
      <c r="B2433" s="40" t="s">
        <v>3877</v>
      </c>
      <c r="C2433" s="40"/>
      <c r="D2433" s="40" t="s">
        <v>3882</v>
      </c>
      <c r="E2433" s="40"/>
      <c r="F2433" s="40" t="s">
        <v>2111</v>
      </c>
      <c r="G2433" s="40"/>
      <c r="H2433" s="40" t="s">
        <v>4340</v>
      </c>
      <c r="I2433" s="40" t="s">
        <v>3879</v>
      </c>
      <c r="J2433" s="40" t="s">
        <v>5817</v>
      </c>
      <c r="K2433" s="40" t="s">
        <v>16</v>
      </c>
      <c r="L2433" s="40" t="s">
        <v>4</v>
      </c>
      <c r="M2433" s="40" t="s">
        <v>17</v>
      </c>
      <c r="N2433" s="40">
        <v>1</v>
      </c>
      <c r="O2433" s="40" t="s">
        <v>3882</v>
      </c>
      <c r="P2433" s="40"/>
      <c r="Q2433" s="40"/>
      <c r="R2433" s="40"/>
      <c r="S2433" s="40"/>
      <c r="T2433" s="40"/>
      <c r="U2433" s="40"/>
      <c r="V2433" s="40"/>
      <c r="W2433" s="40"/>
      <c r="X2433" s="40"/>
      <c r="Y2433" s="40"/>
      <c r="Z2433" s="40"/>
      <c r="AA2433" s="40"/>
      <c r="AB2433" s="40"/>
      <c r="AC2433" s="40"/>
      <c r="AD2433" s="40"/>
      <c r="AE2433" s="40"/>
      <c r="AF2433" s="40"/>
      <c r="AG2433" s="40"/>
      <c r="AH2433" s="40"/>
      <c r="AI2433" s="40"/>
      <c r="AJ2433" s="40"/>
      <c r="AK2433" s="40"/>
      <c r="AL2433" s="40"/>
      <c r="AM2433" s="40"/>
      <c r="AN2433" s="40"/>
      <c r="AO2433" s="40"/>
      <c r="AP2433" s="40"/>
      <c r="AQ2433" s="40"/>
      <c r="AR2433" s="40"/>
      <c r="AS2433" s="40"/>
      <c r="AT2433" s="40"/>
      <c r="AU2433" s="40"/>
      <c r="AV2433" s="40"/>
      <c r="AW2433" s="40"/>
      <c r="AX2433" s="40"/>
      <c r="AY2433" s="40"/>
      <c r="AZ2433" s="40"/>
      <c r="BA2433" s="40"/>
      <c r="BB2433" s="40"/>
      <c r="BC2433" s="40"/>
      <c r="BD2433" s="40"/>
      <c r="BE2433" s="40"/>
      <c r="BF2433" s="40"/>
      <c r="BG2433" s="40"/>
      <c r="BH2433" s="40"/>
      <c r="BI2433" s="40"/>
      <c r="BJ2433" s="40"/>
      <c r="BK2433" s="40"/>
      <c r="BL2433" s="40"/>
      <c r="BM2433" s="40"/>
      <c r="BN2433" s="40"/>
      <c r="BO2433" s="40"/>
      <c r="BP2433" s="40"/>
      <c r="BQ2433" s="40"/>
      <c r="BR2433" s="40"/>
      <c r="BS2433" s="40"/>
      <c r="BT2433" s="40"/>
      <c r="BU2433" s="40"/>
      <c r="BV2433" s="40"/>
      <c r="BW2433" s="40"/>
      <c r="BX2433" s="40"/>
      <c r="BY2433" s="40"/>
      <c r="BZ2433" s="40"/>
      <c r="CA2433" s="40"/>
      <c r="CB2433" s="40"/>
      <c r="CC2433" s="40"/>
      <c r="CD2433" s="40"/>
      <c r="CE2433" s="40"/>
      <c r="CF2433" s="40"/>
      <c r="CG2433" s="40"/>
      <c r="CH2433" s="40"/>
      <c r="CI2433" s="40"/>
      <c r="CJ2433" s="40"/>
      <c r="CK2433" s="40"/>
      <c r="CL2433" s="40"/>
      <c r="CM2433" s="40"/>
      <c r="CN2433" s="40"/>
      <c r="CO2433" s="40"/>
      <c r="CP2433" s="40"/>
      <c r="CQ2433" s="40"/>
      <c r="CR2433" s="40"/>
      <c r="CS2433" s="40"/>
      <c r="CT2433" s="40"/>
      <c r="CU2433" s="40"/>
    </row>
    <row r="2434" spans="1:99" x14ac:dyDescent="0.3">
      <c r="A2434" s="39" t="s">
        <v>7357</v>
      </c>
      <c r="B2434" s="40" t="s">
        <v>3877</v>
      </c>
      <c r="C2434" s="40"/>
      <c r="D2434" s="40" t="s">
        <v>3883</v>
      </c>
      <c r="E2434" s="40"/>
      <c r="F2434" s="40" t="s">
        <v>2111</v>
      </c>
      <c r="G2434" s="40"/>
      <c r="H2434" s="40" t="s">
        <v>4341</v>
      </c>
      <c r="I2434" s="40" t="s">
        <v>3879</v>
      </c>
      <c r="J2434" s="40" t="s">
        <v>5817</v>
      </c>
      <c r="K2434" s="40" t="s">
        <v>16</v>
      </c>
      <c r="L2434" s="40" t="s">
        <v>4</v>
      </c>
      <c r="M2434" s="40" t="s">
        <v>17</v>
      </c>
      <c r="N2434" s="40">
        <v>1</v>
      </c>
      <c r="O2434" s="40" t="s">
        <v>3883</v>
      </c>
      <c r="P2434" s="40"/>
      <c r="Q2434" s="40"/>
      <c r="R2434" s="40"/>
      <c r="S2434" s="40"/>
      <c r="T2434" s="40"/>
      <c r="U2434" s="40"/>
      <c r="V2434" s="40"/>
      <c r="W2434" s="40"/>
      <c r="X2434" s="40"/>
      <c r="Y2434" s="40"/>
      <c r="Z2434" s="40"/>
      <c r="AA2434" s="40"/>
      <c r="AB2434" s="40"/>
      <c r="AC2434" s="40"/>
      <c r="AD2434" s="40"/>
      <c r="AE2434" s="40"/>
      <c r="AF2434" s="40"/>
      <c r="AG2434" s="40"/>
      <c r="AH2434" s="40"/>
      <c r="AI2434" s="40"/>
      <c r="AJ2434" s="40"/>
      <c r="AK2434" s="40"/>
      <c r="AL2434" s="40"/>
      <c r="AM2434" s="40"/>
      <c r="AN2434" s="40"/>
      <c r="AO2434" s="40"/>
      <c r="AP2434" s="40"/>
      <c r="AQ2434" s="40"/>
      <c r="AR2434" s="40"/>
      <c r="AS2434" s="40"/>
      <c r="AT2434" s="40"/>
      <c r="AU2434" s="40"/>
      <c r="AV2434" s="40"/>
      <c r="AW2434" s="40"/>
      <c r="AX2434" s="40"/>
      <c r="AY2434" s="40"/>
      <c r="AZ2434" s="40"/>
      <c r="BA2434" s="40"/>
      <c r="BB2434" s="40"/>
      <c r="BC2434" s="40"/>
      <c r="BD2434" s="40"/>
      <c r="BE2434" s="40"/>
      <c r="BF2434" s="40"/>
      <c r="BG2434" s="40"/>
      <c r="BH2434" s="40"/>
      <c r="BI2434" s="40"/>
      <c r="BJ2434" s="40"/>
      <c r="BK2434" s="40"/>
      <c r="BL2434" s="40"/>
      <c r="BM2434" s="40"/>
      <c r="BN2434" s="40"/>
      <c r="BO2434" s="40"/>
      <c r="BP2434" s="40"/>
      <c r="BQ2434" s="40"/>
      <c r="BR2434" s="40"/>
      <c r="BS2434" s="40"/>
      <c r="BT2434" s="40"/>
      <c r="BU2434" s="40"/>
      <c r="BV2434" s="40"/>
      <c r="BW2434" s="40"/>
      <c r="BX2434" s="40"/>
      <c r="BY2434" s="40"/>
      <c r="BZ2434" s="40"/>
      <c r="CA2434" s="40"/>
      <c r="CB2434" s="40"/>
      <c r="CC2434" s="40"/>
      <c r="CD2434" s="40"/>
      <c r="CE2434" s="40"/>
      <c r="CF2434" s="40"/>
      <c r="CG2434" s="40"/>
      <c r="CH2434" s="40"/>
      <c r="CI2434" s="40"/>
      <c r="CJ2434" s="40"/>
      <c r="CK2434" s="40"/>
      <c r="CL2434" s="40"/>
      <c r="CM2434" s="40"/>
      <c r="CN2434" s="40"/>
      <c r="CO2434" s="40"/>
      <c r="CP2434" s="40"/>
      <c r="CQ2434" s="40"/>
      <c r="CR2434" s="40"/>
      <c r="CS2434" s="40"/>
      <c r="CT2434" s="40"/>
      <c r="CU2434" s="40"/>
    </row>
    <row r="2435" spans="1:99" x14ac:dyDescent="0.3">
      <c r="A2435" s="39" t="s">
        <v>7357</v>
      </c>
      <c r="B2435" s="40" t="s">
        <v>3877</v>
      </c>
      <c r="C2435" s="40"/>
      <c r="D2435" s="40" t="s">
        <v>3884</v>
      </c>
      <c r="E2435" s="40"/>
      <c r="F2435" s="40" t="s">
        <v>2111</v>
      </c>
      <c r="G2435" s="40"/>
      <c r="H2435" s="40" t="s">
        <v>4342</v>
      </c>
      <c r="I2435" s="40" t="s">
        <v>3879</v>
      </c>
      <c r="J2435" s="40" t="s">
        <v>5817</v>
      </c>
      <c r="K2435" s="40" t="s">
        <v>16</v>
      </c>
      <c r="L2435" s="40" t="s">
        <v>4</v>
      </c>
      <c r="M2435" s="40" t="s">
        <v>17</v>
      </c>
      <c r="N2435" s="40">
        <v>1</v>
      </c>
      <c r="O2435" s="40" t="s">
        <v>3884</v>
      </c>
      <c r="P2435" s="40"/>
      <c r="Q2435" s="40"/>
      <c r="R2435" s="40"/>
      <c r="S2435" s="40"/>
      <c r="T2435" s="40"/>
      <c r="U2435" s="40"/>
      <c r="V2435" s="40"/>
      <c r="W2435" s="40"/>
      <c r="X2435" s="40"/>
      <c r="Y2435" s="40"/>
      <c r="Z2435" s="40"/>
      <c r="AA2435" s="40"/>
      <c r="AB2435" s="40"/>
      <c r="AC2435" s="40"/>
      <c r="AD2435" s="40"/>
      <c r="AE2435" s="40"/>
      <c r="AF2435" s="40"/>
      <c r="AG2435" s="40"/>
      <c r="AH2435" s="40"/>
      <c r="AI2435" s="40"/>
      <c r="AJ2435" s="40"/>
      <c r="AK2435" s="40"/>
      <c r="AL2435" s="40"/>
      <c r="AM2435" s="40"/>
      <c r="AN2435" s="40"/>
      <c r="AO2435" s="40"/>
      <c r="AP2435" s="40"/>
      <c r="AQ2435" s="40"/>
      <c r="AR2435" s="40"/>
      <c r="AS2435" s="40"/>
      <c r="AT2435" s="40"/>
      <c r="AU2435" s="40"/>
      <c r="AV2435" s="40"/>
      <c r="AW2435" s="40"/>
      <c r="AX2435" s="40"/>
      <c r="AY2435" s="40"/>
      <c r="AZ2435" s="40"/>
      <c r="BA2435" s="40"/>
      <c r="BB2435" s="40"/>
      <c r="BC2435" s="40"/>
      <c r="BD2435" s="40"/>
      <c r="BE2435" s="40"/>
      <c r="BF2435" s="40"/>
      <c r="BG2435" s="40"/>
      <c r="BH2435" s="40"/>
      <c r="BI2435" s="40"/>
      <c r="BJ2435" s="40"/>
      <c r="BK2435" s="40"/>
      <c r="BL2435" s="40"/>
      <c r="BM2435" s="40"/>
      <c r="BN2435" s="40"/>
      <c r="BO2435" s="40"/>
      <c r="BP2435" s="40"/>
      <c r="BQ2435" s="40"/>
      <c r="BR2435" s="40"/>
      <c r="BS2435" s="40"/>
      <c r="BT2435" s="40"/>
      <c r="BU2435" s="40"/>
      <c r="BV2435" s="40"/>
      <c r="BW2435" s="40"/>
      <c r="BX2435" s="40"/>
      <c r="BY2435" s="40"/>
      <c r="BZ2435" s="40"/>
      <c r="CA2435" s="40"/>
      <c r="CB2435" s="40"/>
      <c r="CC2435" s="40"/>
      <c r="CD2435" s="40"/>
      <c r="CE2435" s="40"/>
      <c r="CF2435" s="40"/>
      <c r="CG2435" s="40"/>
      <c r="CH2435" s="40"/>
      <c r="CI2435" s="40"/>
      <c r="CJ2435" s="40"/>
      <c r="CK2435" s="40"/>
      <c r="CL2435" s="40"/>
      <c r="CM2435" s="40"/>
      <c r="CN2435" s="40"/>
      <c r="CO2435" s="40"/>
      <c r="CP2435" s="40"/>
      <c r="CQ2435" s="40"/>
      <c r="CR2435" s="40"/>
      <c r="CS2435" s="40"/>
      <c r="CT2435" s="40"/>
      <c r="CU2435" s="40"/>
    </row>
    <row r="2436" spans="1:99" x14ac:dyDescent="0.3">
      <c r="A2436" s="39" t="s">
        <v>7357</v>
      </c>
      <c r="B2436" s="40" t="s">
        <v>3877</v>
      </c>
      <c r="C2436" s="40"/>
      <c r="D2436" s="40" t="s">
        <v>3885</v>
      </c>
      <c r="E2436" s="40"/>
      <c r="F2436" s="40" t="s">
        <v>2111</v>
      </c>
      <c r="G2436" s="40"/>
      <c r="H2436" s="40" t="s">
        <v>4343</v>
      </c>
      <c r="I2436" s="40" t="s">
        <v>3879</v>
      </c>
      <c r="J2436" s="40" t="s">
        <v>5817</v>
      </c>
      <c r="K2436" s="40" t="s">
        <v>16</v>
      </c>
      <c r="L2436" s="40" t="s">
        <v>4</v>
      </c>
      <c r="M2436" s="40" t="s">
        <v>17</v>
      </c>
      <c r="N2436" s="40">
        <v>1</v>
      </c>
      <c r="O2436" s="40" t="s">
        <v>3885</v>
      </c>
      <c r="P2436" s="40"/>
      <c r="Q2436" s="40"/>
      <c r="R2436" s="40"/>
      <c r="S2436" s="40"/>
      <c r="T2436" s="40"/>
      <c r="U2436" s="40"/>
      <c r="V2436" s="40"/>
      <c r="W2436" s="40"/>
      <c r="X2436" s="40"/>
      <c r="Y2436" s="40"/>
      <c r="Z2436" s="40"/>
      <c r="AA2436" s="40"/>
      <c r="AB2436" s="40"/>
      <c r="AC2436" s="40"/>
      <c r="AD2436" s="40"/>
      <c r="AE2436" s="40"/>
      <c r="AF2436" s="40"/>
      <c r="AG2436" s="40"/>
      <c r="AH2436" s="40"/>
      <c r="AI2436" s="40"/>
      <c r="AJ2436" s="40"/>
      <c r="AK2436" s="40"/>
      <c r="AL2436" s="40"/>
      <c r="AM2436" s="40"/>
      <c r="AN2436" s="40"/>
      <c r="AO2436" s="40"/>
      <c r="AP2436" s="40"/>
      <c r="AQ2436" s="40"/>
      <c r="AR2436" s="40"/>
      <c r="AS2436" s="40"/>
      <c r="AT2436" s="40"/>
      <c r="AU2436" s="40"/>
      <c r="AV2436" s="40"/>
      <c r="AW2436" s="40"/>
      <c r="AX2436" s="40"/>
      <c r="AY2436" s="40"/>
      <c r="AZ2436" s="40"/>
      <c r="BA2436" s="40"/>
      <c r="BB2436" s="40"/>
      <c r="BC2436" s="40"/>
      <c r="BD2436" s="40"/>
      <c r="BE2436" s="40"/>
      <c r="BF2436" s="40"/>
      <c r="BG2436" s="40"/>
      <c r="BH2436" s="40"/>
      <c r="BI2436" s="40"/>
      <c r="BJ2436" s="40"/>
      <c r="BK2436" s="40"/>
      <c r="BL2436" s="40"/>
      <c r="BM2436" s="40"/>
      <c r="BN2436" s="40"/>
      <c r="BO2436" s="40"/>
      <c r="BP2436" s="40"/>
      <c r="BQ2436" s="40"/>
      <c r="BR2436" s="40"/>
      <c r="BS2436" s="40"/>
      <c r="BT2436" s="40"/>
      <c r="BU2436" s="40"/>
      <c r="BV2436" s="40"/>
      <c r="BW2436" s="40"/>
      <c r="BX2436" s="40"/>
      <c r="BY2436" s="40"/>
      <c r="BZ2436" s="40"/>
      <c r="CA2436" s="40"/>
      <c r="CB2436" s="40"/>
      <c r="CC2436" s="40"/>
      <c r="CD2436" s="40"/>
      <c r="CE2436" s="40"/>
      <c r="CF2436" s="40"/>
      <c r="CG2436" s="40"/>
      <c r="CH2436" s="40"/>
      <c r="CI2436" s="40"/>
      <c r="CJ2436" s="40"/>
      <c r="CK2436" s="40"/>
      <c r="CL2436" s="40"/>
      <c r="CM2436" s="40"/>
      <c r="CN2436" s="40"/>
      <c r="CO2436" s="40"/>
      <c r="CP2436" s="40"/>
      <c r="CQ2436" s="40"/>
      <c r="CR2436" s="40"/>
      <c r="CS2436" s="40"/>
      <c r="CT2436" s="40"/>
      <c r="CU2436" s="40"/>
    </row>
    <row r="2437" spans="1:99" x14ac:dyDescent="0.3">
      <c r="A2437" s="39" t="s">
        <v>7357</v>
      </c>
      <c r="B2437" s="40" t="s">
        <v>3877</v>
      </c>
      <c r="C2437" s="40"/>
      <c r="D2437" s="40" t="s">
        <v>3886</v>
      </c>
      <c r="E2437" s="40"/>
      <c r="F2437" s="40" t="s">
        <v>2111</v>
      </c>
      <c r="G2437" s="40"/>
      <c r="H2437" s="40" t="s">
        <v>4344</v>
      </c>
      <c r="I2437" s="40" t="s">
        <v>3879</v>
      </c>
      <c r="J2437" s="40" t="s">
        <v>5817</v>
      </c>
      <c r="K2437" s="40" t="s">
        <v>16</v>
      </c>
      <c r="L2437" s="40" t="s">
        <v>4</v>
      </c>
      <c r="M2437" s="40" t="s">
        <v>17</v>
      </c>
      <c r="N2437" s="40">
        <v>1</v>
      </c>
      <c r="O2437" s="40" t="s">
        <v>3886</v>
      </c>
      <c r="P2437" s="40"/>
      <c r="Q2437" s="40"/>
      <c r="R2437" s="40"/>
      <c r="S2437" s="40"/>
      <c r="T2437" s="40"/>
      <c r="U2437" s="40"/>
      <c r="V2437" s="40"/>
      <c r="W2437" s="40"/>
      <c r="X2437" s="40"/>
      <c r="Y2437" s="40"/>
      <c r="Z2437" s="40"/>
      <c r="AA2437" s="40"/>
      <c r="AB2437" s="40"/>
      <c r="AC2437" s="40"/>
      <c r="AD2437" s="40"/>
      <c r="AE2437" s="40"/>
      <c r="AF2437" s="40"/>
      <c r="AG2437" s="40"/>
      <c r="AH2437" s="40"/>
      <c r="AI2437" s="40"/>
      <c r="AJ2437" s="40"/>
      <c r="AK2437" s="40"/>
      <c r="AL2437" s="40"/>
      <c r="AM2437" s="40"/>
      <c r="AN2437" s="40"/>
      <c r="AO2437" s="40"/>
      <c r="AP2437" s="40"/>
      <c r="AQ2437" s="40"/>
      <c r="AR2437" s="40"/>
      <c r="AS2437" s="40"/>
      <c r="AT2437" s="40"/>
      <c r="AU2437" s="40"/>
      <c r="AV2437" s="40"/>
      <c r="AW2437" s="40"/>
      <c r="AX2437" s="40"/>
      <c r="AY2437" s="40"/>
      <c r="AZ2437" s="40"/>
      <c r="BA2437" s="40"/>
      <c r="BB2437" s="40"/>
      <c r="BC2437" s="40"/>
      <c r="BD2437" s="40"/>
      <c r="BE2437" s="40"/>
      <c r="BF2437" s="40"/>
      <c r="BG2437" s="40"/>
      <c r="BH2437" s="40"/>
      <c r="BI2437" s="40"/>
      <c r="BJ2437" s="40"/>
      <c r="BK2437" s="40"/>
      <c r="BL2437" s="40"/>
      <c r="BM2437" s="40"/>
      <c r="BN2437" s="40"/>
      <c r="BO2437" s="40"/>
      <c r="BP2437" s="40"/>
      <c r="BQ2437" s="40"/>
      <c r="BR2437" s="40"/>
      <c r="BS2437" s="40"/>
      <c r="BT2437" s="40"/>
      <c r="BU2437" s="40"/>
      <c r="BV2437" s="40"/>
      <c r="BW2437" s="40"/>
      <c r="BX2437" s="40"/>
      <c r="BY2437" s="40"/>
      <c r="BZ2437" s="40"/>
      <c r="CA2437" s="40"/>
      <c r="CB2437" s="40"/>
      <c r="CC2437" s="40"/>
      <c r="CD2437" s="40"/>
      <c r="CE2437" s="40"/>
      <c r="CF2437" s="40"/>
      <c r="CG2437" s="40"/>
      <c r="CH2437" s="40"/>
      <c r="CI2437" s="40"/>
      <c r="CJ2437" s="40"/>
      <c r="CK2437" s="40"/>
      <c r="CL2437" s="40"/>
      <c r="CM2437" s="40"/>
      <c r="CN2437" s="40"/>
      <c r="CO2437" s="40"/>
      <c r="CP2437" s="40"/>
      <c r="CQ2437" s="40"/>
      <c r="CR2437" s="40"/>
      <c r="CS2437" s="40"/>
      <c r="CT2437" s="40"/>
      <c r="CU2437" s="40"/>
    </row>
    <row r="2438" spans="1:99" x14ac:dyDescent="0.3">
      <c r="A2438" s="39" t="s">
        <v>7357</v>
      </c>
      <c r="B2438" s="40" t="s">
        <v>3877</v>
      </c>
      <c r="C2438" s="40"/>
      <c r="D2438" s="40" t="s">
        <v>3887</v>
      </c>
      <c r="E2438" s="40"/>
      <c r="F2438" s="40" t="s">
        <v>2111</v>
      </c>
      <c r="G2438" s="40"/>
      <c r="H2438" s="40" t="s">
        <v>4345</v>
      </c>
      <c r="I2438" s="40" t="s">
        <v>3879</v>
      </c>
      <c r="J2438" s="40" t="s">
        <v>5817</v>
      </c>
      <c r="K2438" s="40" t="s">
        <v>16</v>
      </c>
      <c r="L2438" s="40" t="s">
        <v>4</v>
      </c>
      <c r="M2438" s="40" t="s">
        <v>17</v>
      </c>
      <c r="N2438" s="40">
        <v>1</v>
      </c>
      <c r="O2438" s="40" t="s">
        <v>3887</v>
      </c>
      <c r="P2438" s="40"/>
      <c r="Q2438" s="40"/>
      <c r="R2438" s="40"/>
      <c r="S2438" s="40"/>
      <c r="T2438" s="40"/>
      <c r="U2438" s="40"/>
      <c r="V2438" s="40"/>
      <c r="W2438" s="40"/>
      <c r="X2438" s="40"/>
      <c r="Y2438" s="40"/>
      <c r="Z2438" s="40"/>
      <c r="AA2438" s="40"/>
      <c r="AB2438" s="40"/>
      <c r="AC2438" s="40"/>
      <c r="AD2438" s="40"/>
      <c r="AE2438" s="40"/>
      <c r="AF2438" s="40"/>
      <c r="AG2438" s="40"/>
      <c r="AH2438" s="40"/>
      <c r="AI2438" s="40"/>
      <c r="AJ2438" s="40"/>
      <c r="AK2438" s="40"/>
      <c r="AL2438" s="40"/>
      <c r="AM2438" s="40"/>
      <c r="AN2438" s="40"/>
      <c r="AO2438" s="40"/>
      <c r="AP2438" s="40"/>
      <c r="AQ2438" s="40"/>
      <c r="AR2438" s="40"/>
      <c r="AS2438" s="40"/>
      <c r="AT2438" s="40"/>
      <c r="AU2438" s="40"/>
      <c r="AV2438" s="40"/>
      <c r="AW2438" s="40"/>
      <c r="AX2438" s="40"/>
      <c r="AY2438" s="40"/>
      <c r="AZ2438" s="40"/>
      <c r="BA2438" s="40"/>
      <c r="BB2438" s="40"/>
      <c r="BC2438" s="40"/>
      <c r="BD2438" s="40"/>
      <c r="BE2438" s="40"/>
      <c r="BF2438" s="40"/>
      <c r="BG2438" s="40"/>
      <c r="BH2438" s="40"/>
      <c r="BI2438" s="40"/>
      <c r="BJ2438" s="40"/>
      <c r="BK2438" s="40"/>
      <c r="BL2438" s="40"/>
      <c r="BM2438" s="40"/>
      <c r="BN2438" s="40"/>
      <c r="BO2438" s="40"/>
      <c r="BP2438" s="40"/>
      <c r="BQ2438" s="40"/>
      <c r="BR2438" s="40"/>
      <c r="BS2438" s="40"/>
      <c r="BT2438" s="40"/>
      <c r="BU2438" s="40"/>
      <c r="BV2438" s="40"/>
      <c r="BW2438" s="40"/>
      <c r="BX2438" s="40"/>
      <c r="BY2438" s="40"/>
      <c r="BZ2438" s="40"/>
      <c r="CA2438" s="40"/>
      <c r="CB2438" s="40"/>
      <c r="CC2438" s="40"/>
      <c r="CD2438" s="40"/>
      <c r="CE2438" s="40"/>
      <c r="CF2438" s="40"/>
      <c r="CG2438" s="40"/>
      <c r="CH2438" s="40"/>
      <c r="CI2438" s="40"/>
      <c r="CJ2438" s="40"/>
      <c r="CK2438" s="40"/>
      <c r="CL2438" s="40"/>
      <c r="CM2438" s="40"/>
      <c r="CN2438" s="40"/>
      <c r="CO2438" s="40"/>
      <c r="CP2438" s="40"/>
      <c r="CQ2438" s="40"/>
      <c r="CR2438" s="40"/>
      <c r="CS2438" s="40"/>
      <c r="CT2438" s="40"/>
      <c r="CU2438" s="40"/>
    </row>
    <row r="2439" spans="1:99" x14ac:dyDescent="0.3">
      <c r="A2439" s="39" t="s">
        <v>7357</v>
      </c>
      <c r="B2439" s="40" t="s">
        <v>3877</v>
      </c>
      <c r="C2439" s="40"/>
      <c r="D2439" s="40" t="s">
        <v>3888</v>
      </c>
      <c r="E2439" s="40"/>
      <c r="F2439" s="40" t="s">
        <v>2111</v>
      </c>
      <c r="G2439" s="40"/>
      <c r="H2439" s="40" t="s">
        <v>4346</v>
      </c>
      <c r="I2439" s="40" t="s">
        <v>3879</v>
      </c>
      <c r="J2439" s="40" t="s">
        <v>5817</v>
      </c>
      <c r="K2439" s="40" t="s">
        <v>16</v>
      </c>
      <c r="L2439" s="40" t="s">
        <v>4</v>
      </c>
      <c r="M2439" s="40" t="s">
        <v>17</v>
      </c>
      <c r="N2439" s="40">
        <v>1</v>
      </c>
      <c r="O2439" s="40" t="s">
        <v>3888</v>
      </c>
      <c r="P2439" s="40"/>
      <c r="Q2439" s="40"/>
      <c r="R2439" s="40"/>
      <c r="S2439" s="40"/>
      <c r="T2439" s="40"/>
      <c r="U2439" s="40"/>
      <c r="V2439" s="40"/>
      <c r="W2439" s="40"/>
      <c r="X2439" s="40"/>
      <c r="Y2439" s="40"/>
      <c r="Z2439" s="40"/>
      <c r="AA2439" s="40"/>
      <c r="AB2439" s="40"/>
      <c r="AC2439" s="40"/>
      <c r="AD2439" s="40"/>
      <c r="AE2439" s="40"/>
      <c r="AF2439" s="40"/>
      <c r="AG2439" s="40"/>
      <c r="AH2439" s="40"/>
      <c r="AI2439" s="40"/>
      <c r="AJ2439" s="40"/>
      <c r="AK2439" s="40"/>
      <c r="AL2439" s="40"/>
      <c r="AM2439" s="40"/>
      <c r="AN2439" s="40"/>
      <c r="AO2439" s="40"/>
      <c r="AP2439" s="40"/>
      <c r="AQ2439" s="40"/>
      <c r="AR2439" s="40"/>
      <c r="AS2439" s="40"/>
      <c r="AT2439" s="40"/>
      <c r="AU2439" s="40"/>
      <c r="AV2439" s="40"/>
      <c r="AW2439" s="40"/>
      <c r="AX2439" s="40"/>
      <c r="AY2439" s="40"/>
      <c r="AZ2439" s="40"/>
      <c r="BA2439" s="40"/>
      <c r="BB2439" s="40"/>
      <c r="BC2439" s="40"/>
      <c r="BD2439" s="40"/>
      <c r="BE2439" s="40"/>
      <c r="BF2439" s="40"/>
      <c r="BG2439" s="40"/>
      <c r="BH2439" s="40"/>
      <c r="BI2439" s="40"/>
      <c r="BJ2439" s="40"/>
      <c r="BK2439" s="40"/>
      <c r="BL2439" s="40"/>
      <c r="BM2439" s="40"/>
      <c r="BN2439" s="40"/>
      <c r="BO2439" s="40"/>
      <c r="BP2439" s="40"/>
      <c r="BQ2439" s="40"/>
      <c r="BR2439" s="40"/>
      <c r="BS2439" s="40"/>
      <c r="BT2439" s="40"/>
      <c r="BU2439" s="40"/>
      <c r="BV2439" s="40"/>
      <c r="BW2439" s="40"/>
      <c r="BX2439" s="40"/>
      <c r="BY2439" s="40"/>
      <c r="BZ2439" s="40"/>
      <c r="CA2439" s="40"/>
      <c r="CB2439" s="40"/>
      <c r="CC2439" s="40"/>
      <c r="CD2439" s="40"/>
      <c r="CE2439" s="40"/>
      <c r="CF2439" s="40"/>
      <c r="CG2439" s="40"/>
      <c r="CH2439" s="40"/>
      <c r="CI2439" s="40"/>
      <c r="CJ2439" s="40"/>
      <c r="CK2439" s="40"/>
      <c r="CL2439" s="40"/>
      <c r="CM2439" s="40"/>
      <c r="CN2439" s="40"/>
      <c r="CO2439" s="40"/>
      <c r="CP2439" s="40"/>
      <c r="CQ2439" s="40"/>
      <c r="CR2439" s="40"/>
      <c r="CS2439" s="40"/>
      <c r="CT2439" s="40"/>
      <c r="CU2439" s="40"/>
    </row>
    <row r="2440" spans="1:99" x14ac:dyDescent="0.3">
      <c r="A2440" s="39" t="s">
        <v>7357</v>
      </c>
      <c r="B2440" s="40" t="s">
        <v>3877</v>
      </c>
      <c r="C2440" s="40"/>
      <c r="D2440" s="40" t="s">
        <v>9</v>
      </c>
      <c r="E2440" s="40"/>
      <c r="F2440" s="40" t="s">
        <v>2111</v>
      </c>
      <c r="G2440" s="40"/>
      <c r="H2440" s="40" t="s">
        <v>4347</v>
      </c>
      <c r="I2440" s="40" t="s">
        <v>3879</v>
      </c>
      <c r="J2440" s="40" t="s">
        <v>5817</v>
      </c>
      <c r="K2440" s="40" t="s">
        <v>16</v>
      </c>
      <c r="L2440" s="40" t="s">
        <v>4</v>
      </c>
      <c r="M2440" s="40" t="s">
        <v>17</v>
      </c>
      <c r="N2440" s="40">
        <v>1</v>
      </c>
      <c r="O2440" s="40" t="s">
        <v>9</v>
      </c>
      <c r="P2440" s="40"/>
      <c r="Q2440" s="40"/>
      <c r="R2440" s="40"/>
      <c r="S2440" s="40"/>
      <c r="T2440" s="40"/>
      <c r="U2440" s="40"/>
      <c r="V2440" s="40"/>
      <c r="W2440" s="40"/>
      <c r="X2440" s="40"/>
      <c r="Y2440" s="40"/>
      <c r="Z2440" s="40"/>
      <c r="AA2440" s="40"/>
      <c r="AB2440" s="40"/>
      <c r="AC2440" s="40"/>
      <c r="AD2440" s="40"/>
      <c r="AE2440" s="40"/>
      <c r="AF2440" s="40"/>
      <c r="AG2440" s="40"/>
      <c r="AH2440" s="40"/>
      <c r="AI2440" s="40"/>
      <c r="AJ2440" s="40"/>
      <c r="AK2440" s="40"/>
      <c r="AL2440" s="40"/>
      <c r="AM2440" s="40"/>
      <c r="AN2440" s="40"/>
      <c r="AO2440" s="40"/>
      <c r="AP2440" s="40"/>
      <c r="AQ2440" s="40"/>
      <c r="AR2440" s="40"/>
      <c r="AS2440" s="40"/>
      <c r="AT2440" s="40"/>
      <c r="AU2440" s="40"/>
      <c r="AV2440" s="40"/>
      <c r="AW2440" s="40"/>
      <c r="AX2440" s="40"/>
      <c r="AY2440" s="40"/>
      <c r="AZ2440" s="40"/>
      <c r="BA2440" s="40"/>
      <c r="BB2440" s="40"/>
      <c r="BC2440" s="40"/>
      <c r="BD2440" s="40"/>
      <c r="BE2440" s="40"/>
      <c r="BF2440" s="40"/>
      <c r="BG2440" s="40"/>
      <c r="BH2440" s="40"/>
      <c r="BI2440" s="40"/>
      <c r="BJ2440" s="40"/>
      <c r="BK2440" s="40"/>
      <c r="BL2440" s="40"/>
      <c r="BM2440" s="40"/>
      <c r="BN2440" s="40"/>
      <c r="BO2440" s="40"/>
      <c r="BP2440" s="40"/>
      <c r="BQ2440" s="40"/>
      <c r="BR2440" s="40"/>
      <c r="BS2440" s="40"/>
      <c r="BT2440" s="40"/>
      <c r="BU2440" s="40"/>
      <c r="BV2440" s="40"/>
      <c r="BW2440" s="40"/>
      <c r="BX2440" s="40"/>
      <c r="BY2440" s="40"/>
      <c r="BZ2440" s="40"/>
      <c r="CA2440" s="40"/>
      <c r="CB2440" s="40"/>
      <c r="CC2440" s="40"/>
      <c r="CD2440" s="40"/>
      <c r="CE2440" s="40"/>
      <c r="CF2440" s="40"/>
      <c r="CG2440" s="40"/>
      <c r="CH2440" s="40"/>
      <c r="CI2440" s="40"/>
      <c r="CJ2440" s="40"/>
      <c r="CK2440" s="40"/>
      <c r="CL2440" s="40"/>
      <c r="CM2440" s="40"/>
      <c r="CN2440" s="40"/>
      <c r="CO2440" s="40"/>
      <c r="CP2440" s="40"/>
      <c r="CQ2440" s="40"/>
      <c r="CR2440" s="40"/>
      <c r="CS2440" s="40"/>
      <c r="CT2440" s="40"/>
      <c r="CU2440" s="40"/>
    </row>
    <row r="2441" spans="1:99" x14ac:dyDescent="0.3">
      <c r="A2441" s="39" t="s">
        <v>7358</v>
      </c>
      <c r="B2441" s="40" t="s">
        <v>3889</v>
      </c>
      <c r="C2441" s="40"/>
      <c r="D2441" s="40"/>
      <c r="E2441" s="40"/>
      <c r="F2441" s="40" t="s">
        <v>2111</v>
      </c>
      <c r="G2441" s="40"/>
      <c r="H2441" s="40" t="s">
        <v>3890</v>
      </c>
      <c r="I2441" s="40" t="s">
        <v>3890</v>
      </c>
      <c r="J2441" s="40" t="s">
        <v>3879</v>
      </c>
      <c r="K2441" s="40" t="s">
        <v>9</v>
      </c>
      <c r="L2441" s="40" t="s">
        <v>10</v>
      </c>
      <c r="M2441" s="40" t="s">
        <v>47</v>
      </c>
      <c r="N2441" s="40"/>
      <c r="O2441" s="40"/>
      <c r="P2441" s="40"/>
      <c r="Q2441" s="40"/>
      <c r="R2441" s="40"/>
      <c r="S2441" s="40"/>
      <c r="T2441" s="40"/>
      <c r="U2441" s="40"/>
      <c r="V2441" s="40"/>
      <c r="W2441" s="40"/>
      <c r="X2441" s="40"/>
      <c r="Y2441" s="40"/>
      <c r="Z2441" s="40"/>
      <c r="AA2441" s="40"/>
      <c r="AB2441" s="40"/>
      <c r="AC2441" s="40"/>
      <c r="AD2441" s="40"/>
      <c r="AE2441" s="40"/>
      <c r="AF2441" s="40"/>
      <c r="AG2441" s="40"/>
      <c r="AH2441" s="40"/>
      <c r="AI2441" s="40"/>
      <c r="AJ2441" s="40"/>
      <c r="AK2441" s="40"/>
      <c r="AL2441" s="40"/>
      <c r="AM2441" s="40"/>
      <c r="AN2441" s="40"/>
      <c r="AO2441" s="40"/>
      <c r="AP2441" s="40"/>
      <c r="AQ2441" s="40"/>
      <c r="AR2441" s="40"/>
      <c r="AS2441" s="40"/>
      <c r="AT2441" s="40"/>
      <c r="AU2441" s="40"/>
      <c r="AV2441" s="40"/>
      <c r="AW2441" s="40"/>
      <c r="AX2441" s="40"/>
      <c r="AY2441" s="40"/>
      <c r="AZ2441" s="40"/>
      <c r="BA2441" s="40"/>
      <c r="BB2441" s="40"/>
      <c r="BC2441" s="40"/>
      <c r="BD2441" s="40"/>
      <c r="BE2441" s="40"/>
      <c r="BF2441" s="40"/>
      <c r="BG2441" s="40"/>
      <c r="BH2441" s="40"/>
      <c r="BI2441" s="40"/>
      <c r="BJ2441" s="40"/>
      <c r="BK2441" s="40"/>
      <c r="BL2441" s="40"/>
      <c r="BM2441" s="40"/>
      <c r="BN2441" s="40"/>
      <c r="BO2441" s="40"/>
      <c r="BP2441" s="40"/>
      <c r="BQ2441" s="40"/>
      <c r="BR2441" s="40"/>
      <c r="BS2441" s="40"/>
      <c r="BT2441" s="40"/>
      <c r="BU2441" s="40"/>
      <c r="BV2441" s="40"/>
      <c r="BW2441" s="40"/>
      <c r="BX2441" s="40"/>
      <c r="BY2441" s="40"/>
      <c r="BZ2441" s="40"/>
      <c r="CA2441" s="40"/>
      <c r="CB2441" s="40"/>
      <c r="CC2441" s="40"/>
      <c r="CD2441" s="40"/>
      <c r="CE2441" s="40"/>
      <c r="CF2441" s="40"/>
      <c r="CG2441" s="40"/>
      <c r="CH2441" s="40"/>
      <c r="CI2441" s="40"/>
      <c r="CJ2441" s="40"/>
      <c r="CK2441" s="40"/>
      <c r="CL2441" s="40"/>
      <c r="CM2441" s="40"/>
      <c r="CN2441" s="40"/>
      <c r="CO2441" s="40"/>
      <c r="CP2441" s="40"/>
      <c r="CQ2441" s="40"/>
      <c r="CR2441" s="40"/>
      <c r="CS2441" s="40"/>
      <c r="CT2441" s="40"/>
      <c r="CU2441" s="40"/>
    </row>
    <row r="2442" spans="1:99" x14ac:dyDescent="0.3">
      <c r="A2442" s="39" t="s">
        <v>7359</v>
      </c>
      <c r="B2442" s="40" t="s">
        <v>3891</v>
      </c>
      <c r="C2442" s="40"/>
      <c r="D2442" s="40" t="s">
        <v>1813</v>
      </c>
      <c r="E2442" s="40"/>
      <c r="F2442" s="40" t="s">
        <v>2111</v>
      </c>
      <c r="G2442" s="40"/>
      <c r="H2442" s="40" t="s">
        <v>3892</v>
      </c>
      <c r="I2442" s="40" t="s">
        <v>3892</v>
      </c>
      <c r="J2442" s="40" t="s">
        <v>3872</v>
      </c>
      <c r="K2442" s="40" t="s">
        <v>16</v>
      </c>
      <c r="L2442" s="40" t="s">
        <v>4</v>
      </c>
      <c r="M2442" s="40" t="s">
        <v>14</v>
      </c>
      <c r="N2442" s="40">
        <v>2</v>
      </c>
      <c r="O2442" s="40" t="s">
        <v>16</v>
      </c>
      <c r="P2442" s="40" t="s">
        <v>114</v>
      </c>
      <c r="Q2442" s="40"/>
      <c r="R2442" s="40"/>
      <c r="S2442" s="40"/>
      <c r="T2442" s="40"/>
      <c r="U2442" s="40"/>
      <c r="V2442" s="40"/>
      <c r="W2442" s="40"/>
      <c r="X2442" s="40"/>
      <c r="Y2442" s="40"/>
      <c r="Z2442" s="40"/>
      <c r="AA2442" s="40"/>
      <c r="AB2442" s="40"/>
      <c r="AC2442" s="40"/>
      <c r="AD2442" s="40"/>
      <c r="AE2442" s="40"/>
      <c r="AF2442" s="40"/>
      <c r="AG2442" s="40"/>
      <c r="AH2442" s="40"/>
      <c r="AI2442" s="40"/>
      <c r="AJ2442" s="40"/>
      <c r="AK2442" s="40"/>
      <c r="AL2442" s="40"/>
      <c r="AM2442" s="40"/>
      <c r="AN2442" s="40"/>
      <c r="AO2442" s="40"/>
      <c r="AP2442" s="40"/>
      <c r="AQ2442" s="40"/>
      <c r="AR2442" s="40"/>
      <c r="AS2442" s="40"/>
      <c r="AT2442" s="40"/>
      <c r="AU2442" s="40"/>
      <c r="AV2442" s="40"/>
      <c r="AW2442" s="40"/>
      <c r="AX2442" s="40"/>
      <c r="AY2442" s="40"/>
      <c r="AZ2442" s="40"/>
      <c r="BA2442" s="40"/>
      <c r="BB2442" s="40"/>
      <c r="BC2442" s="40"/>
      <c r="BD2442" s="40"/>
      <c r="BE2442" s="40"/>
      <c r="BF2442" s="40"/>
      <c r="BG2442" s="40"/>
      <c r="BH2442" s="40"/>
      <c r="BI2442" s="40"/>
      <c r="BJ2442" s="40"/>
      <c r="BK2442" s="40"/>
      <c r="BL2442" s="40"/>
      <c r="BM2442" s="40"/>
      <c r="BN2442" s="40"/>
      <c r="BO2442" s="40"/>
      <c r="BP2442" s="40"/>
      <c r="BQ2442" s="40"/>
      <c r="BR2442" s="40"/>
      <c r="BS2442" s="40"/>
      <c r="BT2442" s="40"/>
      <c r="BU2442" s="40"/>
      <c r="BV2442" s="40"/>
      <c r="BW2442" s="40"/>
      <c r="BX2442" s="40"/>
      <c r="BY2442" s="40"/>
      <c r="BZ2442" s="40"/>
      <c r="CA2442" s="40"/>
      <c r="CB2442" s="40"/>
      <c r="CC2442" s="40"/>
      <c r="CD2442" s="40"/>
      <c r="CE2442" s="40"/>
      <c r="CF2442" s="40"/>
      <c r="CG2442" s="40"/>
      <c r="CH2442" s="40"/>
      <c r="CI2442" s="40"/>
      <c r="CJ2442" s="40"/>
      <c r="CK2442" s="40"/>
      <c r="CL2442" s="40"/>
      <c r="CM2442" s="40"/>
      <c r="CN2442" s="40"/>
      <c r="CO2442" s="40"/>
      <c r="CP2442" s="40"/>
      <c r="CQ2442" s="40"/>
      <c r="CR2442" s="40"/>
      <c r="CS2442" s="40"/>
      <c r="CT2442" s="40"/>
      <c r="CU2442" s="40"/>
    </row>
    <row r="2443" spans="1:99" x14ac:dyDescent="0.3">
      <c r="A2443" s="39" t="s">
        <v>7360</v>
      </c>
      <c r="B2443" s="40" t="s">
        <v>3893</v>
      </c>
      <c r="C2443" s="40"/>
      <c r="D2443" s="40"/>
      <c r="E2443" s="40"/>
      <c r="F2443" s="40" t="s">
        <v>2111</v>
      </c>
      <c r="G2443" s="40"/>
      <c r="H2443" s="40" t="s">
        <v>3894</v>
      </c>
      <c r="I2443" s="40" t="s">
        <v>3894</v>
      </c>
      <c r="J2443" s="40" t="s">
        <v>3892</v>
      </c>
      <c r="K2443" s="40" t="s">
        <v>16</v>
      </c>
      <c r="L2443" s="40" t="s">
        <v>10</v>
      </c>
      <c r="M2443" s="40" t="s">
        <v>47</v>
      </c>
      <c r="N2443" s="40"/>
      <c r="O2443" s="40"/>
      <c r="P2443" s="40"/>
      <c r="Q2443" s="40"/>
      <c r="R2443" s="40"/>
      <c r="S2443" s="40"/>
      <c r="T2443" s="40"/>
      <c r="U2443" s="40"/>
      <c r="V2443" s="40"/>
      <c r="W2443" s="40"/>
      <c r="X2443" s="40"/>
      <c r="Y2443" s="40"/>
      <c r="Z2443" s="40"/>
      <c r="AA2443" s="40"/>
      <c r="AB2443" s="40"/>
      <c r="AC2443" s="40"/>
      <c r="AD2443" s="40"/>
      <c r="AE2443" s="40"/>
      <c r="AF2443" s="40"/>
      <c r="AG2443" s="40"/>
      <c r="AH2443" s="40"/>
      <c r="AI2443" s="40"/>
      <c r="AJ2443" s="40"/>
      <c r="AK2443" s="40"/>
      <c r="AL2443" s="40"/>
      <c r="AM2443" s="40"/>
      <c r="AN2443" s="40"/>
      <c r="AO2443" s="40"/>
      <c r="AP2443" s="40"/>
      <c r="AQ2443" s="40"/>
      <c r="AR2443" s="40"/>
      <c r="AS2443" s="40"/>
      <c r="AT2443" s="40"/>
      <c r="AU2443" s="40"/>
      <c r="AV2443" s="40"/>
      <c r="AW2443" s="40"/>
      <c r="AX2443" s="40"/>
      <c r="AY2443" s="40"/>
      <c r="AZ2443" s="40"/>
      <c r="BA2443" s="40"/>
      <c r="BB2443" s="40"/>
      <c r="BC2443" s="40"/>
      <c r="BD2443" s="40"/>
      <c r="BE2443" s="40"/>
      <c r="BF2443" s="40"/>
      <c r="BG2443" s="40"/>
      <c r="BH2443" s="40"/>
      <c r="BI2443" s="40"/>
      <c r="BJ2443" s="40"/>
      <c r="BK2443" s="40"/>
      <c r="BL2443" s="40"/>
      <c r="BM2443" s="40"/>
      <c r="BN2443" s="40"/>
      <c r="BO2443" s="40"/>
      <c r="BP2443" s="40"/>
      <c r="BQ2443" s="40"/>
      <c r="BR2443" s="40"/>
      <c r="BS2443" s="40"/>
      <c r="BT2443" s="40"/>
      <c r="BU2443" s="40"/>
      <c r="BV2443" s="40"/>
      <c r="BW2443" s="40"/>
      <c r="BX2443" s="40"/>
      <c r="BY2443" s="40"/>
      <c r="BZ2443" s="40"/>
      <c r="CA2443" s="40"/>
      <c r="CB2443" s="40"/>
      <c r="CC2443" s="40"/>
      <c r="CD2443" s="40"/>
      <c r="CE2443" s="40"/>
      <c r="CF2443" s="40"/>
      <c r="CG2443" s="40"/>
      <c r="CH2443" s="40"/>
      <c r="CI2443" s="40"/>
      <c r="CJ2443" s="40"/>
      <c r="CK2443" s="40"/>
      <c r="CL2443" s="40"/>
      <c r="CM2443" s="40"/>
      <c r="CN2443" s="40"/>
      <c r="CO2443" s="40"/>
      <c r="CP2443" s="40"/>
      <c r="CQ2443" s="40"/>
      <c r="CR2443" s="40"/>
      <c r="CS2443" s="40"/>
      <c r="CT2443" s="40"/>
      <c r="CU2443" s="40"/>
    </row>
    <row r="2444" spans="1:99" x14ac:dyDescent="0.3">
      <c r="A2444" s="39"/>
      <c r="B2444" s="40" t="s">
        <v>7361</v>
      </c>
      <c r="C2444" s="40"/>
      <c r="D2444" s="40"/>
      <c r="E2444" s="40"/>
      <c r="F2444" s="40" t="s">
        <v>2111</v>
      </c>
      <c r="G2444" s="40"/>
      <c r="H2444" s="40" t="s">
        <v>3895</v>
      </c>
      <c r="I2444" s="40" t="s">
        <v>3895</v>
      </c>
      <c r="J2444" s="40"/>
      <c r="K2444" s="40"/>
      <c r="L2444" s="40" t="s">
        <v>1</v>
      </c>
      <c r="M2444" s="40" t="s">
        <v>11</v>
      </c>
      <c r="N2444" s="40"/>
      <c r="O2444" s="40"/>
      <c r="P2444" s="40"/>
      <c r="Q2444" s="40"/>
      <c r="R2444" s="40"/>
      <c r="S2444" s="40"/>
      <c r="T2444" s="40"/>
      <c r="U2444" s="40"/>
      <c r="V2444" s="40"/>
      <c r="W2444" s="40"/>
      <c r="X2444" s="40"/>
      <c r="Y2444" s="40"/>
      <c r="Z2444" s="40"/>
      <c r="AA2444" s="40"/>
      <c r="AB2444" s="40"/>
      <c r="AC2444" s="40"/>
      <c r="AD2444" s="40"/>
      <c r="AE2444" s="40"/>
      <c r="AF2444" s="40"/>
      <c r="AG2444" s="40"/>
      <c r="AH2444" s="40"/>
      <c r="AI2444" s="40"/>
      <c r="AJ2444" s="40"/>
      <c r="AK2444" s="40"/>
      <c r="AL2444" s="40"/>
      <c r="AM2444" s="40"/>
      <c r="AN2444" s="40"/>
      <c r="AO2444" s="40"/>
      <c r="AP2444" s="40"/>
      <c r="AQ2444" s="40"/>
      <c r="AR2444" s="40"/>
      <c r="AS2444" s="40"/>
      <c r="AT2444" s="40"/>
      <c r="AU2444" s="40"/>
      <c r="AV2444" s="40"/>
      <c r="AW2444" s="40"/>
      <c r="AX2444" s="40"/>
      <c r="AY2444" s="40"/>
      <c r="AZ2444" s="40"/>
      <c r="BA2444" s="40"/>
      <c r="BB2444" s="40"/>
      <c r="BC2444" s="40"/>
      <c r="BD2444" s="40"/>
      <c r="BE2444" s="40"/>
      <c r="BF2444" s="40"/>
      <c r="BG2444" s="40"/>
      <c r="BH2444" s="40"/>
      <c r="BI2444" s="40"/>
      <c r="BJ2444" s="40"/>
      <c r="BK2444" s="40"/>
      <c r="BL2444" s="40"/>
      <c r="BM2444" s="40"/>
      <c r="BN2444" s="40"/>
      <c r="BO2444" s="40"/>
      <c r="BP2444" s="40"/>
      <c r="BQ2444" s="40"/>
      <c r="BR2444" s="40"/>
      <c r="BS2444" s="40"/>
      <c r="BT2444" s="40"/>
      <c r="BU2444" s="40"/>
      <c r="BV2444" s="40"/>
      <c r="BW2444" s="40"/>
      <c r="BX2444" s="40"/>
      <c r="BY2444" s="40"/>
      <c r="BZ2444" s="40"/>
      <c r="CA2444" s="40"/>
      <c r="CB2444" s="40"/>
      <c r="CC2444" s="40"/>
      <c r="CD2444" s="40"/>
      <c r="CE2444" s="40"/>
      <c r="CF2444" s="40"/>
      <c r="CG2444" s="40"/>
      <c r="CH2444" s="40"/>
      <c r="CI2444" s="40"/>
      <c r="CJ2444" s="40"/>
      <c r="CK2444" s="40"/>
      <c r="CL2444" s="40"/>
      <c r="CM2444" s="40"/>
      <c r="CN2444" s="40"/>
      <c r="CO2444" s="40"/>
      <c r="CP2444" s="40"/>
      <c r="CQ2444" s="40"/>
      <c r="CR2444" s="40"/>
      <c r="CS2444" s="40"/>
      <c r="CT2444" s="40"/>
      <c r="CU2444" s="40"/>
    </row>
    <row r="2445" spans="1:99" x14ac:dyDescent="0.3">
      <c r="A2445" s="39" t="s">
        <v>4417</v>
      </c>
      <c r="B2445" s="40" t="s">
        <v>3896</v>
      </c>
      <c r="C2445" s="40"/>
      <c r="D2445" s="40" t="s">
        <v>1813</v>
      </c>
      <c r="E2445" s="40" t="s">
        <v>4472</v>
      </c>
      <c r="F2445" s="40" t="s">
        <v>2111</v>
      </c>
      <c r="G2445" s="40"/>
      <c r="H2445" s="40" t="s">
        <v>3897</v>
      </c>
      <c r="I2445" s="40" t="s">
        <v>3897</v>
      </c>
      <c r="J2445" s="40"/>
      <c r="K2445" s="40"/>
      <c r="L2445" s="40" t="s">
        <v>4</v>
      </c>
      <c r="M2445" s="40" t="s">
        <v>14</v>
      </c>
      <c r="N2445" s="40">
        <v>2</v>
      </c>
      <c r="O2445" s="40" t="s">
        <v>16</v>
      </c>
      <c r="P2445" s="40" t="s">
        <v>114</v>
      </c>
      <c r="Q2445" s="40"/>
      <c r="R2445" s="40"/>
      <c r="S2445" s="40"/>
      <c r="T2445" s="40"/>
      <c r="U2445" s="40"/>
      <c r="V2445" s="40"/>
      <c r="W2445" s="40"/>
      <c r="X2445" s="40"/>
      <c r="Y2445" s="40"/>
      <c r="Z2445" s="40"/>
      <c r="AA2445" s="40"/>
      <c r="AB2445" s="40"/>
      <c r="AC2445" s="40"/>
      <c r="AD2445" s="40"/>
      <c r="AE2445" s="40"/>
      <c r="AF2445" s="40"/>
      <c r="AG2445" s="40"/>
      <c r="AH2445" s="40"/>
      <c r="AI2445" s="40"/>
      <c r="AJ2445" s="40"/>
      <c r="AK2445" s="40"/>
      <c r="AL2445" s="40"/>
      <c r="AM2445" s="40"/>
      <c r="AN2445" s="40"/>
      <c r="AO2445" s="40"/>
      <c r="AP2445" s="40"/>
      <c r="AQ2445" s="40"/>
      <c r="AR2445" s="40"/>
      <c r="AS2445" s="40"/>
      <c r="AT2445" s="40"/>
      <c r="AU2445" s="40"/>
      <c r="AV2445" s="40"/>
      <c r="AW2445" s="40"/>
      <c r="AX2445" s="40"/>
      <c r="AY2445" s="40"/>
      <c r="AZ2445" s="40"/>
      <c r="BA2445" s="40"/>
      <c r="BB2445" s="40"/>
      <c r="BC2445" s="40"/>
      <c r="BD2445" s="40"/>
      <c r="BE2445" s="40"/>
      <c r="BF2445" s="40"/>
      <c r="BG2445" s="40"/>
      <c r="BH2445" s="40"/>
      <c r="BI2445" s="40"/>
      <c r="BJ2445" s="40"/>
      <c r="BK2445" s="40"/>
      <c r="BL2445" s="40"/>
      <c r="BM2445" s="40"/>
      <c r="BN2445" s="40"/>
      <c r="BO2445" s="40"/>
      <c r="BP2445" s="40"/>
      <c r="BQ2445" s="40"/>
      <c r="BR2445" s="40"/>
      <c r="BS2445" s="40"/>
      <c r="BT2445" s="40"/>
      <c r="BU2445" s="40"/>
      <c r="BV2445" s="40"/>
      <c r="BW2445" s="40"/>
      <c r="BX2445" s="40"/>
      <c r="BY2445" s="40"/>
      <c r="BZ2445" s="40"/>
      <c r="CA2445" s="40"/>
      <c r="CB2445" s="40"/>
      <c r="CC2445" s="40"/>
      <c r="CD2445" s="40"/>
      <c r="CE2445" s="40"/>
      <c r="CF2445" s="40"/>
      <c r="CG2445" s="40"/>
      <c r="CH2445" s="40"/>
      <c r="CI2445" s="40"/>
      <c r="CJ2445" s="40"/>
      <c r="CK2445" s="40"/>
      <c r="CL2445" s="40"/>
      <c r="CM2445" s="40"/>
      <c r="CN2445" s="40"/>
      <c r="CO2445" s="40"/>
      <c r="CP2445" s="40"/>
      <c r="CQ2445" s="40"/>
      <c r="CR2445" s="40"/>
      <c r="CS2445" s="40"/>
      <c r="CT2445" s="40"/>
      <c r="CU2445" s="40"/>
    </row>
    <row r="2446" spans="1:99" x14ac:dyDescent="0.3">
      <c r="A2446" s="39"/>
      <c r="B2446" s="40" t="s">
        <v>3898</v>
      </c>
      <c r="C2446" s="40"/>
      <c r="D2446" s="40"/>
      <c r="E2446" s="40"/>
      <c r="F2446" s="40" t="s">
        <v>2111</v>
      </c>
      <c r="G2446" s="40"/>
      <c r="H2446" s="40" t="s">
        <v>3899</v>
      </c>
      <c r="I2446" s="40" t="s">
        <v>3899</v>
      </c>
      <c r="J2446" s="40" t="s">
        <v>3897</v>
      </c>
      <c r="K2446" s="40" t="s">
        <v>16</v>
      </c>
      <c r="L2446" s="40" t="s">
        <v>30</v>
      </c>
      <c r="M2446" s="40" t="s">
        <v>31</v>
      </c>
      <c r="N2446" s="40"/>
      <c r="O2446" s="40"/>
      <c r="P2446" s="40"/>
      <c r="Q2446" s="40"/>
      <c r="R2446" s="40"/>
      <c r="S2446" s="40"/>
      <c r="T2446" s="40"/>
      <c r="U2446" s="40"/>
      <c r="V2446" s="40"/>
      <c r="W2446" s="40"/>
      <c r="X2446" s="40"/>
      <c r="Y2446" s="40"/>
      <c r="Z2446" s="40"/>
      <c r="AA2446" s="40"/>
      <c r="AB2446" s="40"/>
      <c r="AC2446" s="40"/>
      <c r="AD2446" s="40"/>
      <c r="AE2446" s="40"/>
      <c r="AF2446" s="40"/>
      <c r="AG2446" s="40"/>
      <c r="AH2446" s="40"/>
      <c r="AI2446" s="40"/>
      <c r="AJ2446" s="40"/>
      <c r="AK2446" s="40"/>
      <c r="AL2446" s="40"/>
      <c r="AM2446" s="40"/>
      <c r="AN2446" s="40"/>
      <c r="AO2446" s="40"/>
      <c r="AP2446" s="40"/>
      <c r="AQ2446" s="40"/>
      <c r="AR2446" s="40"/>
      <c r="AS2446" s="40"/>
      <c r="AT2446" s="40"/>
      <c r="AU2446" s="40"/>
      <c r="AV2446" s="40"/>
      <c r="AW2446" s="40"/>
      <c r="AX2446" s="40"/>
      <c r="AY2446" s="40"/>
      <c r="AZ2446" s="40"/>
      <c r="BA2446" s="40"/>
      <c r="BB2446" s="40"/>
      <c r="BC2446" s="40"/>
      <c r="BD2446" s="40"/>
      <c r="BE2446" s="40"/>
      <c r="BF2446" s="40"/>
      <c r="BG2446" s="40"/>
      <c r="BH2446" s="40"/>
      <c r="BI2446" s="40"/>
      <c r="BJ2446" s="40"/>
      <c r="BK2446" s="40"/>
      <c r="BL2446" s="40"/>
      <c r="BM2446" s="40"/>
      <c r="BN2446" s="40"/>
      <c r="BO2446" s="40"/>
      <c r="BP2446" s="40"/>
      <c r="BQ2446" s="40"/>
      <c r="BR2446" s="40"/>
      <c r="BS2446" s="40"/>
      <c r="BT2446" s="40"/>
      <c r="BU2446" s="40"/>
      <c r="BV2446" s="40"/>
      <c r="BW2446" s="40"/>
      <c r="BX2446" s="40"/>
      <c r="BY2446" s="40"/>
      <c r="BZ2446" s="40"/>
      <c r="CA2446" s="40"/>
      <c r="CB2446" s="40"/>
      <c r="CC2446" s="40"/>
      <c r="CD2446" s="40"/>
      <c r="CE2446" s="40"/>
      <c r="CF2446" s="40"/>
      <c r="CG2446" s="40"/>
      <c r="CH2446" s="40"/>
      <c r="CI2446" s="40"/>
      <c r="CJ2446" s="40"/>
      <c r="CK2446" s="40"/>
      <c r="CL2446" s="40"/>
      <c r="CM2446" s="40"/>
      <c r="CN2446" s="40"/>
      <c r="CO2446" s="40"/>
      <c r="CP2446" s="40"/>
      <c r="CQ2446" s="40"/>
      <c r="CR2446" s="40"/>
      <c r="CS2446" s="40"/>
      <c r="CT2446" s="40"/>
      <c r="CU2446" s="40"/>
    </row>
    <row r="2447" spans="1:99" x14ac:dyDescent="0.3">
      <c r="A2447" s="39" t="s">
        <v>6132</v>
      </c>
      <c r="B2447" s="40" t="s">
        <v>3900</v>
      </c>
      <c r="C2447" s="40"/>
      <c r="D2447" s="40" t="s">
        <v>1855</v>
      </c>
      <c r="E2447" s="40"/>
      <c r="F2447" s="40" t="s">
        <v>2111</v>
      </c>
      <c r="G2447" s="40"/>
      <c r="H2447" s="40" t="s">
        <v>3901</v>
      </c>
      <c r="I2447" s="40" t="s">
        <v>3901</v>
      </c>
      <c r="J2447" s="40" t="s">
        <v>3897</v>
      </c>
      <c r="K2447" s="40" t="s">
        <v>16</v>
      </c>
      <c r="L2447" s="40" t="s">
        <v>10</v>
      </c>
      <c r="M2447" s="40" t="s">
        <v>11</v>
      </c>
      <c r="N2447" s="40"/>
      <c r="O2447" s="40"/>
      <c r="P2447" s="40"/>
      <c r="Q2447" s="40"/>
      <c r="R2447" s="40"/>
      <c r="S2447" s="40"/>
      <c r="T2447" s="40"/>
      <c r="U2447" s="40"/>
      <c r="V2447" s="40"/>
      <c r="W2447" s="40"/>
      <c r="X2447" s="40"/>
      <c r="Y2447" s="40"/>
      <c r="Z2447" s="40"/>
      <c r="AA2447" s="40"/>
      <c r="AB2447" s="40"/>
      <c r="AC2447" s="40"/>
      <c r="AD2447" s="40"/>
      <c r="AE2447" s="40"/>
      <c r="AF2447" s="40"/>
      <c r="AG2447" s="40"/>
      <c r="AH2447" s="40"/>
      <c r="AI2447" s="40"/>
      <c r="AJ2447" s="40"/>
      <c r="AK2447" s="40"/>
      <c r="AL2447" s="40"/>
      <c r="AM2447" s="40"/>
      <c r="AN2447" s="40"/>
      <c r="AO2447" s="40"/>
      <c r="AP2447" s="40"/>
      <c r="AQ2447" s="40"/>
      <c r="AR2447" s="40"/>
      <c r="AS2447" s="40"/>
      <c r="AT2447" s="40"/>
      <c r="AU2447" s="40"/>
      <c r="AV2447" s="40"/>
      <c r="AW2447" s="40"/>
      <c r="AX2447" s="40"/>
      <c r="AY2447" s="40"/>
      <c r="AZ2447" s="40"/>
      <c r="BA2447" s="40"/>
      <c r="BB2447" s="40"/>
      <c r="BC2447" s="40"/>
      <c r="BD2447" s="40"/>
      <c r="BE2447" s="40"/>
      <c r="BF2447" s="40"/>
      <c r="BG2447" s="40"/>
      <c r="BH2447" s="40"/>
      <c r="BI2447" s="40"/>
      <c r="BJ2447" s="40"/>
      <c r="BK2447" s="40"/>
      <c r="BL2447" s="40"/>
      <c r="BM2447" s="40"/>
      <c r="BN2447" s="40"/>
      <c r="BO2447" s="40"/>
      <c r="BP2447" s="40"/>
      <c r="BQ2447" s="40"/>
      <c r="BR2447" s="40"/>
      <c r="BS2447" s="40"/>
      <c r="BT2447" s="40"/>
      <c r="BU2447" s="40"/>
      <c r="BV2447" s="40"/>
      <c r="BW2447" s="40"/>
      <c r="BX2447" s="40"/>
      <c r="BY2447" s="40"/>
      <c r="BZ2447" s="40"/>
      <c r="CA2447" s="40"/>
      <c r="CB2447" s="40"/>
      <c r="CC2447" s="40"/>
      <c r="CD2447" s="40"/>
      <c r="CE2447" s="40"/>
      <c r="CF2447" s="40"/>
      <c r="CG2447" s="40"/>
      <c r="CH2447" s="40"/>
      <c r="CI2447" s="40"/>
      <c r="CJ2447" s="40"/>
      <c r="CK2447" s="40"/>
      <c r="CL2447" s="40"/>
      <c r="CM2447" s="40"/>
      <c r="CN2447" s="40"/>
      <c r="CO2447" s="40"/>
      <c r="CP2447" s="40"/>
      <c r="CQ2447" s="40"/>
      <c r="CR2447" s="40"/>
      <c r="CS2447" s="40"/>
      <c r="CT2447" s="40"/>
      <c r="CU2447" s="40"/>
    </row>
    <row r="2448" spans="1:99" x14ac:dyDescent="0.3">
      <c r="A2448" s="39" t="s">
        <v>7362</v>
      </c>
      <c r="B2448" s="40" t="s">
        <v>3902</v>
      </c>
      <c r="C2448" s="40"/>
      <c r="D2448" s="40"/>
      <c r="E2448" s="40"/>
      <c r="F2448" s="40" t="s">
        <v>2111</v>
      </c>
      <c r="G2448" s="40"/>
      <c r="H2448" s="40" t="s">
        <v>3903</v>
      </c>
      <c r="I2448" s="40" t="s">
        <v>3903</v>
      </c>
      <c r="J2448" s="40" t="s">
        <v>3897</v>
      </c>
      <c r="K2448" s="40" t="s">
        <v>16</v>
      </c>
      <c r="L2448" s="40" t="s">
        <v>10</v>
      </c>
      <c r="M2448" s="40" t="s">
        <v>47</v>
      </c>
      <c r="N2448" s="40"/>
      <c r="O2448" s="40"/>
      <c r="P2448" s="40"/>
      <c r="Q2448" s="40"/>
      <c r="R2448" s="40"/>
      <c r="S2448" s="40"/>
      <c r="T2448" s="40"/>
      <c r="U2448" s="40"/>
      <c r="V2448" s="40"/>
      <c r="W2448" s="40"/>
      <c r="X2448" s="40"/>
      <c r="Y2448" s="40"/>
      <c r="Z2448" s="40"/>
      <c r="AA2448" s="40"/>
      <c r="AB2448" s="40"/>
      <c r="AC2448" s="40"/>
      <c r="AD2448" s="40"/>
      <c r="AE2448" s="40"/>
      <c r="AF2448" s="40"/>
      <c r="AG2448" s="40"/>
      <c r="AH2448" s="40"/>
      <c r="AI2448" s="40"/>
      <c r="AJ2448" s="40"/>
      <c r="AK2448" s="40"/>
      <c r="AL2448" s="40"/>
      <c r="AM2448" s="40"/>
      <c r="AN2448" s="40"/>
      <c r="AO2448" s="40"/>
      <c r="AP2448" s="40"/>
      <c r="AQ2448" s="40"/>
      <c r="AR2448" s="40"/>
      <c r="AS2448" s="40"/>
      <c r="AT2448" s="40"/>
      <c r="AU2448" s="40"/>
      <c r="AV2448" s="40"/>
      <c r="AW2448" s="40"/>
      <c r="AX2448" s="40"/>
      <c r="AY2448" s="40"/>
      <c r="AZ2448" s="40"/>
      <c r="BA2448" s="40"/>
      <c r="BB2448" s="40"/>
      <c r="BC2448" s="40"/>
      <c r="BD2448" s="40"/>
      <c r="BE2448" s="40"/>
      <c r="BF2448" s="40"/>
      <c r="BG2448" s="40"/>
      <c r="BH2448" s="40"/>
      <c r="BI2448" s="40"/>
      <c r="BJ2448" s="40"/>
      <c r="BK2448" s="40"/>
      <c r="BL2448" s="40"/>
      <c r="BM2448" s="40"/>
      <c r="BN2448" s="40"/>
      <c r="BO2448" s="40"/>
      <c r="BP2448" s="40"/>
      <c r="BQ2448" s="40"/>
      <c r="BR2448" s="40"/>
      <c r="BS2448" s="40"/>
      <c r="BT2448" s="40"/>
      <c r="BU2448" s="40"/>
      <c r="BV2448" s="40"/>
      <c r="BW2448" s="40"/>
      <c r="BX2448" s="40"/>
      <c r="BY2448" s="40"/>
      <c r="BZ2448" s="40"/>
      <c r="CA2448" s="40"/>
      <c r="CB2448" s="40"/>
      <c r="CC2448" s="40"/>
      <c r="CD2448" s="40"/>
      <c r="CE2448" s="40"/>
      <c r="CF2448" s="40"/>
      <c r="CG2448" s="40"/>
      <c r="CH2448" s="40"/>
      <c r="CI2448" s="40"/>
      <c r="CJ2448" s="40"/>
      <c r="CK2448" s="40"/>
      <c r="CL2448" s="40"/>
      <c r="CM2448" s="40"/>
      <c r="CN2448" s="40"/>
      <c r="CO2448" s="40"/>
      <c r="CP2448" s="40"/>
      <c r="CQ2448" s="40"/>
      <c r="CR2448" s="40"/>
      <c r="CS2448" s="40"/>
      <c r="CT2448" s="40"/>
      <c r="CU2448" s="40"/>
    </row>
    <row r="2449" spans="1:99" x14ac:dyDescent="0.3">
      <c r="A2449" s="39" t="s">
        <v>4418</v>
      </c>
      <c r="B2449" s="40" t="s">
        <v>3904</v>
      </c>
      <c r="C2449" s="40"/>
      <c r="D2449" s="40" t="s">
        <v>1813</v>
      </c>
      <c r="E2449" s="40" t="s">
        <v>4472</v>
      </c>
      <c r="F2449" s="40" t="s">
        <v>2111</v>
      </c>
      <c r="G2449" s="40"/>
      <c r="H2449" s="40" t="s">
        <v>3905</v>
      </c>
      <c r="I2449" s="40" t="s">
        <v>3905</v>
      </c>
      <c r="J2449" s="40"/>
      <c r="K2449" s="40"/>
      <c r="L2449" s="40" t="s">
        <v>4</v>
      </c>
      <c r="M2449" s="40" t="s">
        <v>14</v>
      </c>
      <c r="N2449" s="40">
        <v>2</v>
      </c>
      <c r="O2449" s="40" t="s">
        <v>16</v>
      </c>
      <c r="P2449" s="40" t="s">
        <v>114</v>
      </c>
      <c r="Q2449" s="40"/>
      <c r="R2449" s="40"/>
      <c r="S2449" s="40"/>
      <c r="T2449" s="40"/>
      <c r="U2449" s="40"/>
      <c r="V2449" s="40"/>
      <c r="W2449" s="40"/>
      <c r="X2449" s="40"/>
      <c r="Y2449" s="40"/>
      <c r="Z2449" s="40"/>
      <c r="AA2449" s="40"/>
      <c r="AB2449" s="40"/>
      <c r="AC2449" s="40"/>
      <c r="AD2449" s="40"/>
      <c r="AE2449" s="40"/>
      <c r="AF2449" s="40"/>
      <c r="AG2449" s="40"/>
      <c r="AH2449" s="40"/>
      <c r="AI2449" s="40"/>
      <c r="AJ2449" s="40"/>
      <c r="AK2449" s="40"/>
      <c r="AL2449" s="40"/>
      <c r="AM2449" s="40"/>
      <c r="AN2449" s="40"/>
      <c r="AO2449" s="40"/>
      <c r="AP2449" s="40"/>
      <c r="AQ2449" s="40"/>
      <c r="AR2449" s="40"/>
      <c r="AS2449" s="40"/>
      <c r="AT2449" s="40"/>
      <c r="AU2449" s="40"/>
      <c r="AV2449" s="40"/>
      <c r="AW2449" s="40"/>
      <c r="AX2449" s="40"/>
      <c r="AY2449" s="40"/>
      <c r="AZ2449" s="40"/>
      <c r="BA2449" s="40"/>
      <c r="BB2449" s="40"/>
      <c r="BC2449" s="40"/>
      <c r="BD2449" s="40"/>
      <c r="BE2449" s="40"/>
      <c r="BF2449" s="40"/>
      <c r="BG2449" s="40"/>
      <c r="BH2449" s="40"/>
      <c r="BI2449" s="40"/>
      <c r="BJ2449" s="40"/>
      <c r="BK2449" s="40"/>
      <c r="BL2449" s="40"/>
      <c r="BM2449" s="40"/>
      <c r="BN2449" s="40"/>
      <c r="BO2449" s="40"/>
      <c r="BP2449" s="40"/>
      <c r="BQ2449" s="40"/>
      <c r="BR2449" s="40"/>
      <c r="BS2449" s="40"/>
      <c r="BT2449" s="40"/>
      <c r="BU2449" s="40"/>
      <c r="BV2449" s="40"/>
      <c r="BW2449" s="40"/>
      <c r="BX2449" s="40"/>
      <c r="BY2449" s="40"/>
      <c r="BZ2449" s="40"/>
      <c r="CA2449" s="40"/>
      <c r="CB2449" s="40"/>
      <c r="CC2449" s="40"/>
      <c r="CD2449" s="40"/>
      <c r="CE2449" s="40"/>
      <c r="CF2449" s="40"/>
      <c r="CG2449" s="40"/>
      <c r="CH2449" s="40"/>
      <c r="CI2449" s="40"/>
      <c r="CJ2449" s="40"/>
      <c r="CK2449" s="40"/>
      <c r="CL2449" s="40"/>
      <c r="CM2449" s="40"/>
      <c r="CN2449" s="40"/>
      <c r="CO2449" s="40"/>
      <c r="CP2449" s="40"/>
      <c r="CQ2449" s="40"/>
      <c r="CR2449" s="40"/>
      <c r="CS2449" s="40"/>
      <c r="CT2449" s="40"/>
      <c r="CU2449" s="40"/>
    </row>
    <row r="2450" spans="1:99" x14ac:dyDescent="0.3">
      <c r="A2450" s="39" t="s">
        <v>6133</v>
      </c>
      <c r="B2450" s="40" t="s">
        <v>3906</v>
      </c>
      <c r="C2450" s="40"/>
      <c r="D2450" s="40"/>
      <c r="E2450" s="40" t="s">
        <v>4472</v>
      </c>
      <c r="F2450" s="40" t="s">
        <v>2111</v>
      </c>
      <c r="G2450" s="40"/>
      <c r="H2450" s="40" t="s">
        <v>3907</v>
      </c>
      <c r="I2450" s="40" t="s">
        <v>3907</v>
      </c>
      <c r="J2450" s="40" t="s">
        <v>3905</v>
      </c>
      <c r="K2450" s="40" t="s">
        <v>16</v>
      </c>
      <c r="L2450" s="40" t="s">
        <v>10</v>
      </c>
      <c r="M2450" s="40" t="s">
        <v>47</v>
      </c>
      <c r="N2450" s="40"/>
      <c r="O2450" s="40"/>
      <c r="P2450" s="40"/>
      <c r="Q2450" s="40"/>
      <c r="R2450" s="40"/>
      <c r="S2450" s="40"/>
      <c r="T2450" s="40"/>
      <c r="U2450" s="40"/>
      <c r="V2450" s="40"/>
      <c r="W2450" s="40"/>
      <c r="X2450" s="40"/>
      <c r="Y2450" s="40"/>
      <c r="Z2450" s="40"/>
      <c r="AA2450" s="40"/>
      <c r="AB2450" s="40"/>
      <c r="AC2450" s="40"/>
      <c r="AD2450" s="40"/>
      <c r="AE2450" s="40"/>
      <c r="AF2450" s="40"/>
      <c r="AG2450" s="40"/>
      <c r="AH2450" s="40"/>
      <c r="AI2450" s="40"/>
      <c r="AJ2450" s="40"/>
      <c r="AK2450" s="40"/>
      <c r="AL2450" s="40"/>
      <c r="AM2450" s="40"/>
      <c r="AN2450" s="40"/>
      <c r="AO2450" s="40"/>
      <c r="AP2450" s="40"/>
      <c r="AQ2450" s="40"/>
      <c r="AR2450" s="40"/>
      <c r="AS2450" s="40"/>
      <c r="AT2450" s="40"/>
      <c r="AU2450" s="40"/>
      <c r="AV2450" s="40"/>
      <c r="AW2450" s="40"/>
      <c r="AX2450" s="40"/>
      <c r="AY2450" s="40"/>
      <c r="AZ2450" s="40"/>
      <c r="BA2450" s="40"/>
      <c r="BB2450" s="40"/>
      <c r="BC2450" s="40"/>
      <c r="BD2450" s="40"/>
      <c r="BE2450" s="40"/>
      <c r="BF2450" s="40"/>
      <c r="BG2450" s="40"/>
      <c r="BH2450" s="40"/>
      <c r="BI2450" s="40"/>
      <c r="BJ2450" s="40"/>
      <c r="BK2450" s="40"/>
      <c r="BL2450" s="40"/>
      <c r="BM2450" s="40"/>
      <c r="BN2450" s="40"/>
      <c r="BO2450" s="40"/>
      <c r="BP2450" s="40"/>
      <c r="BQ2450" s="40"/>
      <c r="BR2450" s="40"/>
      <c r="BS2450" s="40"/>
      <c r="BT2450" s="40"/>
      <c r="BU2450" s="40"/>
      <c r="BV2450" s="40"/>
      <c r="BW2450" s="40"/>
      <c r="BX2450" s="40"/>
      <c r="BY2450" s="40"/>
      <c r="BZ2450" s="40"/>
      <c r="CA2450" s="40"/>
      <c r="CB2450" s="40"/>
      <c r="CC2450" s="40"/>
      <c r="CD2450" s="40"/>
      <c r="CE2450" s="40"/>
      <c r="CF2450" s="40"/>
      <c r="CG2450" s="40"/>
      <c r="CH2450" s="40"/>
      <c r="CI2450" s="40"/>
      <c r="CJ2450" s="40"/>
      <c r="CK2450" s="40"/>
      <c r="CL2450" s="40"/>
      <c r="CM2450" s="40"/>
      <c r="CN2450" s="40"/>
      <c r="CO2450" s="40"/>
      <c r="CP2450" s="40"/>
      <c r="CQ2450" s="40"/>
      <c r="CR2450" s="40"/>
      <c r="CS2450" s="40"/>
      <c r="CT2450" s="40"/>
      <c r="CU2450" s="40"/>
    </row>
    <row r="2451" spans="1:99" x14ac:dyDescent="0.3">
      <c r="A2451" s="39"/>
      <c r="B2451" s="40" t="s">
        <v>3908</v>
      </c>
      <c r="C2451" s="40"/>
      <c r="D2451" s="40"/>
      <c r="E2451" s="40"/>
      <c r="F2451" s="40" t="s">
        <v>2111</v>
      </c>
      <c r="G2451" s="40"/>
      <c r="H2451" s="40" t="s">
        <v>3909</v>
      </c>
      <c r="I2451" s="40" t="s">
        <v>3909</v>
      </c>
      <c r="J2451" s="40"/>
      <c r="K2451" s="40"/>
      <c r="L2451" s="40" t="s">
        <v>1</v>
      </c>
      <c r="M2451" s="40" t="s">
        <v>11</v>
      </c>
      <c r="N2451" s="40"/>
      <c r="O2451" s="40"/>
      <c r="P2451" s="40"/>
      <c r="Q2451" s="40"/>
      <c r="R2451" s="40"/>
      <c r="S2451" s="40"/>
      <c r="T2451" s="40"/>
      <c r="U2451" s="40"/>
      <c r="V2451" s="40"/>
      <c r="W2451" s="40"/>
      <c r="X2451" s="40"/>
      <c r="Y2451" s="40"/>
      <c r="Z2451" s="40"/>
      <c r="AA2451" s="40"/>
      <c r="AB2451" s="40"/>
      <c r="AC2451" s="40"/>
      <c r="AD2451" s="40"/>
      <c r="AE2451" s="40"/>
      <c r="AF2451" s="40"/>
      <c r="AG2451" s="40"/>
      <c r="AH2451" s="40"/>
      <c r="AI2451" s="40"/>
      <c r="AJ2451" s="40"/>
      <c r="AK2451" s="40"/>
      <c r="AL2451" s="40"/>
      <c r="AM2451" s="40"/>
      <c r="AN2451" s="40"/>
      <c r="AO2451" s="40"/>
      <c r="AP2451" s="40"/>
      <c r="AQ2451" s="40"/>
      <c r="AR2451" s="40"/>
      <c r="AS2451" s="40"/>
      <c r="AT2451" s="40"/>
      <c r="AU2451" s="40"/>
      <c r="AV2451" s="40"/>
      <c r="AW2451" s="40"/>
      <c r="AX2451" s="40"/>
      <c r="AY2451" s="40"/>
      <c r="AZ2451" s="40"/>
      <c r="BA2451" s="40"/>
      <c r="BB2451" s="40"/>
      <c r="BC2451" s="40"/>
      <c r="BD2451" s="40"/>
      <c r="BE2451" s="40"/>
      <c r="BF2451" s="40"/>
      <c r="BG2451" s="40"/>
      <c r="BH2451" s="40"/>
      <c r="BI2451" s="40"/>
      <c r="BJ2451" s="40"/>
      <c r="BK2451" s="40"/>
      <c r="BL2451" s="40"/>
      <c r="BM2451" s="40"/>
      <c r="BN2451" s="40"/>
      <c r="BO2451" s="40"/>
      <c r="BP2451" s="40"/>
      <c r="BQ2451" s="40"/>
      <c r="BR2451" s="40"/>
      <c r="BS2451" s="40"/>
      <c r="BT2451" s="40"/>
      <c r="BU2451" s="40"/>
      <c r="BV2451" s="40"/>
      <c r="BW2451" s="40"/>
      <c r="BX2451" s="40"/>
      <c r="BY2451" s="40"/>
      <c r="BZ2451" s="40"/>
      <c r="CA2451" s="40"/>
      <c r="CB2451" s="40"/>
      <c r="CC2451" s="40"/>
      <c r="CD2451" s="40"/>
      <c r="CE2451" s="40"/>
      <c r="CF2451" s="40"/>
      <c r="CG2451" s="40"/>
      <c r="CH2451" s="40"/>
      <c r="CI2451" s="40"/>
      <c r="CJ2451" s="40"/>
      <c r="CK2451" s="40"/>
      <c r="CL2451" s="40"/>
      <c r="CM2451" s="40"/>
      <c r="CN2451" s="40"/>
      <c r="CO2451" s="40"/>
      <c r="CP2451" s="40"/>
      <c r="CQ2451" s="40"/>
      <c r="CR2451" s="40"/>
      <c r="CS2451" s="40"/>
      <c r="CT2451" s="40"/>
      <c r="CU2451" s="40"/>
    </row>
    <row r="2452" spans="1:99" x14ac:dyDescent="0.3">
      <c r="A2452" s="39" t="s">
        <v>4419</v>
      </c>
      <c r="B2452" s="40" t="s">
        <v>1735</v>
      </c>
      <c r="C2452" s="40" t="s">
        <v>3910</v>
      </c>
      <c r="D2452" s="40" t="s">
        <v>1813</v>
      </c>
      <c r="E2452" s="40" t="s">
        <v>4472</v>
      </c>
      <c r="F2452" s="40" t="s">
        <v>2111</v>
      </c>
      <c r="G2452" s="40"/>
      <c r="H2452" s="40" t="s">
        <v>3911</v>
      </c>
      <c r="I2452" s="40" t="s">
        <v>3911</v>
      </c>
      <c r="J2452" s="40"/>
      <c r="K2452" s="40"/>
      <c r="L2452" s="40" t="s">
        <v>4</v>
      </c>
      <c r="M2452" s="40" t="s">
        <v>14</v>
      </c>
      <c r="N2452" s="40">
        <v>2</v>
      </c>
      <c r="O2452" s="40" t="s">
        <v>16</v>
      </c>
      <c r="P2452" s="40" t="s">
        <v>114</v>
      </c>
      <c r="Q2452" s="40"/>
      <c r="R2452" s="40"/>
      <c r="S2452" s="40"/>
      <c r="T2452" s="40"/>
      <c r="U2452" s="40"/>
      <c r="V2452" s="40"/>
      <c r="W2452" s="40"/>
      <c r="X2452" s="40"/>
      <c r="Y2452" s="40"/>
      <c r="Z2452" s="40"/>
      <c r="AA2452" s="40"/>
      <c r="AB2452" s="40"/>
      <c r="AC2452" s="40"/>
      <c r="AD2452" s="40"/>
      <c r="AE2452" s="40"/>
      <c r="AF2452" s="40"/>
      <c r="AG2452" s="40"/>
      <c r="AH2452" s="40"/>
      <c r="AI2452" s="40"/>
      <c r="AJ2452" s="40"/>
      <c r="AK2452" s="40"/>
      <c r="AL2452" s="40"/>
      <c r="AM2452" s="40"/>
      <c r="AN2452" s="40"/>
      <c r="AO2452" s="40"/>
      <c r="AP2452" s="40"/>
      <c r="AQ2452" s="40"/>
      <c r="AR2452" s="40"/>
      <c r="AS2452" s="40"/>
      <c r="AT2452" s="40"/>
      <c r="AU2452" s="40"/>
      <c r="AV2452" s="40"/>
      <c r="AW2452" s="40"/>
      <c r="AX2452" s="40"/>
      <c r="AY2452" s="40"/>
      <c r="AZ2452" s="40"/>
      <c r="BA2452" s="40"/>
      <c r="BB2452" s="40"/>
      <c r="BC2452" s="40"/>
      <c r="BD2452" s="40"/>
      <c r="BE2452" s="40"/>
      <c r="BF2452" s="40"/>
      <c r="BG2452" s="40"/>
      <c r="BH2452" s="40"/>
      <c r="BI2452" s="40"/>
      <c r="BJ2452" s="40"/>
      <c r="BK2452" s="40"/>
      <c r="BL2452" s="40"/>
      <c r="BM2452" s="40"/>
      <c r="BN2452" s="40"/>
      <c r="BO2452" s="40"/>
      <c r="BP2452" s="40"/>
      <c r="BQ2452" s="40"/>
      <c r="BR2452" s="40"/>
      <c r="BS2452" s="40"/>
      <c r="BT2452" s="40"/>
      <c r="BU2452" s="40"/>
      <c r="BV2452" s="40"/>
      <c r="BW2452" s="40"/>
      <c r="BX2452" s="40"/>
      <c r="BY2452" s="40"/>
      <c r="BZ2452" s="40"/>
      <c r="CA2452" s="40"/>
      <c r="CB2452" s="40"/>
      <c r="CC2452" s="40"/>
      <c r="CD2452" s="40"/>
      <c r="CE2452" s="40"/>
      <c r="CF2452" s="40"/>
      <c r="CG2452" s="40"/>
      <c r="CH2452" s="40"/>
      <c r="CI2452" s="40"/>
      <c r="CJ2452" s="40"/>
      <c r="CK2452" s="40"/>
      <c r="CL2452" s="40"/>
      <c r="CM2452" s="40"/>
      <c r="CN2452" s="40"/>
      <c r="CO2452" s="40"/>
      <c r="CP2452" s="40"/>
      <c r="CQ2452" s="40"/>
      <c r="CR2452" s="40"/>
      <c r="CS2452" s="40"/>
      <c r="CT2452" s="40"/>
      <c r="CU2452" s="40"/>
    </row>
    <row r="2453" spans="1:99" x14ac:dyDescent="0.3">
      <c r="A2453" s="39" t="s">
        <v>7363</v>
      </c>
      <c r="B2453" s="40" t="s">
        <v>7364</v>
      </c>
      <c r="C2453" s="40"/>
      <c r="D2453" s="40" t="s">
        <v>6173</v>
      </c>
      <c r="E2453" s="40"/>
      <c r="F2453" s="40" t="s">
        <v>2111</v>
      </c>
      <c r="G2453" s="40"/>
      <c r="H2453" s="40" t="s">
        <v>5818</v>
      </c>
      <c r="I2453" s="40" t="s">
        <v>5818</v>
      </c>
      <c r="J2453" s="40" t="s">
        <v>3911</v>
      </c>
      <c r="K2453" s="40" t="s">
        <v>16</v>
      </c>
      <c r="L2453" s="40" t="s">
        <v>4</v>
      </c>
      <c r="M2453" s="40" t="s">
        <v>5</v>
      </c>
      <c r="N2453" s="40">
        <v>21</v>
      </c>
      <c r="O2453" s="40">
        <v>2003</v>
      </c>
      <c r="P2453" s="40">
        <v>2004</v>
      </c>
      <c r="Q2453" s="40">
        <v>2005</v>
      </c>
      <c r="R2453" s="40">
        <v>2006</v>
      </c>
      <c r="S2453" s="40">
        <v>2007</v>
      </c>
      <c r="T2453" s="40">
        <v>2008</v>
      </c>
      <c r="U2453" s="40">
        <v>2009</v>
      </c>
      <c r="V2453" s="40">
        <v>2010</v>
      </c>
      <c r="W2453" s="40">
        <v>2011</v>
      </c>
      <c r="X2453" s="40">
        <v>2012</v>
      </c>
      <c r="Y2453" s="40">
        <v>2013</v>
      </c>
      <c r="Z2453" s="40">
        <v>2014</v>
      </c>
      <c r="AA2453" s="40">
        <v>2015</v>
      </c>
      <c r="AB2453" s="40">
        <v>2016</v>
      </c>
      <c r="AC2453" s="40">
        <v>2017</v>
      </c>
      <c r="AD2453" s="40">
        <v>2018</v>
      </c>
      <c r="AE2453" s="40">
        <v>2019</v>
      </c>
      <c r="AF2453" s="40">
        <v>2020</v>
      </c>
      <c r="AG2453" s="40">
        <v>2021</v>
      </c>
      <c r="AH2453" s="40">
        <v>2022</v>
      </c>
      <c r="AI2453" s="40">
        <v>2023</v>
      </c>
      <c r="AJ2453" s="40"/>
      <c r="AK2453" s="40"/>
      <c r="AL2453" s="40"/>
      <c r="AM2453" s="40"/>
      <c r="AN2453" s="40"/>
      <c r="AO2453" s="40"/>
      <c r="AP2453" s="40"/>
      <c r="AQ2453" s="40"/>
      <c r="AR2453" s="40"/>
      <c r="AS2453" s="40"/>
      <c r="AT2453" s="40"/>
      <c r="AU2453" s="40"/>
      <c r="AV2453" s="40"/>
      <c r="AW2453" s="40"/>
      <c r="AX2453" s="40"/>
      <c r="AY2453" s="40"/>
      <c r="AZ2453" s="40"/>
      <c r="BA2453" s="40"/>
      <c r="BB2453" s="40"/>
      <c r="BC2453" s="40"/>
      <c r="BD2453" s="40"/>
      <c r="BE2453" s="40"/>
      <c r="BF2453" s="40"/>
      <c r="BG2453" s="40"/>
      <c r="BH2453" s="40"/>
      <c r="BI2453" s="40"/>
      <c r="BJ2453" s="40"/>
      <c r="BK2453" s="40"/>
      <c r="BL2453" s="40"/>
      <c r="BM2453" s="40"/>
      <c r="BN2453" s="40"/>
      <c r="BO2453" s="40"/>
      <c r="BP2453" s="40"/>
      <c r="BQ2453" s="40"/>
      <c r="BR2453" s="40"/>
      <c r="BS2453" s="40"/>
      <c r="BT2453" s="40"/>
      <c r="BU2453" s="40"/>
      <c r="BV2453" s="40"/>
      <c r="BW2453" s="40"/>
      <c r="BX2453" s="40"/>
      <c r="BY2453" s="40"/>
      <c r="BZ2453" s="40"/>
      <c r="CA2453" s="40"/>
      <c r="CB2453" s="40"/>
      <c r="CC2453" s="40"/>
      <c r="CD2453" s="40"/>
      <c r="CE2453" s="40"/>
      <c r="CF2453" s="40"/>
      <c r="CG2453" s="40"/>
      <c r="CH2453" s="40"/>
      <c r="CI2453" s="40"/>
      <c r="CJ2453" s="40"/>
      <c r="CK2453" s="40"/>
      <c r="CL2453" s="40"/>
      <c r="CM2453" s="40"/>
      <c r="CN2453" s="40"/>
      <c r="CO2453" s="40"/>
      <c r="CP2453" s="40"/>
      <c r="CQ2453" s="40"/>
      <c r="CR2453" s="40"/>
      <c r="CS2453" s="40"/>
      <c r="CT2453" s="40"/>
      <c r="CU2453" s="40"/>
    </row>
    <row r="2454" spans="1:99" x14ac:dyDescent="0.3">
      <c r="A2454" s="39"/>
      <c r="B2454" s="40" t="s">
        <v>5084</v>
      </c>
      <c r="C2454" s="40"/>
      <c r="D2454" s="40"/>
      <c r="E2454" s="40"/>
      <c r="F2454" s="40" t="s">
        <v>2111</v>
      </c>
      <c r="G2454" s="40"/>
      <c r="H2454" s="40" t="s">
        <v>3912</v>
      </c>
      <c r="I2454" s="40" t="s">
        <v>3912</v>
      </c>
      <c r="J2454" s="40" t="s">
        <v>3911</v>
      </c>
      <c r="K2454" s="40" t="s">
        <v>16</v>
      </c>
      <c r="L2454" s="40" t="s">
        <v>30</v>
      </c>
      <c r="M2454" s="40" t="s">
        <v>31</v>
      </c>
      <c r="N2454" s="40"/>
      <c r="O2454" s="40"/>
      <c r="P2454" s="40"/>
      <c r="Q2454" s="40"/>
      <c r="R2454" s="40"/>
      <c r="S2454" s="40"/>
      <c r="T2454" s="40"/>
      <c r="U2454" s="40"/>
      <c r="V2454" s="40"/>
      <c r="W2454" s="40"/>
      <c r="X2454" s="40"/>
      <c r="Y2454" s="40"/>
      <c r="Z2454" s="40"/>
      <c r="AA2454" s="40"/>
      <c r="AB2454" s="40"/>
      <c r="AC2454" s="40"/>
      <c r="AD2454" s="40"/>
      <c r="AE2454" s="40"/>
      <c r="AF2454" s="40"/>
      <c r="AG2454" s="40"/>
      <c r="AH2454" s="40"/>
      <c r="AI2454" s="40"/>
      <c r="AJ2454" s="40"/>
      <c r="AK2454" s="40"/>
      <c r="AL2454" s="40"/>
      <c r="AM2454" s="40"/>
      <c r="AN2454" s="40"/>
      <c r="AO2454" s="40"/>
      <c r="AP2454" s="40"/>
      <c r="AQ2454" s="40"/>
      <c r="AR2454" s="40"/>
      <c r="AS2454" s="40"/>
      <c r="AT2454" s="40"/>
      <c r="AU2454" s="40"/>
      <c r="AV2454" s="40"/>
      <c r="AW2454" s="40"/>
      <c r="AX2454" s="40"/>
      <c r="AY2454" s="40"/>
      <c r="AZ2454" s="40"/>
      <c r="BA2454" s="40"/>
      <c r="BB2454" s="40"/>
      <c r="BC2454" s="40"/>
      <c r="BD2454" s="40"/>
      <c r="BE2454" s="40"/>
      <c r="BF2454" s="40"/>
      <c r="BG2454" s="40"/>
      <c r="BH2454" s="40"/>
      <c r="BI2454" s="40"/>
      <c r="BJ2454" s="40"/>
      <c r="BK2454" s="40"/>
      <c r="BL2454" s="40"/>
      <c r="BM2454" s="40"/>
      <c r="BN2454" s="40"/>
      <c r="BO2454" s="40"/>
      <c r="BP2454" s="40"/>
      <c r="BQ2454" s="40"/>
      <c r="BR2454" s="40"/>
      <c r="BS2454" s="40"/>
      <c r="BT2454" s="40"/>
      <c r="BU2454" s="40"/>
      <c r="BV2454" s="40"/>
      <c r="BW2454" s="40"/>
      <c r="BX2454" s="40"/>
      <c r="BY2454" s="40"/>
      <c r="BZ2454" s="40"/>
      <c r="CA2454" s="40"/>
      <c r="CB2454" s="40"/>
      <c r="CC2454" s="40"/>
      <c r="CD2454" s="40"/>
      <c r="CE2454" s="40"/>
      <c r="CF2454" s="40"/>
      <c r="CG2454" s="40"/>
      <c r="CH2454" s="40"/>
      <c r="CI2454" s="40"/>
      <c r="CJ2454" s="40"/>
      <c r="CK2454" s="40"/>
      <c r="CL2454" s="40"/>
      <c r="CM2454" s="40"/>
      <c r="CN2454" s="40"/>
      <c r="CO2454" s="40"/>
      <c r="CP2454" s="40"/>
      <c r="CQ2454" s="40"/>
      <c r="CR2454" s="40"/>
      <c r="CS2454" s="40"/>
      <c r="CT2454" s="40"/>
      <c r="CU2454" s="40"/>
    </row>
    <row r="2455" spans="1:99" x14ac:dyDescent="0.3">
      <c r="A2455" s="39" t="s">
        <v>7365</v>
      </c>
      <c r="B2455" s="40" t="s">
        <v>7366</v>
      </c>
      <c r="C2455" s="40"/>
      <c r="D2455" s="40" t="s">
        <v>1822</v>
      </c>
      <c r="E2455" s="40"/>
      <c r="F2455" s="40" t="s">
        <v>2111</v>
      </c>
      <c r="G2455" s="40"/>
      <c r="H2455" s="40" t="s">
        <v>3913</v>
      </c>
      <c r="I2455" s="40" t="s">
        <v>3913</v>
      </c>
      <c r="J2455" s="40" t="s">
        <v>3911</v>
      </c>
      <c r="K2455" s="40" t="s">
        <v>16</v>
      </c>
      <c r="L2455" s="40" t="s">
        <v>10</v>
      </c>
      <c r="M2455" s="40" t="s">
        <v>11</v>
      </c>
      <c r="N2455" s="40"/>
      <c r="O2455" s="40"/>
      <c r="P2455" s="40"/>
      <c r="Q2455" s="40"/>
      <c r="R2455" s="40"/>
      <c r="S2455" s="40"/>
      <c r="T2455" s="40"/>
      <c r="U2455" s="40"/>
      <c r="V2455" s="40"/>
      <c r="W2455" s="40"/>
      <c r="X2455" s="40"/>
      <c r="Y2455" s="40"/>
      <c r="Z2455" s="40"/>
      <c r="AA2455" s="40"/>
      <c r="AB2455" s="40"/>
      <c r="AC2455" s="40"/>
      <c r="AD2455" s="40"/>
      <c r="AE2455" s="40"/>
      <c r="AF2455" s="40"/>
      <c r="AG2455" s="40"/>
      <c r="AH2455" s="40"/>
      <c r="AI2455" s="40"/>
      <c r="AJ2455" s="40"/>
      <c r="AK2455" s="40"/>
      <c r="AL2455" s="40"/>
      <c r="AM2455" s="40"/>
      <c r="AN2455" s="40"/>
      <c r="AO2455" s="40"/>
      <c r="AP2455" s="40"/>
      <c r="AQ2455" s="40"/>
      <c r="AR2455" s="40"/>
      <c r="AS2455" s="40"/>
      <c r="AT2455" s="40"/>
      <c r="AU2455" s="40"/>
      <c r="AV2455" s="40"/>
      <c r="AW2455" s="40"/>
      <c r="AX2455" s="40"/>
      <c r="AY2455" s="40"/>
      <c r="AZ2455" s="40"/>
      <c r="BA2455" s="40"/>
      <c r="BB2455" s="40"/>
      <c r="BC2455" s="40"/>
      <c r="BD2455" s="40"/>
      <c r="BE2455" s="40"/>
      <c r="BF2455" s="40"/>
      <c r="BG2455" s="40"/>
      <c r="BH2455" s="40"/>
      <c r="BI2455" s="40"/>
      <c r="BJ2455" s="40"/>
      <c r="BK2455" s="40"/>
      <c r="BL2455" s="40"/>
      <c r="BM2455" s="40"/>
      <c r="BN2455" s="40"/>
      <c r="BO2455" s="40"/>
      <c r="BP2455" s="40"/>
      <c r="BQ2455" s="40"/>
      <c r="BR2455" s="40"/>
      <c r="BS2455" s="40"/>
      <c r="BT2455" s="40"/>
      <c r="BU2455" s="40"/>
      <c r="BV2455" s="40"/>
      <c r="BW2455" s="40"/>
      <c r="BX2455" s="40"/>
      <c r="BY2455" s="40"/>
      <c r="BZ2455" s="40"/>
      <c r="CA2455" s="40"/>
      <c r="CB2455" s="40"/>
      <c r="CC2455" s="40"/>
      <c r="CD2455" s="40"/>
      <c r="CE2455" s="40"/>
      <c r="CF2455" s="40"/>
      <c r="CG2455" s="40"/>
      <c r="CH2455" s="40"/>
      <c r="CI2455" s="40"/>
      <c r="CJ2455" s="40"/>
      <c r="CK2455" s="40"/>
      <c r="CL2455" s="40"/>
      <c r="CM2455" s="40"/>
      <c r="CN2455" s="40"/>
      <c r="CO2455" s="40"/>
      <c r="CP2455" s="40"/>
      <c r="CQ2455" s="40"/>
      <c r="CR2455" s="40"/>
      <c r="CS2455" s="40"/>
      <c r="CT2455" s="40"/>
      <c r="CU2455" s="40"/>
    </row>
    <row r="2456" spans="1:99" x14ac:dyDescent="0.3">
      <c r="A2456" s="39" t="s">
        <v>7367</v>
      </c>
      <c r="B2456" s="40" t="s">
        <v>7368</v>
      </c>
      <c r="C2456" s="40"/>
      <c r="D2456" s="40" t="s">
        <v>1822</v>
      </c>
      <c r="E2456" s="40" t="s">
        <v>4472</v>
      </c>
      <c r="F2456" s="40" t="s">
        <v>2111</v>
      </c>
      <c r="G2456" s="40"/>
      <c r="H2456" s="40" t="s">
        <v>3914</v>
      </c>
      <c r="I2456" s="40" t="s">
        <v>3914</v>
      </c>
      <c r="J2456" s="40" t="s">
        <v>3911</v>
      </c>
      <c r="K2456" s="40" t="s">
        <v>16</v>
      </c>
      <c r="L2456" s="40" t="s">
        <v>10</v>
      </c>
      <c r="M2456" s="40" t="s">
        <v>11</v>
      </c>
      <c r="N2456" s="40"/>
      <c r="O2456" s="40"/>
      <c r="P2456" s="40"/>
      <c r="Q2456" s="40"/>
      <c r="R2456" s="40"/>
      <c r="S2456" s="40"/>
      <c r="T2456" s="40"/>
      <c r="U2456" s="40"/>
      <c r="V2456" s="40"/>
      <c r="W2456" s="40"/>
      <c r="X2456" s="40"/>
      <c r="Y2456" s="40"/>
      <c r="Z2456" s="40"/>
      <c r="AA2456" s="40"/>
      <c r="AB2456" s="40"/>
      <c r="AC2456" s="40"/>
      <c r="AD2456" s="40"/>
      <c r="AE2456" s="40"/>
      <c r="AF2456" s="40"/>
      <c r="AG2456" s="40"/>
      <c r="AH2456" s="40"/>
      <c r="AI2456" s="40"/>
      <c r="AJ2456" s="40"/>
      <c r="AK2456" s="40"/>
      <c r="AL2456" s="40"/>
      <c r="AM2456" s="40"/>
      <c r="AN2456" s="40"/>
      <c r="AO2456" s="40"/>
      <c r="AP2456" s="40"/>
      <c r="AQ2456" s="40"/>
      <c r="AR2456" s="40"/>
      <c r="AS2456" s="40"/>
      <c r="AT2456" s="40"/>
      <c r="AU2456" s="40"/>
      <c r="AV2456" s="40"/>
      <c r="AW2456" s="40"/>
      <c r="AX2456" s="40"/>
      <c r="AY2456" s="40"/>
      <c r="AZ2456" s="40"/>
      <c r="BA2456" s="40"/>
      <c r="BB2456" s="40"/>
      <c r="BC2456" s="40"/>
      <c r="BD2456" s="40"/>
      <c r="BE2456" s="40"/>
      <c r="BF2456" s="40"/>
      <c r="BG2456" s="40"/>
      <c r="BH2456" s="40"/>
      <c r="BI2456" s="40"/>
      <c r="BJ2456" s="40"/>
      <c r="BK2456" s="40"/>
      <c r="BL2456" s="40"/>
      <c r="BM2456" s="40"/>
      <c r="BN2456" s="40"/>
      <c r="BO2456" s="40"/>
      <c r="BP2456" s="40"/>
      <c r="BQ2456" s="40"/>
      <c r="BR2456" s="40"/>
      <c r="BS2456" s="40"/>
      <c r="BT2456" s="40"/>
      <c r="BU2456" s="40"/>
      <c r="BV2456" s="40"/>
      <c r="BW2456" s="40"/>
      <c r="BX2456" s="40"/>
      <c r="BY2456" s="40"/>
      <c r="BZ2456" s="40"/>
      <c r="CA2456" s="40"/>
      <c r="CB2456" s="40"/>
      <c r="CC2456" s="40"/>
      <c r="CD2456" s="40"/>
      <c r="CE2456" s="40"/>
      <c r="CF2456" s="40"/>
      <c r="CG2456" s="40"/>
      <c r="CH2456" s="40"/>
      <c r="CI2456" s="40"/>
      <c r="CJ2456" s="40"/>
      <c r="CK2456" s="40"/>
      <c r="CL2456" s="40"/>
      <c r="CM2456" s="40"/>
      <c r="CN2456" s="40"/>
      <c r="CO2456" s="40"/>
      <c r="CP2456" s="40"/>
      <c r="CQ2456" s="40"/>
      <c r="CR2456" s="40"/>
      <c r="CS2456" s="40"/>
      <c r="CT2456" s="40"/>
      <c r="CU2456" s="40"/>
    </row>
    <row r="2457" spans="1:99" x14ac:dyDescent="0.3">
      <c r="A2457" s="39" t="s">
        <v>7369</v>
      </c>
      <c r="B2457" s="40" t="s">
        <v>7370</v>
      </c>
      <c r="C2457" s="40"/>
      <c r="D2457" s="40" t="s">
        <v>1822</v>
      </c>
      <c r="E2457" s="40"/>
      <c r="F2457" s="40" t="s">
        <v>2111</v>
      </c>
      <c r="G2457" s="40"/>
      <c r="H2457" s="40" t="s">
        <v>3915</v>
      </c>
      <c r="I2457" s="40" t="s">
        <v>3915</v>
      </c>
      <c r="J2457" s="40" t="s">
        <v>3911</v>
      </c>
      <c r="K2457" s="40" t="s">
        <v>16</v>
      </c>
      <c r="L2457" s="40" t="s">
        <v>10</v>
      </c>
      <c r="M2457" s="40" t="s">
        <v>11</v>
      </c>
      <c r="N2457" s="40"/>
      <c r="O2457" s="40"/>
      <c r="P2457" s="40"/>
      <c r="Q2457" s="40"/>
      <c r="R2457" s="40"/>
      <c r="S2457" s="40"/>
      <c r="T2457" s="40"/>
      <c r="U2457" s="40"/>
      <c r="V2457" s="40"/>
      <c r="W2457" s="40"/>
      <c r="X2457" s="40"/>
      <c r="Y2457" s="40"/>
      <c r="Z2457" s="40"/>
      <c r="AA2457" s="40"/>
      <c r="AB2457" s="40"/>
      <c r="AC2457" s="40"/>
      <c r="AD2457" s="40"/>
      <c r="AE2457" s="40"/>
      <c r="AF2457" s="40"/>
      <c r="AG2457" s="40"/>
      <c r="AH2457" s="40"/>
      <c r="AI2457" s="40"/>
      <c r="AJ2457" s="40"/>
      <c r="AK2457" s="40"/>
      <c r="AL2457" s="40"/>
      <c r="AM2457" s="40"/>
      <c r="AN2457" s="40"/>
      <c r="AO2457" s="40"/>
      <c r="AP2457" s="40"/>
      <c r="AQ2457" s="40"/>
      <c r="AR2457" s="40"/>
      <c r="AS2457" s="40"/>
      <c r="AT2457" s="40"/>
      <c r="AU2457" s="40"/>
      <c r="AV2457" s="40"/>
      <c r="AW2457" s="40"/>
      <c r="AX2457" s="40"/>
      <c r="AY2457" s="40"/>
      <c r="AZ2457" s="40"/>
      <c r="BA2457" s="40"/>
      <c r="BB2457" s="40"/>
      <c r="BC2457" s="40"/>
      <c r="BD2457" s="40"/>
      <c r="BE2457" s="40"/>
      <c r="BF2457" s="40"/>
      <c r="BG2457" s="40"/>
      <c r="BH2457" s="40"/>
      <c r="BI2457" s="40"/>
      <c r="BJ2457" s="40"/>
      <c r="BK2457" s="40"/>
      <c r="BL2457" s="40"/>
      <c r="BM2457" s="40"/>
      <c r="BN2457" s="40"/>
      <c r="BO2457" s="40"/>
      <c r="BP2457" s="40"/>
      <c r="BQ2457" s="40"/>
      <c r="BR2457" s="40"/>
      <c r="BS2457" s="40"/>
      <c r="BT2457" s="40"/>
      <c r="BU2457" s="40"/>
      <c r="BV2457" s="40"/>
      <c r="BW2457" s="40"/>
      <c r="BX2457" s="40"/>
      <c r="BY2457" s="40"/>
      <c r="BZ2457" s="40"/>
      <c r="CA2457" s="40"/>
      <c r="CB2457" s="40"/>
      <c r="CC2457" s="40"/>
      <c r="CD2457" s="40"/>
      <c r="CE2457" s="40"/>
      <c r="CF2457" s="40"/>
      <c r="CG2457" s="40"/>
      <c r="CH2457" s="40"/>
      <c r="CI2457" s="40"/>
      <c r="CJ2457" s="40"/>
      <c r="CK2457" s="40"/>
      <c r="CL2457" s="40"/>
      <c r="CM2457" s="40"/>
      <c r="CN2457" s="40"/>
      <c r="CO2457" s="40"/>
      <c r="CP2457" s="40"/>
      <c r="CQ2457" s="40"/>
      <c r="CR2457" s="40"/>
      <c r="CS2457" s="40"/>
      <c r="CT2457" s="40"/>
      <c r="CU2457" s="40"/>
    </row>
    <row r="2458" spans="1:99" x14ac:dyDescent="0.3">
      <c r="A2458" s="39" t="s">
        <v>7371</v>
      </c>
      <c r="B2458" s="40" t="s">
        <v>7372</v>
      </c>
      <c r="C2458" s="40"/>
      <c r="D2458" s="40" t="s">
        <v>1822</v>
      </c>
      <c r="E2458" s="40"/>
      <c r="F2458" s="40" t="s">
        <v>2111</v>
      </c>
      <c r="G2458" s="40"/>
      <c r="H2458" s="40" t="s">
        <v>3916</v>
      </c>
      <c r="I2458" s="40" t="s">
        <v>3916</v>
      </c>
      <c r="J2458" s="40" t="s">
        <v>3911</v>
      </c>
      <c r="K2458" s="40" t="s">
        <v>16</v>
      </c>
      <c r="L2458" s="40" t="s">
        <v>10</v>
      </c>
      <c r="M2458" s="40" t="s">
        <v>11</v>
      </c>
      <c r="N2458" s="40"/>
      <c r="O2458" s="40"/>
      <c r="P2458" s="40"/>
      <c r="Q2458" s="40"/>
      <c r="R2458" s="40"/>
      <c r="S2458" s="40"/>
      <c r="T2458" s="40"/>
      <c r="U2458" s="40"/>
      <c r="V2458" s="40"/>
      <c r="W2458" s="40"/>
      <c r="X2458" s="40"/>
      <c r="Y2458" s="40"/>
      <c r="Z2458" s="40"/>
      <c r="AA2458" s="40"/>
      <c r="AB2458" s="40"/>
      <c r="AC2458" s="40"/>
      <c r="AD2458" s="40"/>
      <c r="AE2458" s="40"/>
      <c r="AF2458" s="40"/>
      <c r="AG2458" s="40"/>
      <c r="AH2458" s="40"/>
      <c r="AI2458" s="40"/>
      <c r="AJ2458" s="40"/>
      <c r="AK2458" s="40"/>
      <c r="AL2458" s="40"/>
      <c r="AM2458" s="40"/>
      <c r="AN2458" s="40"/>
      <c r="AO2458" s="40"/>
      <c r="AP2458" s="40"/>
      <c r="AQ2458" s="40"/>
      <c r="AR2458" s="40"/>
      <c r="AS2458" s="40"/>
      <c r="AT2458" s="40"/>
      <c r="AU2458" s="40"/>
      <c r="AV2458" s="40"/>
      <c r="AW2458" s="40"/>
      <c r="AX2458" s="40"/>
      <c r="AY2458" s="40"/>
      <c r="AZ2458" s="40"/>
      <c r="BA2458" s="40"/>
      <c r="BB2458" s="40"/>
      <c r="BC2458" s="40"/>
      <c r="BD2458" s="40"/>
      <c r="BE2458" s="40"/>
      <c r="BF2458" s="40"/>
      <c r="BG2458" s="40"/>
      <c r="BH2458" s="40"/>
      <c r="BI2458" s="40"/>
      <c r="BJ2458" s="40"/>
      <c r="BK2458" s="40"/>
      <c r="BL2458" s="40"/>
      <c r="BM2458" s="40"/>
      <c r="BN2458" s="40"/>
      <c r="BO2458" s="40"/>
      <c r="BP2458" s="40"/>
      <c r="BQ2458" s="40"/>
      <c r="BR2458" s="40"/>
      <c r="BS2458" s="40"/>
      <c r="BT2458" s="40"/>
      <c r="BU2458" s="40"/>
      <c r="BV2458" s="40"/>
      <c r="BW2458" s="40"/>
      <c r="BX2458" s="40"/>
      <c r="BY2458" s="40"/>
      <c r="BZ2458" s="40"/>
      <c r="CA2458" s="40"/>
      <c r="CB2458" s="40"/>
      <c r="CC2458" s="40"/>
      <c r="CD2458" s="40"/>
      <c r="CE2458" s="40"/>
      <c r="CF2458" s="40"/>
      <c r="CG2458" s="40"/>
      <c r="CH2458" s="40"/>
      <c r="CI2458" s="40"/>
      <c r="CJ2458" s="40"/>
      <c r="CK2458" s="40"/>
      <c r="CL2458" s="40"/>
      <c r="CM2458" s="40"/>
      <c r="CN2458" s="40"/>
      <c r="CO2458" s="40"/>
      <c r="CP2458" s="40"/>
      <c r="CQ2458" s="40"/>
      <c r="CR2458" s="40"/>
      <c r="CS2458" s="40"/>
      <c r="CT2458" s="40"/>
      <c r="CU2458" s="40"/>
    </row>
    <row r="2459" spans="1:99" x14ac:dyDescent="0.3">
      <c r="A2459" s="39" t="s">
        <v>7373</v>
      </c>
      <c r="B2459" s="40" t="s">
        <v>7374</v>
      </c>
      <c r="C2459" s="40"/>
      <c r="D2459" s="40" t="s">
        <v>1822</v>
      </c>
      <c r="E2459" s="40" t="s">
        <v>4472</v>
      </c>
      <c r="F2459" s="40" t="s">
        <v>2111</v>
      </c>
      <c r="G2459" s="40"/>
      <c r="H2459" s="40" t="s">
        <v>3917</v>
      </c>
      <c r="I2459" s="40" t="s">
        <v>3917</v>
      </c>
      <c r="J2459" s="40" t="s">
        <v>3911</v>
      </c>
      <c r="K2459" s="40" t="s">
        <v>16</v>
      </c>
      <c r="L2459" s="40" t="s">
        <v>10</v>
      </c>
      <c r="M2459" s="40" t="s">
        <v>11</v>
      </c>
      <c r="N2459" s="40"/>
      <c r="O2459" s="40"/>
      <c r="P2459" s="40"/>
      <c r="Q2459" s="40"/>
      <c r="R2459" s="40"/>
      <c r="S2459" s="40"/>
      <c r="T2459" s="40"/>
      <c r="U2459" s="40"/>
      <c r="V2459" s="40"/>
      <c r="W2459" s="40"/>
      <c r="X2459" s="40"/>
      <c r="Y2459" s="40"/>
      <c r="Z2459" s="40"/>
      <c r="AA2459" s="40"/>
      <c r="AB2459" s="40"/>
      <c r="AC2459" s="40"/>
      <c r="AD2459" s="40"/>
      <c r="AE2459" s="40"/>
      <c r="AF2459" s="40"/>
      <c r="AG2459" s="40"/>
      <c r="AH2459" s="40"/>
      <c r="AI2459" s="40"/>
      <c r="AJ2459" s="40"/>
      <c r="AK2459" s="40"/>
      <c r="AL2459" s="40"/>
      <c r="AM2459" s="40"/>
      <c r="AN2459" s="40"/>
      <c r="AO2459" s="40"/>
      <c r="AP2459" s="40"/>
      <c r="AQ2459" s="40"/>
      <c r="AR2459" s="40"/>
      <c r="AS2459" s="40"/>
      <c r="AT2459" s="40"/>
      <c r="AU2459" s="40"/>
      <c r="AV2459" s="40"/>
      <c r="AW2459" s="40"/>
      <c r="AX2459" s="40"/>
      <c r="AY2459" s="40"/>
      <c r="AZ2459" s="40"/>
      <c r="BA2459" s="40"/>
      <c r="BB2459" s="40"/>
      <c r="BC2459" s="40"/>
      <c r="BD2459" s="40"/>
      <c r="BE2459" s="40"/>
      <c r="BF2459" s="40"/>
      <c r="BG2459" s="40"/>
      <c r="BH2459" s="40"/>
      <c r="BI2459" s="40"/>
      <c r="BJ2459" s="40"/>
      <c r="BK2459" s="40"/>
      <c r="BL2459" s="40"/>
      <c r="BM2459" s="40"/>
      <c r="BN2459" s="40"/>
      <c r="BO2459" s="40"/>
      <c r="BP2459" s="40"/>
      <c r="BQ2459" s="40"/>
      <c r="BR2459" s="40"/>
      <c r="BS2459" s="40"/>
      <c r="BT2459" s="40"/>
      <c r="BU2459" s="40"/>
      <c r="BV2459" s="40"/>
      <c r="BW2459" s="40"/>
      <c r="BX2459" s="40"/>
      <c r="BY2459" s="40"/>
      <c r="BZ2459" s="40"/>
      <c r="CA2459" s="40"/>
      <c r="CB2459" s="40"/>
      <c r="CC2459" s="40"/>
      <c r="CD2459" s="40"/>
      <c r="CE2459" s="40"/>
      <c r="CF2459" s="40"/>
      <c r="CG2459" s="40"/>
      <c r="CH2459" s="40"/>
      <c r="CI2459" s="40"/>
      <c r="CJ2459" s="40"/>
      <c r="CK2459" s="40"/>
      <c r="CL2459" s="40"/>
      <c r="CM2459" s="40"/>
      <c r="CN2459" s="40"/>
      <c r="CO2459" s="40"/>
      <c r="CP2459" s="40"/>
      <c r="CQ2459" s="40"/>
      <c r="CR2459" s="40"/>
      <c r="CS2459" s="40"/>
      <c r="CT2459" s="40"/>
      <c r="CU2459" s="40"/>
    </row>
    <row r="2460" spans="1:99" x14ac:dyDescent="0.3">
      <c r="A2460" s="39" t="s">
        <v>7375</v>
      </c>
      <c r="B2460" s="40" t="s">
        <v>7376</v>
      </c>
      <c r="C2460" s="40"/>
      <c r="D2460" s="40" t="s">
        <v>1822</v>
      </c>
      <c r="E2460" s="40"/>
      <c r="F2460" s="40" t="s">
        <v>2111</v>
      </c>
      <c r="G2460" s="40"/>
      <c r="H2460" s="40" t="s">
        <v>3918</v>
      </c>
      <c r="I2460" s="40" t="s">
        <v>3918</v>
      </c>
      <c r="J2460" s="40" t="s">
        <v>3911</v>
      </c>
      <c r="K2460" s="40" t="s">
        <v>16</v>
      </c>
      <c r="L2460" s="40" t="s">
        <v>10</v>
      </c>
      <c r="M2460" s="40" t="s">
        <v>11</v>
      </c>
      <c r="N2460" s="40"/>
      <c r="O2460" s="40"/>
      <c r="P2460" s="40"/>
      <c r="Q2460" s="40"/>
      <c r="R2460" s="40"/>
      <c r="S2460" s="40"/>
      <c r="T2460" s="40"/>
      <c r="U2460" s="40"/>
      <c r="V2460" s="40"/>
      <c r="W2460" s="40"/>
      <c r="X2460" s="40"/>
      <c r="Y2460" s="40"/>
      <c r="Z2460" s="40"/>
      <c r="AA2460" s="40"/>
      <c r="AB2460" s="40"/>
      <c r="AC2460" s="40"/>
      <c r="AD2460" s="40"/>
      <c r="AE2460" s="40"/>
      <c r="AF2460" s="40"/>
      <c r="AG2460" s="40"/>
      <c r="AH2460" s="40"/>
      <c r="AI2460" s="40"/>
      <c r="AJ2460" s="40"/>
      <c r="AK2460" s="40"/>
      <c r="AL2460" s="40"/>
      <c r="AM2460" s="40"/>
      <c r="AN2460" s="40"/>
      <c r="AO2460" s="40"/>
      <c r="AP2460" s="40"/>
      <c r="AQ2460" s="40"/>
      <c r="AR2460" s="40"/>
      <c r="AS2460" s="40"/>
      <c r="AT2460" s="40"/>
      <c r="AU2460" s="40"/>
      <c r="AV2460" s="40"/>
      <c r="AW2460" s="40"/>
      <c r="AX2460" s="40"/>
      <c r="AY2460" s="40"/>
      <c r="AZ2460" s="40"/>
      <c r="BA2460" s="40"/>
      <c r="BB2460" s="40"/>
      <c r="BC2460" s="40"/>
      <c r="BD2460" s="40"/>
      <c r="BE2460" s="40"/>
      <c r="BF2460" s="40"/>
      <c r="BG2460" s="40"/>
      <c r="BH2460" s="40"/>
      <c r="BI2460" s="40"/>
      <c r="BJ2460" s="40"/>
      <c r="BK2460" s="40"/>
      <c r="BL2460" s="40"/>
      <c r="BM2460" s="40"/>
      <c r="BN2460" s="40"/>
      <c r="BO2460" s="40"/>
      <c r="BP2460" s="40"/>
      <c r="BQ2460" s="40"/>
      <c r="BR2460" s="40"/>
      <c r="BS2460" s="40"/>
      <c r="BT2460" s="40"/>
      <c r="BU2460" s="40"/>
      <c r="BV2460" s="40"/>
      <c r="BW2460" s="40"/>
      <c r="BX2460" s="40"/>
      <c r="BY2460" s="40"/>
      <c r="BZ2460" s="40"/>
      <c r="CA2460" s="40"/>
      <c r="CB2460" s="40"/>
      <c r="CC2460" s="40"/>
      <c r="CD2460" s="40"/>
      <c r="CE2460" s="40"/>
      <c r="CF2460" s="40"/>
      <c r="CG2460" s="40"/>
      <c r="CH2460" s="40"/>
      <c r="CI2460" s="40"/>
      <c r="CJ2460" s="40"/>
      <c r="CK2460" s="40"/>
      <c r="CL2460" s="40"/>
      <c r="CM2460" s="40"/>
      <c r="CN2460" s="40"/>
      <c r="CO2460" s="40"/>
      <c r="CP2460" s="40"/>
      <c r="CQ2460" s="40"/>
      <c r="CR2460" s="40"/>
      <c r="CS2460" s="40"/>
      <c r="CT2460" s="40"/>
      <c r="CU2460" s="40"/>
    </row>
    <row r="2461" spans="1:99" x14ac:dyDescent="0.3">
      <c r="A2461" s="39"/>
      <c r="B2461" s="40" t="s">
        <v>5085</v>
      </c>
      <c r="C2461" s="40"/>
      <c r="D2461" s="40"/>
      <c r="E2461" s="40"/>
      <c r="F2461" s="40" t="s">
        <v>2111</v>
      </c>
      <c r="G2461" s="40"/>
      <c r="H2461" s="40" t="s">
        <v>5086</v>
      </c>
      <c r="I2461" s="40" t="s">
        <v>5086</v>
      </c>
      <c r="J2461" s="40" t="s">
        <v>3911</v>
      </c>
      <c r="K2461" s="40" t="s">
        <v>16</v>
      </c>
      <c r="L2461" s="40" t="s">
        <v>30</v>
      </c>
      <c r="M2461" s="40" t="s">
        <v>31</v>
      </c>
      <c r="N2461" s="40"/>
      <c r="O2461" s="40"/>
      <c r="P2461" s="40"/>
      <c r="Q2461" s="40"/>
      <c r="R2461" s="40"/>
      <c r="S2461" s="40"/>
      <c r="T2461" s="40"/>
      <c r="U2461" s="40"/>
      <c r="V2461" s="40"/>
      <c r="W2461" s="40"/>
      <c r="X2461" s="40"/>
      <c r="Y2461" s="40"/>
      <c r="Z2461" s="40"/>
      <c r="AA2461" s="40"/>
      <c r="AB2461" s="40"/>
      <c r="AC2461" s="40"/>
      <c r="AD2461" s="40"/>
      <c r="AE2461" s="40"/>
      <c r="AF2461" s="40"/>
      <c r="AG2461" s="40"/>
      <c r="AH2461" s="40"/>
      <c r="AI2461" s="40"/>
      <c r="AJ2461" s="40"/>
      <c r="AK2461" s="40"/>
      <c r="AL2461" s="40"/>
      <c r="AM2461" s="40"/>
      <c r="AN2461" s="40"/>
      <c r="AO2461" s="40"/>
      <c r="AP2461" s="40"/>
      <c r="AQ2461" s="40"/>
      <c r="AR2461" s="40"/>
      <c r="AS2461" s="40"/>
      <c r="AT2461" s="40"/>
      <c r="AU2461" s="40"/>
      <c r="AV2461" s="40"/>
      <c r="AW2461" s="40"/>
      <c r="AX2461" s="40"/>
      <c r="AY2461" s="40"/>
      <c r="AZ2461" s="40"/>
      <c r="BA2461" s="40"/>
      <c r="BB2461" s="40"/>
      <c r="BC2461" s="40"/>
      <c r="BD2461" s="40"/>
      <c r="BE2461" s="40"/>
      <c r="BF2461" s="40"/>
      <c r="BG2461" s="40"/>
      <c r="BH2461" s="40"/>
      <c r="BI2461" s="40"/>
      <c r="BJ2461" s="40"/>
      <c r="BK2461" s="40"/>
      <c r="BL2461" s="40"/>
      <c r="BM2461" s="40"/>
      <c r="BN2461" s="40"/>
      <c r="BO2461" s="40"/>
      <c r="BP2461" s="40"/>
      <c r="BQ2461" s="40"/>
      <c r="BR2461" s="40"/>
      <c r="BS2461" s="40"/>
      <c r="BT2461" s="40"/>
      <c r="BU2461" s="40"/>
      <c r="BV2461" s="40"/>
      <c r="BW2461" s="40"/>
      <c r="BX2461" s="40"/>
      <c r="BY2461" s="40"/>
      <c r="BZ2461" s="40"/>
      <c r="CA2461" s="40"/>
      <c r="CB2461" s="40"/>
      <c r="CC2461" s="40"/>
      <c r="CD2461" s="40"/>
      <c r="CE2461" s="40"/>
      <c r="CF2461" s="40"/>
      <c r="CG2461" s="40"/>
      <c r="CH2461" s="40"/>
      <c r="CI2461" s="40"/>
      <c r="CJ2461" s="40"/>
      <c r="CK2461" s="40"/>
      <c r="CL2461" s="40"/>
      <c r="CM2461" s="40"/>
      <c r="CN2461" s="40"/>
      <c r="CO2461" s="40"/>
      <c r="CP2461" s="40"/>
      <c r="CQ2461" s="40"/>
      <c r="CR2461" s="40"/>
      <c r="CS2461" s="40"/>
      <c r="CT2461" s="40"/>
      <c r="CU2461" s="40"/>
    </row>
    <row r="2462" spans="1:99" x14ac:dyDescent="0.3">
      <c r="A2462" s="39" t="s">
        <v>4420</v>
      </c>
      <c r="B2462" s="40" t="s">
        <v>5353</v>
      </c>
      <c r="C2462" s="40"/>
      <c r="D2462" s="40" t="s">
        <v>3919</v>
      </c>
      <c r="E2462" s="40" t="s">
        <v>4472</v>
      </c>
      <c r="F2462" s="40" t="s">
        <v>2111</v>
      </c>
      <c r="G2462" s="40"/>
      <c r="H2462" s="40" t="s">
        <v>4348</v>
      </c>
      <c r="I2462" s="40" t="s">
        <v>3920</v>
      </c>
      <c r="J2462" s="40"/>
      <c r="K2462" s="40"/>
      <c r="L2462" s="40" t="s">
        <v>4</v>
      </c>
      <c r="M2462" s="40" t="s">
        <v>17</v>
      </c>
      <c r="N2462" s="40">
        <v>1</v>
      </c>
      <c r="O2462" s="40" t="s">
        <v>3919</v>
      </c>
      <c r="P2462" s="40"/>
      <c r="Q2462" s="40"/>
      <c r="R2462" s="40"/>
      <c r="S2462" s="40"/>
      <c r="T2462" s="40"/>
      <c r="U2462" s="40"/>
      <c r="V2462" s="40"/>
      <c r="W2462" s="40"/>
      <c r="X2462" s="40"/>
      <c r="Y2462" s="40"/>
      <c r="Z2462" s="40"/>
      <c r="AA2462" s="40"/>
      <c r="AB2462" s="40"/>
      <c r="AC2462" s="40"/>
      <c r="AD2462" s="40"/>
      <c r="AE2462" s="40"/>
      <c r="AF2462" s="40"/>
      <c r="AG2462" s="40"/>
      <c r="AH2462" s="40"/>
      <c r="AI2462" s="40"/>
      <c r="AJ2462" s="40"/>
      <c r="AK2462" s="40"/>
      <c r="AL2462" s="40"/>
      <c r="AM2462" s="40"/>
      <c r="AN2462" s="40"/>
      <c r="AO2462" s="40"/>
      <c r="AP2462" s="40"/>
      <c r="AQ2462" s="40"/>
      <c r="AR2462" s="40"/>
      <c r="AS2462" s="40"/>
      <c r="AT2462" s="40"/>
      <c r="AU2462" s="40"/>
      <c r="AV2462" s="40"/>
      <c r="AW2462" s="40"/>
      <c r="AX2462" s="40"/>
      <c r="AY2462" s="40"/>
      <c r="AZ2462" s="40"/>
      <c r="BA2462" s="40"/>
      <c r="BB2462" s="40"/>
      <c r="BC2462" s="40"/>
      <c r="BD2462" s="40"/>
      <c r="BE2462" s="40"/>
      <c r="BF2462" s="40"/>
      <c r="BG2462" s="40"/>
      <c r="BH2462" s="40"/>
      <c r="BI2462" s="40"/>
      <c r="BJ2462" s="40"/>
      <c r="BK2462" s="40"/>
      <c r="BL2462" s="40"/>
      <c r="BM2462" s="40"/>
      <c r="BN2462" s="40"/>
      <c r="BO2462" s="40"/>
      <c r="BP2462" s="40"/>
      <c r="BQ2462" s="40"/>
      <c r="BR2462" s="40"/>
      <c r="BS2462" s="40"/>
      <c r="BT2462" s="40"/>
      <c r="BU2462" s="40"/>
      <c r="BV2462" s="40"/>
      <c r="BW2462" s="40"/>
      <c r="BX2462" s="40"/>
      <c r="BY2462" s="40"/>
      <c r="BZ2462" s="40"/>
      <c r="CA2462" s="40"/>
      <c r="CB2462" s="40"/>
      <c r="CC2462" s="40"/>
      <c r="CD2462" s="40"/>
      <c r="CE2462" s="40"/>
      <c r="CF2462" s="40"/>
      <c r="CG2462" s="40"/>
      <c r="CH2462" s="40"/>
      <c r="CI2462" s="40"/>
      <c r="CJ2462" s="40"/>
      <c r="CK2462" s="40"/>
      <c r="CL2462" s="40"/>
      <c r="CM2462" s="40"/>
      <c r="CN2462" s="40"/>
      <c r="CO2462" s="40"/>
      <c r="CP2462" s="40"/>
      <c r="CQ2462" s="40"/>
      <c r="CR2462" s="40"/>
      <c r="CS2462" s="40"/>
      <c r="CT2462" s="40"/>
      <c r="CU2462" s="40"/>
    </row>
    <row r="2463" spans="1:99" x14ac:dyDescent="0.3">
      <c r="A2463" s="39" t="s">
        <v>4420</v>
      </c>
      <c r="B2463" s="40" t="s">
        <v>5353</v>
      </c>
      <c r="C2463" s="40"/>
      <c r="D2463" s="40" t="s">
        <v>3921</v>
      </c>
      <c r="E2463" s="40" t="s">
        <v>4472</v>
      </c>
      <c r="F2463" s="40" t="s">
        <v>2111</v>
      </c>
      <c r="G2463" s="40"/>
      <c r="H2463" s="40" t="s">
        <v>4349</v>
      </c>
      <c r="I2463" s="40" t="s">
        <v>3920</v>
      </c>
      <c r="J2463" s="40"/>
      <c r="K2463" s="40"/>
      <c r="L2463" s="40" t="s">
        <v>4</v>
      </c>
      <c r="M2463" s="40" t="s">
        <v>17</v>
      </c>
      <c r="N2463" s="40">
        <v>1</v>
      </c>
      <c r="O2463" s="40" t="s">
        <v>3921</v>
      </c>
      <c r="P2463" s="40"/>
      <c r="Q2463" s="40"/>
      <c r="R2463" s="40"/>
      <c r="S2463" s="40"/>
      <c r="T2463" s="40"/>
      <c r="U2463" s="40"/>
      <c r="V2463" s="40"/>
      <c r="W2463" s="40"/>
      <c r="X2463" s="40"/>
      <c r="Y2463" s="40"/>
      <c r="Z2463" s="40"/>
      <c r="AA2463" s="40"/>
      <c r="AB2463" s="40"/>
      <c r="AC2463" s="40"/>
      <c r="AD2463" s="40"/>
      <c r="AE2463" s="40"/>
      <c r="AF2463" s="40"/>
      <c r="AG2463" s="40"/>
      <c r="AH2463" s="40"/>
      <c r="AI2463" s="40"/>
      <c r="AJ2463" s="40"/>
      <c r="AK2463" s="40"/>
      <c r="AL2463" s="40"/>
      <c r="AM2463" s="40"/>
      <c r="AN2463" s="40"/>
      <c r="AO2463" s="40"/>
      <c r="AP2463" s="40"/>
      <c r="AQ2463" s="40"/>
      <c r="AR2463" s="40"/>
      <c r="AS2463" s="40"/>
      <c r="AT2463" s="40"/>
      <c r="AU2463" s="40"/>
      <c r="AV2463" s="40"/>
      <c r="AW2463" s="40"/>
      <c r="AX2463" s="40"/>
      <c r="AY2463" s="40"/>
      <c r="AZ2463" s="40"/>
      <c r="BA2463" s="40"/>
      <c r="BB2463" s="40"/>
      <c r="BC2463" s="40"/>
      <c r="BD2463" s="40"/>
      <c r="BE2463" s="40"/>
      <c r="BF2463" s="40"/>
      <c r="BG2463" s="40"/>
      <c r="BH2463" s="40"/>
      <c r="BI2463" s="40"/>
      <c r="BJ2463" s="40"/>
      <c r="BK2463" s="40"/>
      <c r="BL2463" s="40"/>
      <c r="BM2463" s="40"/>
      <c r="BN2463" s="40"/>
      <c r="BO2463" s="40"/>
      <c r="BP2463" s="40"/>
      <c r="BQ2463" s="40"/>
      <c r="BR2463" s="40"/>
      <c r="BS2463" s="40"/>
      <c r="BT2463" s="40"/>
      <c r="BU2463" s="40"/>
      <c r="BV2463" s="40"/>
      <c r="BW2463" s="40"/>
      <c r="BX2463" s="40"/>
      <c r="BY2463" s="40"/>
      <c r="BZ2463" s="40"/>
      <c r="CA2463" s="40"/>
      <c r="CB2463" s="40"/>
      <c r="CC2463" s="40"/>
      <c r="CD2463" s="40"/>
      <c r="CE2463" s="40"/>
      <c r="CF2463" s="40"/>
      <c r="CG2463" s="40"/>
      <c r="CH2463" s="40"/>
      <c r="CI2463" s="40"/>
      <c r="CJ2463" s="40"/>
      <c r="CK2463" s="40"/>
      <c r="CL2463" s="40"/>
      <c r="CM2463" s="40"/>
      <c r="CN2463" s="40"/>
      <c r="CO2463" s="40"/>
      <c r="CP2463" s="40"/>
      <c r="CQ2463" s="40"/>
      <c r="CR2463" s="40"/>
      <c r="CS2463" s="40"/>
      <c r="CT2463" s="40"/>
      <c r="CU2463" s="40"/>
    </row>
    <row r="2464" spans="1:99" x14ac:dyDescent="0.3">
      <c r="A2464" s="39" t="s">
        <v>4420</v>
      </c>
      <c r="B2464" s="40" t="s">
        <v>5353</v>
      </c>
      <c r="C2464" s="40"/>
      <c r="D2464" s="40" t="s">
        <v>3922</v>
      </c>
      <c r="E2464" s="40" t="s">
        <v>4472</v>
      </c>
      <c r="F2464" s="40" t="s">
        <v>2111</v>
      </c>
      <c r="G2464" s="40"/>
      <c r="H2464" s="40" t="s">
        <v>4350</v>
      </c>
      <c r="I2464" s="40" t="s">
        <v>3920</v>
      </c>
      <c r="J2464" s="40"/>
      <c r="K2464" s="40"/>
      <c r="L2464" s="40" t="s">
        <v>4</v>
      </c>
      <c r="M2464" s="40" t="s">
        <v>17</v>
      </c>
      <c r="N2464" s="40">
        <v>1</v>
      </c>
      <c r="O2464" s="40" t="s">
        <v>3922</v>
      </c>
      <c r="P2464" s="40"/>
      <c r="Q2464" s="40"/>
      <c r="R2464" s="40"/>
      <c r="S2464" s="40"/>
      <c r="T2464" s="40"/>
      <c r="U2464" s="40"/>
      <c r="V2464" s="40"/>
      <c r="W2464" s="40"/>
      <c r="X2464" s="40"/>
      <c r="Y2464" s="40"/>
      <c r="Z2464" s="40"/>
      <c r="AA2464" s="40"/>
      <c r="AB2464" s="40"/>
      <c r="AC2464" s="40"/>
      <c r="AD2464" s="40"/>
      <c r="AE2464" s="40"/>
      <c r="AF2464" s="40"/>
      <c r="AG2464" s="40"/>
      <c r="AH2464" s="40"/>
      <c r="AI2464" s="40"/>
      <c r="AJ2464" s="40"/>
      <c r="AK2464" s="40"/>
      <c r="AL2464" s="40"/>
      <c r="AM2464" s="40"/>
      <c r="AN2464" s="40"/>
      <c r="AO2464" s="40"/>
      <c r="AP2464" s="40"/>
      <c r="AQ2464" s="40"/>
      <c r="AR2464" s="40"/>
      <c r="AS2464" s="40"/>
      <c r="AT2464" s="40"/>
      <c r="AU2464" s="40"/>
      <c r="AV2464" s="40"/>
      <c r="AW2464" s="40"/>
      <c r="AX2464" s="40"/>
      <c r="AY2464" s="40"/>
      <c r="AZ2464" s="40"/>
      <c r="BA2464" s="40"/>
      <c r="BB2464" s="40"/>
      <c r="BC2464" s="40"/>
      <c r="BD2464" s="40"/>
      <c r="BE2464" s="40"/>
      <c r="BF2464" s="40"/>
      <c r="BG2464" s="40"/>
      <c r="BH2464" s="40"/>
      <c r="BI2464" s="40"/>
      <c r="BJ2464" s="40"/>
      <c r="BK2464" s="40"/>
      <c r="BL2464" s="40"/>
      <c r="BM2464" s="40"/>
      <c r="BN2464" s="40"/>
      <c r="BO2464" s="40"/>
      <c r="BP2464" s="40"/>
      <c r="BQ2464" s="40"/>
      <c r="BR2464" s="40"/>
      <c r="BS2464" s="40"/>
      <c r="BT2464" s="40"/>
      <c r="BU2464" s="40"/>
      <c r="BV2464" s="40"/>
      <c r="BW2464" s="40"/>
      <c r="BX2464" s="40"/>
      <c r="BY2464" s="40"/>
      <c r="BZ2464" s="40"/>
      <c r="CA2464" s="40"/>
      <c r="CB2464" s="40"/>
      <c r="CC2464" s="40"/>
      <c r="CD2464" s="40"/>
      <c r="CE2464" s="40"/>
      <c r="CF2464" s="40"/>
      <c r="CG2464" s="40"/>
      <c r="CH2464" s="40"/>
      <c r="CI2464" s="40"/>
      <c r="CJ2464" s="40"/>
      <c r="CK2464" s="40"/>
      <c r="CL2464" s="40"/>
      <c r="CM2464" s="40"/>
      <c r="CN2464" s="40"/>
      <c r="CO2464" s="40"/>
      <c r="CP2464" s="40"/>
      <c r="CQ2464" s="40"/>
      <c r="CR2464" s="40"/>
      <c r="CS2464" s="40"/>
      <c r="CT2464" s="40"/>
      <c r="CU2464" s="40"/>
    </row>
    <row r="2465" spans="1:99" x14ac:dyDescent="0.3">
      <c r="A2465" s="39" t="s">
        <v>4421</v>
      </c>
      <c r="B2465" s="40" t="s">
        <v>3923</v>
      </c>
      <c r="C2465" s="40"/>
      <c r="D2465" s="40" t="s">
        <v>3924</v>
      </c>
      <c r="E2465" s="40" t="s">
        <v>4472</v>
      </c>
      <c r="F2465" s="40" t="s">
        <v>2111</v>
      </c>
      <c r="G2465" s="40"/>
      <c r="H2465" s="40" t="s">
        <v>4351</v>
      </c>
      <c r="I2465" s="40" t="s">
        <v>3925</v>
      </c>
      <c r="J2465" s="40"/>
      <c r="K2465" s="40"/>
      <c r="L2465" s="40" t="s">
        <v>4</v>
      </c>
      <c r="M2465" s="40" t="s">
        <v>17</v>
      </c>
      <c r="N2465" s="40">
        <v>1</v>
      </c>
      <c r="O2465" s="40" t="s">
        <v>3924</v>
      </c>
      <c r="P2465" s="40"/>
      <c r="Q2465" s="40"/>
      <c r="R2465" s="40"/>
      <c r="S2465" s="40"/>
      <c r="T2465" s="40"/>
      <c r="U2465" s="40"/>
      <c r="V2465" s="40"/>
      <c r="W2465" s="40"/>
      <c r="X2465" s="40"/>
      <c r="Y2465" s="40"/>
      <c r="Z2465" s="40"/>
      <c r="AA2465" s="40"/>
      <c r="AB2465" s="40"/>
      <c r="AC2465" s="40"/>
      <c r="AD2465" s="40"/>
      <c r="AE2465" s="40"/>
      <c r="AF2465" s="40"/>
      <c r="AG2465" s="40"/>
      <c r="AH2465" s="40"/>
      <c r="AI2465" s="40"/>
      <c r="AJ2465" s="40"/>
      <c r="AK2465" s="40"/>
      <c r="AL2465" s="40"/>
      <c r="AM2465" s="40"/>
      <c r="AN2465" s="40"/>
      <c r="AO2465" s="40"/>
      <c r="AP2465" s="40"/>
      <c r="AQ2465" s="40"/>
      <c r="AR2465" s="40"/>
      <c r="AS2465" s="40"/>
      <c r="AT2465" s="40"/>
      <c r="AU2465" s="40"/>
      <c r="AV2465" s="40"/>
      <c r="AW2465" s="40"/>
      <c r="AX2465" s="40"/>
      <c r="AY2465" s="40"/>
      <c r="AZ2465" s="40"/>
      <c r="BA2465" s="40"/>
      <c r="BB2465" s="40"/>
      <c r="BC2465" s="40"/>
      <c r="BD2465" s="40"/>
      <c r="BE2465" s="40"/>
      <c r="BF2465" s="40"/>
      <c r="BG2465" s="40"/>
      <c r="BH2465" s="40"/>
      <c r="BI2465" s="40"/>
      <c r="BJ2465" s="40"/>
      <c r="BK2465" s="40"/>
      <c r="BL2465" s="40"/>
      <c r="BM2465" s="40"/>
      <c r="BN2465" s="40"/>
      <c r="BO2465" s="40"/>
      <c r="BP2465" s="40"/>
      <c r="BQ2465" s="40"/>
      <c r="BR2465" s="40"/>
      <c r="BS2465" s="40"/>
      <c r="BT2465" s="40"/>
      <c r="BU2465" s="40"/>
      <c r="BV2465" s="40"/>
      <c r="BW2465" s="40"/>
      <c r="BX2465" s="40"/>
      <c r="BY2465" s="40"/>
      <c r="BZ2465" s="40"/>
      <c r="CA2465" s="40"/>
      <c r="CB2465" s="40"/>
      <c r="CC2465" s="40"/>
      <c r="CD2465" s="40"/>
      <c r="CE2465" s="40"/>
      <c r="CF2465" s="40"/>
      <c r="CG2465" s="40"/>
      <c r="CH2465" s="40"/>
      <c r="CI2465" s="40"/>
      <c r="CJ2465" s="40"/>
      <c r="CK2465" s="40"/>
      <c r="CL2465" s="40"/>
      <c r="CM2465" s="40"/>
      <c r="CN2465" s="40"/>
      <c r="CO2465" s="40"/>
      <c r="CP2465" s="40"/>
      <c r="CQ2465" s="40"/>
      <c r="CR2465" s="40"/>
      <c r="CS2465" s="40"/>
      <c r="CT2465" s="40"/>
      <c r="CU2465" s="40"/>
    </row>
    <row r="2466" spans="1:99" x14ac:dyDescent="0.3">
      <c r="A2466" s="39" t="s">
        <v>4421</v>
      </c>
      <c r="B2466" s="40" t="s">
        <v>3923</v>
      </c>
      <c r="C2466" s="40"/>
      <c r="D2466" s="40" t="s">
        <v>3926</v>
      </c>
      <c r="E2466" s="40" t="s">
        <v>4472</v>
      </c>
      <c r="F2466" s="40" t="s">
        <v>2111</v>
      </c>
      <c r="G2466" s="40"/>
      <c r="H2466" s="40" t="s">
        <v>4352</v>
      </c>
      <c r="I2466" s="40" t="s">
        <v>3925</v>
      </c>
      <c r="J2466" s="40"/>
      <c r="K2466" s="40"/>
      <c r="L2466" s="40" t="s">
        <v>4</v>
      </c>
      <c r="M2466" s="40" t="s">
        <v>17</v>
      </c>
      <c r="N2466" s="40">
        <v>1</v>
      </c>
      <c r="O2466" s="40" t="s">
        <v>3926</v>
      </c>
      <c r="P2466" s="40"/>
      <c r="Q2466" s="40"/>
      <c r="R2466" s="40"/>
      <c r="S2466" s="40"/>
      <c r="T2466" s="40"/>
      <c r="U2466" s="40"/>
      <c r="V2466" s="40"/>
      <c r="W2466" s="40"/>
      <c r="X2466" s="40"/>
      <c r="Y2466" s="40"/>
      <c r="Z2466" s="40"/>
      <c r="AA2466" s="40"/>
      <c r="AB2466" s="40"/>
      <c r="AC2466" s="40"/>
      <c r="AD2466" s="40"/>
      <c r="AE2466" s="40"/>
      <c r="AF2466" s="40"/>
      <c r="AG2466" s="40"/>
      <c r="AH2466" s="40"/>
      <c r="AI2466" s="40"/>
      <c r="AJ2466" s="40"/>
      <c r="AK2466" s="40"/>
      <c r="AL2466" s="40"/>
      <c r="AM2466" s="40"/>
      <c r="AN2466" s="40"/>
      <c r="AO2466" s="40"/>
      <c r="AP2466" s="40"/>
      <c r="AQ2466" s="40"/>
      <c r="AR2466" s="40"/>
      <c r="AS2466" s="40"/>
      <c r="AT2466" s="40"/>
      <c r="AU2466" s="40"/>
      <c r="AV2466" s="40"/>
      <c r="AW2466" s="40"/>
      <c r="AX2466" s="40"/>
      <c r="AY2466" s="40"/>
      <c r="AZ2466" s="40"/>
      <c r="BA2466" s="40"/>
      <c r="BB2466" s="40"/>
      <c r="BC2466" s="40"/>
      <c r="BD2466" s="40"/>
      <c r="BE2466" s="40"/>
      <c r="BF2466" s="40"/>
      <c r="BG2466" s="40"/>
      <c r="BH2466" s="40"/>
      <c r="BI2466" s="40"/>
      <c r="BJ2466" s="40"/>
      <c r="BK2466" s="40"/>
      <c r="BL2466" s="40"/>
      <c r="BM2466" s="40"/>
      <c r="BN2466" s="40"/>
      <c r="BO2466" s="40"/>
      <c r="BP2466" s="40"/>
      <c r="BQ2466" s="40"/>
      <c r="BR2466" s="40"/>
      <c r="BS2466" s="40"/>
      <c r="BT2466" s="40"/>
      <c r="BU2466" s="40"/>
      <c r="BV2466" s="40"/>
      <c r="BW2466" s="40"/>
      <c r="BX2466" s="40"/>
      <c r="BY2466" s="40"/>
      <c r="BZ2466" s="40"/>
      <c r="CA2466" s="40"/>
      <c r="CB2466" s="40"/>
      <c r="CC2466" s="40"/>
      <c r="CD2466" s="40"/>
      <c r="CE2466" s="40"/>
      <c r="CF2466" s="40"/>
      <c r="CG2466" s="40"/>
      <c r="CH2466" s="40"/>
      <c r="CI2466" s="40"/>
      <c r="CJ2466" s="40"/>
      <c r="CK2466" s="40"/>
      <c r="CL2466" s="40"/>
      <c r="CM2466" s="40"/>
      <c r="CN2466" s="40"/>
      <c r="CO2466" s="40"/>
      <c r="CP2466" s="40"/>
      <c r="CQ2466" s="40"/>
      <c r="CR2466" s="40"/>
      <c r="CS2466" s="40"/>
      <c r="CT2466" s="40"/>
      <c r="CU2466" s="40"/>
    </row>
    <row r="2467" spans="1:99" x14ac:dyDescent="0.3">
      <c r="A2467" s="39" t="s">
        <v>4421</v>
      </c>
      <c r="B2467" s="40" t="s">
        <v>3923</v>
      </c>
      <c r="C2467" s="40"/>
      <c r="D2467" s="40" t="s">
        <v>3927</v>
      </c>
      <c r="E2467" s="40" t="s">
        <v>4472</v>
      </c>
      <c r="F2467" s="40" t="s">
        <v>2111</v>
      </c>
      <c r="G2467" s="40"/>
      <c r="H2467" s="40" t="s">
        <v>4353</v>
      </c>
      <c r="I2467" s="40" t="s">
        <v>3925</v>
      </c>
      <c r="J2467" s="40"/>
      <c r="K2467" s="40"/>
      <c r="L2467" s="40" t="s">
        <v>4</v>
      </c>
      <c r="M2467" s="40" t="s">
        <v>17</v>
      </c>
      <c r="N2467" s="40">
        <v>1</v>
      </c>
      <c r="O2467" s="40" t="s">
        <v>3927</v>
      </c>
      <c r="P2467" s="40"/>
      <c r="Q2467" s="40"/>
      <c r="R2467" s="40"/>
      <c r="S2467" s="40"/>
      <c r="T2467" s="40"/>
      <c r="U2467" s="40"/>
      <c r="V2467" s="40"/>
      <c r="W2467" s="40"/>
      <c r="X2467" s="40"/>
      <c r="Y2467" s="40"/>
      <c r="Z2467" s="40"/>
      <c r="AA2467" s="40"/>
      <c r="AB2467" s="40"/>
      <c r="AC2467" s="40"/>
      <c r="AD2467" s="40"/>
      <c r="AE2467" s="40"/>
      <c r="AF2467" s="40"/>
      <c r="AG2467" s="40"/>
      <c r="AH2467" s="40"/>
      <c r="AI2467" s="40"/>
      <c r="AJ2467" s="40"/>
      <c r="AK2467" s="40"/>
      <c r="AL2467" s="40"/>
      <c r="AM2467" s="40"/>
      <c r="AN2467" s="40"/>
      <c r="AO2467" s="40"/>
      <c r="AP2467" s="40"/>
      <c r="AQ2467" s="40"/>
      <c r="AR2467" s="40"/>
      <c r="AS2467" s="40"/>
      <c r="AT2467" s="40"/>
      <c r="AU2467" s="40"/>
      <c r="AV2467" s="40"/>
      <c r="AW2467" s="40"/>
      <c r="AX2467" s="40"/>
      <c r="AY2467" s="40"/>
      <c r="AZ2467" s="40"/>
      <c r="BA2467" s="40"/>
      <c r="BB2467" s="40"/>
      <c r="BC2467" s="40"/>
      <c r="BD2467" s="40"/>
      <c r="BE2467" s="40"/>
      <c r="BF2467" s="40"/>
      <c r="BG2467" s="40"/>
      <c r="BH2467" s="40"/>
      <c r="BI2467" s="40"/>
      <c r="BJ2467" s="40"/>
      <c r="BK2467" s="40"/>
      <c r="BL2467" s="40"/>
      <c r="BM2467" s="40"/>
      <c r="BN2467" s="40"/>
      <c r="BO2467" s="40"/>
      <c r="BP2467" s="40"/>
      <c r="BQ2467" s="40"/>
      <c r="BR2467" s="40"/>
      <c r="BS2467" s="40"/>
      <c r="BT2467" s="40"/>
      <c r="BU2467" s="40"/>
      <c r="BV2467" s="40"/>
      <c r="BW2467" s="40"/>
      <c r="BX2467" s="40"/>
      <c r="BY2467" s="40"/>
      <c r="BZ2467" s="40"/>
      <c r="CA2467" s="40"/>
      <c r="CB2467" s="40"/>
      <c r="CC2467" s="40"/>
      <c r="CD2467" s="40"/>
      <c r="CE2467" s="40"/>
      <c r="CF2467" s="40"/>
      <c r="CG2467" s="40"/>
      <c r="CH2467" s="40"/>
      <c r="CI2467" s="40"/>
      <c r="CJ2467" s="40"/>
      <c r="CK2467" s="40"/>
      <c r="CL2467" s="40"/>
      <c r="CM2467" s="40"/>
      <c r="CN2467" s="40"/>
      <c r="CO2467" s="40"/>
      <c r="CP2467" s="40"/>
      <c r="CQ2467" s="40"/>
      <c r="CR2467" s="40"/>
      <c r="CS2467" s="40"/>
      <c r="CT2467" s="40"/>
      <c r="CU2467" s="40"/>
    </row>
    <row r="2468" spans="1:99" x14ac:dyDescent="0.3">
      <c r="A2468" s="39" t="s">
        <v>4421</v>
      </c>
      <c r="B2468" s="40" t="s">
        <v>3923</v>
      </c>
      <c r="C2468" s="40"/>
      <c r="D2468" s="40" t="s">
        <v>2081</v>
      </c>
      <c r="E2468" s="40" t="s">
        <v>4472</v>
      </c>
      <c r="F2468" s="40" t="s">
        <v>2111</v>
      </c>
      <c r="G2468" s="40"/>
      <c r="H2468" s="40" t="s">
        <v>4354</v>
      </c>
      <c r="I2468" s="40" t="s">
        <v>3925</v>
      </c>
      <c r="J2468" s="40"/>
      <c r="K2468" s="40"/>
      <c r="L2468" s="40" t="s">
        <v>4</v>
      </c>
      <c r="M2468" s="40" t="s">
        <v>17</v>
      </c>
      <c r="N2468" s="40">
        <v>1</v>
      </c>
      <c r="O2468" s="40" t="s">
        <v>2081</v>
      </c>
      <c r="P2468" s="40"/>
      <c r="Q2468" s="40"/>
      <c r="R2468" s="40"/>
      <c r="S2468" s="40"/>
      <c r="T2468" s="40"/>
      <c r="U2468" s="40"/>
      <c r="V2468" s="40"/>
      <c r="W2468" s="40"/>
      <c r="X2468" s="40"/>
      <c r="Y2468" s="40"/>
      <c r="Z2468" s="40"/>
      <c r="AA2468" s="40"/>
      <c r="AB2468" s="40"/>
      <c r="AC2468" s="40"/>
      <c r="AD2468" s="40"/>
      <c r="AE2468" s="40"/>
      <c r="AF2468" s="40"/>
      <c r="AG2468" s="40"/>
      <c r="AH2468" s="40"/>
      <c r="AI2468" s="40"/>
      <c r="AJ2468" s="40"/>
      <c r="AK2468" s="40"/>
      <c r="AL2468" s="40"/>
      <c r="AM2468" s="40"/>
      <c r="AN2468" s="40"/>
      <c r="AO2468" s="40"/>
      <c r="AP2468" s="40"/>
      <c r="AQ2468" s="40"/>
      <c r="AR2468" s="40"/>
      <c r="AS2468" s="40"/>
      <c r="AT2468" s="40"/>
      <c r="AU2468" s="40"/>
      <c r="AV2468" s="40"/>
      <c r="AW2468" s="40"/>
      <c r="AX2468" s="40"/>
      <c r="AY2468" s="40"/>
      <c r="AZ2468" s="40"/>
      <c r="BA2468" s="40"/>
      <c r="BB2468" s="40"/>
      <c r="BC2468" s="40"/>
      <c r="BD2468" s="40"/>
      <c r="BE2468" s="40"/>
      <c r="BF2468" s="40"/>
      <c r="BG2468" s="40"/>
      <c r="BH2468" s="40"/>
      <c r="BI2468" s="40"/>
      <c r="BJ2468" s="40"/>
      <c r="BK2468" s="40"/>
      <c r="BL2468" s="40"/>
      <c r="BM2468" s="40"/>
      <c r="BN2468" s="40"/>
      <c r="BO2468" s="40"/>
      <c r="BP2468" s="40"/>
      <c r="BQ2468" s="40"/>
      <c r="BR2468" s="40"/>
      <c r="BS2468" s="40"/>
      <c r="BT2468" s="40"/>
      <c r="BU2468" s="40"/>
      <c r="BV2468" s="40"/>
      <c r="BW2468" s="40"/>
      <c r="BX2468" s="40"/>
      <c r="BY2468" s="40"/>
      <c r="BZ2468" s="40"/>
      <c r="CA2468" s="40"/>
      <c r="CB2468" s="40"/>
      <c r="CC2468" s="40"/>
      <c r="CD2468" s="40"/>
      <c r="CE2468" s="40"/>
      <c r="CF2468" s="40"/>
      <c r="CG2468" s="40"/>
      <c r="CH2468" s="40"/>
      <c r="CI2468" s="40"/>
      <c r="CJ2468" s="40"/>
      <c r="CK2468" s="40"/>
      <c r="CL2468" s="40"/>
      <c r="CM2468" s="40"/>
      <c r="CN2468" s="40"/>
      <c r="CO2468" s="40"/>
      <c r="CP2468" s="40"/>
      <c r="CQ2468" s="40"/>
      <c r="CR2468" s="40"/>
      <c r="CS2468" s="40"/>
      <c r="CT2468" s="40"/>
      <c r="CU2468" s="40"/>
    </row>
    <row r="2469" spans="1:99" x14ac:dyDescent="0.3">
      <c r="A2469" s="39" t="s">
        <v>4421</v>
      </c>
      <c r="B2469" s="40" t="s">
        <v>3923</v>
      </c>
      <c r="C2469" s="40"/>
      <c r="D2469" s="40" t="s">
        <v>3928</v>
      </c>
      <c r="E2469" s="40" t="s">
        <v>4472</v>
      </c>
      <c r="F2469" s="40" t="s">
        <v>2111</v>
      </c>
      <c r="G2469" s="40"/>
      <c r="H2469" s="40" t="s">
        <v>4355</v>
      </c>
      <c r="I2469" s="40" t="s">
        <v>3925</v>
      </c>
      <c r="J2469" s="40"/>
      <c r="K2469" s="40"/>
      <c r="L2469" s="40" t="s">
        <v>4</v>
      </c>
      <c r="M2469" s="40" t="s">
        <v>17</v>
      </c>
      <c r="N2469" s="40">
        <v>1</v>
      </c>
      <c r="O2469" s="40" t="s">
        <v>3928</v>
      </c>
      <c r="P2469" s="40"/>
      <c r="Q2469" s="40"/>
      <c r="R2469" s="40"/>
      <c r="S2469" s="40"/>
      <c r="T2469" s="40"/>
      <c r="U2469" s="40"/>
      <c r="V2469" s="40"/>
      <c r="W2469" s="40"/>
      <c r="X2469" s="40"/>
      <c r="Y2469" s="40"/>
      <c r="Z2469" s="40"/>
      <c r="AA2469" s="40"/>
      <c r="AB2469" s="40"/>
      <c r="AC2469" s="40"/>
      <c r="AD2469" s="40"/>
      <c r="AE2469" s="40"/>
      <c r="AF2469" s="40"/>
      <c r="AG2469" s="40"/>
      <c r="AH2469" s="40"/>
      <c r="AI2469" s="40"/>
      <c r="AJ2469" s="40"/>
      <c r="AK2469" s="40"/>
      <c r="AL2469" s="40"/>
      <c r="AM2469" s="40"/>
      <c r="AN2469" s="40"/>
      <c r="AO2469" s="40"/>
      <c r="AP2469" s="40"/>
      <c r="AQ2469" s="40"/>
      <c r="AR2469" s="40"/>
      <c r="AS2469" s="40"/>
      <c r="AT2469" s="40"/>
      <c r="AU2469" s="40"/>
      <c r="AV2469" s="40"/>
      <c r="AW2469" s="40"/>
      <c r="AX2469" s="40"/>
      <c r="AY2469" s="40"/>
      <c r="AZ2469" s="40"/>
      <c r="BA2469" s="40"/>
      <c r="BB2469" s="40"/>
      <c r="BC2469" s="40"/>
      <c r="BD2469" s="40"/>
      <c r="BE2469" s="40"/>
      <c r="BF2469" s="40"/>
      <c r="BG2469" s="40"/>
      <c r="BH2469" s="40"/>
      <c r="BI2469" s="40"/>
      <c r="BJ2469" s="40"/>
      <c r="BK2469" s="40"/>
      <c r="BL2469" s="40"/>
      <c r="BM2469" s="40"/>
      <c r="BN2469" s="40"/>
      <c r="BO2469" s="40"/>
      <c r="BP2469" s="40"/>
      <c r="BQ2469" s="40"/>
      <c r="BR2469" s="40"/>
      <c r="BS2469" s="40"/>
      <c r="BT2469" s="40"/>
      <c r="BU2469" s="40"/>
      <c r="BV2469" s="40"/>
      <c r="BW2469" s="40"/>
      <c r="BX2469" s="40"/>
      <c r="BY2469" s="40"/>
      <c r="BZ2469" s="40"/>
      <c r="CA2469" s="40"/>
      <c r="CB2469" s="40"/>
      <c r="CC2469" s="40"/>
      <c r="CD2469" s="40"/>
      <c r="CE2469" s="40"/>
      <c r="CF2469" s="40"/>
      <c r="CG2469" s="40"/>
      <c r="CH2469" s="40"/>
      <c r="CI2469" s="40"/>
      <c r="CJ2469" s="40"/>
      <c r="CK2469" s="40"/>
      <c r="CL2469" s="40"/>
      <c r="CM2469" s="40"/>
      <c r="CN2469" s="40"/>
      <c r="CO2469" s="40"/>
      <c r="CP2469" s="40"/>
      <c r="CQ2469" s="40"/>
      <c r="CR2469" s="40"/>
      <c r="CS2469" s="40"/>
      <c r="CT2469" s="40"/>
      <c r="CU2469" s="40"/>
    </row>
    <row r="2470" spans="1:99" x14ac:dyDescent="0.3">
      <c r="A2470" s="39" t="s">
        <v>4421</v>
      </c>
      <c r="B2470" s="40" t="s">
        <v>3923</v>
      </c>
      <c r="C2470" s="40"/>
      <c r="D2470" s="40" t="s">
        <v>9</v>
      </c>
      <c r="E2470" s="40" t="s">
        <v>4472</v>
      </c>
      <c r="F2470" s="40" t="s">
        <v>2111</v>
      </c>
      <c r="G2470" s="40"/>
      <c r="H2470" s="40" t="s">
        <v>4356</v>
      </c>
      <c r="I2470" s="40" t="s">
        <v>3925</v>
      </c>
      <c r="J2470" s="40"/>
      <c r="K2470" s="40"/>
      <c r="L2470" s="40" t="s">
        <v>4</v>
      </c>
      <c r="M2470" s="40" t="s">
        <v>17</v>
      </c>
      <c r="N2470" s="40">
        <v>1</v>
      </c>
      <c r="O2470" s="40" t="s">
        <v>9</v>
      </c>
      <c r="P2470" s="40"/>
      <c r="Q2470" s="40"/>
      <c r="R2470" s="40"/>
      <c r="S2470" s="40"/>
      <c r="T2470" s="40"/>
      <c r="U2470" s="40"/>
      <c r="V2470" s="40"/>
      <c r="W2470" s="40"/>
      <c r="X2470" s="40"/>
      <c r="Y2470" s="40"/>
      <c r="Z2470" s="40"/>
      <c r="AA2470" s="40"/>
      <c r="AB2470" s="40"/>
      <c r="AC2470" s="40"/>
      <c r="AD2470" s="40"/>
      <c r="AE2470" s="40"/>
      <c r="AF2470" s="40"/>
      <c r="AG2470" s="40"/>
      <c r="AH2470" s="40"/>
      <c r="AI2470" s="40"/>
      <c r="AJ2470" s="40"/>
      <c r="AK2470" s="40"/>
      <c r="AL2470" s="40"/>
      <c r="AM2470" s="40"/>
      <c r="AN2470" s="40"/>
      <c r="AO2470" s="40"/>
      <c r="AP2470" s="40"/>
      <c r="AQ2470" s="40"/>
      <c r="AR2470" s="40"/>
      <c r="AS2470" s="40"/>
      <c r="AT2470" s="40"/>
      <c r="AU2470" s="40"/>
      <c r="AV2470" s="40"/>
      <c r="AW2470" s="40"/>
      <c r="AX2470" s="40"/>
      <c r="AY2470" s="40"/>
      <c r="AZ2470" s="40"/>
      <c r="BA2470" s="40"/>
      <c r="BB2470" s="40"/>
      <c r="BC2470" s="40"/>
      <c r="BD2470" s="40"/>
      <c r="BE2470" s="40"/>
      <c r="BF2470" s="40"/>
      <c r="BG2470" s="40"/>
      <c r="BH2470" s="40"/>
      <c r="BI2470" s="40"/>
      <c r="BJ2470" s="40"/>
      <c r="BK2470" s="40"/>
      <c r="BL2470" s="40"/>
      <c r="BM2470" s="40"/>
      <c r="BN2470" s="40"/>
      <c r="BO2470" s="40"/>
      <c r="BP2470" s="40"/>
      <c r="BQ2470" s="40"/>
      <c r="BR2470" s="40"/>
      <c r="BS2470" s="40"/>
      <c r="BT2470" s="40"/>
      <c r="BU2470" s="40"/>
      <c r="BV2470" s="40"/>
      <c r="BW2470" s="40"/>
      <c r="BX2470" s="40"/>
      <c r="BY2470" s="40"/>
      <c r="BZ2470" s="40"/>
      <c r="CA2470" s="40"/>
      <c r="CB2470" s="40"/>
      <c r="CC2470" s="40"/>
      <c r="CD2470" s="40"/>
      <c r="CE2470" s="40"/>
      <c r="CF2470" s="40"/>
      <c r="CG2470" s="40"/>
      <c r="CH2470" s="40"/>
      <c r="CI2470" s="40"/>
      <c r="CJ2470" s="40"/>
      <c r="CK2470" s="40"/>
      <c r="CL2470" s="40"/>
      <c r="CM2470" s="40"/>
      <c r="CN2470" s="40"/>
      <c r="CO2470" s="40"/>
      <c r="CP2470" s="40"/>
      <c r="CQ2470" s="40"/>
      <c r="CR2470" s="40"/>
      <c r="CS2470" s="40"/>
      <c r="CT2470" s="40"/>
      <c r="CU2470" s="40"/>
    </row>
    <row r="2471" spans="1:99" x14ac:dyDescent="0.3">
      <c r="A2471" s="39" t="s">
        <v>7377</v>
      </c>
      <c r="B2471" s="40" t="s">
        <v>3929</v>
      </c>
      <c r="C2471" s="40"/>
      <c r="D2471" s="40"/>
      <c r="E2471" s="40" t="s">
        <v>4472</v>
      </c>
      <c r="F2471" s="40" t="s">
        <v>2111</v>
      </c>
      <c r="G2471" s="40"/>
      <c r="H2471" s="40" t="s">
        <v>3930</v>
      </c>
      <c r="I2471" s="40" t="s">
        <v>3930</v>
      </c>
      <c r="J2471" s="40" t="s">
        <v>3925</v>
      </c>
      <c r="K2471" s="40" t="s">
        <v>9</v>
      </c>
      <c r="L2471" s="40" t="s">
        <v>10</v>
      </c>
      <c r="M2471" s="40" t="s">
        <v>47</v>
      </c>
      <c r="N2471" s="40"/>
      <c r="O2471" s="40"/>
      <c r="P2471" s="40"/>
      <c r="Q2471" s="40"/>
      <c r="R2471" s="40"/>
      <c r="S2471" s="40"/>
      <c r="T2471" s="40"/>
      <c r="U2471" s="40"/>
      <c r="V2471" s="40"/>
      <c r="W2471" s="40"/>
      <c r="X2471" s="40"/>
      <c r="Y2471" s="40"/>
      <c r="Z2471" s="40"/>
      <c r="AA2471" s="40"/>
      <c r="AB2471" s="40"/>
      <c r="AC2471" s="40"/>
      <c r="AD2471" s="40"/>
      <c r="AE2471" s="40"/>
      <c r="AF2471" s="40"/>
      <c r="AG2471" s="40"/>
      <c r="AH2471" s="40"/>
      <c r="AI2471" s="40"/>
      <c r="AJ2471" s="40"/>
      <c r="AK2471" s="40"/>
      <c r="AL2471" s="40"/>
      <c r="AM2471" s="40"/>
      <c r="AN2471" s="40"/>
      <c r="AO2471" s="40"/>
      <c r="AP2471" s="40"/>
      <c r="AQ2471" s="40"/>
      <c r="AR2471" s="40"/>
      <c r="AS2471" s="40"/>
      <c r="AT2471" s="40"/>
      <c r="AU2471" s="40"/>
      <c r="AV2471" s="40"/>
      <c r="AW2471" s="40"/>
      <c r="AX2471" s="40"/>
      <c r="AY2471" s="40"/>
      <c r="AZ2471" s="40"/>
      <c r="BA2471" s="40"/>
      <c r="BB2471" s="40"/>
      <c r="BC2471" s="40"/>
      <c r="BD2471" s="40"/>
      <c r="BE2471" s="40"/>
      <c r="BF2471" s="40"/>
      <c r="BG2471" s="40"/>
      <c r="BH2471" s="40"/>
      <c r="BI2471" s="40"/>
      <c r="BJ2471" s="40"/>
      <c r="BK2471" s="40"/>
      <c r="BL2471" s="40"/>
      <c r="BM2471" s="40"/>
      <c r="BN2471" s="40"/>
      <c r="BO2471" s="40"/>
      <c r="BP2471" s="40"/>
      <c r="BQ2471" s="40"/>
      <c r="BR2471" s="40"/>
      <c r="BS2471" s="40"/>
      <c r="BT2471" s="40"/>
      <c r="BU2471" s="40"/>
      <c r="BV2471" s="40"/>
      <c r="BW2471" s="40"/>
      <c r="BX2471" s="40"/>
      <c r="BY2471" s="40"/>
      <c r="BZ2471" s="40"/>
      <c r="CA2471" s="40"/>
      <c r="CB2471" s="40"/>
      <c r="CC2471" s="40"/>
      <c r="CD2471" s="40"/>
      <c r="CE2471" s="40"/>
      <c r="CF2471" s="40"/>
      <c r="CG2471" s="40"/>
      <c r="CH2471" s="40"/>
      <c r="CI2471" s="40"/>
      <c r="CJ2471" s="40"/>
      <c r="CK2471" s="40"/>
      <c r="CL2471" s="40"/>
      <c r="CM2471" s="40"/>
      <c r="CN2471" s="40"/>
      <c r="CO2471" s="40"/>
      <c r="CP2471" s="40"/>
      <c r="CQ2471" s="40"/>
      <c r="CR2471" s="40"/>
      <c r="CS2471" s="40"/>
      <c r="CT2471" s="40"/>
      <c r="CU2471" s="40"/>
    </row>
    <row r="2472" spans="1:99" x14ac:dyDescent="0.3">
      <c r="A2472" s="39" t="s">
        <v>4436</v>
      </c>
      <c r="B2472" s="40" t="s">
        <v>3931</v>
      </c>
      <c r="C2472" s="40"/>
      <c r="D2472" s="40" t="s">
        <v>3932</v>
      </c>
      <c r="E2472" s="40" t="s">
        <v>4472</v>
      </c>
      <c r="F2472" s="40" t="s">
        <v>2111</v>
      </c>
      <c r="G2472" s="40"/>
      <c r="H2472" s="40" t="s">
        <v>4357</v>
      </c>
      <c r="I2472" s="40" t="s">
        <v>3933</v>
      </c>
      <c r="J2472" s="40"/>
      <c r="K2472" s="40"/>
      <c r="L2472" s="40" t="s">
        <v>4</v>
      </c>
      <c r="M2472" s="40" t="s">
        <v>17</v>
      </c>
      <c r="N2472" s="40">
        <v>1</v>
      </c>
      <c r="O2472" s="40" t="s">
        <v>3932</v>
      </c>
      <c r="P2472" s="40"/>
      <c r="Q2472" s="40"/>
      <c r="R2472" s="40"/>
      <c r="S2472" s="40"/>
      <c r="T2472" s="40"/>
      <c r="U2472" s="40"/>
      <c r="V2472" s="40"/>
      <c r="W2472" s="40"/>
      <c r="X2472" s="40"/>
      <c r="Y2472" s="40"/>
      <c r="Z2472" s="40"/>
      <c r="AA2472" s="40"/>
      <c r="AB2472" s="40"/>
      <c r="AC2472" s="40"/>
      <c r="AD2472" s="40"/>
      <c r="AE2472" s="40"/>
      <c r="AF2472" s="40"/>
      <c r="AG2472" s="40"/>
      <c r="AH2472" s="40"/>
      <c r="AI2472" s="40"/>
      <c r="AJ2472" s="40"/>
      <c r="AK2472" s="40"/>
      <c r="AL2472" s="40"/>
      <c r="AM2472" s="40"/>
      <c r="AN2472" s="40"/>
      <c r="AO2472" s="40"/>
      <c r="AP2472" s="40"/>
      <c r="AQ2472" s="40"/>
      <c r="AR2472" s="40"/>
      <c r="AS2472" s="40"/>
      <c r="AT2472" s="40"/>
      <c r="AU2472" s="40"/>
      <c r="AV2472" s="40"/>
      <c r="AW2472" s="40"/>
      <c r="AX2472" s="40"/>
      <c r="AY2472" s="40"/>
      <c r="AZ2472" s="40"/>
      <c r="BA2472" s="40"/>
      <c r="BB2472" s="40"/>
      <c r="BC2472" s="40"/>
      <c r="BD2472" s="40"/>
      <c r="BE2472" s="40"/>
      <c r="BF2472" s="40"/>
      <c r="BG2472" s="40"/>
      <c r="BH2472" s="40"/>
      <c r="BI2472" s="40"/>
      <c r="BJ2472" s="40"/>
      <c r="BK2472" s="40"/>
      <c r="BL2472" s="40"/>
      <c r="BM2472" s="40"/>
      <c r="BN2472" s="40"/>
      <c r="BO2472" s="40"/>
      <c r="BP2472" s="40"/>
      <c r="BQ2472" s="40"/>
      <c r="BR2472" s="40"/>
      <c r="BS2472" s="40"/>
      <c r="BT2472" s="40"/>
      <c r="BU2472" s="40"/>
      <c r="BV2472" s="40"/>
      <c r="BW2472" s="40"/>
      <c r="BX2472" s="40"/>
      <c r="BY2472" s="40"/>
      <c r="BZ2472" s="40"/>
      <c r="CA2472" s="40"/>
      <c r="CB2472" s="40"/>
      <c r="CC2472" s="40"/>
      <c r="CD2472" s="40"/>
      <c r="CE2472" s="40"/>
      <c r="CF2472" s="40"/>
      <c r="CG2472" s="40"/>
      <c r="CH2472" s="40"/>
      <c r="CI2472" s="40"/>
      <c r="CJ2472" s="40"/>
      <c r="CK2472" s="40"/>
      <c r="CL2472" s="40"/>
      <c r="CM2472" s="40"/>
      <c r="CN2472" s="40"/>
      <c r="CO2472" s="40"/>
      <c r="CP2472" s="40"/>
      <c r="CQ2472" s="40"/>
      <c r="CR2472" s="40"/>
      <c r="CS2472" s="40"/>
      <c r="CT2472" s="40"/>
      <c r="CU2472" s="40"/>
    </row>
    <row r="2473" spans="1:99" x14ac:dyDescent="0.3">
      <c r="A2473" s="39" t="s">
        <v>4436</v>
      </c>
      <c r="B2473" s="40" t="s">
        <v>3931</v>
      </c>
      <c r="C2473" s="40"/>
      <c r="D2473" s="40" t="s">
        <v>3934</v>
      </c>
      <c r="E2473" s="40" t="s">
        <v>4472</v>
      </c>
      <c r="F2473" s="40" t="s">
        <v>2111</v>
      </c>
      <c r="G2473" s="40"/>
      <c r="H2473" s="40" t="s">
        <v>4358</v>
      </c>
      <c r="I2473" s="40" t="s">
        <v>3933</v>
      </c>
      <c r="J2473" s="40"/>
      <c r="K2473" s="40"/>
      <c r="L2473" s="40" t="s">
        <v>4</v>
      </c>
      <c r="M2473" s="40" t="s">
        <v>17</v>
      </c>
      <c r="N2473" s="40">
        <v>1</v>
      </c>
      <c r="O2473" s="40" t="s">
        <v>3934</v>
      </c>
      <c r="P2473" s="40"/>
      <c r="Q2473" s="40"/>
      <c r="R2473" s="40"/>
      <c r="S2473" s="40"/>
      <c r="T2473" s="40"/>
      <c r="U2473" s="40"/>
      <c r="V2473" s="40"/>
      <c r="W2473" s="40"/>
      <c r="X2473" s="40"/>
      <c r="Y2473" s="40"/>
      <c r="Z2473" s="40"/>
      <c r="AA2473" s="40"/>
      <c r="AB2473" s="40"/>
      <c r="AC2473" s="40"/>
      <c r="AD2473" s="40"/>
      <c r="AE2473" s="40"/>
      <c r="AF2473" s="40"/>
      <c r="AG2473" s="40"/>
      <c r="AH2473" s="40"/>
      <c r="AI2473" s="40"/>
      <c r="AJ2473" s="40"/>
      <c r="AK2473" s="40"/>
      <c r="AL2473" s="40"/>
      <c r="AM2473" s="40"/>
      <c r="AN2473" s="40"/>
      <c r="AO2473" s="40"/>
      <c r="AP2473" s="40"/>
      <c r="AQ2473" s="40"/>
      <c r="AR2473" s="40"/>
      <c r="AS2473" s="40"/>
      <c r="AT2473" s="40"/>
      <c r="AU2473" s="40"/>
      <c r="AV2473" s="40"/>
      <c r="AW2473" s="40"/>
      <c r="AX2473" s="40"/>
      <c r="AY2473" s="40"/>
      <c r="AZ2473" s="40"/>
      <c r="BA2473" s="40"/>
      <c r="BB2473" s="40"/>
      <c r="BC2473" s="40"/>
      <c r="BD2473" s="40"/>
      <c r="BE2473" s="40"/>
      <c r="BF2473" s="40"/>
      <c r="BG2473" s="40"/>
      <c r="BH2473" s="40"/>
      <c r="BI2473" s="40"/>
      <c r="BJ2473" s="40"/>
      <c r="BK2473" s="40"/>
      <c r="BL2473" s="40"/>
      <c r="BM2473" s="40"/>
      <c r="BN2473" s="40"/>
      <c r="BO2473" s="40"/>
      <c r="BP2473" s="40"/>
      <c r="BQ2473" s="40"/>
      <c r="BR2473" s="40"/>
      <c r="BS2473" s="40"/>
      <c r="BT2473" s="40"/>
      <c r="BU2473" s="40"/>
      <c r="BV2473" s="40"/>
      <c r="BW2473" s="40"/>
      <c r="BX2473" s="40"/>
      <c r="BY2473" s="40"/>
      <c r="BZ2473" s="40"/>
      <c r="CA2473" s="40"/>
      <c r="CB2473" s="40"/>
      <c r="CC2473" s="40"/>
      <c r="CD2473" s="40"/>
      <c r="CE2473" s="40"/>
      <c r="CF2473" s="40"/>
      <c r="CG2473" s="40"/>
      <c r="CH2473" s="40"/>
      <c r="CI2473" s="40"/>
      <c r="CJ2473" s="40"/>
      <c r="CK2473" s="40"/>
      <c r="CL2473" s="40"/>
      <c r="CM2473" s="40"/>
      <c r="CN2473" s="40"/>
      <c r="CO2473" s="40"/>
      <c r="CP2473" s="40"/>
      <c r="CQ2473" s="40"/>
      <c r="CR2473" s="40"/>
      <c r="CS2473" s="40"/>
      <c r="CT2473" s="40"/>
      <c r="CU2473" s="40"/>
    </row>
    <row r="2474" spans="1:99" x14ac:dyDescent="0.3">
      <c r="A2474" s="39" t="s">
        <v>4436</v>
      </c>
      <c r="B2474" s="40" t="s">
        <v>3931</v>
      </c>
      <c r="C2474" s="40"/>
      <c r="D2474" s="40" t="s">
        <v>3935</v>
      </c>
      <c r="E2474" s="40" t="s">
        <v>4472</v>
      </c>
      <c r="F2474" s="40" t="s">
        <v>2111</v>
      </c>
      <c r="G2474" s="40"/>
      <c r="H2474" s="40" t="s">
        <v>4359</v>
      </c>
      <c r="I2474" s="40" t="s">
        <v>3933</v>
      </c>
      <c r="J2474" s="40"/>
      <c r="K2474" s="40"/>
      <c r="L2474" s="40" t="s">
        <v>4</v>
      </c>
      <c r="M2474" s="40" t="s">
        <v>17</v>
      </c>
      <c r="N2474" s="40">
        <v>1</v>
      </c>
      <c r="O2474" s="40" t="s">
        <v>3935</v>
      </c>
      <c r="P2474" s="40"/>
      <c r="Q2474" s="40"/>
      <c r="R2474" s="40"/>
      <c r="S2474" s="40"/>
      <c r="T2474" s="40"/>
      <c r="U2474" s="40"/>
      <c r="V2474" s="40"/>
      <c r="W2474" s="40"/>
      <c r="X2474" s="40"/>
      <c r="Y2474" s="40"/>
      <c r="Z2474" s="40"/>
      <c r="AA2474" s="40"/>
      <c r="AB2474" s="40"/>
      <c r="AC2474" s="40"/>
      <c r="AD2474" s="40"/>
      <c r="AE2474" s="40"/>
      <c r="AF2474" s="40"/>
      <c r="AG2474" s="40"/>
      <c r="AH2474" s="40"/>
      <c r="AI2474" s="40"/>
      <c r="AJ2474" s="40"/>
      <c r="AK2474" s="40"/>
      <c r="AL2474" s="40"/>
      <c r="AM2474" s="40"/>
      <c r="AN2474" s="40"/>
      <c r="AO2474" s="40"/>
      <c r="AP2474" s="40"/>
      <c r="AQ2474" s="40"/>
      <c r="AR2474" s="40"/>
      <c r="AS2474" s="40"/>
      <c r="AT2474" s="40"/>
      <c r="AU2474" s="40"/>
      <c r="AV2474" s="40"/>
      <c r="AW2474" s="40"/>
      <c r="AX2474" s="40"/>
      <c r="AY2474" s="40"/>
      <c r="AZ2474" s="40"/>
      <c r="BA2474" s="40"/>
      <c r="BB2474" s="40"/>
      <c r="BC2474" s="40"/>
      <c r="BD2474" s="40"/>
      <c r="BE2474" s="40"/>
      <c r="BF2474" s="40"/>
      <c r="BG2474" s="40"/>
      <c r="BH2474" s="40"/>
      <c r="BI2474" s="40"/>
      <c r="BJ2474" s="40"/>
      <c r="BK2474" s="40"/>
      <c r="BL2474" s="40"/>
      <c r="BM2474" s="40"/>
      <c r="BN2474" s="40"/>
      <c r="BO2474" s="40"/>
      <c r="BP2474" s="40"/>
      <c r="BQ2474" s="40"/>
      <c r="BR2474" s="40"/>
      <c r="BS2474" s="40"/>
      <c r="BT2474" s="40"/>
      <c r="BU2474" s="40"/>
      <c r="BV2474" s="40"/>
      <c r="BW2474" s="40"/>
      <c r="BX2474" s="40"/>
      <c r="BY2474" s="40"/>
      <c r="BZ2474" s="40"/>
      <c r="CA2474" s="40"/>
      <c r="CB2474" s="40"/>
      <c r="CC2474" s="40"/>
      <c r="CD2474" s="40"/>
      <c r="CE2474" s="40"/>
      <c r="CF2474" s="40"/>
      <c r="CG2474" s="40"/>
      <c r="CH2474" s="40"/>
      <c r="CI2474" s="40"/>
      <c r="CJ2474" s="40"/>
      <c r="CK2474" s="40"/>
      <c r="CL2474" s="40"/>
      <c r="CM2474" s="40"/>
      <c r="CN2474" s="40"/>
      <c r="CO2474" s="40"/>
      <c r="CP2474" s="40"/>
      <c r="CQ2474" s="40"/>
      <c r="CR2474" s="40"/>
      <c r="CS2474" s="40"/>
      <c r="CT2474" s="40"/>
      <c r="CU2474" s="40"/>
    </row>
    <row r="2475" spans="1:99" x14ac:dyDescent="0.3">
      <c r="A2475" s="39" t="s">
        <v>4436</v>
      </c>
      <c r="B2475" s="40" t="s">
        <v>3931</v>
      </c>
      <c r="C2475" s="40"/>
      <c r="D2475" s="40" t="s">
        <v>3936</v>
      </c>
      <c r="E2475" s="40" t="s">
        <v>4472</v>
      </c>
      <c r="F2475" s="40" t="s">
        <v>2111</v>
      </c>
      <c r="G2475" s="40"/>
      <c r="H2475" s="40" t="s">
        <v>4360</v>
      </c>
      <c r="I2475" s="40" t="s">
        <v>3933</v>
      </c>
      <c r="J2475" s="40"/>
      <c r="K2475" s="40"/>
      <c r="L2475" s="40" t="s">
        <v>4</v>
      </c>
      <c r="M2475" s="40" t="s">
        <v>17</v>
      </c>
      <c r="N2475" s="40">
        <v>1</v>
      </c>
      <c r="O2475" s="40" t="s">
        <v>3936</v>
      </c>
      <c r="P2475" s="40"/>
      <c r="Q2475" s="40"/>
      <c r="R2475" s="40"/>
      <c r="S2475" s="40"/>
      <c r="T2475" s="40"/>
      <c r="U2475" s="40"/>
      <c r="V2475" s="40"/>
      <c r="W2475" s="40"/>
      <c r="X2475" s="40"/>
      <c r="Y2475" s="40"/>
      <c r="Z2475" s="40"/>
      <c r="AA2475" s="40"/>
      <c r="AB2475" s="40"/>
      <c r="AC2475" s="40"/>
      <c r="AD2475" s="40"/>
      <c r="AE2475" s="40"/>
      <c r="AF2475" s="40"/>
      <c r="AG2475" s="40"/>
      <c r="AH2475" s="40"/>
      <c r="AI2475" s="40"/>
      <c r="AJ2475" s="40"/>
      <c r="AK2475" s="40"/>
      <c r="AL2475" s="40"/>
      <c r="AM2475" s="40"/>
      <c r="AN2475" s="40"/>
      <c r="AO2475" s="40"/>
      <c r="AP2475" s="40"/>
      <c r="AQ2475" s="40"/>
      <c r="AR2475" s="40"/>
      <c r="AS2475" s="40"/>
      <c r="AT2475" s="40"/>
      <c r="AU2475" s="40"/>
      <c r="AV2475" s="40"/>
      <c r="AW2475" s="40"/>
      <c r="AX2475" s="40"/>
      <c r="AY2475" s="40"/>
      <c r="AZ2475" s="40"/>
      <c r="BA2475" s="40"/>
      <c r="BB2475" s="40"/>
      <c r="BC2475" s="40"/>
      <c r="BD2475" s="40"/>
      <c r="BE2475" s="40"/>
      <c r="BF2475" s="40"/>
      <c r="BG2475" s="40"/>
      <c r="BH2475" s="40"/>
      <c r="BI2475" s="40"/>
      <c r="BJ2475" s="40"/>
      <c r="BK2475" s="40"/>
      <c r="BL2475" s="40"/>
      <c r="BM2475" s="40"/>
      <c r="BN2475" s="40"/>
      <c r="BO2475" s="40"/>
      <c r="BP2475" s="40"/>
      <c r="BQ2475" s="40"/>
      <c r="BR2475" s="40"/>
      <c r="BS2475" s="40"/>
      <c r="BT2475" s="40"/>
      <c r="BU2475" s="40"/>
      <c r="BV2475" s="40"/>
      <c r="BW2475" s="40"/>
      <c r="BX2475" s="40"/>
      <c r="BY2475" s="40"/>
      <c r="BZ2475" s="40"/>
      <c r="CA2475" s="40"/>
      <c r="CB2475" s="40"/>
      <c r="CC2475" s="40"/>
      <c r="CD2475" s="40"/>
      <c r="CE2475" s="40"/>
      <c r="CF2475" s="40"/>
      <c r="CG2475" s="40"/>
      <c r="CH2475" s="40"/>
      <c r="CI2475" s="40"/>
      <c r="CJ2475" s="40"/>
      <c r="CK2475" s="40"/>
      <c r="CL2475" s="40"/>
      <c r="CM2475" s="40"/>
      <c r="CN2475" s="40"/>
      <c r="CO2475" s="40"/>
      <c r="CP2475" s="40"/>
      <c r="CQ2475" s="40"/>
      <c r="CR2475" s="40"/>
      <c r="CS2475" s="40"/>
      <c r="CT2475" s="40"/>
      <c r="CU2475" s="40"/>
    </row>
    <row r="2476" spans="1:99" x14ac:dyDescent="0.3">
      <c r="A2476" s="39" t="s">
        <v>4436</v>
      </c>
      <c r="B2476" s="40" t="s">
        <v>3931</v>
      </c>
      <c r="C2476" s="40"/>
      <c r="D2476" s="40" t="s">
        <v>3937</v>
      </c>
      <c r="E2476" s="40" t="s">
        <v>4472</v>
      </c>
      <c r="F2476" s="40" t="s">
        <v>2111</v>
      </c>
      <c r="G2476" s="40"/>
      <c r="H2476" s="40" t="s">
        <v>4361</v>
      </c>
      <c r="I2476" s="40" t="s">
        <v>3933</v>
      </c>
      <c r="J2476" s="40"/>
      <c r="K2476" s="40"/>
      <c r="L2476" s="40" t="s">
        <v>4</v>
      </c>
      <c r="M2476" s="40" t="s">
        <v>17</v>
      </c>
      <c r="N2476" s="40">
        <v>1</v>
      </c>
      <c r="O2476" s="40" t="s">
        <v>3937</v>
      </c>
      <c r="P2476" s="40"/>
      <c r="Q2476" s="40"/>
      <c r="R2476" s="40"/>
      <c r="S2476" s="40"/>
      <c r="T2476" s="40"/>
      <c r="U2476" s="40"/>
      <c r="V2476" s="40"/>
      <c r="W2476" s="40"/>
      <c r="X2476" s="40"/>
      <c r="Y2476" s="40"/>
      <c r="Z2476" s="40"/>
      <c r="AA2476" s="40"/>
      <c r="AB2476" s="40"/>
      <c r="AC2476" s="40"/>
      <c r="AD2476" s="40"/>
      <c r="AE2476" s="40"/>
      <c r="AF2476" s="40"/>
      <c r="AG2476" s="40"/>
      <c r="AH2476" s="40"/>
      <c r="AI2476" s="40"/>
      <c r="AJ2476" s="40"/>
      <c r="AK2476" s="40"/>
      <c r="AL2476" s="40"/>
      <c r="AM2476" s="40"/>
      <c r="AN2476" s="40"/>
      <c r="AO2476" s="40"/>
      <c r="AP2476" s="40"/>
      <c r="AQ2476" s="40"/>
      <c r="AR2476" s="40"/>
      <c r="AS2476" s="40"/>
      <c r="AT2476" s="40"/>
      <c r="AU2476" s="40"/>
      <c r="AV2476" s="40"/>
      <c r="AW2476" s="40"/>
      <c r="AX2476" s="40"/>
      <c r="AY2476" s="40"/>
      <c r="AZ2476" s="40"/>
      <c r="BA2476" s="40"/>
      <c r="BB2476" s="40"/>
      <c r="BC2476" s="40"/>
      <c r="BD2476" s="40"/>
      <c r="BE2476" s="40"/>
      <c r="BF2476" s="40"/>
      <c r="BG2476" s="40"/>
      <c r="BH2476" s="40"/>
      <c r="BI2476" s="40"/>
      <c r="BJ2476" s="40"/>
      <c r="BK2476" s="40"/>
      <c r="BL2476" s="40"/>
      <c r="BM2476" s="40"/>
      <c r="BN2476" s="40"/>
      <c r="BO2476" s="40"/>
      <c r="BP2476" s="40"/>
      <c r="BQ2476" s="40"/>
      <c r="BR2476" s="40"/>
      <c r="BS2476" s="40"/>
      <c r="BT2476" s="40"/>
      <c r="BU2476" s="40"/>
      <c r="BV2476" s="40"/>
      <c r="BW2476" s="40"/>
      <c r="BX2476" s="40"/>
      <c r="BY2476" s="40"/>
      <c r="BZ2476" s="40"/>
      <c r="CA2476" s="40"/>
      <c r="CB2476" s="40"/>
      <c r="CC2476" s="40"/>
      <c r="CD2476" s="40"/>
      <c r="CE2476" s="40"/>
      <c r="CF2476" s="40"/>
      <c r="CG2476" s="40"/>
      <c r="CH2476" s="40"/>
      <c r="CI2476" s="40"/>
      <c r="CJ2476" s="40"/>
      <c r="CK2476" s="40"/>
      <c r="CL2476" s="40"/>
      <c r="CM2476" s="40"/>
      <c r="CN2476" s="40"/>
      <c r="CO2476" s="40"/>
      <c r="CP2476" s="40"/>
      <c r="CQ2476" s="40"/>
      <c r="CR2476" s="40"/>
      <c r="CS2476" s="40"/>
      <c r="CT2476" s="40"/>
      <c r="CU2476" s="40"/>
    </row>
    <row r="2477" spans="1:99" x14ac:dyDescent="0.3">
      <c r="A2477" s="39" t="s">
        <v>4436</v>
      </c>
      <c r="B2477" s="40" t="s">
        <v>3931</v>
      </c>
      <c r="C2477" s="40"/>
      <c r="D2477" s="40" t="s">
        <v>9</v>
      </c>
      <c r="E2477" s="40" t="s">
        <v>4472</v>
      </c>
      <c r="F2477" s="40" t="s">
        <v>2111</v>
      </c>
      <c r="G2477" s="40"/>
      <c r="H2477" s="40" t="s">
        <v>4362</v>
      </c>
      <c r="I2477" s="40" t="s">
        <v>3933</v>
      </c>
      <c r="J2477" s="40"/>
      <c r="K2477" s="40"/>
      <c r="L2477" s="40" t="s">
        <v>4</v>
      </c>
      <c r="M2477" s="40" t="s">
        <v>17</v>
      </c>
      <c r="N2477" s="40">
        <v>1</v>
      </c>
      <c r="O2477" s="40" t="s">
        <v>9</v>
      </c>
      <c r="P2477" s="40"/>
      <c r="Q2477" s="40"/>
      <c r="R2477" s="40"/>
      <c r="S2477" s="40"/>
      <c r="T2477" s="40"/>
      <c r="U2477" s="40"/>
      <c r="V2477" s="40"/>
      <c r="W2477" s="40"/>
      <c r="X2477" s="40"/>
      <c r="Y2477" s="40"/>
      <c r="Z2477" s="40"/>
      <c r="AA2477" s="40"/>
      <c r="AB2477" s="40"/>
      <c r="AC2477" s="40"/>
      <c r="AD2477" s="40"/>
      <c r="AE2477" s="40"/>
      <c r="AF2477" s="40"/>
      <c r="AG2477" s="40"/>
      <c r="AH2477" s="40"/>
      <c r="AI2477" s="40"/>
      <c r="AJ2477" s="40"/>
      <c r="AK2477" s="40"/>
      <c r="AL2477" s="40"/>
      <c r="AM2477" s="40"/>
      <c r="AN2477" s="40"/>
      <c r="AO2477" s="40"/>
      <c r="AP2477" s="40"/>
      <c r="AQ2477" s="40"/>
      <c r="AR2477" s="40"/>
      <c r="AS2477" s="40"/>
      <c r="AT2477" s="40"/>
      <c r="AU2477" s="40"/>
      <c r="AV2477" s="40"/>
      <c r="AW2477" s="40"/>
      <c r="AX2477" s="40"/>
      <c r="AY2477" s="40"/>
      <c r="AZ2477" s="40"/>
      <c r="BA2477" s="40"/>
      <c r="BB2477" s="40"/>
      <c r="BC2477" s="40"/>
      <c r="BD2477" s="40"/>
      <c r="BE2477" s="40"/>
      <c r="BF2477" s="40"/>
      <c r="BG2477" s="40"/>
      <c r="BH2477" s="40"/>
      <c r="BI2477" s="40"/>
      <c r="BJ2477" s="40"/>
      <c r="BK2477" s="40"/>
      <c r="BL2477" s="40"/>
      <c r="BM2477" s="40"/>
      <c r="BN2477" s="40"/>
      <c r="BO2477" s="40"/>
      <c r="BP2477" s="40"/>
      <c r="BQ2477" s="40"/>
      <c r="BR2477" s="40"/>
      <c r="BS2477" s="40"/>
      <c r="BT2477" s="40"/>
      <c r="BU2477" s="40"/>
      <c r="BV2477" s="40"/>
      <c r="BW2477" s="40"/>
      <c r="BX2477" s="40"/>
      <c r="BY2477" s="40"/>
      <c r="BZ2477" s="40"/>
      <c r="CA2477" s="40"/>
      <c r="CB2477" s="40"/>
      <c r="CC2477" s="40"/>
      <c r="CD2477" s="40"/>
      <c r="CE2477" s="40"/>
      <c r="CF2477" s="40"/>
      <c r="CG2477" s="40"/>
      <c r="CH2477" s="40"/>
      <c r="CI2477" s="40"/>
      <c r="CJ2477" s="40"/>
      <c r="CK2477" s="40"/>
      <c r="CL2477" s="40"/>
      <c r="CM2477" s="40"/>
      <c r="CN2477" s="40"/>
      <c r="CO2477" s="40"/>
      <c r="CP2477" s="40"/>
      <c r="CQ2477" s="40"/>
      <c r="CR2477" s="40"/>
      <c r="CS2477" s="40"/>
      <c r="CT2477" s="40"/>
      <c r="CU2477" s="40"/>
    </row>
    <row r="2478" spans="1:99" x14ac:dyDescent="0.3">
      <c r="A2478" s="39" t="s">
        <v>6134</v>
      </c>
      <c r="B2478" s="40" t="s">
        <v>3938</v>
      </c>
      <c r="C2478" s="40"/>
      <c r="D2478" s="40"/>
      <c r="E2478" s="40" t="s">
        <v>4472</v>
      </c>
      <c r="F2478" s="40" t="s">
        <v>2111</v>
      </c>
      <c r="G2478" s="40"/>
      <c r="H2478" s="40" t="s">
        <v>3939</v>
      </c>
      <c r="I2478" s="40" t="s">
        <v>3939</v>
      </c>
      <c r="J2478" s="40" t="s">
        <v>3933</v>
      </c>
      <c r="K2478" s="40" t="s">
        <v>9</v>
      </c>
      <c r="L2478" s="40" t="s">
        <v>10</v>
      </c>
      <c r="M2478" s="40" t="s">
        <v>47</v>
      </c>
      <c r="N2478" s="40"/>
      <c r="O2478" s="40"/>
      <c r="P2478" s="40"/>
      <c r="Q2478" s="40"/>
      <c r="R2478" s="40"/>
      <c r="S2478" s="40"/>
      <c r="T2478" s="40"/>
      <c r="U2478" s="40"/>
      <c r="V2478" s="40"/>
      <c r="W2478" s="40"/>
      <c r="X2478" s="40"/>
      <c r="Y2478" s="40"/>
      <c r="Z2478" s="40"/>
      <c r="AA2478" s="40"/>
      <c r="AB2478" s="40"/>
      <c r="AC2478" s="40"/>
      <c r="AD2478" s="40"/>
      <c r="AE2478" s="40"/>
      <c r="AF2478" s="40"/>
      <c r="AG2478" s="40"/>
      <c r="AH2478" s="40"/>
      <c r="AI2478" s="40"/>
      <c r="AJ2478" s="40"/>
      <c r="AK2478" s="40"/>
      <c r="AL2478" s="40"/>
      <c r="AM2478" s="40"/>
      <c r="AN2478" s="40"/>
      <c r="AO2478" s="40"/>
      <c r="AP2478" s="40"/>
      <c r="AQ2478" s="40"/>
      <c r="AR2478" s="40"/>
      <c r="AS2478" s="40"/>
      <c r="AT2478" s="40"/>
      <c r="AU2478" s="40"/>
      <c r="AV2478" s="40"/>
      <c r="AW2478" s="40"/>
      <c r="AX2478" s="40"/>
      <c r="AY2478" s="40"/>
      <c r="AZ2478" s="40"/>
      <c r="BA2478" s="40"/>
      <c r="BB2478" s="40"/>
      <c r="BC2478" s="40"/>
      <c r="BD2478" s="40"/>
      <c r="BE2478" s="40"/>
      <c r="BF2478" s="40"/>
      <c r="BG2478" s="40"/>
      <c r="BH2478" s="40"/>
      <c r="BI2478" s="40"/>
      <c r="BJ2478" s="40"/>
      <c r="BK2478" s="40"/>
      <c r="BL2478" s="40"/>
      <c r="BM2478" s="40"/>
      <c r="BN2478" s="40"/>
      <c r="BO2478" s="40"/>
      <c r="BP2478" s="40"/>
      <c r="BQ2478" s="40"/>
      <c r="BR2478" s="40"/>
      <c r="BS2478" s="40"/>
      <c r="BT2478" s="40"/>
      <c r="BU2478" s="40"/>
      <c r="BV2478" s="40"/>
      <c r="BW2478" s="40"/>
      <c r="BX2478" s="40"/>
      <c r="BY2478" s="40"/>
      <c r="BZ2478" s="40"/>
      <c r="CA2478" s="40"/>
      <c r="CB2478" s="40"/>
      <c r="CC2478" s="40"/>
      <c r="CD2478" s="40"/>
      <c r="CE2478" s="40"/>
      <c r="CF2478" s="40"/>
      <c r="CG2478" s="40"/>
      <c r="CH2478" s="40"/>
      <c r="CI2478" s="40"/>
      <c r="CJ2478" s="40"/>
      <c r="CK2478" s="40"/>
      <c r="CL2478" s="40"/>
      <c r="CM2478" s="40"/>
      <c r="CN2478" s="40"/>
      <c r="CO2478" s="40"/>
      <c r="CP2478" s="40"/>
      <c r="CQ2478" s="40"/>
      <c r="CR2478" s="40"/>
      <c r="CS2478" s="40"/>
      <c r="CT2478" s="40"/>
      <c r="CU2478" s="40"/>
    </row>
    <row r="2479" spans="1:99" x14ac:dyDescent="0.3">
      <c r="A2479" s="39" t="s">
        <v>4437</v>
      </c>
      <c r="B2479" s="40" t="s">
        <v>3940</v>
      </c>
      <c r="C2479" s="40"/>
      <c r="D2479" s="40" t="s">
        <v>3941</v>
      </c>
      <c r="E2479" s="40" t="s">
        <v>4472</v>
      </c>
      <c r="F2479" s="40" t="s">
        <v>2111</v>
      </c>
      <c r="G2479" s="40"/>
      <c r="H2479" s="40" t="s">
        <v>4363</v>
      </c>
      <c r="I2479" s="40" t="s">
        <v>3942</v>
      </c>
      <c r="J2479" s="40"/>
      <c r="K2479" s="40"/>
      <c r="L2479" s="40" t="s">
        <v>4</v>
      </c>
      <c r="M2479" s="40" t="s">
        <v>17</v>
      </c>
      <c r="N2479" s="40">
        <v>1</v>
      </c>
      <c r="O2479" s="40" t="s">
        <v>3941</v>
      </c>
      <c r="P2479" s="40"/>
      <c r="Q2479" s="40"/>
      <c r="R2479" s="40"/>
      <c r="S2479" s="40"/>
      <c r="T2479" s="40"/>
      <c r="U2479" s="40"/>
      <c r="V2479" s="40"/>
      <c r="W2479" s="40"/>
      <c r="X2479" s="40"/>
      <c r="Y2479" s="40"/>
      <c r="Z2479" s="40"/>
      <c r="AA2479" s="40"/>
      <c r="AB2479" s="40"/>
      <c r="AC2479" s="40"/>
      <c r="AD2479" s="40"/>
      <c r="AE2479" s="40"/>
      <c r="AF2479" s="40"/>
      <c r="AG2479" s="40"/>
      <c r="AH2479" s="40"/>
      <c r="AI2479" s="40"/>
      <c r="AJ2479" s="40"/>
      <c r="AK2479" s="40"/>
      <c r="AL2479" s="40"/>
      <c r="AM2479" s="40"/>
      <c r="AN2479" s="40"/>
      <c r="AO2479" s="40"/>
      <c r="AP2479" s="40"/>
      <c r="AQ2479" s="40"/>
      <c r="AR2479" s="40"/>
      <c r="AS2479" s="40"/>
      <c r="AT2479" s="40"/>
      <c r="AU2479" s="40"/>
      <c r="AV2479" s="40"/>
      <c r="AW2479" s="40"/>
      <c r="AX2479" s="40"/>
      <c r="AY2479" s="40"/>
      <c r="AZ2479" s="40"/>
      <c r="BA2479" s="40"/>
      <c r="BB2479" s="40"/>
      <c r="BC2479" s="40"/>
      <c r="BD2479" s="40"/>
      <c r="BE2479" s="40"/>
      <c r="BF2479" s="40"/>
      <c r="BG2479" s="40"/>
      <c r="BH2479" s="40"/>
      <c r="BI2479" s="40"/>
      <c r="BJ2479" s="40"/>
      <c r="BK2479" s="40"/>
      <c r="BL2479" s="40"/>
      <c r="BM2479" s="40"/>
      <c r="BN2479" s="40"/>
      <c r="BO2479" s="40"/>
      <c r="BP2479" s="40"/>
      <c r="BQ2479" s="40"/>
      <c r="BR2479" s="40"/>
      <c r="BS2479" s="40"/>
      <c r="BT2479" s="40"/>
      <c r="BU2479" s="40"/>
      <c r="BV2479" s="40"/>
      <c r="BW2479" s="40"/>
      <c r="BX2479" s="40"/>
      <c r="BY2479" s="40"/>
      <c r="BZ2479" s="40"/>
      <c r="CA2479" s="40"/>
      <c r="CB2479" s="40"/>
      <c r="CC2479" s="40"/>
      <c r="CD2479" s="40"/>
      <c r="CE2479" s="40"/>
      <c r="CF2479" s="40"/>
      <c r="CG2479" s="40"/>
      <c r="CH2479" s="40"/>
      <c r="CI2479" s="40"/>
      <c r="CJ2479" s="40"/>
      <c r="CK2479" s="40"/>
      <c r="CL2479" s="40"/>
      <c r="CM2479" s="40"/>
      <c r="CN2479" s="40"/>
      <c r="CO2479" s="40"/>
      <c r="CP2479" s="40"/>
      <c r="CQ2479" s="40"/>
      <c r="CR2479" s="40"/>
      <c r="CS2479" s="40"/>
      <c r="CT2479" s="40"/>
      <c r="CU2479" s="40"/>
    </row>
    <row r="2480" spans="1:99" x14ac:dyDescent="0.3">
      <c r="A2480" s="39" t="s">
        <v>4437</v>
      </c>
      <c r="B2480" s="40" t="s">
        <v>3940</v>
      </c>
      <c r="C2480" s="40"/>
      <c r="D2480" s="40" t="s">
        <v>3943</v>
      </c>
      <c r="E2480" s="40" t="s">
        <v>4472</v>
      </c>
      <c r="F2480" s="40" t="s">
        <v>2111</v>
      </c>
      <c r="G2480" s="40"/>
      <c r="H2480" s="40" t="s">
        <v>4364</v>
      </c>
      <c r="I2480" s="40" t="s">
        <v>3942</v>
      </c>
      <c r="J2480" s="40"/>
      <c r="K2480" s="40"/>
      <c r="L2480" s="40" t="s">
        <v>4</v>
      </c>
      <c r="M2480" s="40" t="s">
        <v>17</v>
      </c>
      <c r="N2480" s="40">
        <v>1</v>
      </c>
      <c r="O2480" s="40" t="s">
        <v>3943</v>
      </c>
      <c r="P2480" s="40"/>
      <c r="Q2480" s="40"/>
      <c r="R2480" s="40"/>
      <c r="S2480" s="40"/>
      <c r="T2480" s="40"/>
      <c r="U2480" s="40"/>
      <c r="V2480" s="40"/>
      <c r="W2480" s="40"/>
      <c r="X2480" s="40"/>
      <c r="Y2480" s="40"/>
      <c r="Z2480" s="40"/>
      <c r="AA2480" s="40"/>
      <c r="AB2480" s="40"/>
      <c r="AC2480" s="40"/>
      <c r="AD2480" s="40"/>
      <c r="AE2480" s="40"/>
      <c r="AF2480" s="40"/>
      <c r="AG2480" s="40"/>
      <c r="AH2480" s="40"/>
      <c r="AI2480" s="40"/>
      <c r="AJ2480" s="40"/>
      <c r="AK2480" s="40"/>
      <c r="AL2480" s="40"/>
      <c r="AM2480" s="40"/>
      <c r="AN2480" s="40"/>
      <c r="AO2480" s="40"/>
      <c r="AP2480" s="40"/>
      <c r="AQ2480" s="40"/>
      <c r="AR2480" s="40"/>
      <c r="AS2480" s="40"/>
      <c r="AT2480" s="40"/>
      <c r="AU2480" s="40"/>
      <c r="AV2480" s="40"/>
      <c r="AW2480" s="40"/>
      <c r="AX2480" s="40"/>
      <c r="AY2480" s="40"/>
      <c r="AZ2480" s="40"/>
      <c r="BA2480" s="40"/>
      <c r="BB2480" s="40"/>
      <c r="BC2480" s="40"/>
      <c r="BD2480" s="40"/>
      <c r="BE2480" s="40"/>
      <c r="BF2480" s="40"/>
      <c r="BG2480" s="40"/>
      <c r="BH2480" s="40"/>
      <c r="BI2480" s="40"/>
      <c r="BJ2480" s="40"/>
      <c r="BK2480" s="40"/>
      <c r="BL2480" s="40"/>
      <c r="BM2480" s="40"/>
      <c r="BN2480" s="40"/>
      <c r="BO2480" s="40"/>
      <c r="BP2480" s="40"/>
      <c r="BQ2480" s="40"/>
      <c r="BR2480" s="40"/>
      <c r="BS2480" s="40"/>
      <c r="BT2480" s="40"/>
      <c r="BU2480" s="40"/>
      <c r="BV2480" s="40"/>
      <c r="BW2480" s="40"/>
      <c r="BX2480" s="40"/>
      <c r="BY2480" s="40"/>
      <c r="BZ2480" s="40"/>
      <c r="CA2480" s="40"/>
      <c r="CB2480" s="40"/>
      <c r="CC2480" s="40"/>
      <c r="CD2480" s="40"/>
      <c r="CE2480" s="40"/>
      <c r="CF2480" s="40"/>
      <c r="CG2480" s="40"/>
      <c r="CH2480" s="40"/>
      <c r="CI2480" s="40"/>
      <c r="CJ2480" s="40"/>
      <c r="CK2480" s="40"/>
      <c r="CL2480" s="40"/>
      <c r="CM2480" s="40"/>
      <c r="CN2480" s="40"/>
      <c r="CO2480" s="40"/>
      <c r="CP2480" s="40"/>
      <c r="CQ2480" s="40"/>
      <c r="CR2480" s="40"/>
      <c r="CS2480" s="40"/>
      <c r="CT2480" s="40"/>
      <c r="CU2480" s="40"/>
    </row>
    <row r="2481" spans="1:99" x14ac:dyDescent="0.3">
      <c r="A2481" s="39" t="s">
        <v>4437</v>
      </c>
      <c r="B2481" s="40" t="s">
        <v>3940</v>
      </c>
      <c r="C2481" s="40"/>
      <c r="D2481" s="40" t="s">
        <v>3944</v>
      </c>
      <c r="E2481" s="40" t="s">
        <v>4472</v>
      </c>
      <c r="F2481" s="40" t="s">
        <v>2111</v>
      </c>
      <c r="G2481" s="40"/>
      <c r="H2481" s="40" t="s">
        <v>4365</v>
      </c>
      <c r="I2481" s="40" t="s">
        <v>3942</v>
      </c>
      <c r="J2481" s="40"/>
      <c r="K2481" s="40"/>
      <c r="L2481" s="40" t="s">
        <v>4</v>
      </c>
      <c r="M2481" s="40" t="s">
        <v>17</v>
      </c>
      <c r="N2481" s="40">
        <v>1</v>
      </c>
      <c r="O2481" s="40" t="s">
        <v>3944</v>
      </c>
      <c r="P2481" s="40"/>
      <c r="Q2481" s="40"/>
      <c r="R2481" s="40"/>
      <c r="S2481" s="40"/>
      <c r="T2481" s="40"/>
      <c r="U2481" s="40"/>
      <c r="V2481" s="40"/>
      <c r="W2481" s="40"/>
      <c r="X2481" s="40"/>
      <c r="Y2481" s="40"/>
      <c r="Z2481" s="40"/>
      <c r="AA2481" s="40"/>
      <c r="AB2481" s="40"/>
      <c r="AC2481" s="40"/>
      <c r="AD2481" s="40"/>
      <c r="AE2481" s="40"/>
      <c r="AF2481" s="40"/>
      <c r="AG2481" s="40"/>
      <c r="AH2481" s="40"/>
      <c r="AI2481" s="40"/>
      <c r="AJ2481" s="40"/>
      <c r="AK2481" s="40"/>
      <c r="AL2481" s="40"/>
      <c r="AM2481" s="40"/>
      <c r="AN2481" s="40"/>
      <c r="AO2481" s="40"/>
      <c r="AP2481" s="40"/>
      <c r="AQ2481" s="40"/>
      <c r="AR2481" s="40"/>
      <c r="AS2481" s="40"/>
      <c r="AT2481" s="40"/>
      <c r="AU2481" s="40"/>
      <c r="AV2481" s="40"/>
      <c r="AW2481" s="40"/>
      <c r="AX2481" s="40"/>
      <c r="AY2481" s="40"/>
      <c r="AZ2481" s="40"/>
      <c r="BA2481" s="40"/>
      <c r="BB2481" s="40"/>
      <c r="BC2481" s="40"/>
      <c r="BD2481" s="40"/>
      <c r="BE2481" s="40"/>
      <c r="BF2481" s="40"/>
      <c r="BG2481" s="40"/>
      <c r="BH2481" s="40"/>
      <c r="BI2481" s="40"/>
      <c r="BJ2481" s="40"/>
      <c r="BK2481" s="40"/>
      <c r="BL2481" s="40"/>
      <c r="BM2481" s="40"/>
      <c r="BN2481" s="40"/>
      <c r="BO2481" s="40"/>
      <c r="BP2481" s="40"/>
      <c r="BQ2481" s="40"/>
      <c r="BR2481" s="40"/>
      <c r="BS2481" s="40"/>
      <c r="BT2481" s="40"/>
      <c r="BU2481" s="40"/>
      <c r="BV2481" s="40"/>
      <c r="BW2481" s="40"/>
      <c r="BX2481" s="40"/>
      <c r="BY2481" s="40"/>
      <c r="BZ2481" s="40"/>
      <c r="CA2481" s="40"/>
      <c r="CB2481" s="40"/>
      <c r="CC2481" s="40"/>
      <c r="CD2481" s="40"/>
      <c r="CE2481" s="40"/>
      <c r="CF2481" s="40"/>
      <c r="CG2481" s="40"/>
      <c r="CH2481" s="40"/>
      <c r="CI2481" s="40"/>
      <c r="CJ2481" s="40"/>
      <c r="CK2481" s="40"/>
      <c r="CL2481" s="40"/>
      <c r="CM2481" s="40"/>
      <c r="CN2481" s="40"/>
      <c r="CO2481" s="40"/>
      <c r="CP2481" s="40"/>
      <c r="CQ2481" s="40"/>
      <c r="CR2481" s="40"/>
      <c r="CS2481" s="40"/>
      <c r="CT2481" s="40"/>
      <c r="CU2481" s="40"/>
    </row>
    <row r="2482" spans="1:99" x14ac:dyDescent="0.3">
      <c r="A2482" s="39" t="s">
        <v>4437</v>
      </c>
      <c r="B2482" s="40" t="s">
        <v>3940</v>
      </c>
      <c r="C2482" s="40"/>
      <c r="D2482" s="40" t="s">
        <v>3945</v>
      </c>
      <c r="E2482" s="40" t="s">
        <v>4472</v>
      </c>
      <c r="F2482" s="40" t="s">
        <v>2111</v>
      </c>
      <c r="G2482" s="40"/>
      <c r="H2482" s="40" t="s">
        <v>4366</v>
      </c>
      <c r="I2482" s="40" t="s">
        <v>3942</v>
      </c>
      <c r="J2482" s="40"/>
      <c r="K2482" s="40"/>
      <c r="L2482" s="40" t="s">
        <v>4</v>
      </c>
      <c r="M2482" s="40" t="s">
        <v>17</v>
      </c>
      <c r="N2482" s="40">
        <v>1</v>
      </c>
      <c r="O2482" s="40" t="s">
        <v>3945</v>
      </c>
      <c r="P2482" s="40"/>
      <c r="Q2482" s="40"/>
      <c r="R2482" s="40"/>
      <c r="S2482" s="40"/>
      <c r="T2482" s="40"/>
      <c r="U2482" s="40"/>
      <c r="V2482" s="40"/>
      <c r="W2482" s="40"/>
      <c r="X2482" s="40"/>
      <c r="Y2482" s="40"/>
      <c r="Z2482" s="40"/>
      <c r="AA2482" s="40"/>
      <c r="AB2482" s="40"/>
      <c r="AC2482" s="40"/>
      <c r="AD2482" s="40"/>
      <c r="AE2482" s="40"/>
      <c r="AF2482" s="40"/>
      <c r="AG2482" s="40"/>
      <c r="AH2482" s="40"/>
      <c r="AI2482" s="40"/>
      <c r="AJ2482" s="40"/>
      <c r="AK2482" s="40"/>
      <c r="AL2482" s="40"/>
      <c r="AM2482" s="40"/>
      <c r="AN2482" s="40"/>
      <c r="AO2482" s="40"/>
      <c r="AP2482" s="40"/>
      <c r="AQ2482" s="40"/>
      <c r="AR2482" s="40"/>
      <c r="AS2482" s="40"/>
      <c r="AT2482" s="40"/>
      <c r="AU2482" s="40"/>
      <c r="AV2482" s="40"/>
      <c r="AW2482" s="40"/>
      <c r="AX2482" s="40"/>
      <c r="AY2482" s="40"/>
      <c r="AZ2482" s="40"/>
      <c r="BA2482" s="40"/>
      <c r="BB2482" s="40"/>
      <c r="BC2482" s="40"/>
      <c r="BD2482" s="40"/>
      <c r="BE2482" s="40"/>
      <c r="BF2482" s="40"/>
      <c r="BG2482" s="40"/>
      <c r="BH2482" s="40"/>
      <c r="BI2482" s="40"/>
      <c r="BJ2482" s="40"/>
      <c r="BK2482" s="40"/>
      <c r="BL2482" s="40"/>
      <c r="BM2482" s="40"/>
      <c r="BN2482" s="40"/>
      <c r="BO2482" s="40"/>
      <c r="BP2482" s="40"/>
      <c r="BQ2482" s="40"/>
      <c r="BR2482" s="40"/>
      <c r="BS2482" s="40"/>
      <c r="BT2482" s="40"/>
      <c r="BU2482" s="40"/>
      <c r="BV2482" s="40"/>
      <c r="BW2482" s="40"/>
      <c r="BX2482" s="40"/>
      <c r="BY2482" s="40"/>
      <c r="BZ2482" s="40"/>
      <c r="CA2482" s="40"/>
      <c r="CB2482" s="40"/>
      <c r="CC2482" s="40"/>
      <c r="CD2482" s="40"/>
      <c r="CE2482" s="40"/>
      <c r="CF2482" s="40"/>
      <c r="CG2482" s="40"/>
      <c r="CH2482" s="40"/>
      <c r="CI2482" s="40"/>
      <c r="CJ2482" s="40"/>
      <c r="CK2482" s="40"/>
      <c r="CL2482" s="40"/>
      <c r="CM2482" s="40"/>
      <c r="CN2482" s="40"/>
      <c r="CO2482" s="40"/>
      <c r="CP2482" s="40"/>
      <c r="CQ2482" s="40"/>
      <c r="CR2482" s="40"/>
      <c r="CS2482" s="40"/>
      <c r="CT2482" s="40"/>
      <c r="CU2482" s="40"/>
    </row>
    <row r="2483" spans="1:99" x14ac:dyDescent="0.3">
      <c r="A2483" s="39" t="s">
        <v>4437</v>
      </c>
      <c r="B2483" s="40" t="s">
        <v>3940</v>
      </c>
      <c r="C2483" s="40"/>
      <c r="D2483" s="40" t="s">
        <v>9</v>
      </c>
      <c r="E2483" s="40" t="s">
        <v>4472</v>
      </c>
      <c r="F2483" s="40" t="s">
        <v>2111</v>
      </c>
      <c r="G2483" s="40"/>
      <c r="H2483" s="40" t="s">
        <v>4367</v>
      </c>
      <c r="I2483" s="40" t="s">
        <v>3942</v>
      </c>
      <c r="J2483" s="40"/>
      <c r="K2483" s="40"/>
      <c r="L2483" s="40" t="s">
        <v>4</v>
      </c>
      <c r="M2483" s="40" t="s">
        <v>17</v>
      </c>
      <c r="N2483" s="40">
        <v>1</v>
      </c>
      <c r="O2483" s="40" t="s">
        <v>9</v>
      </c>
      <c r="P2483" s="40"/>
      <c r="Q2483" s="40"/>
      <c r="R2483" s="40"/>
      <c r="S2483" s="40"/>
      <c r="T2483" s="40"/>
      <c r="U2483" s="40"/>
      <c r="V2483" s="40"/>
      <c r="W2483" s="40"/>
      <c r="X2483" s="40"/>
      <c r="Y2483" s="40"/>
      <c r="Z2483" s="40"/>
      <c r="AA2483" s="40"/>
      <c r="AB2483" s="40"/>
      <c r="AC2483" s="40"/>
      <c r="AD2483" s="40"/>
      <c r="AE2483" s="40"/>
      <c r="AF2483" s="40"/>
      <c r="AG2483" s="40"/>
      <c r="AH2483" s="40"/>
      <c r="AI2483" s="40"/>
      <c r="AJ2483" s="40"/>
      <c r="AK2483" s="40"/>
      <c r="AL2483" s="40"/>
      <c r="AM2483" s="40"/>
      <c r="AN2483" s="40"/>
      <c r="AO2483" s="40"/>
      <c r="AP2483" s="40"/>
      <c r="AQ2483" s="40"/>
      <c r="AR2483" s="40"/>
      <c r="AS2483" s="40"/>
      <c r="AT2483" s="40"/>
      <c r="AU2483" s="40"/>
      <c r="AV2483" s="40"/>
      <c r="AW2483" s="40"/>
      <c r="AX2483" s="40"/>
      <c r="AY2483" s="40"/>
      <c r="AZ2483" s="40"/>
      <c r="BA2483" s="40"/>
      <c r="BB2483" s="40"/>
      <c r="BC2483" s="40"/>
      <c r="BD2483" s="40"/>
      <c r="BE2483" s="40"/>
      <c r="BF2483" s="40"/>
      <c r="BG2483" s="40"/>
      <c r="BH2483" s="40"/>
      <c r="BI2483" s="40"/>
      <c r="BJ2483" s="40"/>
      <c r="BK2483" s="40"/>
      <c r="BL2483" s="40"/>
      <c r="BM2483" s="40"/>
      <c r="BN2483" s="40"/>
      <c r="BO2483" s="40"/>
      <c r="BP2483" s="40"/>
      <c r="BQ2483" s="40"/>
      <c r="BR2483" s="40"/>
      <c r="BS2483" s="40"/>
      <c r="BT2483" s="40"/>
      <c r="BU2483" s="40"/>
      <c r="BV2483" s="40"/>
      <c r="BW2483" s="40"/>
      <c r="BX2483" s="40"/>
      <c r="BY2483" s="40"/>
      <c r="BZ2483" s="40"/>
      <c r="CA2483" s="40"/>
      <c r="CB2483" s="40"/>
      <c r="CC2483" s="40"/>
      <c r="CD2483" s="40"/>
      <c r="CE2483" s="40"/>
      <c r="CF2483" s="40"/>
      <c r="CG2483" s="40"/>
      <c r="CH2483" s="40"/>
      <c r="CI2483" s="40"/>
      <c r="CJ2483" s="40"/>
      <c r="CK2483" s="40"/>
      <c r="CL2483" s="40"/>
      <c r="CM2483" s="40"/>
      <c r="CN2483" s="40"/>
      <c r="CO2483" s="40"/>
      <c r="CP2483" s="40"/>
      <c r="CQ2483" s="40"/>
      <c r="CR2483" s="40"/>
      <c r="CS2483" s="40"/>
      <c r="CT2483" s="40"/>
      <c r="CU2483" s="40"/>
    </row>
    <row r="2484" spans="1:99" x14ac:dyDescent="0.3">
      <c r="A2484" s="39" t="s">
        <v>6135</v>
      </c>
      <c r="B2484" s="40" t="s">
        <v>3946</v>
      </c>
      <c r="C2484" s="40"/>
      <c r="D2484" s="40"/>
      <c r="E2484" s="40" t="s">
        <v>4472</v>
      </c>
      <c r="F2484" s="40" t="s">
        <v>2111</v>
      </c>
      <c r="G2484" s="40"/>
      <c r="H2484" s="40" t="s">
        <v>3947</v>
      </c>
      <c r="I2484" s="40" t="s">
        <v>3947</v>
      </c>
      <c r="J2484" s="40" t="s">
        <v>3942</v>
      </c>
      <c r="K2484" s="40" t="s">
        <v>9</v>
      </c>
      <c r="L2484" s="40" t="s">
        <v>10</v>
      </c>
      <c r="M2484" s="40" t="s">
        <v>47</v>
      </c>
      <c r="N2484" s="40"/>
      <c r="O2484" s="40"/>
      <c r="P2484" s="40"/>
      <c r="Q2484" s="40"/>
      <c r="R2484" s="40"/>
      <c r="S2484" s="40"/>
      <c r="T2484" s="40"/>
      <c r="U2484" s="40"/>
      <c r="V2484" s="40"/>
      <c r="W2484" s="40"/>
      <c r="X2484" s="40"/>
      <c r="Y2484" s="40"/>
      <c r="Z2484" s="40"/>
      <c r="AA2484" s="40"/>
      <c r="AB2484" s="40"/>
      <c r="AC2484" s="40"/>
      <c r="AD2484" s="40"/>
      <c r="AE2484" s="40"/>
      <c r="AF2484" s="40"/>
      <c r="AG2484" s="40"/>
      <c r="AH2484" s="40"/>
      <c r="AI2484" s="40"/>
      <c r="AJ2484" s="40"/>
      <c r="AK2484" s="40"/>
      <c r="AL2484" s="40"/>
      <c r="AM2484" s="40"/>
      <c r="AN2484" s="40"/>
      <c r="AO2484" s="40"/>
      <c r="AP2484" s="40"/>
      <c r="AQ2484" s="40"/>
      <c r="AR2484" s="40"/>
      <c r="AS2484" s="40"/>
      <c r="AT2484" s="40"/>
      <c r="AU2484" s="40"/>
      <c r="AV2484" s="40"/>
      <c r="AW2484" s="40"/>
      <c r="AX2484" s="40"/>
      <c r="AY2484" s="40"/>
      <c r="AZ2484" s="40"/>
      <c r="BA2484" s="40"/>
      <c r="BB2484" s="40"/>
      <c r="BC2484" s="40"/>
      <c r="BD2484" s="40"/>
      <c r="BE2484" s="40"/>
      <c r="BF2484" s="40"/>
      <c r="BG2484" s="40"/>
      <c r="BH2484" s="40"/>
      <c r="BI2484" s="40"/>
      <c r="BJ2484" s="40"/>
      <c r="BK2484" s="40"/>
      <c r="BL2484" s="40"/>
      <c r="BM2484" s="40"/>
      <c r="BN2484" s="40"/>
      <c r="BO2484" s="40"/>
      <c r="BP2484" s="40"/>
      <c r="BQ2484" s="40"/>
      <c r="BR2484" s="40"/>
      <c r="BS2484" s="40"/>
      <c r="BT2484" s="40"/>
      <c r="BU2484" s="40"/>
      <c r="BV2484" s="40"/>
      <c r="BW2484" s="40"/>
      <c r="BX2484" s="40"/>
      <c r="BY2484" s="40"/>
      <c r="BZ2484" s="40"/>
      <c r="CA2484" s="40"/>
      <c r="CB2484" s="40"/>
      <c r="CC2484" s="40"/>
      <c r="CD2484" s="40"/>
      <c r="CE2484" s="40"/>
      <c r="CF2484" s="40"/>
      <c r="CG2484" s="40"/>
      <c r="CH2484" s="40"/>
      <c r="CI2484" s="40"/>
      <c r="CJ2484" s="40"/>
      <c r="CK2484" s="40"/>
      <c r="CL2484" s="40"/>
      <c r="CM2484" s="40"/>
      <c r="CN2484" s="40"/>
      <c r="CO2484" s="40"/>
      <c r="CP2484" s="40"/>
      <c r="CQ2484" s="40"/>
      <c r="CR2484" s="40"/>
      <c r="CS2484" s="40"/>
      <c r="CT2484" s="40"/>
      <c r="CU2484" s="40"/>
    </row>
    <row r="2485" spans="1:99" x14ac:dyDescent="0.3">
      <c r="A2485" s="39" t="s">
        <v>4438</v>
      </c>
      <c r="B2485" s="40" t="s">
        <v>5087</v>
      </c>
      <c r="C2485" s="40"/>
      <c r="D2485" s="40"/>
      <c r="E2485" s="40" t="s">
        <v>4472</v>
      </c>
      <c r="F2485" s="40" t="s">
        <v>2111</v>
      </c>
      <c r="G2485" s="40"/>
      <c r="H2485" s="40" t="s">
        <v>3948</v>
      </c>
      <c r="I2485" s="40" t="s">
        <v>3948</v>
      </c>
      <c r="J2485" s="40"/>
      <c r="K2485" s="40"/>
      <c r="L2485" s="40" t="s">
        <v>86</v>
      </c>
      <c r="M2485" s="40" t="s">
        <v>11</v>
      </c>
      <c r="N2485" s="40"/>
      <c r="O2485" s="40"/>
      <c r="P2485" s="40"/>
      <c r="Q2485" s="40"/>
      <c r="R2485" s="40"/>
      <c r="S2485" s="40"/>
      <c r="T2485" s="40"/>
      <c r="U2485" s="40"/>
      <c r="V2485" s="40"/>
      <c r="W2485" s="40"/>
      <c r="X2485" s="40"/>
      <c r="Y2485" s="40"/>
      <c r="Z2485" s="40"/>
      <c r="AA2485" s="40"/>
      <c r="AB2485" s="40"/>
      <c r="AC2485" s="40"/>
      <c r="AD2485" s="40"/>
      <c r="AE2485" s="40"/>
      <c r="AF2485" s="40"/>
      <c r="AG2485" s="40"/>
      <c r="AH2485" s="40"/>
      <c r="AI2485" s="40"/>
      <c r="AJ2485" s="40"/>
      <c r="AK2485" s="40"/>
      <c r="AL2485" s="40"/>
      <c r="AM2485" s="40"/>
      <c r="AN2485" s="40"/>
      <c r="AO2485" s="40"/>
      <c r="AP2485" s="40"/>
      <c r="AQ2485" s="40"/>
      <c r="AR2485" s="40"/>
      <c r="AS2485" s="40"/>
      <c r="AT2485" s="40"/>
      <c r="AU2485" s="40"/>
      <c r="AV2485" s="40"/>
      <c r="AW2485" s="40"/>
      <c r="AX2485" s="40"/>
      <c r="AY2485" s="40"/>
      <c r="AZ2485" s="40"/>
      <c r="BA2485" s="40"/>
      <c r="BB2485" s="40"/>
      <c r="BC2485" s="40"/>
      <c r="BD2485" s="40"/>
      <c r="BE2485" s="40"/>
      <c r="BF2485" s="40"/>
      <c r="BG2485" s="40"/>
      <c r="BH2485" s="40"/>
      <c r="BI2485" s="40"/>
      <c r="BJ2485" s="40"/>
      <c r="BK2485" s="40"/>
      <c r="BL2485" s="40"/>
      <c r="BM2485" s="40"/>
      <c r="BN2485" s="40"/>
      <c r="BO2485" s="40"/>
      <c r="BP2485" s="40"/>
      <c r="BQ2485" s="40"/>
      <c r="BR2485" s="40"/>
      <c r="BS2485" s="40"/>
      <c r="BT2485" s="40"/>
      <c r="BU2485" s="40"/>
      <c r="BV2485" s="40"/>
      <c r="BW2485" s="40"/>
      <c r="BX2485" s="40"/>
      <c r="BY2485" s="40"/>
      <c r="BZ2485" s="40"/>
      <c r="CA2485" s="40"/>
      <c r="CB2485" s="40"/>
      <c r="CC2485" s="40"/>
      <c r="CD2485" s="40"/>
      <c r="CE2485" s="40"/>
      <c r="CF2485" s="40"/>
      <c r="CG2485" s="40"/>
      <c r="CH2485" s="40"/>
      <c r="CI2485" s="40"/>
      <c r="CJ2485" s="40"/>
      <c r="CK2485" s="40"/>
      <c r="CL2485" s="40"/>
      <c r="CM2485" s="40"/>
      <c r="CN2485" s="40"/>
      <c r="CO2485" s="40"/>
      <c r="CP2485" s="40"/>
      <c r="CQ2485" s="40"/>
      <c r="CR2485" s="40"/>
      <c r="CS2485" s="40"/>
      <c r="CT2485" s="40"/>
      <c r="CU2485" s="40"/>
    </row>
    <row r="2486" spans="1:99" x14ac:dyDescent="0.3">
      <c r="A2486" s="39"/>
      <c r="B2486" s="40" t="s">
        <v>5088</v>
      </c>
      <c r="C2486" s="40"/>
      <c r="D2486" s="40"/>
      <c r="E2486" s="40"/>
      <c r="F2486" s="40" t="s">
        <v>2111</v>
      </c>
      <c r="G2486" s="40"/>
      <c r="H2486" s="40" t="s">
        <v>3949</v>
      </c>
      <c r="I2486" s="40" t="s">
        <v>3949</v>
      </c>
      <c r="J2486" s="40"/>
      <c r="K2486" s="40"/>
      <c r="L2486" s="40" t="s">
        <v>1</v>
      </c>
      <c r="M2486" s="40" t="s">
        <v>11</v>
      </c>
      <c r="N2486" s="40"/>
      <c r="O2486" s="40"/>
      <c r="P2486" s="40"/>
      <c r="Q2486" s="40"/>
      <c r="R2486" s="40"/>
      <c r="S2486" s="40"/>
      <c r="T2486" s="40"/>
      <c r="U2486" s="40"/>
      <c r="V2486" s="40"/>
      <c r="W2486" s="40"/>
      <c r="X2486" s="40"/>
      <c r="Y2486" s="40"/>
      <c r="Z2486" s="40"/>
      <c r="AA2486" s="40"/>
      <c r="AB2486" s="40"/>
      <c r="AC2486" s="40"/>
      <c r="AD2486" s="40"/>
      <c r="AE2486" s="40"/>
      <c r="AF2486" s="40"/>
      <c r="AG2486" s="40"/>
      <c r="AH2486" s="40"/>
      <c r="AI2486" s="40"/>
      <c r="AJ2486" s="40"/>
      <c r="AK2486" s="40"/>
      <c r="AL2486" s="40"/>
      <c r="AM2486" s="40"/>
      <c r="AN2486" s="40"/>
      <c r="AO2486" s="40"/>
      <c r="AP2486" s="40"/>
      <c r="AQ2486" s="40"/>
      <c r="AR2486" s="40"/>
      <c r="AS2486" s="40"/>
      <c r="AT2486" s="40"/>
      <c r="AU2486" s="40"/>
      <c r="AV2486" s="40"/>
      <c r="AW2486" s="40"/>
      <c r="AX2486" s="40"/>
      <c r="AY2486" s="40"/>
      <c r="AZ2486" s="40"/>
      <c r="BA2486" s="40"/>
      <c r="BB2486" s="40"/>
      <c r="BC2486" s="40"/>
      <c r="BD2486" s="40"/>
      <c r="BE2486" s="40"/>
      <c r="BF2486" s="40"/>
      <c r="BG2486" s="40"/>
      <c r="BH2486" s="40"/>
      <c r="BI2486" s="40"/>
      <c r="BJ2486" s="40"/>
      <c r="BK2486" s="40"/>
      <c r="BL2486" s="40"/>
      <c r="BM2486" s="40"/>
      <c r="BN2486" s="40"/>
      <c r="BO2486" s="40"/>
      <c r="BP2486" s="40"/>
      <c r="BQ2486" s="40"/>
      <c r="BR2486" s="40"/>
      <c r="BS2486" s="40"/>
      <c r="BT2486" s="40"/>
      <c r="BU2486" s="40"/>
      <c r="BV2486" s="40"/>
      <c r="BW2486" s="40"/>
      <c r="BX2486" s="40"/>
      <c r="BY2486" s="40"/>
      <c r="BZ2486" s="40"/>
      <c r="CA2486" s="40"/>
      <c r="CB2486" s="40"/>
      <c r="CC2486" s="40"/>
      <c r="CD2486" s="40"/>
      <c r="CE2486" s="40"/>
      <c r="CF2486" s="40"/>
      <c r="CG2486" s="40"/>
      <c r="CH2486" s="40"/>
      <c r="CI2486" s="40"/>
      <c r="CJ2486" s="40"/>
      <c r="CK2486" s="40"/>
      <c r="CL2486" s="40"/>
      <c r="CM2486" s="40"/>
      <c r="CN2486" s="40"/>
      <c r="CO2486" s="40"/>
      <c r="CP2486" s="40"/>
      <c r="CQ2486" s="40"/>
      <c r="CR2486" s="40"/>
      <c r="CS2486" s="40"/>
      <c r="CT2486" s="40"/>
      <c r="CU2486" s="40"/>
    </row>
    <row r="2487" spans="1:99" x14ac:dyDescent="0.3">
      <c r="A2487" s="39" t="s">
        <v>4439</v>
      </c>
      <c r="B2487" s="40" t="s">
        <v>5819</v>
      </c>
      <c r="C2487" s="40"/>
      <c r="D2487" s="40" t="s">
        <v>1813</v>
      </c>
      <c r="E2487" s="40"/>
      <c r="F2487" s="40" t="s">
        <v>2111</v>
      </c>
      <c r="G2487" s="40"/>
      <c r="H2487" s="40" t="s">
        <v>5820</v>
      </c>
      <c r="I2487" s="40" t="s">
        <v>5820</v>
      </c>
      <c r="J2487" s="40"/>
      <c r="K2487" s="40"/>
      <c r="L2487" s="40" t="s">
        <v>4</v>
      </c>
      <c r="M2487" s="40" t="s">
        <v>14</v>
      </c>
      <c r="N2487" s="40">
        <v>2</v>
      </c>
      <c r="O2487" s="40" t="s">
        <v>16</v>
      </c>
      <c r="P2487" s="40" t="s">
        <v>114</v>
      </c>
      <c r="Q2487" s="40"/>
      <c r="R2487" s="40"/>
      <c r="S2487" s="40"/>
      <c r="T2487" s="40"/>
      <c r="U2487" s="40"/>
      <c r="V2487" s="40"/>
      <c r="W2487" s="40"/>
      <c r="X2487" s="40"/>
      <c r="Y2487" s="40"/>
      <c r="Z2487" s="40"/>
      <c r="AA2487" s="40"/>
      <c r="AB2487" s="40"/>
      <c r="AC2487" s="40"/>
      <c r="AD2487" s="40"/>
      <c r="AE2487" s="40"/>
      <c r="AF2487" s="40"/>
      <c r="AG2487" s="40"/>
      <c r="AH2487" s="40"/>
      <c r="AI2487" s="40"/>
      <c r="AJ2487" s="40"/>
      <c r="AK2487" s="40"/>
      <c r="AL2487" s="40"/>
      <c r="AM2487" s="40"/>
      <c r="AN2487" s="40"/>
      <c r="AO2487" s="40"/>
      <c r="AP2487" s="40"/>
      <c r="AQ2487" s="40"/>
      <c r="AR2487" s="40"/>
      <c r="AS2487" s="40"/>
      <c r="AT2487" s="40"/>
      <c r="AU2487" s="40"/>
      <c r="AV2487" s="40"/>
      <c r="AW2487" s="40"/>
      <c r="AX2487" s="40"/>
      <c r="AY2487" s="40"/>
      <c r="AZ2487" s="40"/>
      <c r="BA2487" s="40"/>
      <c r="BB2487" s="40"/>
      <c r="BC2487" s="40"/>
      <c r="BD2487" s="40"/>
      <c r="BE2487" s="40"/>
      <c r="BF2487" s="40"/>
      <c r="BG2487" s="40"/>
      <c r="BH2487" s="40"/>
      <c r="BI2487" s="40"/>
      <c r="BJ2487" s="40"/>
      <c r="BK2487" s="40"/>
      <c r="BL2487" s="40"/>
      <c r="BM2487" s="40"/>
      <c r="BN2487" s="40"/>
      <c r="BO2487" s="40"/>
      <c r="BP2487" s="40"/>
      <c r="BQ2487" s="40"/>
      <c r="BR2487" s="40"/>
      <c r="BS2487" s="40"/>
      <c r="BT2487" s="40"/>
      <c r="BU2487" s="40"/>
      <c r="BV2487" s="40"/>
      <c r="BW2487" s="40"/>
      <c r="BX2487" s="40"/>
      <c r="BY2487" s="40"/>
      <c r="BZ2487" s="40"/>
      <c r="CA2487" s="40"/>
      <c r="CB2487" s="40"/>
      <c r="CC2487" s="40"/>
      <c r="CD2487" s="40"/>
      <c r="CE2487" s="40"/>
      <c r="CF2487" s="40"/>
      <c r="CG2487" s="40"/>
      <c r="CH2487" s="40"/>
      <c r="CI2487" s="40"/>
      <c r="CJ2487" s="40"/>
      <c r="CK2487" s="40"/>
      <c r="CL2487" s="40"/>
      <c r="CM2487" s="40"/>
      <c r="CN2487" s="40"/>
      <c r="CO2487" s="40"/>
      <c r="CP2487" s="40"/>
      <c r="CQ2487" s="40"/>
      <c r="CR2487" s="40"/>
      <c r="CS2487" s="40"/>
      <c r="CT2487" s="40"/>
      <c r="CU2487" s="40"/>
    </row>
    <row r="2488" spans="1:99" x14ac:dyDescent="0.3">
      <c r="A2488" s="39" t="s">
        <v>6136</v>
      </c>
      <c r="B2488" s="40" t="s">
        <v>6137</v>
      </c>
      <c r="C2488" s="40"/>
      <c r="D2488" s="40" t="s">
        <v>5821</v>
      </c>
      <c r="E2488" s="40"/>
      <c r="F2488" s="40" t="s">
        <v>2111</v>
      </c>
      <c r="G2488" s="40"/>
      <c r="H2488" s="40" t="s">
        <v>5822</v>
      </c>
      <c r="I2488" s="40" t="s">
        <v>5823</v>
      </c>
      <c r="J2488" s="40" t="s">
        <v>5820</v>
      </c>
      <c r="K2488" s="40" t="s">
        <v>16</v>
      </c>
      <c r="L2488" s="40" t="s">
        <v>4</v>
      </c>
      <c r="M2488" s="40" t="s">
        <v>17</v>
      </c>
      <c r="N2488" s="40">
        <v>1</v>
      </c>
      <c r="O2488" s="40" t="s">
        <v>5821</v>
      </c>
      <c r="P2488" s="40"/>
      <c r="Q2488" s="40"/>
      <c r="R2488" s="40"/>
      <c r="S2488" s="40"/>
      <c r="T2488" s="40"/>
      <c r="U2488" s="40"/>
      <c r="V2488" s="40"/>
      <c r="W2488" s="40"/>
      <c r="X2488" s="40"/>
      <c r="Y2488" s="40"/>
      <c r="Z2488" s="40"/>
      <c r="AA2488" s="40"/>
      <c r="AB2488" s="40"/>
      <c r="AC2488" s="40"/>
      <c r="AD2488" s="40"/>
      <c r="AE2488" s="40"/>
      <c r="AF2488" s="40"/>
      <c r="AG2488" s="40"/>
      <c r="AH2488" s="40"/>
      <c r="AI2488" s="40"/>
      <c r="AJ2488" s="40"/>
      <c r="AK2488" s="40"/>
      <c r="AL2488" s="40"/>
      <c r="AM2488" s="40"/>
      <c r="AN2488" s="40"/>
      <c r="AO2488" s="40"/>
      <c r="AP2488" s="40"/>
      <c r="AQ2488" s="40"/>
      <c r="AR2488" s="40"/>
      <c r="AS2488" s="40"/>
      <c r="AT2488" s="40"/>
      <c r="AU2488" s="40"/>
      <c r="AV2488" s="40"/>
      <c r="AW2488" s="40"/>
      <c r="AX2488" s="40"/>
      <c r="AY2488" s="40"/>
      <c r="AZ2488" s="40"/>
      <c r="BA2488" s="40"/>
      <c r="BB2488" s="40"/>
      <c r="BC2488" s="40"/>
      <c r="BD2488" s="40"/>
      <c r="BE2488" s="40"/>
      <c r="BF2488" s="40"/>
      <c r="BG2488" s="40"/>
      <c r="BH2488" s="40"/>
      <c r="BI2488" s="40"/>
      <c r="BJ2488" s="40"/>
      <c r="BK2488" s="40"/>
      <c r="BL2488" s="40"/>
      <c r="BM2488" s="40"/>
      <c r="BN2488" s="40"/>
      <c r="BO2488" s="40"/>
      <c r="BP2488" s="40"/>
      <c r="BQ2488" s="40"/>
      <c r="BR2488" s="40"/>
      <c r="BS2488" s="40"/>
      <c r="BT2488" s="40"/>
      <c r="BU2488" s="40"/>
      <c r="BV2488" s="40"/>
      <c r="BW2488" s="40"/>
      <c r="BX2488" s="40"/>
      <c r="BY2488" s="40"/>
      <c r="BZ2488" s="40"/>
      <c r="CA2488" s="40"/>
      <c r="CB2488" s="40"/>
      <c r="CC2488" s="40"/>
      <c r="CD2488" s="40"/>
      <c r="CE2488" s="40"/>
      <c r="CF2488" s="40"/>
      <c r="CG2488" s="40"/>
      <c r="CH2488" s="40"/>
      <c r="CI2488" s="40"/>
      <c r="CJ2488" s="40"/>
      <c r="CK2488" s="40"/>
      <c r="CL2488" s="40"/>
      <c r="CM2488" s="40"/>
      <c r="CN2488" s="40"/>
      <c r="CO2488" s="40"/>
      <c r="CP2488" s="40"/>
      <c r="CQ2488" s="40"/>
      <c r="CR2488" s="40"/>
      <c r="CS2488" s="40"/>
      <c r="CT2488" s="40"/>
      <c r="CU2488" s="40"/>
    </row>
    <row r="2489" spans="1:99" x14ac:dyDescent="0.3">
      <c r="A2489" s="39" t="s">
        <v>6136</v>
      </c>
      <c r="B2489" s="40" t="s">
        <v>6137</v>
      </c>
      <c r="C2489" s="40"/>
      <c r="D2489" s="40" t="s">
        <v>5824</v>
      </c>
      <c r="E2489" s="40"/>
      <c r="F2489" s="40" t="s">
        <v>2111</v>
      </c>
      <c r="G2489" s="40"/>
      <c r="H2489" s="40" t="s">
        <v>5825</v>
      </c>
      <c r="I2489" s="40" t="s">
        <v>5823</v>
      </c>
      <c r="J2489" s="40" t="s">
        <v>5820</v>
      </c>
      <c r="K2489" s="40" t="s">
        <v>16</v>
      </c>
      <c r="L2489" s="40" t="s">
        <v>4</v>
      </c>
      <c r="M2489" s="40" t="s">
        <v>17</v>
      </c>
      <c r="N2489" s="40">
        <v>1</v>
      </c>
      <c r="O2489" s="40" t="s">
        <v>5824</v>
      </c>
      <c r="P2489" s="40"/>
      <c r="Q2489" s="40"/>
      <c r="R2489" s="40"/>
      <c r="S2489" s="40"/>
      <c r="T2489" s="40"/>
      <c r="U2489" s="40"/>
      <c r="V2489" s="40"/>
      <c r="W2489" s="40"/>
      <c r="X2489" s="40"/>
      <c r="Y2489" s="40"/>
      <c r="Z2489" s="40"/>
      <c r="AA2489" s="40"/>
      <c r="AB2489" s="40"/>
      <c r="AC2489" s="40"/>
      <c r="AD2489" s="40"/>
      <c r="AE2489" s="40"/>
      <c r="AF2489" s="40"/>
      <c r="AG2489" s="40"/>
      <c r="AH2489" s="40"/>
      <c r="AI2489" s="40"/>
      <c r="AJ2489" s="40"/>
      <c r="AK2489" s="40"/>
      <c r="AL2489" s="40"/>
      <c r="AM2489" s="40"/>
      <c r="AN2489" s="40"/>
      <c r="AO2489" s="40"/>
      <c r="AP2489" s="40"/>
      <c r="AQ2489" s="40"/>
      <c r="AR2489" s="40"/>
      <c r="AS2489" s="40"/>
      <c r="AT2489" s="40"/>
      <c r="AU2489" s="40"/>
      <c r="AV2489" s="40"/>
      <c r="AW2489" s="40"/>
      <c r="AX2489" s="40"/>
      <c r="AY2489" s="40"/>
      <c r="AZ2489" s="40"/>
      <c r="BA2489" s="40"/>
      <c r="BB2489" s="40"/>
      <c r="BC2489" s="40"/>
      <c r="BD2489" s="40"/>
      <c r="BE2489" s="40"/>
      <c r="BF2489" s="40"/>
      <c r="BG2489" s="40"/>
      <c r="BH2489" s="40"/>
      <c r="BI2489" s="40"/>
      <c r="BJ2489" s="40"/>
      <c r="BK2489" s="40"/>
      <c r="BL2489" s="40"/>
      <c r="BM2489" s="40"/>
      <c r="BN2489" s="40"/>
      <c r="BO2489" s="40"/>
      <c r="BP2489" s="40"/>
      <c r="BQ2489" s="40"/>
      <c r="BR2489" s="40"/>
      <c r="BS2489" s="40"/>
      <c r="BT2489" s="40"/>
      <c r="BU2489" s="40"/>
      <c r="BV2489" s="40"/>
      <c r="BW2489" s="40"/>
      <c r="BX2489" s="40"/>
      <c r="BY2489" s="40"/>
      <c r="BZ2489" s="40"/>
      <c r="CA2489" s="40"/>
      <c r="CB2489" s="40"/>
      <c r="CC2489" s="40"/>
      <c r="CD2489" s="40"/>
      <c r="CE2489" s="40"/>
      <c r="CF2489" s="40"/>
      <c r="CG2489" s="40"/>
      <c r="CH2489" s="40"/>
      <c r="CI2489" s="40"/>
      <c r="CJ2489" s="40"/>
      <c r="CK2489" s="40"/>
      <c r="CL2489" s="40"/>
      <c r="CM2489" s="40"/>
      <c r="CN2489" s="40"/>
      <c r="CO2489" s="40"/>
      <c r="CP2489" s="40"/>
      <c r="CQ2489" s="40"/>
      <c r="CR2489" s="40"/>
      <c r="CS2489" s="40"/>
      <c r="CT2489" s="40"/>
      <c r="CU2489" s="40"/>
    </row>
    <row r="2490" spans="1:99" x14ac:dyDescent="0.3">
      <c r="A2490" s="39" t="s">
        <v>7378</v>
      </c>
      <c r="B2490" s="40" t="s">
        <v>5826</v>
      </c>
      <c r="C2490" s="40"/>
      <c r="D2490" s="40"/>
      <c r="E2490" s="40"/>
      <c r="F2490" s="40" t="s">
        <v>2111</v>
      </c>
      <c r="G2490" s="40"/>
      <c r="H2490" s="40" t="s">
        <v>5827</v>
      </c>
      <c r="I2490" s="40" t="s">
        <v>5827</v>
      </c>
      <c r="J2490" s="40" t="s">
        <v>5823</v>
      </c>
      <c r="K2490" s="40" t="s">
        <v>5821</v>
      </c>
      <c r="L2490" s="40" t="s">
        <v>10</v>
      </c>
      <c r="M2490" s="40" t="s">
        <v>47</v>
      </c>
      <c r="N2490" s="40"/>
      <c r="O2490" s="40"/>
      <c r="P2490" s="40"/>
      <c r="Q2490" s="40"/>
      <c r="R2490" s="40"/>
      <c r="S2490" s="40"/>
      <c r="T2490" s="40"/>
      <c r="U2490" s="40"/>
      <c r="V2490" s="40"/>
      <c r="W2490" s="40"/>
      <c r="X2490" s="40"/>
      <c r="Y2490" s="40"/>
      <c r="Z2490" s="40"/>
      <c r="AA2490" s="40"/>
      <c r="AB2490" s="40"/>
      <c r="AC2490" s="40"/>
      <c r="AD2490" s="40"/>
      <c r="AE2490" s="40"/>
      <c r="AF2490" s="40"/>
      <c r="AG2490" s="40"/>
      <c r="AH2490" s="40"/>
      <c r="AI2490" s="40"/>
      <c r="AJ2490" s="40"/>
      <c r="AK2490" s="40"/>
      <c r="AL2490" s="40"/>
      <c r="AM2490" s="40"/>
      <c r="AN2490" s="40"/>
      <c r="AO2490" s="40"/>
      <c r="AP2490" s="40"/>
      <c r="AQ2490" s="40"/>
      <c r="AR2490" s="40"/>
      <c r="AS2490" s="40"/>
      <c r="AT2490" s="40"/>
      <c r="AU2490" s="40"/>
      <c r="AV2490" s="40"/>
      <c r="AW2490" s="40"/>
      <c r="AX2490" s="40"/>
      <c r="AY2490" s="40"/>
      <c r="AZ2490" s="40"/>
      <c r="BA2490" s="40"/>
      <c r="BB2490" s="40"/>
      <c r="BC2490" s="40"/>
      <c r="BD2490" s="40"/>
      <c r="BE2490" s="40"/>
      <c r="BF2490" s="40"/>
      <c r="BG2490" s="40"/>
      <c r="BH2490" s="40"/>
      <c r="BI2490" s="40"/>
      <c r="BJ2490" s="40"/>
      <c r="BK2490" s="40"/>
      <c r="BL2490" s="40"/>
      <c r="BM2490" s="40"/>
      <c r="BN2490" s="40"/>
      <c r="BO2490" s="40"/>
      <c r="BP2490" s="40"/>
      <c r="BQ2490" s="40"/>
      <c r="BR2490" s="40"/>
      <c r="BS2490" s="40"/>
      <c r="BT2490" s="40"/>
      <c r="BU2490" s="40"/>
      <c r="BV2490" s="40"/>
      <c r="BW2490" s="40"/>
      <c r="BX2490" s="40"/>
      <c r="BY2490" s="40"/>
      <c r="BZ2490" s="40"/>
      <c r="CA2490" s="40"/>
      <c r="CB2490" s="40"/>
      <c r="CC2490" s="40"/>
      <c r="CD2490" s="40"/>
      <c r="CE2490" s="40"/>
      <c r="CF2490" s="40"/>
      <c r="CG2490" s="40"/>
      <c r="CH2490" s="40"/>
      <c r="CI2490" s="40"/>
      <c r="CJ2490" s="40"/>
      <c r="CK2490" s="40"/>
      <c r="CL2490" s="40"/>
      <c r="CM2490" s="40"/>
      <c r="CN2490" s="40"/>
      <c r="CO2490" s="40"/>
      <c r="CP2490" s="40"/>
      <c r="CQ2490" s="40"/>
      <c r="CR2490" s="40"/>
      <c r="CS2490" s="40"/>
      <c r="CT2490" s="40"/>
      <c r="CU2490" s="40"/>
    </row>
    <row r="2491" spans="1:99" x14ac:dyDescent="0.3">
      <c r="A2491" s="39"/>
      <c r="B2491" s="40" t="s">
        <v>7379</v>
      </c>
      <c r="C2491" s="40"/>
      <c r="D2491" s="40"/>
      <c r="E2491" s="40"/>
      <c r="F2491" s="40" t="s">
        <v>2111</v>
      </c>
      <c r="G2491" s="40"/>
      <c r="H2491" s="40" t="s">
        <v>3950</v>
      </c>
      <c r="I2491" s="40" t="s">
        <v>3950</v>
      </c>
      <c r="J2491" s="40"/>
      <c r="K2491" s="40"/>
      <c r="L2491" s="40" t="s">
        <v>30</v>
      </c>
      <c r="M2491" s="40" t="s">
        <v>31</v>
      </c>
      <c r="N2491" s="40"/>
      <c r="O2491" s="40"/>
      <c r="P2491" s="40"/>
      <c r="Q2491" s="40"/>
      <c r="R2491" s="40"/>
      <c r="S2491" s="40"/>
      <c r="T2491" s="40"/>
      <c r="U2491" s="40"/>
      <c r="V2491" s="40"/>
      <c r="W2491" s="40"/>
      <c r="X2491" s="40"/>
      <c r="Y2491" s="40"/>
      <c r="Z2491" s="40"/>
      <c r="AA2491" s="40"/>
      <c r="AB2491" s="40"/>
      <c r="AC2491" s="40"/>
      <c r="AD2491" s="40"/>
      <c r="AE2491" s="40"/>
      <c r="AF2491" s="40"/>
      <c r="AG2491" s="40"/>
      <c r="AH2491" s="40"/>
      <c r="AI2491" s="40"/>
      <c r="AJ2491" s="40"/>
      <c r="AK2491" s="40"/>
      <c r="AL2491" s="40"/>
      <c r="AM2491" s="40"/>
      <c r="AN2491" s="40"/>
      <c r="AO2491" s="40"/>
      <c r="AP2491" s="40"/>
      <c r="AQ2491" s="40"/>
      <c r="AR2491" s="40"/>
      <c r="AS2491" s="40"/>
      <c r="AT2491" s="40"/>
      <c r="AU2491" s="40"/>
      <c r="AV2491" s="40"/>
      <c r="AW2491" s="40"/>
      <c r="AX2491" s="40"/>
      <c r="AY2491" s="40"/>
      <c r="AZ2491" s="40"/>
      <c r="BA2491" s="40"/>
      <c r="BB2491" s="40"/>
      <c r="BC2491" s="40"/>
      <c r="BD2491" s="40"/>
      <c r="BE2491" s="40"/>
      <c r="BF2491" s="40"/>
      <c r="BG2491" s="40"/>
      <c r="BH2491" s="40"/>
      <c r="BI2491" s="40"/>
      <c r="BJ2491" s="40"/>
      <c r="BK2491" s="40"/>
      <c r="BL2491" s="40"/>
      <c r="BM2491" s="40"/>
      <c r="BN2491" s="40"/>
      <c r="BO2491" s="40"/>
      <c r="BP2491" s="40"/>
      <c r="BQ2491" s="40"/>
      <c r="BR2491" s="40"/>
      <c r="BS2491" s="40"/>
      <c r="BT2491" s="40"/>
      <c r="BU2491" s="40"/>
      <c r="BV2491" s="40"/>
      <c r="BW2491" s="40"/>
      <c r="BX2491" s="40"/>
      <c r="BY2491" s="40"/>
      <c r="BZ2491" s="40"/>
      <c r="CA2491" s="40"/>
      <c r="CB2491" s="40"/>
      <c r="CC2491" s="40"/>
      <c r="CD2491" s="40"/>
      <c r="CE2491" s="40"/>
      <c r="CF2491" s="40"/>
      <c r="CG2491" s="40"/>
      <c r="CH2491" s="40"/>
      <c r="CI2491" s="40"/>
      <c r="CJ2491" s="40"/>
      <c r="CK2491" s="40"/>
      <c r="CL2491" s="40"/>
      <c r="CM2491" s="40"/>
      <c r="CN2491" s="40"/>
      <c r="CO2491" s="40"/>
      <c r="CP2491" s="40"/>
      <c r="CQ2491" s="40"/>
      <c r="CR2491" s="40"/>
      <c r="CS2491" s="40"/>
      <c r="CT2491" s="40"/>
      <c r="CU2491" s="40"/>
    </row>
    <row r="2492" spans="1:99" x14ac:dyDescent="0.3">
      <c r="A2492" s="39" t="s">
        <v>4440</v>
      </c>
      <c r="B2492" s="40" t="s">
        <v>5828</v>
      </c>
      <c r="C2492" s="40"/>
      <c r="D2492" s="40" t="s">
        <v>1822</v>
      </c>
      <c r="E2492" s="40" t="s">
        <v>4472</v>
      </c>
      <c r="F2492" s="40" t="s">
        <v>2111</v>
      </c>
      <c r="G2492" s="40"/>
      <c r="H2492" s="40" t="s">
        <v>3951</v>
      </c>
      <c r="I2492" s="40" t="s">
        <v>3951</v>
      </c>
      <c r="J2492" s="40"/>
      <c r="K2492" s="40"/>
      <c r="L2492" s="40" t="s">
        <v>10</v>
      </c>
      <c r="M2492" s="40" t="s">
        <v>11</v>
      </c>
      <c r="N2492" s="40"/>
      <c r="O2492" s="40"/>
      <c r="P2492" s="40"/>
      <c r="Q2492" s="40"/>
      <c r="R2492" s="40"/>
      <c r="S2492" s="40"/>
      <c r="T2492" s="40"/>
      <c r="U2492" s="40"/>
      <c r="V2492" s="40"/>
      <c r="W2492" s="40"/>
      <c r="X2492" s="40"/>
      <c r="Y2492" s="40"/>
      <c r="Z2492" s="40"/>
      <c r="AA2492" s="40"/>
      <c r="AB2492" s="40"/>
      <c r="AC2492" s="40"/>
      <c r="AD2492" s="40"/>
      <c r="AE2492" s="40"/>
      <c r="AF2492" s="40"/>
      <c r="AG2492" s="40"/>
      <c r="AH2492" s="40"/>
      <c r="AI2492" s="40"/>
      <c r="AJ2492" s="40"/>
      <c r="AK2492" s="40"/>
      <c r="AL2492" s="40"/>
      <c r="AM2492" s="40"/>
      <c r="AN2492" s="40"/>
      <c r="AO2492" s="40"/>
      <c r="AP2492" s="40"/>
      <c r="AQ2492" s="40"/>
      <c r="AR2492" s="40"/>
      <c r="AS2492" s="40"/>
      <c r="AT2492" s="40"/>
      <c r="AU2492" s="40"/>
      <c r="AV2492" s="40"/>
      <c r="AW2492" s="40"/>
      <c r="AX2492" s="40"/>
      <c r="AY2492" s="40"/>
      <c r="AZ2492" s="40"/>
      <c r="BA2492" s="40"/>
      <c r="BB2492" s="40"/>
      <c r="BC2492" s="40"/>
      <c r="BD2492" s="40"/>
      <c r="BE2492" s="40"/>
      <c r="BF2492" s="40"/>
      <c r="BG2492" s="40"/>
      <c r="BH2492" s="40"/>
      <c r="BI2492" s="40"/>
      <c r="BJ2492" s="40"/>
      <c r="BK2492" s="40"/>
      <c r="BL2492" s="40"/>
      <c r="BM2492" s="40"/>
      <c r="BN2492" s="40"/>
      <c r="BO2492" s="40"/>
      <c r="BP2492" s="40"/>
      <c r="BQ2492" s="40"/>
      <c r="BR2492" s="40"/>
      <c r="BS2492" s="40"/>
      <c r="BT2492" s="40"/>
      <c r="BU2492" s="40"/>
      <c r="BV2492" s="40"/>
      <c r="BW2492" s="40"/>
      <c r="BX2492" s="40"/>
      <c r="BY2492" s="40"/>
      <c r="BZ2492" s="40"/>
      <c r="CA2492" s="40"/>
      <c r="CB2492" s="40"/>
      <c r="CC2492" s="40"/>
      <c r="CD2492" s="40"/>
      <c r="CE2492" s="40"/>
      <c r="CF2492" s="40"/>
      <c r="CG2492" s="40"/>
      <c r="CH2492" s="40"/>
      <c r="CI2492" s="40"/>
      <c r="CJ2492" s="40"/>
      <c r="CK2492" s="40"/>
      <c r="CL2492" s="40"/>
      <c r="CM2492" s="40"/>
      <c r="CN2492" s="40"/>
      <c r="CO2492" s="40"/>
      <c r="CP2492" s="40"/>
      <c r="CQ2492" s="40"/>
      <c r="CR2492" s="40"/>
      <c r="CS2492" s="40"/>
      <c r="CT2492" s="40"/>
      <c r="CU2492" s="40"/>
    </row>
    <row r="2493" spans="1:99" x14ac:dyDescent="0.3">
      <c r="A2493" s="39" t="s">
        <v>4441</v>
      </c>
      <c r="B2493" s="40" t="s">
        <v>5089</v>
      </c>
      <c r="C2493" s="40"/>
      <c r="D2493" s="40" t="s">
        <v>1822</v>
      </c>
      <c r="E2493" s="40"/>
      <c r="F2493" s="40" t="s">
        <v>2111</v>
      </c>
      <c r="G2493" s="40"/>
      <c r="H2493" s="40" t="s">
        <v>3952</v>
      </c>
      <c r="I2493" s="40" t="s">
        <v>3952</v>
      </c>
      <c r="J2493" s="40"/>
      <c r="K2493" s="40"/>
      <c r="L2493" s="40" t="s">
        <v>10</v>
      </c>
      <c r="M2493" s="40" t="s">
        <v>11</v>
      </c>
      <c r="N2493" s="40"/>
      <c r="O2493" s="40"/>
      <c r="P2493" s="40"/>
      <c r="Q2493" s="40"/>
      <c r="R2493" s="40"/>
      <c r="S2493" s="40"/>
      <c r="T2493" s="40"/>
      <c r="U2493" s="40"/>
      <c r="V2493" s="40"/>
      <c r="W2493" s="40"/>
      <c r="X2493" s="40"/>
      <c r="Y2493" s="40"/>
      <c r="Z2493" s="40"/>
      <c r="AA2493" s="40"/>
      <c r="AB2493" s="40"/>
      <c r="AC2493" s="40"/>
      <c r="AD2493" s="40"/>
      <c r="AE2493" s="40"/>
      <c r="AF2493" s="40"/>
      <c r="AG2493" s="40"/>
      <c r="AH2493" s="40"/>
      <c r="AI2493" s="40"/>
      <c r="AJ2493" s="40"/>
      <c r="AK2493" s="40"/>
      <c r="AL2493" s="40"/>
      <c r="AM2493" s="40"/>
      <c r="AN2493" s="40"/>
      <c r="AO2493" s="40"/>
      <c r="AP2493" s="40"/>
      <c r="AQ2493" s="40"/>
      <c r="AR2493" s="40"/>
      <c r="AS2493" s="40"/>
      <c r="AT2493" s="40"/>
      <c r="AU2493" s="40"/>
      <c r="AV2493" s="40"/>
      <c r="AW2493" s="40"/>
      <c r="AX2493" s="40"/>
      <c r="AY2493" s="40"/>
      <c r="AZ2493" s="40"/>
      <c r="BA2493" s="40"/>
      <c r="BB2493" s="40"/>
      <c r="BC2493" s="40"/>
      <c r="BD2493" s="40"/>
      <c r="BE2493" s="40"/>
      <c r="BF2493" s="40"/>
      <c r="BG2493" s="40"/>
      <c r="BH2493" s="40"/>
      <c r="BI2493" s="40"/>
      <c r="BJ2493" s="40"/>
      <c r="BK2493" s="40"/>
      <c r="BL2493" s="40"/>
      <c r="BM2493" s="40"/>
      <c r="BN2493" s="40"/>
      <c r="BO2493" s="40"/>
      <c r="BP2493" s="40"/>
      <c r="BQ2493" s="40"/>
      <c r="BR2493" s="40"/>
      <c r="BS2493" s="40"/>
      <c r="BT2493" s="40"/>
      <c r="BU2493" s="40"/>
      <c r="BV2493" s="40"/>
      <c r="BW2493" s="40"/>
      <c r="BX2493" s="40"/>
      <c r="BY2493" s="40"/>
      <c r="BZ2493" s="40"/>
      <c r="CA2493" s="40"/>
      <c r="CB2493" s="40"/>
      <c r="CC2493" s="40"/>
      <c r="CD2493" s="40"/>
      <c r="CE2493" s="40"/>
      <c r="CF2493" s="40"/>
      <c r="CG2493" s="40"/>
      <c r="CH2493" s="40"/>
      <c r="CI2493" s="40"/>
      <c r="CJ2493" s="40"/>
      <c r="CK2493" s="40"/>
      <c r="CL2493" s="40"/>
      <c r="CM2493" s="40"/>
      <c r="CN2493" s="40"/>
      <c r="CO2493" s="40"/>
      <c r="CP2493" s="40"/>
      <c r="CQ2493" s="40"/>
      <c r="CR2493" s="40"/>
      <c r="CS2493" s="40"/>
      <c r="CT2493" s="40"/>
      <c r="CU2493" s="40"/>
    </row>
    <row r="2494" spans="1:99" x14ac:dyDescent="0.3">
      <c r="A2494" s="39" t="s">
        <v>4456</v>
      </c>
      <c r="B2494" s="40" t="s">
        <v>3953</v>
      </c>
      <c r="C2494" s="40"/>
      <c r="D2494" s="40" t="s">
        <v>1813</v>
      </c>
      <c r="E2494" s="40"/>
      <c r="F2494" s="40" t="s">
        <v>2111</v>
      </c>
      <c r="G2494" s="40"/>
      <c r="H2494" s="40" t="s">
        <v>3954</v>
      </c>
      <c r="I2494" s="40" t="s">
        <v>3954</v>
      </c>
      <c r="J2494" s="40"/>
      <c r="K2494" s="40"/>
      <c r="L2494" s="40" t="s">
        <v>4</v>
      </c>
      <c r="M2494" s="40" t="s">
        <v>14</v>
      </c>
      <c r="N2494" s="40">
        <v>2</v>
      </c>
      <c r="O2494" s="40" t="s">
        <v>16</v>
      </c>
      <c r="P2494" s="40" t="s">
        <v>114</v>
      </c>
      <c r="Q2494" s="40"/>
      <c r="R2494" s="40"/>
      <c r="S2494" s="40"/>
      <c r="T2494" s="40"/>
      <c r="U2494" s="40"/>
      <c r="V2494" s="40"/>
      <c r="W2494" s="40"/>
      <c r="X2494" s="40"/>
      <c r="Y2494" s="40"/>
      <c r="Z2494" s="40"/>
      <c r="AA2494" s="40"/>
      <c r="AB2494" s="40"/>
      <c r="AC2494" s="40"/>
      <c r="AD2494" s="40"/>
      <c r="AE2494" s="40"/>
      <c r="AF2494" s="40"/>
      <c r="AG2494" s="40"/>
      <c r="AH2494" s="40"/>
      <c r="AI2494" s="40"/>
      <c r="AJ2494" s="40"/>
      <c r="AK2494" s="40"/>
      <c r="AL2494" s="40"/>
      <c r="AM2494" s="40"/>
      <c r="AN2494" s="40"/>
      <c r="AO2494" s="40"/>
      <c r="AP2494" s="40"/>
      <c r="AQ2494" s="40"/>
      <c r="AR2494" s="40"/>
      <c r="AS2494" s="40"/>
      <c r="AT2494" s="40"/>
      <c r="AU2494" s="40"/>
      <c r="AV2494" s="40"/>
      <c r="AW2494" s="40"/>
      <c r="AX2494" s="40"/>
      <c r="AY2494" s="40"/>
      <c r="AZ2494" s="40"/>
      <c r="BA2494" s="40"/>
      <c r="BB2494" s="40"/>
      <c r="BC2494" s="40"/>
      <c r="BD2494" s="40"/>
      <c r="BE2494" s="40"/>
      <c r="BF2494" s="40"/>
      <c r="BG2494" s="40"/>
      <c r="BH2494" s="40"/>
      <c r="BI2494" s="40"/>
      <c r="BJ2494" s="40"/>
      <c r="BK2494" s="40"/>
      <c r="BL2494" s="40"/>
      <c r="BM2494" s="40"/>
      <c r="BN2494" s="40"/>
      <c r="BO2494" s="40"/>
      <c r="BP2494" s="40"/>
      <c r="BQ2494" s="40"/>
      <c r="BR2494" s="40"/>
      <c r="BS2494" s="40"/>
      <c r="BT2494" s="40"/>
      <c r="BU2494" s="40"/>
      <c r="BV2494" s="40"/>
      <c r="BW2494" s="40"/>
      <c r="BX2494" s="40"/>
      <c r="BY2494" s="40"/>
      <c r="BZ2494" s="40"/>
      <c r="CA2494" s="40"/>
      <c r="CB2494" s="40"/>
      <c r="CC2494" s="40"/>
      <c r="CD2494" s="40"/>
      <c r="CE2494" s="40"/>
      <c r="CF2494" s="40"/>
      <c r="CG2494" s="40"/>
      <c r="CH2494" s="40"/>
      <c r="CI2494" s="40"/>
      <c r="CJ2494" s="40"/>
      <c r="CK2494" s="40"/>
      <c r="CL2494" s="40"/>
      <c r="CM2494" s="40"/>
      <c r="CN2494" s="40"/>
      <c r="CO2494" s="40"/>
      <c r="CP2494" s="40"/>
      <c r="CQ2494" s="40"/>
      <c r="CR2494" s="40"/>
      <c r="CS2494" s="40"/>
      <c r="CT2494" s="40"/>
      <c r="CU2494" s="40"/>
    </row>
    <row r="2495" spans="1:99" x14ac:dyDescent="0.3">
      <c r="A2495" s="39" t="s">
        <v>5758</v>
      </c>
      <c r="B2495" s="40" t="s">
        <v>5091</v>
      </c>
      <c r="C2495" s="40"/>
      <c r="D2495" s="40"/>
      <c r="E2495" s="40"/>
      <c r="F2495" s="40" t="s">
        <v>2111</v>
      </c>
      <c r="G2495" s="40"/>
      <c r="H2495" s="40" t="s">
        <v>3955</v>
      </c>
      <c r="I2495" s="40" t="s">
        <v>3955</v>
      </c>
      <c r="J2495" s="40" t="s">
        <v>3954</v>
      </c>
      <c r="K2495" s="40" t="s">
        <v>16</v>
      </c>
      <c r="L2495" s="40" t="s">
        <v>10</v>
      </c>
      <c r="M2495" s="40" t="s">
        <v>47</v>
      </c>
      <c r="N2495" s="40"/>
      <c r="O2495" s="40"/>
      <c r="P2495" s="40"/>
      <c r="Q2495" s="40"/>
      <c r="R2495" s="40"/>
      <c r="S2495" s="40"/>
      <c r="T2495" s="40"/>
      <c r="U2495" s="40"/>
      <c r="V2495" s="40"/>
      <c r="W2495" s="40"/>
      <c r="X2495" s="40"/>
      <c r="Y2495" s="40"/>
      <c r="Z2495" s="40"/>
      <c r="AA2495" s="40"/>
      <c r="AB2495" s="40"/>
      <c r="AC2495" s="40"/>
      <c r="AD2495" s="40"/>
      <c r="AE2495" s="40"/>
      <c r="AF2495" s="40"/>
      <c r="AG2495" s="40"/>
      <c r="AH2495" s="40"/>
      <c r="AI2495" s="40"/>
      <c r="AJ2495" s="40"/>
      <c r="AK2495" s="40"/>
      <c r="AL2495" s="40"/>
      <c r="AM2495" s="40"/>
      <c r="AN2495" s="40"/>
      <c r="AO2495" s="40"/>
      <c r="AP2495" s="40"/>
      <c r="AQ2495" s="40"/>
      <c r="AR2495" s="40"/>
      <c r="AS2495" s="40"/>
      <c r="AT2495" s="40"/>
      <c r="AU2495" s="40"/>
      <c r="AV2495" s="40"/>
      <c r="AW2495" s="40"/>
      <c r="AX2495" s="40"/>
      <c r="AY2495" s="40"/>
      <c r="AZ2495" s="40"/>
      <c r="BA2495" s="40"/>
      <c r="BB2495" s="40"/>
      <c r="BC2495" s="40"/>
      <c r="BD2495" s="40"/>
      <c r="BE2495" s="40"/>
      <c r="BF2495" s="40"/>
      <c r="BG2495" s="40"/>
      <c r="BH2495" s="40"/>
      <c r="BI2495" s="40"/>
      <c r="BJ2495" s="40"/>
      <c r="BK2495" s="40"/>
      <c r="BL2495" s="40"/>
      <c r="BM2495" s="40"/>
      <c r="BN2495" s="40"/>
      <c r="BO2495" s="40"/>
      <c r="BP2495" s="40"/>
      <c r="BQ2495" s="40"/>
      <c r="BR2495" s="40"/>
      <c r="BS2495" s="40"/>
      <c r="BT2495" s="40"/>
      <c r="BU2495" s="40"/>
      <c r="BV2495" s="40"/>
      <c r="BW2495" s="40"/>
      <c r="BX2495" s="40"/>
      <c r="BY2495" s="40"/>
      <c r="BZ2495" s="40"/>
      <c r="CA2495" s="40"/>
      <c r="CB2495" s="40"/>
      <c r="CC2495" s="40"/>
      <c r="CD2495" s="40"/>
      <c r="CE2495" s="40"/>
      <c r="CF2495" s="40"/>
      <c r="CG2495" s="40"/>
      <c r="CH2495" s="40"/>
      <c r="CI2495" s="40"/>
      <c r="CJ2495" s="40"/>
      <c r="CK2495" s="40"/>
      <c r="CL2495" s="40"/>
      <c r="CM2495" s="40"/>
      <c r="CN2495" s="40"/>
      <c r="CO2495" s="40"/>
      <c r="CP2495" s="40"/>
      <c r="CQ2495" s="40"/>
      <c r="CR2495" s="40"/>
      <c r="CS2495" s="40"/>
      <c r="CT2495" s="40"/>
      <c r="CU2495" s="40"/>
    </row>
    <row r="2496" spans="1:99" x14ac:dyDescent="0.3">
      <c r="A2496" s="39" t="s">
        <v>4457</v>
      </c>
      <c r="B2496" s="40" t="s">
        <v>5092</v>
      </c>
      <c r="C2496" s="40"/>
      <c r="D2496" s="40"/>
      <c r="E2496" s="40"/>
      <c r="F2496" s="40" t="s">
        <v>2111</v>
      </c>
      <c r="G2496" s="40"/>
      <c r="H2496" s="40" t="s">
        <v>3956</v>
      </c>
      <c r="I2496" s="40" t="s">
        <v>3956</v>
      </c>
      <c r="J2496" s="40"/>
      <c r="K2496" s="40"/>
      <c r="L2496" s="40" t="s">
        <v>86</v>
      </c>
      <c r="M2496" s="40" t="s">
        <v>11</v>
      </c>
      <c r="N2496" s="40"/>
      <c r="O2496" s="40"/>
      <c r="P2496" s="40"/>
      <c r="Q2496" s="40"/>
      <c r="R2496" s="40"/>
      <c r="S2496" s="40"/>
      <c r="T2496" s="40"/>
      <c r="U2496" s="40"/>
      <c r="V2496" s="40"/>
      <c r="W2496" s="40"/>
      <c r="X2496" s="40"/>
      <c r="Y2496" s="40"/>
      <c r="Z2496" s="40"/>
      <c r="AA2496" s="40"/>
      <c r="AB2496" s="40"/>
      <c r="AC2496" s="40"/>
      <c r="AD2496" s="40"/>
      <c r="AE2496" s="40"/>
      <c r="AF2496" s="40"/>
      <c r="AG2496" s="40"/>
      <c r="AH2496" s="40"/>
      <c r="AI2496" s="40"/>
      <c r="AJ2496" s="40"/>
      <c r="AK2496" s="40"/>
      <c r="AL2496" s="40"/>
      <c r="AM2496" s="40"/>
      <c r="AN2496" s="40"/>
      <c r="AO2496" s="40"/>
      <c r="AP2496" s="40"/>
      <c r="AQ2496" s="40"/>
      <c r="AR2496" s="40"/>
      <c r="AS2496" s="40"/>
      <c r="AT2496" s="40"/>
      <c r="AU2496" s="40"/>
      <c r="AV2496" s="40"/>
      <c r="AW2496" s="40"/>
      <c r="AX2496" s="40"/>
      <c r="AY2496" s="40"/>
      <c r="AZ2496" s="40"/>
      <c r="BA2496" s="40"/>
      <c r="BB2496" s="40"/>
      <c r="BC2496" s="40"/>
      <c r="BD2496" s="40"/>
      <c r="BE2496" s="40"/>
      <c r="BF2496" s="40"/>
      <c r="BG2496" s="40"/>
      <c r="BH2496" s="40"/>
      <c r="BI2496" s="40"/>
      <c r="BJ2496" s="40"/>
      <c r="BK2496" s="40"/>
      <c r="BL2496" s="40"/>
      <c r="BM2496" s="40"/>
      <c r="BN2496" s="40"/>
      <c r="BO2496" s="40"/>
      <c r="BP2496" s="40"/>
      <c r="BQ2496" s="40"/>
      <c r="BR2496" s="40"/>
      <c r="BS2496" s="40"/>
      <c r="BT2496" s="40"/>
      <c r="BU2496" s="40"/>
      <c r="BV2496" s="40"/>
      <c r="BW2496" s="40"/>
      <c r="BX2496" s="40"/>
      <c r="BY2496" s="40"/>
      <c r="BZ2496" s="40"/>
      <c r="CA2496" s="40"/>
      <c r="CB2496" s="40"/>
      <c r="CC2496" s="40"/>
      <c r="CD2496" s="40"/>
      <c r="CE2496" s="40"/>
      <c r="CF2496" s="40"/>
      <c r="CG2496" s="40"/>
      <c r="CH2496" s="40"/>
      <c r="CI2496" s="40"/>
      <c r="CJ2496" s="40"/>
      <c r="CK2496" s="40"/>
      <c r="CL2496" s="40"/>
      <c r="CM2496" s="40"/>
      <c r="CN2496" s="40"/>
      <c r="CO2496" s="40"/>
      <c r="CP2496" s="40"/>
      <c r="CQ2496" s="40"/>
      <c r="CR2496" s="40"/>
      <c r="CS2496" s="40"/>
      <c r="CT2496" s="40"/>
      <c r="CU2496" s="40"/>
    </row>
    <row r="2497" spans="1:99" x14ac:dyDescent="0.3">
      <c r="A2497" s="39"/>
      <c r="B2497" s="40" t="s">
        <v>7380</v>
      </c>
      <c r="C2497" s="40"/>
      <c r="D2497" s="40"/>
      <c r="E2497" s="40"/>
      <c r="F2497" s="40" t="s">
        <v>2111</v>
      </c>
      <c r="G2497" s="40"/>
      <c r="H2497" s="40" t="s">
        <v>3957</v>
      </c>
      <c r="I2497" s="40" t="s">
        <v>3957</v>
      </c>
      <c r="J2497" s="40"/>
      <c r="K2497" s="40"/>
      <c r="L2497" s="40" t="s">
        <v>1</v>
      </c>
      <c r="M2497" s="40" t="s">
        <v>11</v>
      </c>
      <c r="N2497" s="40"/>
      <c r="O2497" s="40"/>
      <c r="P2497" s="40"/>
      <c r="Q2497" s="40"/>
      <c r="R2497" s="40"/>
      <c r="S2497" s="40"/>
      <c r="T2497" s="40"/>
      <c r="U2497" s="40"/>
      <c r="V2497" s="40"/>
      <c r="W2497" s="40"/>
      <c r="X2497" s="40"/>
      <c r="Y2497" s="40"/>
      <c r="Z2497" s="40"/>
      <c r="AA2497" s="40"/>
      <c r="AB2497" s="40"/>
      <c r="AC2497" s="40"/>
      <c r="AD2497" s="40"/>
      <c r="AE2497" s="40"/>
      <c r="AF2497" s="40"/>
      <c r="AG2497" s="40"/>
      <c r="AH2497" s="40"/>
      <c r="AI2497" s="40"/>
      <c r="AJ2497" s="40"/>
      <c r="AK2497" s="40"/>
      <c r="AL2497" s="40"/>
      <c r="AM2497" s="40"/>
      <c r="AN2497" s="40"/>
      <c r="AO2497" s="40"/>
      <c r="AP2497" s="40"/>
      <c r="AQ2497" s="40"/>
      <c r="AR2497" s="40"/>
      <c r="AS2497" s="40"/>
      <c r="AT2497" s="40"/>
      <c r="AU2497" s="40"/>
      <c r="AV2497" s="40"/>
      <c r="AW2497" s="40"/>
      <c r="AX2497" s="40"/>
      <c r="AY2497" s="40"/>
      <c r="AZ2497" s="40"/>
      <c r="BA2497" s="40"/>
      <c r="BB2497" s="40"/>
      <c r="BC2497" s="40"/>
      <c r="BD2497" s="40"/>
      <c r="BE2497" s="40"/>
      <c r="BF2497" s="40"/>
      <c r="BG2497" s="40"/>
      <c r="BH2497" s="40"/>
      <c r="BI2497" s="40"/>
      <c r="BJ2497" s="40"/>
      <c r="BK2497" s="40"/>
      <c r="BL2497" s="40"/>
      <c r="BM2497" s="40"/>
      <c r="BN2497" s="40"/>
      <c r="BO2497" s="40"/>
      <c r="BP2497" s="40"/>
      <c r="BQ2497" s="40"/>
      <c r="BR2497" s="40"/>
      <c r="BS2497" s="40"/>
      <c r="BT2497" s="40"/>
      <c r="BU2497" s="40"/>
      <c r="BV2497" s="40"/>
      <c r="BW2497" s="40"/>
      <c r="BX2497" s="40"/>
      <c r="BY2497" s="40"/>
      <c r="BZ2497" s="40"/>
      <c r="CA2497" s="40"/>
      <c r="CB2497" s="40"/>
      <c r="CC2497" s="40"/>
      <c r="CD2497" s="40"/>
      <c r="CE2497" s="40"/>
      <c r="CF2497" s="40"/>
      <c r="CG2497" s="40"/>
      <c r="CH2497" s="40"/>
      <c r="CI2497" s="40"/>
      <c r="CJ2497" s="40"/>
      <c r="CK2497" s="40"/>
      <c r="CL2497" s="40"/>
      <c r="CM2497" s="40"/>
      <c r="CN2497" s="40"/>
      <c r="CO2497" s="40"/>
      <c r="CP2497" s="40"/>
      <c r="CQ2497" s="40"/>
      <c r="CR2497" s="40"/>
      <c r="CS2497" s="40"/>
      <c r="CT2497" s="40"/>
      <c r="CU2497" s="40"/>
    </row>
    <row r="2498" spans="1:99" x14ac:dyDescent="0.3">
      <c r="A2498" s="39" t="s">
        <v>4458</v>
      </c>
      <c r="B2498" s="40" t="s">
        <v>3958</v>
      </c>
      <c r="C2498" s="40"/>
      <c r="D2498" s="40"/>
      <c r="E2498" s="40"/>
      <c r="F2498" s="40" t="s">
        <v>2111</v>
      </c>
      <c r="G2498" s="40"/>
      <c r="H2498" s="40" t="s">
        <v>3959</v>
      </c>
      <c r="I2498" s="40" t="s">
        <v>3959</v>
      </c>
      <c r="J2498" s="40"/>
      <c r="K2498" s="40"/>
      <c r="L2498" s="40" t="s">
        <v>10</v>
      </c>
      <c r="M2498" s="40" t="s">
        <v>47</v>
      </c>
      <c r="N2498" s="40"/>
      <c r="O2498" s="40"/>
      <c r="P2498" s="40"/>
      <c r="Q2498" s="40"/>
      <c r="R2498" s="40"/>
      <c r="S2498" s="40"/>
      <c r="T2498" s="40"/>
      <c r="U2498" s="40"/>
      <c r="V2498" s="40"/>
      <c r="W2498" s="40"/>
      <c r="X2498" s="40"/>
      <c r="Y2498" s="40"/>
      <c r="Z2498" s="40"/>
      <c r="AA2498" s="40"/>
      <c r="AB2498" s="40"/>
      <c r="AC2498" s="40"/>
      <c r="AD2498" s="40"/>
      <c r="AE2498" s="40"/>
      <c r="AF2498" s="40"/>
      <c r="AG2498" s="40"/>
      <c r="AH2498" s="40"/>
      <c r="AI2498" s="40"/>
      <c r="AJ2498" s="40"/>
      <c r="AK2498" s="40"/>
      <c r="AL2498" s="40"/>
      <c r="AM2498" s="40"/>
      <c r="AN2498" s="40"/>
      <c r="AO2498" s="40"/>
      <c r="AP2498" s="40"/>
      <c r="AQ2498" s="40"/>
      <c r="AR2498" s="40"/>
      <c r="AS2498" s="40"/>
      <c r="AT2498" s="40"/>
      <c r="AU2498" s="40"/>
      <c r="AV2498" s="40"/>
      <c r="AW2498" s="40"/>
      <c r="AX2498" s="40"/>
      <c r="AY2498" s="40"/>
      <c r="AZ2498" s="40"/>
      <c r="BA2498" s="40"/>
      <c r="BB2498" s="40"/>
      <c r="BC2498" s="40"/>
      <c r="BD2498" s="40"/>
      <c r="BE2498" s="40"/>
      <c r="BF2498" s="40"/>
      <c r="BG2498" s="40"/>
      <c r="BH2498" s="40"/>
      <c r="BI2498" s="40"/>
      <c r="BJ2498" s="40"/>
      <c r="BK2498" s="40"/>
      <c r="BL2498" s="40"/>
      <c r="BM2498" s="40"/>
      <c r="BN2498" s="40"/>
      <c r="BO2498" s="40"/>
      <c r="BP2498" s="40"/>
      <c r="BQ2498" s="40"/>
      <c r="BR2498" s="40"/>
      <c r="BS2498" s="40"/>
      <c r="BT2498" s="40"/>
      <c r="BU2498" s="40"/>
      <c r="BV2498" s="40"/>
      <c r="BW2498" s="40"/>
      <c r="BX2498" s="40"/>
      <c r="BY2498" s="40"/>
      <c r="BZ2498" s="40"/>
      <c r="CA2498" s="40"/>
      <c r="CB2498" s="40"/>
      <c r="CC2498" s="40"/>
      <c r="CD2498" s="40"/>
      <c r="CE2498" s="40"/>
      <c r="CF2498" s="40"/>
      <c r="CG2498" s="40"/>
      <c r="CH2498" s="40"/>
      <c r="CI2498" s="40"/>
      <c r="CJ2498" s="40"/>
      <c r="CK2498" s="40"/>
      <c r="CL2498" s="40"/>
      <c r="CM2498" s="40"/>
      <c r="CN2498" s="40"/>
      <c r="CO2498" s="40"/>
      <c r="CP2498" s="40"/>
      <c r="CQ2498" s="40"/>
      <c r="CR2498" s="40"/>
      <c r="CS2498" s="40"/>
      <c r="CT2498" s="40"/>
      <c r="CU2498" s="40"/>
    </row>
    <row r="2499" spans="1:99" x14ac:dyDescent="0.3">
      <c r="A2499" s="39" t="s">
        <v>4459</v>
      </c>
      <c r="B2499" s="40" t="s">
        <v>5093</v>
      </c>
      <c r="C2499" s="40"/>
      <c r="D2499" s="40"/>
      <c r="E2499" s="40"/>
      <c r="F2499" s="40" t="s">
        <v>2111</v>
      </c>
      <c r="G2499" s="40"/>
      <c r="H2499" s="40" t="s">
        <v>3960</v>
      </c>
      <c r="I2499" s="40" t="s">
        <v>3960</v>
      </c>
      <c r="J2499" s="40"/>
      <c r="K2499" s="40"/>
      <c r="L2499" s="40" t="s">
        <v>86</v>
      </c>
      <c r="M2499" s="40" t="s">
        <v>11</v>
      </c>
      <c r="N2499" s="40"/>
      <c r="O2499" s="40"/>
      <c r="P2499" s="40"/>
      <c r="Q2499" s="40"/>
      <c r="R2499" s="40"/>
      <c r="S2499" s="40"/>
      <c r="T2499" s="40"/>
      <c r="U2499" s="40"/>
      <c r="V2499" s="40"/>
      <c r="W2499" s="40"/>
      <c r="X2499" s="40"/>
      <c r="Y2499" s="40"/>
      <c r="Z2499" s="40"/>
      <c r="AA2499" s="40"/>
      <c r="AB2499" s="40"/>
      <c r="AC2499" s="40"/>
      <c r="AD2499" s="40"/>
      <c r="AE2499" s="40"/>
      <c r="AF2499" s="40"/>
      <c r="AG2499" s="40"/>
      <c r="AH2499" s="40"/>
      <c r="AI2499" s="40"/>
      <c r="AJ2499" s="40"/>
      <c r="AK2499" s="40"/>
      <c r="AL2499" s="40"/>
      <c r="AM2499" s="40"/>
      <c r="AN2499" s="40"/>
      <c r="AO2499" s="40"/>
      <c r="AP2499" s="40"/>
      <c r="AQ2499" s="40"/>
      <c r="AR2499" s="40"/>
      <c r="AS2499" s="40"/>
      <c r="AT2499" s="40"/>
      <c r="AU2499" s="40"/>
      <c r="AV2499" s="40"/>
      <c r="AW2499" s="40"/>
      <c r="AX2499" s="40"/>
      <c r="AY2499" s="40"/>
      <c r="AZ2499" s="40"/>
      <c r="BA2499" s="40"/>
      <c r="BB2499" s="40"/>
      <c r="BC2499" s="40"/>
      <c r="BD2499" s="40"/>
      <c r="BE2499" s="40"/>
      <c r="BF2499" s="40"/>
      <c r="BG2499" s="40"/>
      <c r="BH2499" s="40"/>
      <c r="BI2499" s="40"/>
      <c r="BJ2499" s="40"/>
      <c r="BK2499" s="40"/>
      <c r="BL2499" s="40"/>
      <c r="BM2499" s="40"/>
      <c r="BN2499" s="40"/>
      <c r="BO2499" s="40"/>
      <c r="BP2499" s="40"/>
      <c r="BQ2499" s="40"/>
      <c r="BR2499" s="40"/>
      <c r="BS2499" s="40"/>
      <c r="BT2499" s="40"/>
      <c r="BU2499" s="40"/>
      <c r="BV2499" s="40"/>
      <c r="BW2499" s="40"/>
      <c r="BX2499" s="40"/>
      <c r="BY2499" s="40"/>
      <c r="BZ2499" s="40"/>
      <c r="CA2499" s="40"/>
      <c r="CB2499" s="40"/>
      <c r="CC2499" s="40"/>
      <c r="CD2499" s="40"/>
      <c r="CE2499" s="40"/>
      <c r="CF2499" s="40"/>
      <c r="CG2499" s="40"/>
      <c r="CH2499" s="40"/>
      <c r="CI2499" s="40"/>
      <c r="CJ2499" s="40"/>
      <c r="CK2499" s="40"/>
      <c r="CL2499" s="40"/>
      <c r="CM2499" s="40"/>
      <c r="CN2499" s="40"/>
      <c r="CO2499" s="40"/>
      <c r="CP2499" s="40"/>
      <c r="CQ2499" s="40"/>
      <c r="CR2499" s="40"/>
      <c r="CS2499" s="40"/>
      <c r="CT2499" s="40"/>
      <c r="CU2499" s="40"/>
    </row>
    <row r="2500" spans="1:99" x14ac:dyDescent="0.3">
      <c r="A2500" s="39" t="s">
        <v>4460</v>
      </c>
      <c r="B2500" s="40" t="s">
        <v>3961</v>
      </c>
      <c r="C2500" s="40"/>
      <c r="D2500" s="40"/>
      <c r="E2500" s="40"/>
      <c r="F2500" s="40" t="s">
        <v>2111</v>
      </c>
      <c r="G2500" s="40"/>
      <c r="H2500" s="40" t="s">
        <v>3962</v>
      </c>
      <c r="I2500" s="40" t="s">
        <v>3962</v>
      </c>
      <c r="J2500" s="40"/>
      <c r="K2500" s="40"/>
      <c r="L2500" s="40" t="s">
        <v>10</v>
      </c>
      <c r="M2500" s="40" t="s">
        <v>47</v>
      </c>
      <c r="N2500" s="40"/>
      <c r="O2500" s="40"/>
      <c r="P2500" s="40"/>
      <c r="Q2500" s="40"/>
      <c r="R2500" s="40"/>
      <c r="S2500" s="40"/>
      <c r="T2500" s="40"/>
      <c r="U2500" s="40"/>
      <c r="V2500" s="40"/>
      <c r="W2500" s="40"/>
      <c r="X2500" s="40"/>
      <c r="Y2500" s="40"/>
      <c r="Z2500" s="40"/>
      <c r="AA2500" s="40"/>
      <c r="AB2500" s="40"/>
      <c r="AC2500" s="40"/>
      <c r="AD2500" s="40"/>
      <c r="AE2500" s="40"/>
      <c r="AF2500" s="40"/>
      <c r="AG2500" s="40"/>
      <c r="AH2500" s="40"/>
      <c r="AI2500" s="40"/>
      <c r="AJ2500" s="40"/>
      <c r="AK2500" s="40"/>
      <c r="AL2500" s="40"/>
      <c r="AM2500" s="40"/>
      <c r="AN2500" s="40"/>
      <c r="AO2500" s="40"/>
      <c r="AP2500" s="40"/>
      <c r="AQ2500" s="40"/>
      <c r="AR2500" s="40"/>
      <c r="AS2500" s="40"/>
      <c r="AT2500" s="40"/>
      <c r="AU2500" s="40"/>
      <c r="AV2500" s="40"/>
      <c r="AW2500" s="40"/>
      <c r="AX2500" s="40"/>
      <c r="AY2500" s="40"/>
      <c r="AZ2500" s="40"/>
      <c r="BA2500" s="40"/>
      <c r="BB2500" s="40"/>
      <c r="BC2500" s="40"/>
      <c r="BD2500" s="40"/>
      <c r="BE2500" s="40"/>
      <c r="BF2500" s="40"/>
      <c r="BG2500" s="40"/>
      <c r="BH2500" s="40"/>
      <c r="BI2500" s="40"/>
      <c r="BJ2500" s="40"/>
      <c r="BK2500" s="40"/>
      <c r="BL2500" s="40"/>
      <c r="BM2500" s="40"/>
      <c r="BN2500" s="40"/>
      <c r="BO2500" s="40"/>
      <c r="BP2500" s="40"/>
      <c r="BQ2500" s="40"/>
      <c r="BR2500" s="40"/>
      <c r="BS2500" s="40"/>
      <c r="BT2500" s="40"/>
      <c r="BU2500" s="40"/>
      <c r="BV2500" s="40"/>
      <c r="BW2500" s="40"/>
      <c r="BX2500" s="40"/>
      <c r="BY2500" s="40"/>
      <c r="BZ2500" s="40"/>
      <c r="CA2500" s="40"/>
      <c r="CB2500" s="40"/>
      <c r="CC2500" s="40"/>
      <c r="CD2500" s="40"/>
      <c r="CE2500" s="40"/>
      <c r="CF2500" s="40"/>
      <c r="CG2500" s="40"/>
      <c r="CH2500" s="40"/>
      <c r="CI2500" s="40"/>
      <c r="CJ2500" s="40"/>
      <c r="CK2500" s="40"/>
      <c r="CL2500" s="40"/>
      <c r="CM2500" s="40"/>
      <c r="CN2500" s="40"/>
      <c r="CO2500" s="40"/>
      <c r="CP2500" s="40"/>
      <c r="CQ2500" s="40"/>
      <c r="CR2500" s="40"/>
      <c r="CS2500" s="40"/>
      <c r="CT2500" s="40"/>
      <c r="CU2500" s="40"/>
    </row>
    <row r="2501" spans="1:99" x14ac:dyDescent="0.3">
      <c r="A2501" s="39" t="s">
        <v>5759</v>
      </c>
      <c r="B2501" s="40" t="s">
        <v>5094</v>
      </c>
      <c r="C2501" s="40"/>
      <c r="D2501" s="40"/>
      <c r="E2501" s="40"/>
      <c r="F2501" s="40" t="s">
        <v>2111</v>
      </c>
      <c r="G2501" s="40"/>
      <c r="H2501" s="40" t="s">
        <v>3963</v>
      </c>
      <c r="I2501" s="40" t="s">
        <v>3963</v>
      </c>
      <c r="J2501" s="40"/>
      <c r="K2501" s="40"/>
      <c r="L2501" s="40" t="s">
        <v>86</v>
      </c>
      <c r="M2501" s="40" t="s">
        <v>11</v>
      </c>
      <c r="N2501" s="40"/>
      <c r="O2501" s="40"/>
      <c r="P2501" s="40"/>
      <c r="Q2501" s="40"/>
      <c r="R2501" s="40"/>
      <c r="S2501" s="40"/>
      <c r="T2501" s="40"/>
      <c r="U2501" s="40"/>
      <c r="V2501" s="40"/>
      <c r="W2501" s="40"/>
      <c r="X2501" s="40"/>
      <c r="Y2501" s="40"/>
      <c r="Z2501" s="40"/>
      <c r="AA2501" s="40"/>
      <c r="AB2501" s="40"/>
      <c r="AC2501" s="40"/>
      <c r="AD2501" s="40"/>
      <c r="AE2501" s="40"/>
      <c r="AF2501" s="40"/>
      <c r="AG2501" s="40"/>
      <c r="AH2501" s="40"/>
      <c r="AI2501" s="40"/>
      <c r="AJ2501" s="40"/>
      <c r="AK2501" s="40"/>
      <c r="AL2501" s="40"/>
      <c r="AM2501" s="40"/>
      <c r="AN2501" s="40"/>
      <c r="AO2501" s="40"/>
      <c r="AP2501" s="40"/>
      <c r="AQ2501" s="40"/>
      <c r="AR2501" s="40"/>
      <c r="AS2501" s="40"/>
      <c r="AT2501" s="40"/>
      <c r="AU2501" s="40"/>
      <c r="AV2501" s="40"/>
      <c r="AW2501" s="40"/>
      <c r="AX2501" s="40"/>
      <c r="AY2501" s="40"/>
      <c r="AZ2501" s="40"/>
      <c r="BA2501" s="40"/>
      <c r="BB2501" s="40"/>
      <c r="BC2501" s="40"/>
      <c r="BD2501" s="40"/>
      <c r="BE2501" s="40"/>
      <c r="BF2501" s="40"/>
      <c r="BG2501" s="40"/>
      <c r="BH2501" s="40"/>
      <c r="BI2501" s="40"/>
      <c r="BJ2501" s="40"/>
      <c r="BK2501" s="40"/>
      <c r="BL2501" s="40"/>
      <c r="BM2501" s="40"/>
      <c r="BN2501" s="40"/>
      <c r="BO2501" s="40"/>
      <c r="BP2501" s="40"/>
      <c r="BQ2501" s="40"/>
      <c r="BR2501" s="40"/>
      <c r="BS2501" s="40"/>
      <c r="BT2501" s="40"/>
      <c r="BU2501" s="40"/>
      <c r="BV2501" s="40"/>
      <c r="BW2501" s="40"/>
      <c r="BX2501" s="40"/>
      <c r="BY2501" s="40"/>
      <c r="BZ2501" s="40"/>
      <c r="CA2501" s="40"/>
      <c r="CB2501" s="40"/>
      <c r="CC2501" s="40"/>
      <c r="CD2501" s="40"/>
      <c r="CE2501" s="40"/>
      <c r="CF2501" s="40"/>
      <c r="CG2501" s="40"/>
      <c r="CH2501" s="40"/>
      <c r="CI2501" s="40"/>
      <c r="CJ2501" s="40"/>
      <c r="CK2501" s="40"/>
      <c r="CL2501" s="40"/>
      <c r="CM2501" s="40"/>
      <c r="CN2501" s="40"/>
      <c r="CO2501" s="40"/>
      <c r="CP2501" s="40"/>
      <c r="CQ2501" s="40"/>
      <c r="CR2501" s="40"/>
      <c r="CS2501" s="40"/>
      <c r="CT2501" s="40"/>
      <c r="CU2501" s="40"/>
    </row>
    <row r="2502" spans="1:99" x14ac:dyDescent="0.3">
      <c r="A2502" s="39"/>
      <c r="B2502" s="40" t="s">
        <v>1738</v>
      </c>
      <c r="C2502" s="40"/>
      <c r="D2502" s="40"/>
      <c r="E2502" s="40"/>
      <c r="F2502" s="40" t="s">
        <v>2112</v>
      </c>
      <c r="G2502" s="40"/>
      <c r="H2502" s="40" t="s">
        <v>1228</v>
      </c>
      <c r="I2502" s="40" t="s">
        <v>1228</v>
      </c>
      <c r="J2502" s="40"/>
      <c r="K2502" s="40"/>
      <c r="L2502" s="40" t="s">
        <v>1</v>
      </c>
      <c r="M2502" s="40" t="s">
        <v>2</v>
      </c>
      <c r="N2502" s="40"/>
      <c r="O2502" s="40"/>
      <c r="P2502" s="40"/>
      <c r="Q2502" s="40"/>
      <c r="R2502" s="40"/>
      <c r="S2502" s="40"/>
      <c r="T2502" s="40"/>
      <c r="U2502" s="40"/>
      <c r="V2502" s="40"/>
      <c r="W2502" s="40"/>
      <c r="X2502" s="40"/>
      <c r="Y2502" s="40"/>
      <c r="Z2502" s="40"/>
      <c r="AA2502" s="40"/>
      <c r="AB2502" s="40"/>
      <c r="AC2502" s="40"/>
      <c r="AD2502" s="40"/>
      <c r="AE2502" s="40"/>
      <c r="AF2502" s="40"/>
      <c r="AG2502" s="40"/>
      <c r="AH2502" s="40"/>
      <c r="AI2502" s="40"/>
      <c r="AJ2502" s="40"/>
      <c r="AK2502" s="40"/>
      <c r="AL2502" s="40"/>
      <c r="AM2502" s="40"/>
      <c r="AN2502" s="40"/>
      <c r="AO2502" s="40"/>
      <c r="AP2502" s="40"/>
      <c r="AQ2502" s="40"/>
      <c r="AR2502" s="40"/>
      <c r="AS2502" s="40"/>
      <c r="AT2502" s="40"/>
      <c r="AU2502" s="40"/>
      <c r="AV2502" s="40"/>
      <c r="AW2502" s="40"/>
      <c r="AX2502" s="40"/>
      <c r="AY2502" s="40"/>
      <c r="AZ2502" s="40"/>
      <c r="BA2502" s="40"/>
      <c r="BB2502" s="40"/>
      <c r="BC2502" s="40"/>
      <c r="BD2502" s="40"/>
      <c r="BE2502" s="40"/>
      <c r="BF2502" s="40"/>
      <c r="BG2502" s="40"/>
      <c r="BH2502" s="40"/>
      <c r="BI2502" s="40"/>
      <c r="BJ2502" s="40"/>
      <c r="BK2502" s="40"/>
      <c r="BL2502" s="40"/>
      <c r="BM2502" s="40"/>
      <c r="BN2502" s="40"/>
      <c r="BO2502" s="40"/>
      <c r="BP2502" s="40"/>
      <c r="BQ2502" s="40"/>
      <c r="BR2502" s="40"/>
      <c r="BS2502" s="40"/>
      <c r="BT2502" s="40"/>
      <c r="BU2502" s="40"/>
      <c r="BV2502" s="40"/>
      <c r="BW2502" s="40"/>
      <c r="BX2502" s="40"/>
      <c r="BY2502" s="40"/>
      <c r="BZ2502" s="40"/>
      <c r="CA2502" s="40"/>
      <c r="CB2502" s="40"/>
      <c r="CC2502" s="40"/>
      <c r="CD2502" s="40"/>
      <c r="CE2502" s="40"/>
      <c r="CF2502" s="40"/>
      <c r="CG2502" s="40"/>
      <c r="CH2502" s="40"/>
      <c r="CI2502" s="40"/>
      <c r="CJ2502" s="40"/>
      <c r="CK2502" s="40"/>
      <c r="CL2502" s="40"/>
      <c r="CM2502" s="40"/>
      <c r="CN2502" s="40"/>
      <c r="CO2502" s="40"/>
      <c r="CP2502" s="40"/>
      <c r="CQ2502" s="40"/>
      <c r="CR2502" s="40"/>
      <c r="CS2502" s="40"/>
      <c r="CT2502" s="40"/>
      <c r="CU2502" s="40"/>
    </row>
    <row r="2503" spans="1:99" x14ac:dyDescent="0.3">
      <c r="A2503" s="39" t="s">
        <v>2202</v>
      </c>
      <c r="B2503" s="40" t="s">
        <v>1739</v>
      </c>
      <c r="C2503" s="40"/>
      <c r="D2503" s="40" t="s">
        <v>1813</v>
      </c>
      <c r="E2503" s="40"/>
      <c r="F2503" s="40" t="s">
        <v>2112</v>
      </c>
      <c r="G2503" s="40"/>
      <c r="H2503" s="40" t="s">
        <v>1229</v>
      </c>
      <c r="I2503" s="40" t="s">
        <v>1229</v>
      </c>
      <c r="J2503" s="40"/>
      <c r="K2503" s="40"/>
      <c r="L2503" s="40" t="s">
        <v>4</v>
      </c>
      <c r="M2503" s="40" t="s">
        <v>14</v>
      </c>
      <c r="N2503" s="40">
        <v>2</v>
      </c>
      <c r="O2503" s="40" t="s">
        <v>16</v>
      </c>
      <c r="P2503" s="40" t="s">
        <v>114</v>
      </c>
      <c r="Q2503" s="40"/>
      <c r="R2503" s="40"/>
      <c r="S2503" s="40"/>
      <c r="T2503" s="40"/>
      <c r="U2503" s="40"/>
      <c r="V2503" s="40"/>
      <c r="W2503" s="40"/>
      <c r="X2503" s="40"/>
      <c r="Y2503" s="40"/>
      <c r="Z2503" s="40"/>
      <c r="AA2503" s="40"/>
      <c r="AB2503" s="40"/>
      <c r="AC2503" s="40"/>
      <c r="AD2503" s="40"/>
      <c r="AE2503" s="40"/>
      <c r="AF2503" s="40"/>
      <c r="AG2503" s="40"/>
      <c r="AH2503" s="40"/>
      <c r="AI2503" s="40"/>
      <c r="AJ2503" s="40"/>
      <c r="AK2503" s="40"/>
      <c r="AL2503" s="40"/>
      <c r="AM2503" s="40"/>
      <c r="AN2503" s="40"/>
      <c r="AO2503" s="40"/>
      <c r="AP2503" s="40"/>
      <c r="AQ2503" s="40"/>
      <c r="AR2503" s="40"/>
      <c r="AS2503" s="40"/>
      <c r="AT2503" s="40"/>
      <c r="AU2503" s="40"/>
      <c r="AV2503" s="40"/>
      <c r="AW2503" s="40"/>
      <c r="AX2503" s="40"/>
      <c r="AY2503" s="40"/>
      <c r="AZ2503" s="40"/>
      <c r="BA2503" s="40"/>
      <c r="BB2503" s="40"/>
      <c r="BC2503" s="40"/>
      <c r="BD2503" s="40"/>
      <c r="BE2503" s="40"/>
      <c r="BF2503" s="40"/>
      <c r="BG2503" s="40"/>
      <c r="BH2503" s="40"/>
      <c r="BI2503" s="40"/>
      <c r="BJ2503" s="40"/>
      <c r="BK2503" s="40"/>
      <c r="BL2503" s="40"/>
      <c r="BM2503" s="40"/>
      <c r="BN2503" s="40"/>
      <c r="BO2503" s="40"/>
      <c r="BP2503" s="40"/>
      <c r="BQ2503" s="40"/>
      <c r="BR2503" s="40"/>
      <c r="BS2503" s="40"/>
      <c r="BT2503" s="40"/>
      <c r="BU2503" s="40"/>
      <c r="BV2503" s="40"/>
      <c r="BW2503" s="40"/>
      <c r="BX2503" s="40"/>
      <c r="BY2503" s="40"/>
      <c r="BZ2503" s="40"/>
      <c r="CA2503" s="40"/>
      <c r="CB2503" s="40"/>
      <c r="CC2503" s="40"/>
      <c r="CD2503" s="40"/>
      <c r="CE2503" s="40"/>
      <c r="CF2503" s="40"/>
      <c r="CG2503" s="40"/>
      <c r="CH2503" s="40"/>
      <c r="CI2503" s="40"/>
      <c r="CJ2503" s="40"/>
      <c r="CK2503" s="40"/>
      <c r="CL2503" s="40"/>
      <c r="CM2503" s="40"/>
      <c r="CN2503" s="40"/>
      <c r="CO2503" s="40"/>
      <c r="CP2503" s="40"/>
      <c r="CQ2503" s="40"/>
      <c r="CR2503" s="40"/>
      <c r="CS2503" s="40"/>
      <c r="CT2503" s="40"/>
      <c r="CU2503" s="40"/>
    </row>
    <row r="2504" spans="1:99" x14ac:dyDescent="0.3">
      <c r="A2504" s="39"/>
      <c r="B2504" s="40" t="s">
        <v>5354</v>
      </c>
      <c r="C2504" s="40"/>
      <c r="D2504" s="40"/>
      <c r="E2504" s="40"/>
      <c r="F2504" s="40" t="s">
        <v>2112</v>
      </c>
      <c r="G2504" s="40"/>
      <c r="H2504" s="40" t="s">
        <v>1230</v>
      </c>
      <c r="I2504" s="40" t="s">
        <v>1230</v>
      </c>
      <c r="J2504" s="40" t="s">
        <v>1229</v>
      </c>
      <c r="K2504" s="40" t="s">
        <v>16</v>
      </c>
      <c r="L2504" s="40" t="s">
        <v>1</v>
      </c>
      <c r="M2504" s="40" t="s">
        <v>2</v>
      </c>
      <c r="N2504" s="40"/>
      <c r="O2504" s="40"/>
      <c r="P2504" s="40"/>
      <c r="Q2504" s="40"/>
      <c r="R2504" s="40"/>
      <c r="S2504" s="40"/>
      <c r="T2504" s="40"/>
      <c r="U2504" s="40"/>
      <c r="V2504" s="40"/>
      <c r="W2504" s="40"/>
      <c r="X2504" s="40"/>
      <c r="Y2504" s="40"/>
      <c r="Z2504" s="40"/>
      <c r="AA2504" s="40"/>
      <c r="AB2504" s="40"/>
      <c r="AC2504" s="40"/>
      <c r="AD2504" s="40"/>
      <c r="AE2504" s="40"/>
      <c r="AF2504" s="40"/>
      <c r="AG2504" s="40"/>
      <c r="AH2504" s="40"/>
      <c r="AI2504" s="40"/>
      <c r="AJ2504" s="40"/>
      <c r="AK2504" s="40"/>
      <c r="AL2504" s="40"/>
      <c r="AM2504" s="40"/>
      <c r="AN2504" s="40"/>
      <c r="AO2504" s="40"/>
      <c r="AP2504" s="40"/>
      <c r="AQ2504" s="40"/>
      <c r="AR2504" s="40"/>
      <c r="AS2504" s="40"/>
      <c r="AT2504" s="40"/>
      <c r="AU2504" s="40"/>
      <c r="AV2504" s="40"/>
      <c r="AW2504" s="40"/>
      <c r="AX2504" s="40"/>
      <c r="AY2504" s="40"/>
      <c r="AZ2504" s="40"/>
      <c r="BA2504" s="40"/>
      <c r="BB2504" s="40"/>
      <c r="BC2504" s="40"/>
      <c r="BD2504" s="40"/>
      <c r="BE2504" s="40"/>
      <c r="BF2504" s="40"/>
      <c r="BG2504" s="40"/>
      <c r="BH2504" s="40"/>
      <c r="BI2504" s="40"/>
      <c r="BJ2504" s="40"/>
      <c r="BK2504" s="40"/>
      <c r="BL2504" s="40"/>
      <c r="BM2504" s="40"/>
      <c r="BN2504" s="40"/>
      <c r="BO2504" s="40"/>
      <c r="BP2504" s="40"/>
      <c r="BQ2504" s="40"/>
      <c r="BR2504" s="40"/>
      <c r="BS2504" s="40"/>
      <c r="BT2504" s="40"/>
      <c r="BU2504" s="40"/>
      <c r="BV2504" s="40"/>
      <c r="BW2504" s="40"/>
      <c r="BX2504" s="40"/>
      <c r="BY2504" s="40"/>
      <c r="BZ2504" s="40"/>
      <c r="CA2504" s="40"/>
      <c r="CB2504" s="40"/>
      <c r="CC2504" s="40"/>
      <c r="CD2504" s="40"/>
      <c r="CE2504" s="40"/>
      <c r="CF2504" s="40"/>
      <c r="CG2504" s="40"/>
      <c r="CH2504" s="40"/>
      <c r="CI2504" s="40"/>
      <c r="CJ2504" s="40"/>
      <c r="CK2504" s="40"/>
      <c r="CL2504" s="40"/>
      <c r="CM2504" s="40"/>
      <c r="CN2504" s="40"/>
      <c r="CO2504" s="40"/>
      <c r="CP2504" s="40"/>
      <c r="CQ2504" s="40"/>
      <c r="CR2504" s="40"/>
      <c r="CS2504" s="40"/>
      <c r="CT2504" s="40"/>
      <c r="CU2504" s="40"/>
    </row>
    <row r="2505" spans="1:99" x14ac:dyDescent="0.3">
      <c r="A2505" s="39" t="s">
        <v>2203</v>
      </c>
      <c r="B2505" s="40" t="s">
        <v>1740</v>
      </c>
      <c r="C2505" s="40"/>
      <c r="D2505" s="40"/>
      <c r="E2505" s="40"/>
      <c r="F2505" s="40" t="s">
        <v>2112</v>
      </c>
      <c r="G2505" s="40"/>
      <c r="H2505" s="40" t="s">
        <v>1231</v>
      </c>
      <c r="I2505" s="40" t="s">
        <v>1231</v>
      </c>
      <c r="J2505" s="40" t="s">
        <v>1229</v>
      </c>
      <c r="K2505" s="40" t="s">
        <v>16</v>
      </c>
      <c r="L2505" s="40" t="s">
        <v>10</v>
      </c>
      <c r="M2505" s="40" t="s">
        <v>47</v>
      </c>
      <c r="N2505" s="40"/>
      <c r="O2505" s="40"/>
      <c r="P2505" s="40"/>
      <c r="Q2505" s="40"/>
      <c r="R2505" s="40"/>
      <c r="S2505" s="40"/>
      <c r="T2505" s="40"/>
      <c r="U2505" s="40"/>
      <c r="V2505" s="40"/>
      <c r="W2505" s="40"/>
      <c r="X2505" s="40"/>
      <c r="Y2505" s="40"/>
      <c r="Z2505" s="40"/>
      <c r="AA2505" s="40"/>
      <c r="AB2505" s="40"/>
      <c r="AC2505" s="40"/>
      <c r="AD2505" s="40"/>
      <c r="AE2505" s="40"/>
      <c r="AF2505" s="40"/>
      <c r="AG2505" s="40"/>
      <c r="AH2505" s="40"/>
      <c r="AI2505" s="40"/>
      <c r="AJ2505" s="40"/>
      <c r="AK2505" s="40"/>
      <c r="AL2505" s="40"/>
      <c r="AM2505" s="40"/>
      <c r="AN2505" s="40"/>
      <c r="AO2505" s="40"/>
      <c r="AP2505" s="40"/>
      <c r="AQ2505" s="40"/>
      <c r="AR2505" s="40"/>
      <c r="AS2505" s="40"/>
      <c r="AT2505" s="40"/>
      <c r="AU2505" s="40"/>
      <c r="AV2505" s="40"/>
      <c r="AW2505" s="40"/>
      <c r="AX2505" s="40"/>
      <c r="AY2505" s="40"/>
      <c r="AZ2505" s="40"/>
      <c r="BA2505" s="40"/>
      <c r="BB2505" s="40"/>
      <c r="BC2505" s="40"/>
      <c r="BD2505" s="40"/>
      <c r="BE2505" s="40"/>
      <c r="BF2505" s="40"/>
      <c r="BG2505" s="40"/>
      <c r="BH2505" s="40"/>
      <c r="BI2505" s="40"/>
      <c r="BJ2505" s="40"/>
      <c r="BK2505" s="40"/>
      <c r="BL2505" s="40"/>
      <c r="BM2505" s="40"/>
      <c r="BN2505" s="40"/>
      <c r="BO2505" s="40"/>
      <c r="BP2505" s="40"/>
      <c r="BQ2505" s="40"/>
      <c r="BR2505" s="40"/>
      <c r="BS2505" s="40"/>
      <c r="BT2505" s="40"/>
      <c r="BU2505" s="40"/>
      <c r="BV2505" s="40"/>
      <c r="BW2505" s="40"/>
      <c r="BX2505" s="40"/>
      <c r="BY2505" s="40"/>
      <c r="BZ2505" s="40"/>
      <c r="CA2505" s="40"/>
      <c r="CB2505" s="40"/>
      <c r="CC2505" s="40"/>
      <c r="CD2505" s="40"/>
      <c r="CE2505" s="40"/>
      <c r="CF2505" s="40"/>
      <c r="CG2505" s="40"/>
      <c r="CH2505" s="40"/>
      <c r="CI2505" s="40"/>
      <c r="CJ2505" s="40"/>
      <c r="CK2505" s="40"/>
      <c r="CL2505" s="40"/>
      <c r="CM2505" s="40"/>
      <c r="CN2505" s="40"/>
      <c r="CO2505" s="40"/>
      <c r="CP2505" s="40"/>
      <c r="CQ2505" s="40"/>
      <c r="CR2505" s="40"/>
      <c r="CS2505" s="40"/>
      <c r="CT2505" s="40"/>
      <c r="CU2505" s="40"/>
    </row>
    <row r="2506" spans="1:99" x14ac:dyDescent="0.3">
      <c r="A2506" s="39"/>
      <c r="B2506" s="40" t="s">
        <v>1741</v>
      </c>
      <c r="C2506" s="40"/>
      <c r="D2506" s="40"/>
      <c r="E2506" s="40"/>
      <c r="F2506" s="40" t="s">
        <v>2112</v>
      </c>
      <c r="G2506" s="40"/>
      <c r="H2506" s="40" t="s">
        <v>1232</v>
      </c>
      <c r="I2506" s="40" t="s">
        <v>1232</v>
      </c>
      <c r="J2506" s="40" t="s">
        <v>1229</v>
      </c>
      <c r="K2506" s="40" t="s">
        <v>16</v>
      </c>
      <c r="L2506" s="40" t="s">
        <v>30</v>
      </c>
      <c r="M2506" s="40" t="s">
        <v>31</v>
      </c>
      <c r="N2506" s="40"/>
      <c r="O2506" s="40"/>
      <c r="P2506" s="40"/>
      <c r="Q2506" s="40"/>
      <c r="R2506" s="40"/>
      <c r="S2506" s="40"/>
      <c r="T2506" s="40"/>
      <c r="U2506" s="40"/>
      <c r="V2506" s="40"/>
      <c r="W2506" s="40"/>
      <c r="X2506" s="40"/>
      <c r="Y2506" s="40"/>
      <c r="Z2506" s="40"/>
      <c r="AA2506" s="40"/>
      <c r="AB2506" s="40"/>
      <c r="AC2506" s="40"/>
      <c r="AD2506" s="40"/>
      <c r="AE2506" s="40"/>
      <c r="AF2506" s="40"/>
      <c r="AG2506" s="40"/>
      <c r="AH2506" s="40"/>
      <c r="AI2506" s="40"/>
      <c r="AJ2506" s="40"/>
      <c r="AK2506" s="40"/>
      <c r="AL2506" s="40"/>
      <c r="AM2506" s="40"/>
      <c r="AN2506" s="40"/>
      <c r="AO2506" s="40"/>
      <c r="AP2506" s="40"/>
      <c r="AQ2506" s="40"/>
      <c r="AR2506" s="40"/>
      <c r="AS2506" s="40"/>
      <c r="AT2506" s="40"/>
      <c r="AU2506" s="40"/>
      <c r="AV2506" s="40"/>
      <c r="AW2506" s="40"/>
      <c r="AX2506" s="40"/>
      <c r="AY2506" s="40"/>
      <c r="AZ2506" s="40"/>
      <c r="BA2506" s="40"/>
      <c r="BB2506" s="40"/>
      <c r="BC2506" s="40"/>
      <c r="BD2506" s="40"/>
      <c r="BE2506" s="40"/>
      <c r="BF2506" s="40"/>
      <c r="BG2506" s="40"/>
      <c r="BH2506" s="40"/>
      <c r="BI2506" s="40"/>
      <c r="BJ2506" s="40"/>
      <c r="BK2506" s="40"/>
      <c r="BL2506" s="40"/>
      <c r="BM2506" s="40"/>
      <c r="BN2506" s="40"/>
      <c r="BO2506" s="40"/>
      <c r="BP2506" s="40"/>
      <c r="BQ2506" s="40"/>
      <c r="BR2506" s="40"/>
      <c r="BS2506" s="40"/>
      <c r="BT2506" s="40"/>
      <c r="BU2506" s="40"/>
      <c r="BV2506" s="40"/>
      <c r="BW2506" s="40"/>
      <c r="BX2506" s="40"/>
      <c r="BY2506" s="40"/>
      <c r="BZ2506" s="40"/>
      <c r="CA2506" s="40"/>
      <c r="CB2506" s="40"/>
      <c r="CC2506" s="40"/>
      <c r="CD2506" s="40"/>
      <c r="CE2506" s="40"/>
      <c r="CF2506" s="40"/>
      <c r="CG2506" s="40"/>
      <c r="CH2506" s="40"/>
      <c r="CI2506" s="40"/>
      <c r="CJ2506" s="40"/>
      <c r="CK2506" s="40"/>
      <c r="CL2506" s="40"/>
      <c r="CM2506" s="40"/>
      <c r="CN2506" s="40"/>
      <c r="CO2506" s="40"/>
      <c r="CP2506" s="40"/>
      <c r="CQ2506" s="40"/>
      <c r="CR2506" s="40"/>
      <c r="CS2506" s="40"/>
      <c r="CT2506" s="40"/>
      <c r="CU2506" s="40"/>
    </row>
    <row r="2507" spans="1:99" x14ac:dyDescent="0.3">
      <c r="A2507" s="39" t="s">
        <v>2205</v>
      </c>
      <c r="B2507" s="40" t="s">
        <v>5095</v>
      </c>
      <c r="C2507" s="40"/>
      <c r="D2507" s="40"/>
      <c r="E2507" s="40" t="s">
        <v>4472</v>
      </c>
      <c r="F2507" s="40" t="s">
        <v>2112</v>
      </c>
      <c r="G2507" s="40"/>
      <c r="H2507" s="40" t="s">
        <v>1233</v>
      </c>
      <c r="I2507" s="40" t="s">
        <v>1233</v>
      </c>
      <c r="J2507" s="40" t="s">
        <v>1229</v>
      </c>
      <c r="K2507" s="40" t="s">
        <v>16</v>
      </c>
      <c r="L2507" s="40" t="s">
        <v>10</v>
      </c>
      <c r="M2507" s="40" t="s">
        <v>11</v>
      </c>
      <c r="N2507" s="40"/>
      <c r="O2507" s="40"/>
      <c r="P2507" s="40"/>
      <c r="Q2507" s="40"/>
      <c r="R2507" s="40"/>
      <c r="S2507" s="40"/>
      <c r="T2507" s="40"/>
      <c r="U2507" s="40"/>
      <c r="V2507" s="40"/>
      <c r="W2507" s="40"/>
      <c r="X2507" s="40"/>
      <c r="Y2507" s="40"/>
      <c r="Z2507" s="40"/>
      <c r="AA2507" s="40"/>
      <c r="AB2507" s="40"/>
      <c r="AC2507" s="40"/>
      <c r="AD2507" s="40"/>
      <c r="AE2507" s="40"/>
      <c r="AF2507" s="40"/>
      <c r="AG2507" s="40"/>
      <c r="AH2507" s="40"/>
      <c r="AI2507" s="40"/>
      <c r="AJ2507" s="40"/>
      <c r="AK2507" s="40"/>
      <c r="AL2507" s="40"/>
      <c r="AM2507" s="40"/>
      <c r="AN2507" s="40"/>
      <c r="AO2507" s="40"/>
      <c r="AP2507" s="40"/>
      <c r="AQ2507" s="40"/>
      <c r="AR2507" s="40"/>
      <c r="AS2507" s="40"/>
      <c r="AT2507" s="40"/>
      <c r="AU2507" s="40"/>
      <c r="AV2507" s="40"/>
      <c r="AW2507" s="40"/>
      <c r="AX2507" s="40"/>
      <c r="AY2507" s="40"/>
      <c r="AZ2507" s="40"/>
      <c r="BA2507" s="40"/>
      <c r="BB2507" s="40"/>
      <c r="BC2507" s="40"/>
      <c r="BD2507" s="40"/>
      <c r="BE2507" s="40"/>
      <c r="BF2507" s="40"/>
      <c r="BG2507" s="40"/>
      <c r="BH2507" s="40"/>
      <c r="BI2507" s="40"/>
      <c r="BJ2507" s="40"/>
      <c r="BK2507" s="40"/>
      <c r="BL2507" s="40"/>
      <c r="BM2507" s="40"/>
      <c r="BN2507" s="40"/>
      <c r="BO2507" s="40"/>
      <c r="BP2507" s="40"/>
      <c r="BQ2507" s="40"/>
      <c r="BR2507" s="40"/>
      <c r="BS2507" s="40"/>
      <c r="BT2507" s="40"/>
      <c r="BU2507" s="40"/>
      <c r="BV2507" s="40"/>
      <c r="BW2507" s="40"/>
      <c r="BX2507" s="40"/>
      <c r="BY2507" s="40"/>
      <c r="BZ2507" s="40"/>
      <c r="CA2507" s="40"/>
      <c r="CB2507" s="40"/>
      <c r="CC2507" s="40"/>
      <c r="CD2507" s="40"/>
      <c r="CE2507" s="40"/>
      <c r="CF2507" s="40"/>
      <c r="CG2507" s="40"/>
      <c r="CH2507" s="40"/>
      <c r="CI2507" s="40"/>
      <c r="CJ2507" s="40"/>
      <c r="CK2507" s="40"/>
      <c r="CL2507" s="40"/>
      <c r="CM2507" s="40"/>
      <c r="CN2507" s="40"/>
      <c r="CO2507" s="40"/>
      <c r="CP2507" s="40"/>
      <c r="CQ2507" s="40"/>
      <c r="CR2507" s="40"/>
      <c r="CS2507" s="40"/>
      <c r="CT2507" s="40"/>
      <c r="CU2507" s="40"/>
    </row>
    <row r="2508" spans="1:99" x14ac:dyDescent="0.3">
      <c r="A2508" s="39" t="s">
        <v>2268</v>
      </c>
      <c r="B2508" s="40" t="s">
        <v>5096</v>
      </c>
      <c r="C2508" s="40"/>
      <c r="D2508" s="40" t="s">
        <v>1856</v>
      </c>
      <c r="E2508" s="40" t="s">
        <v>4472</v>
      </c>
      <c r="F2508" s="40" t="s">
        <v>2112</v>
      </c>
      <c r="G2508" s="40"/>
      <c r="H2508" s="40" t="s">
        <v>1234</v>
      </c>
      <c r="I2508" s="40" t="s">
        <v>1234</v>
      </c>
      <c r="J2508" s="40" t="s">
        <v>1229</v>
      </c>
      <c r="K2508" s="40" t="s">
        <v>16</v>
      </c>
      <c r="L2508" s="40" t="s">
        <v>4</v>
      </c>
      <c r="M2508" s="40" t="s">
        <v>5</v>
      </c>
      <c r="N2508" s="40">
        <v>3</v>
      </c>
      <c r="O2508" s="40" t="s">
        <v>2764</v>
      </c>
      <c r="P2508" s="40" t="s">
        <v>2765</v>
      </c>
      <c r="Q2508" s="40" t="s">
        <v>2766</v>
      </c>
      <c r="R2508" s="40"/>
      <c r="S2508" s="40"/>
      <c r="T2508" s="40"/>
      <c r="U2508" s="40"/>
      <c r="V2508" s="40"/>
      <c r="W2508" s="40"/>
      <c r="X2508" s="40"/>
      <c r="Y2508" s="40"/>
      <c r="Z2508" s="40"/>
      <c r="AA2508" s="40"/>
      <c r="AB2508" s="40"/>
      <c r="AC2508" s="40"/>
      <c r="AD2508" s="40"/>
      <c r="AE2508" s="40"/>
      <c r="AF2508" s="40"/>
      <c r="AG2508" s="40"/>
      <c r="AH2508" s="40"/>
      <c r="AI2508" s="40"/>
      <c r="AJ2508" s="40"/>
      <c r="AK2508" s="40"/>
      <c r="AL2508" s="40"/>
      <c r="AM2508" s="40"/>
      <c r="AN2508" s="40"/>
      <c r="AO2508" s="40"/>
      <c r="AP2508" s="40"/>
      <c r="AQ2508" s="40"/>
      <c r="AR2508" s="40"/>
      <c r="AS2508" s="40"/>
      <c r="AT2508" s="40"/>
      <c r="AU2508" s="40"/>
      <c r="AV2508" s="40"/>
      <c r="AW2508" s="40"/>
      <c r="AX2508" s="40"/>
      <c r="AY2508" s="40"/>
      <c r="AZ2508" s="40"/>
      <c r="BA2508" s="40"/>
      <c r="BB2508" s="40"/>
      <c r="BC2508" s="40"/>
      <c r="BD2508" s="40"/>
      <c r="BE2508" s="40"/>
      <c r="BF2508" s="40"/>
      <c r="BG2508" s="40"/>
      <c r="BH2508" s="40"/>
      <c r="BI2508" s="40"/>
      <c r="BJ2508" s="40"/>
      <c r="BK2508" s="40"/>
      <c r="BL2508" s="40"/>
      <c r="BM2508" s="40"/>
      <c r="BN2508" s="40"/>
      <c r="BO2508" s="40"/>
      <c r="BP2508" s="40"/>
      <c r="BQ2508" s="40"/>
      <c r="BR2508" s="40"/>
      <c r="BS2508" s="40"/>
      <c r="BT2508" s="40"/>
      <c r="BU2508" s="40"/>
      <c r="BV2508" s="40"/>
      <c r="BW2508" s="40"/>
      <c r="BX2508" s="40"/>
      <c r="BY2508" s="40"/>
      <c r="BZ2508" s="40"/>
      <c r="CA2508" s="40"/>
      <c r="CB2508" s="40"/>
      <c r="CC2508" s="40"/>
      <c r="CD2508" s="40"/>
      <c r="CE2508" s="40"/>
      <c r="CF2508" s="40"/>
      <c r="CG2508" s="40"/>
      <c r="CH2508" s="40"/>
      <c r="CI2508" s="40"/>
      <c r="CJ2508" s="40"/>
      <c r="CK2508" s="40"/>
      <c r="CL2508" s="40"/>
      <c r="CM2508" s="40"/>
      <c r="CN2508" s="40"/>
      <c r="CO2508" s="40"/>
      <c r="CP2508" s="40"/>
      <c r="CQ2508" s="40"/>
      <c r="CR2508" s="40"/>
      <c r="CS2508" s="40"/>
      <c r="CT2508" s="40"/>
      <c r="CU2508" s="40"/>
    </row>
    <row r="2509" spans="1:99" x14ac:dyDescent="0.3">
      <c r="A2509" s="39" t="s">
        <v>2269</v>
      </c>
      <c r="B2509" s="40" t="s">
        <v>5097</v>
      </c>
      <c r="C2509" s="40"/>
      <c r="D2509" s="40" t="s">
        <v>1815</v>
      </c>
      <c r="E2509" s="40" t="s">
        <v>4472</v>
      </c>
      <c r="F2509" s="40" t="s">
        <v>2112</v>
      </c>
      <c r="G2509" s="40"/>
      <c r="H2509" s="40" t="s">
        <v>1235</v>
      </c>
      <c r="I2509" s="40" t="s">
        <v>1235</v>
      </c>
      <c r="J2509" s="40" t="s">
        <v>1229</v>
      </c>
      <c r="K2509" s="40" t="s">
        <v>16</v>
      </c>
      <c r="L2509" s="40" t="s">
        <v>10</v>
      </c>
      <c r="M2509" s="40" t="s">
        <v>11</v>
      </c>
      <c r="N2509" s="40"/>
      <c r="O2509" s="40"/>
      <c r="P2509" s="40"/>
      <c r="Q2509" s="40"/>
      <c r="R2509" s="40"/>
      <c r="S2509" s="40"/>
      <c r="T2509" s="40"/>
      <c r="U2509" s="40"/>
      <c r="V2509" s="40"/>
      <c r="W2509" s="40"/>
      <c r="X2509" s="40"/>
      <c r="Y2509" s="40"/>
      <c r="Z2509" s="40"/>
      <c r="AA2509" s="40"/>
      <c r="AB2509" s="40"/>
      <c r="AC2509" s="40"/>
      <c r="AD2509" s="40"/>
      <c r="AE2509" s="40"/>
      <c r="AF2509" s="40"/>
      <c r="AG2509" s="40"/>
      <c r="AH2509" s="40"/>
      <c r="AI2509" s="40"/>
      <c r="AJ2509" s="40"/>
      <c r="AK2509" s="40"/>
      <c r="AL2509" s="40"/>
      <c r="AM2509" s="40"/>
      <c r="AN2509" s="40"/>
      <c r="AO2509" s="40"/>
      <c r="AP2509" s="40"/>
      <c r="AQ2509" s="40"/>
      <c r="AR2509" s="40"/>
      <c r="AS2509" s="40"/>
      <c r="AT2509" s="40"/>
      <c r="AU2509" s="40"/>
      <c r="AV2509" s="40"/>
      <c r="AW2509" s="40"/>
      <c r="AX2509" s="40"/>
      <c r="AY2509" s="40"/>
      <c r="AZ2509" s="40"/>
      <c r="BA2509" s="40"/>
      <c r="BB2509" s="40"/>
      <c r="BC2509" s="40"/>
      <c r="BD2509" s="40"/>
      <c r="BE2509" s="40"/>
      <c r="BF2509" s="40"/>
      <c r="BG2509" s="40"/>
      <c r="BH2509" s="40"/>
      <c r="BI2509" s="40"/>
      <c r="BJ2509" s="40"/>
      <c r="BK2509" s="40"/>
      <c r="BL2509" s="40"/>
      <c r="BM2509" s="40"/>
      <c r="BN2509" s="40"/>
      <c r="BO2509" s="40"/>
      <c r="BP2509" s="40"/>
      <c r="BQ2509" s="40"/>
      <c r="BR2509" s="40"/>
      <c r="BS2509" s="40"/>
      <c r="BT2509" s="40"/>
      <c r="BU2509" s="40"/>
      <c r="BV2509" s="40"/>
      <c r="BW2509" s="40"/>
      <c r="BX2509" s="40"/>
      <c r="BY2509" s="40"/>
      <c r="BZ2509" s="40"/>
      <c r="CA2509" s="40"/>
      <c r="CB2509" s="40"/>
      <c r="CC2509" s="40"/>
      <c r="CD2509" s="40"/>
      <c r="CE2509" s="40"/>
      <c r="CF2509" s="40"/>
      <c r="CG2509" s="40"/>
      <c r="CH2509" s="40"/>
      <c r="CI2509" s="40"/>
      <c r="CJ2509" s="40"/>
      <c r="CK2509" s="40"/>
      <c r="CL2509" s="40"/>
      <c r="CM2509" s="40"/>
      <c r="CN2509" s="40"/>
      <c r="CO2509" s="40"/>
      <c r="CP2509" s="40"/>
      <c r="CQ2509" s="40"/>
      <c r="CR2509" s="40"/>
      <c r="CS2509" s="40"/>
      <c r="CT2509" s="40"/>
      <c r="CU2509" s="40"/>
    </row>
    <row r="2510" spans="1:99" x14ac:dyDescent="0.3">
      <c r="A2510" s="39" t="s">
        <v>2335</v>
      </c>
      <c r="B2510" s="40" t="s">
        <v>5098</v>
      </c>
      <c r="C2510" s="40"/>
      <c r="D2510" s="40" t="s">
        <v>1815</v>
      </c>
      <c r="E2510" s="40" t="s">
        <v>4472</v>
      </c>
      <c r="F2510" s="40" t="s">
        <v>2112</v>
      </c>
      <c r="G2510" s="40"/>
      <c r="H2510" s="40" t="s">
        <v>1236</v>
      </c>
      <c r="I2510" s="40" t="s">
        <v>1236</v>
      </c>
      <c r="J2510" s="40" t="s">
        <v>1229</v>
      </c>
      <c r="K2510" s="40" t="s">
        <v>16</v>
      </c>
      <c r="L2510" s="40" t="s">
        <v>10</v>
      </c>
      <c r="M2510" s="40" t="s">
        <v>11</v>
      </c>
      <c r="N2510" s="40"/>
      <c r="O2510" s="40"/>
      <c r="P2510" s="40"/>
      <c r="Q2510" s="40"/>
      <c r="R2510" s="40"/>
      <c r="S2510" s="40"/>
      <c r="T2510" s="40"/>
      <c r="U2510" s="40"/>
      <c r="V2510" s="40"/>
      <c r="W2510" s="40"/>
      <c r="X2510" s="40"/>
      <c r="Y2510" s="40"/>
      <c r="Z2510" s="40"/>
      <c r="AA2510" s="40"/>
      <c r="AB2510" s="40"/>
      <c r="AC2510" s="40"/>
      <c r="AD2510" s="40"/>
      <c r="AE2510" s="40"/>
      <c r="AF2510" s="40"/>
      <c r="AG2510" s="40"/>
      <c r="AH2510" s="40"/>
      <c r="AI2510" s="40"/>
      <c r="AJ2510" s="40"/>
      <c r="AK2510" s="40"/>
      <c r="AL2510" s="40"/>
      <c r="AM2510" s="40"/>
      <c r="AN2510" s="40"/>
      <c r="AO2510" s="40"/>
      <c r="AP2510" s="40"/>
      <c r="AQ2510" s="40"/>
      <c r="AR2510" s="40"/>
      <c r="AS2510" s="40"/>
      <c r="AT2510" s="40"/>
      <c r="AU2510" s="40"/>
      <c r="AV2510" s="40"/>
      <c r="AW2510" s="40"/>
      <c r="AX2510" s="40"/>
      <c r="AY2510" s="40"/>
      <c r="AZ2510" s="40"/>
      <c r="BA2510" s="40"/>
      <c r="BB2510" s="40"/>
      <c r="BC2510" s="40"/>
      <c r="BD2510" s="40"/>
      <c r="BE2510" s="40"/>
      <c r="BF2510" s="40"/>
      <c r="BG2510" s="40"/>
      <c r="BH2510" s="40"/>
      <c r="BI2510" s="40"/>
      <c r="BJ2510" s="40"/>
      <c r="BK2510" s="40"/>
      <c r="BL2510" s="40"/>
      <c r="BM2510" s="40"/>
      <c r="BN2510" s="40"/>
      <c r="BO2510" s="40"/>
      <c r="BP2510" s="40"/>
      <c r="BQ2510" s="40"/>
      <c r="BR2510" s="40"/>
      <c r="BS2510" s="40"/>
      <c r="BT2510" s="40"/>
      <c r="BU2510" s="40"/>
      <c r="BV2510" s="40"/>
      <c r="BW2510" s="40"/>
      <c r="BX2510" s="40"/>
      <c r="BY2510" s="40"/>
      <c r="BZ2510" s="40"/>
      <c r="CA2510" s="40"/>
      <c r="CB2510" s="40"/>
      <c r="CC2510" s="40"/>
      <c r="CD2510" s="40"/>
      <c r="CE2510" s="40"/>
      <c r="CF2510" s="40"/>
      <c r="CG2510" s="40"/>
      <c r="CH2510" s="40"/>
      <c r="CI2510" s="40"/>
      <c r="CJ2510" s="40"/>
      <c r="CK2510" s="40"/>
      <c r="CL2510" s="40"/>
      <c r="CM2510" s="40"/>
      <c r="CN2510" s="40"/>
      <c r="CO2510" s="40"/>
      <c r="CP2510" s="40"/>
      <c r="CQ2510" s="40"/>
      <c r="CR2510" s="40"/>
      <c r="CS2510" s="40"/>
      <c r="CT2510" s="40"/>
      <c r="CU2510" s="40"/>
    </row>
    <row r="2511" spans="1:99" x14ac:dyDescent="0.3">
      <c r="A2511" s="39" t="s">
        <v>2337</v>
      </c>
      <c r="B2511" s="40" t="s">
        <v>5099</v>
      </c>
      <c r="C2511" s="40"/>
      <c r="D2511" s="40" t="s">
        <v>7381</v>
      </c>
      <c r="E2511" s="40" t="s">
        <v>4472</v>
      </c>
      <c r="F2511" s="40" t="s">
        <v>2112</v>
      </c>
      <c r="G2511" s="40"/>
      <c r="H2511" s="40" t="s">
        <v>1237</v>
      </c>
      <c r="I2511" s="40" t="s">
        <v>1237</v>
      </c>
      <c r="J2511" s="40" t="s">
        <v>1229</v>
      </c>
      <c r="K2511" s="40" t="s">
        <v>16</v>
      </c>
      <c r="L2511" s="40" t="s">
        <v>4</v>
      </c>
      <c r="M2511" s="40" t="s">
        <v>5</v>
      </c>
      <c r="N2511" s="40">
        <v>12</v>
      </c>
      <c r="O2511" s="40" t="s">
        <v>2767</v>
      </c>
      <c r="P2511" s="40" t="s">
        <v>2768</v>
      </c>
      <c r="Q2511" s="40" t="s">
        <v>2769</v>
      </c>
      <c r="R2511" s="40" t="s">
        <v>2770</v>
      </c>
      <c r="S2511" s="40" t="s">
        <v>2771</v>
      </c>
      <c r="T2511" s="40" t="s">
        <v>7382</v>
      </c>
      <c r="U2511" s="40" t="s">
        <v>2772</v>
      </c>
      <c r="V2511" s="40" t="s">
        <v>7383</v>
      </c>
      <c r="W2511" s="40" t="s">
        <v>2773</v>
      </c>
      <c r="X2511" s="40" t="s">
        <v>2774</v>
      </c>
      <c r="Y2511" s="40" t="s">
        <v>2775</v>
      </c>
      <c r="Z2511" s="40" t="s">
        <v>2776</v>
      </c>
      <c r="AA2511" s="40"/>
      <c r="AB2511" s="40"/>
      <c r="AC2511" s="40"/>
      <c r="AD2511" s="40"/>
      <c r="AE2511" s="40"/>
      <c r="AF2511" s="40"/>
      <c r="AG2511" s="40"/>
      <c r="AH2511" s="40"/>
      <c r="AI2511" s="40"/>
      <c r="AJ2511" s="40"/>
      <c r="AK2511" s="40"/>
      <c r="AL2511" s="40"/>
      <c r="AM2511" s="40"/>
      <c r="AN2511" s="40"/>
      <c r="AO2511" s="40"/>
      <c r="AP2511" s="40"/>
      <c r="AQ2511" s="40"/>
      <c r="AR2511" s="40"/>
      <c r="AS2511" s="40"/>
      <c r="AT2511" s="40"/>
      <c r="AU2511" s="40"/>
      <c r="AV2511" s="40"/>
      <c r="AW2511" s="40"/>
      <c r="AX2511" s="40"/>
      <c r="AY2511" s="40"/>
      <c r="AZ2511" s="40"/>
      <c r="BA2511" s="40"/>
      <c r="BB2511" s="40"/>
      <c r="BC2511" s="40"/>
      <c r="BD2511" s="40"/>
      <c r="BE2511" s="40"/>
      <c r="BF2511" s="40"/>
      <c r="BG2511" s="40"/>
      <c r="BH2511" s="40"/>
      <c r="BI2511" s="40"/>
      <c r="BJ2511" s="40"/>
      <c r="BK2511" s="40"/>
      <c r="BL2511" s="40"/>
      <c r="BM2511" s="40"/>
      <c r="BN2511" s="40"/>
      <c r="BO2511" s="40"/>
      <c r="BP2511" s="40"/>
      <c r="BQ2511" s="40"/>
      <c r="BR2511" s="40"/>
      <c r="BS2511" s="40"/>
      <c r="BT2511" s="40"/>
      <c r="BU2511" s="40"/>
      <c r="BV2511" s="40"/>
      <c r="BW2511" s="40"/>
      <c r="BX2511" s="40"/>
      <c r="BY2511" s="40"/>
      <c r="BZ2511" s="40"/>
      <c r="CA2511" s="40"/>
      <c r="CB2511" s="40"/>
      <c r="CC2511" s="40"/>
      <c r="CD2511" s="40"/>
      <c r="CE2511" s="40"/>
      <c r="CF2511" s="40"/>
      <c r="CG2511" s="40"/>
      <c r="CH2511" s="40"/>
      <c r="CI2511" s="40"/>
      <c r="CJ2511" s="40"/>
      <c r="CK2511" s="40"/>
      <c r="CL2511" s="40"/>
      <c r="CM2511" s="40"/>
      <c r="CN2511" s="40"/>
      <c r="CO2511" s="40"/>
      <c r="CP2511" s="40"/>
      <c r="CQ2511" s="40"/>
      <c r="CR2511" s="40"/>
      <c r="CS2511" s="40"/>
      <c r="CT2511" s="40"/>
      <c r="CU2511" s="40"/>
    </row>
    <row r="2512" spans="1:99" x14ac:dyDescent="0.3">
      <c r="A2512" s="39" t="s">
        <v>2338</v>
      </c>
      <c r="B2512" s="40" t="s">
        <v>5100</v>
      </c>
      <c r="C2512" s="40"/>
      <c r="D2512" s="40"/>
      <c r="E2512" s="40" t="s">
        <v>4472</v>
      </c>
      <c r="F2512" s="40" t="s">
        <v>2112</v>
      </c>
      <c r="G2512" s="40"/>
      <c r="H2512" s="40" t="s">
        <v>1238</v>
      </c>
      <c r="I2512" s="40" t="s">
        <v>1238</v>
      </c>
      <c r="J2512" s="40" t="s">
        <v>1229</v>
      </c>
      <c r="K2512" s="40" t="s">
        <v>16</v>
      </c>
      <c r="L2512" s="40" t="s">
        <v>10</v>
      </c>
      <c r="M2512" s="40" t="s">
        <v>47</v>
      </c>
      <c r="N2512" s="40"/>
      <c r="O2512" s="40"/>
      <c r="P2512" s="40"/>
      <c r="Q2512" s="40"/>
      <c r="R2512" s="40"/>
      <c r="S2512" s="40"/>
      <c r="T2512" s="40"/>
      <c r="U2512" s="40"/>
      <c r="V2512" s="40"/>
      <c r="W2512" s="40"/>
      <c r="X2512" s="40"/>
      <c r="Y2512" s="40"/>
      <c r="Z2512" s="40"/>
      <c r="AA2512" s="40"/>
      <c r="AB2512" s="40"/>
      <c r="AC2512" s="40"/>
      <c r="AD2512" s="40"/>
      <c r="AE2512" s="40"/>
      <c r="AF2512" s="40"/>
      <c r="AG2512" s="40"/>
      <c r="AH2512" s="40"/>
      <c r="AI2512" s="40"/>
      <c r="AJ2512" s="40"/>
      <c r="AK2512" s="40"/>
      <c r="AL2512" s="40"/>
      <c r="AM2512" s="40"/>
      <c r="AN2512" s="40"/>
      <c r="AO2512" s="40"/>
      <c r="AP2512" s="40"/>
      <c r="AQ2512" s="40"/>
      <c r="AR2512" s="40"/>
      <c r="AS2512" s="40"/>
      <c r="AT2512" s="40"/>
      <c r="AU2512" s="40"/>
      <c r="AV2512" s="40"/>
      <c r="AW2512" s="40"/>
      <c r="AX2512" s="40"/>
      <c r="AY2512" s="40"/>
      <c r="AZ2512" s="40"/>
      <c r="BA2512" s="40"/>
      <c r="BB2512" s="40"/>
      <c r="BC2512" s="40"/>
      <c r="BD2512" s="40"/>
      <c r="BE2512" s="40"/>
      <c r="BF2512" s="40"/>
      <c r="BG2512" s="40"/>
      <c r="BH2512" s="40"/>
      <c r="BI2512" s="40"/>
      <c r="BJ2512" s="40"/>
      <c r="BK2512" s="40"/>
      <c r="BL2512" s="40"/>
      <c r="BM2512" s="40"/>
      <c r="BN2512" s="40"/>
      <c r="BO2512" s="40"/>
      <c r="BP2512" s="40"/>
      <c r="BQ2512" s="40"/>
      <c r="BR2512" s="40"/>
      <c r="BS2512" s="40"/>
      <c r="BT2512" s="40"/>
      <c r="BU2512" s="40"/>
      <c r="BV2512" s="40"/>
      <c r="BW2512" s="40"/>
      <c r="BX2512" s="40"/>
      <c r="BY2512" s="40"/>
      <c r="BZ2512" s="40"/>
      <c r="CA2512" s="40"/>
      <c r="CB2512" s="40"/>
      <c r="CC2512" s="40"/>
      <c r="CD2512" s="40"/>
      <c r="CE2512" s="40"/>
      <c r="CF2512" s="40"/>
      <c r="CG2512" s="40"/>
      <c r="CH2512" s="40"/>
      <c r="CI2512" s="40"/>
      <c r="CJ2512" s="40"/>
      <c r="CK2512" s="40"/>
      <c r="CL2512" s="40"/>
      <c r="CM2512" s="40"/>
      <c r="CN2512" s="40"/>
      <c r="CO2512" s="40"/>
      <c r="CP2512" s="40"/>
      <c r="CQ2512" s="40"/>
      <c r="CR2512" s="40"/>
      <c r="CS2512" s="40"/>
      <c r="CT2512" s="40"/>
      <c r="CU2512" s="40"/>
    </row>
    <row r="2513" spans="1:99" x14ac:dyDescent="0.3">
      <c r="A2513" s="39" t="s">
        <v>2339</v>
      </c>
      <c r="B2513" s="40" t="s">
        <v>5101</v>
      </c>
      <c r="C2513" s="40"/>
      <c r="D2513" s="40"/>
      <c r="E2513" s="40" t="s">
        <v>4472</v>
      </c>
      <c r="F2513" s="40" t="s">
        <v>2112</v>
      </c>
      <c r="G2513" s="40"/>
      <c r="H2513" s="40" t="s">
        <v>1239</v>
      </c>
      <c r="I2513" s="40" t="s">
        <v>1239</v>
      </c>
      <c r="J2513" s="40" t="s">
        <v>1229</v>
      </c>
      <c r="K2513" s="40" t="s">
        <v>16</v>
      </c>
      <c r="L2513" s="40" t="s">
        <v>10</v>
      </c>
      <c r="M2513" s="40" t="s">
        <v>11</v>
      </c>
      <c r="N2513" s="40"/>
      <c r="O2513" s="40"/>
      <c r="P2513" s="40"/>
      <c r="Q2513" s="40"/>
      <c r="R2513" s="40"/>
      <c r="S2513" s="40"/>
      <c r="T2513" s="40"/>
      <c r="U2513" s="40"/>
      <c r="V2513" s="40"/>
      <c r="W2513" s="40"/>
      <c r="X2513" s="40"/>
      <c r="Y2513" s="40"/>
      <c r="Z2513" s="40"/>
      <c r="AA2513" s="40"/>
      <c r="AB2513" s="40"/>
      <c r="AC2513" s="40"/>
      <c r="AD2513" s="40"/>
      <c r="AE2513" s="40"/>
      <c r="AF2513" s="40"/>
      <c r="AG2513" s="40"/>
      <c r="AH2513" s="40"/>
      <c r="AI2513" s="40"/>
      <c r="AJ2513" s="40"/>
      <c r="AK2513" s="40"/>
      <c r="AL2513" s="40"/>
      <c r="AM2513" s="40"/>
      <c r="AN2513" s="40"/>
      <c r="AO2513" s="40"/>
      <c r="AP2513" s="40"/>
      <c r="AQ2513" s="40"/>
      <c r="AR2513" s="40"/>
      <c r="AS2513" s="40"/>
      <c r="AT2513" s="40"/>
      <c r="AU2513" s="40"/>
      <c r="AV2513" s="40"/>
      <c r="AW2513" s="40"/>
      <c r="AX2513" s="40"/>
      <c r="AY2513" s="40"/>
      <c r="AZ2513" s="40"/>
      <c r="BA2513" s="40"/>
      <c r="BB2513" s="40"/>
      <c r="BC2513" s="40"/>
      <c r="BD2513" s="40"/>
      <c r="BE2513" s="40"/>
      <c r="BF2513" s="40"/>
      <c r="BG2513" s="40"/>
      <c r="BH2513" s="40"/>
      <c r="BI2513" s="40"/>
      <c r="BJ2513" s="40"/>
      <c r="BK2513" s="40"/>
      <c r="BL2513" s="40"/>
      <c r="BM2513" s="40"/>
      <c r="BN2513" s="40"/>
      <c r="BO2513" s="40"/>
      <c r="BP2513" s="40"/>
      <c r="BQ2513" s="40"/>
      <c r="BR2513" s="40"/>
      <c r="BS2513" s="40"/>
      <c r="BT2513" s="40"/>
      <c r="BU2513" s="40"/>
      <c r="BV2513" s="40"/>
      <c r="BW2513" s="40"/>
      <c r="BX2513" s="40"/>
      <c r="BY2513" s="40"/>
      <c r="BZ2513" s="40"/>
      <c r="CA2513" s="40"/>
      <c r="CB2513" s="40"/>
      <c r="CC2513" s="40"/>
      <c r="CD2513" s="40"/>
      <c r="CE2513" s="40"/>
      <c r="CF2513" s="40"/>
      <c r="CG2513" s="40"/>
      <c r="CH2513" s="40"/>
      <c r="CI2513" s="40"/>
      <c r="CJ2513" s="40"/>
      <c r="CK2513" s="40"/>
      <c r="CL2513" s="40"/>
      <c r="CM2513" s="40"/>
      <c r="CN2513" s="40"/>
      <c r="CO2513" s="40"/>
      <c r="CP2513" s="40"/>
      <c r="CQ2513" s="40"/>
      <c r="CR2513" s="40"/>
      <c r="CS2513" s="40"/>
      <c r="CT2513" s="40"/>
      <c r="CU2513" s="40"/>
    </row>
    <row r="2514" spans="1:99" x14ac:dyDescent="0.3">
      <c r="A2514" s="39" t="s">
        <v>2340</v>
      </c>
      <c r="B2514" s="40" t="s">
        <v>5102</v>
      </c>
      <c r="C2514" s="40"/>
      <c r="D2514" s="40" t="s">
        <v>1856</v>
      </c>
      <c r="E2514" s="40" t="s">
        <v>4472</v>
      </c>
      <c r="F2514" s="40" t="s">
        <v>2112</v>
      </c>
      <c r="G2514" s="40"/>
      <c r="H2514" s="40" t="s">
        <v>1240</v>
      </c>
      <c r="I2514" s="40" t="s">
        <v>1240</v>
      </c>
      <c r="J2514" s="40" t="s">
        <v>1229</v>
      </c>
      <c r="K2514" s="40" t="s">
        <v>16</v>
      </c>
      <c r="L2514" s="40" t="s">
        <v>4</v>
      </c>
      <c r="M2514" s="40" t="s">
        <v>5</v>
      </c>
      <c r="N2514" s="40">
        <v>3</v>
      </c>
      <c r="O2514" s="40" t="s">
        <v>2764</v>
      </c>
      <c r="P2514" s="40" t="s">
        <v>2765</v>
      </c>
      <c r="Q2514" s="40" t="s">
        <v>2766</v>
      </c>
      <c r="R2514" s="40"/>
      <c r="S2514" s="40"/>
      <c r="T2514" s="40"/>
      <c r="U2514" s="40"/>
      <c r="V2514" s="40"/>
      <c r="W2514" s="40"/>
      <c r="X2514" s="40"/>
      <c r="Y2514" s="40"/>
      <c r="Z2514" s="40"/>
      <c r="AA2514" s="40"/>
      <c r="AB2514" s="40"/>
      <c r="AC2514" s="40"/>
      <c r="AD2514" s="40"/>
      <c r="AE2514" s="40"/>
      <c r="AF2514" s="40"/>
      <c r="AG2514" s="40"/>
      <c r="AH2514" s="40"/>
      <c r="AI2514" s="40"/>
      <c r="AJ2514" s="40"/>
      <c r="AK2514" s="40"/>
      <c r="AL2514" s="40"/>
      <c r="AM2514" s="40"/>
      <c r="AN2514" s="40"/>
      <c r="AO2514" s="40"/>
      <c r="AP2514" s="40"/>
      <c r="AQ2514" s="40"/>
      <c r="AR2514" s="40"/>
      <c r="AS2514" s="40"/>
      <c r="AT2514" s="40"/>
      <c r="AU2514" s="40"/>
      <c r="AV2514" s="40"/>
      <c r="AW2514" s="40"/>
      <c r="AX2514" s="40"/>
      <c r="AY2514" s="40"/>
      <c r="AZ2514" s="40"/>
      <c r="BA2514" s="40"/>
      <c r="BB2514" s="40"/>
      <c r="BC2514" s="40"/>
      <c r="BD2514" s="40"/>
      <c r="BE2514" s="40"/>
      <c r="BF2514" s="40"/>
      <c r="BG2514" s="40"/>
      <c r="BH2514" s="40"/>
      <c r="BI2514" s="40"/>
      <c r="BJ2514" s="40"/>
      <c r="BK2514" s="40"/>
      <c r="BL2514" s="40"/>
      <c r="BM2514" s="40"/>
      <c r="BN2514" s="40"/>
      <c r="BO2514" s="40"/>
      <c r="BP2514" s="40"/>
      <c r="BQ2514" s="40"/>
      <c r="BR2514" s="40"/>
      <c r="BS2514" s="40"/>
      <c r="BT2514" s="40"/>
      <c r="BU2514" s="40"/>
      <c r="BV2514" s="40"/>
      <c r="BW2514" s="40"/>
      <c r="BX2514" s="40"/>
      <c r="BY2514" s="40"/>
      <c r="BZ2514" s="40"/>
      <c r="CA2514" s="40"/>
      <c r="CB2514" s="40"/>
      <c r="CC2514" s="40"/>
      <c r="CD2514" s="40"/>
      <c r="CE2514" s="40"/>
      <c r="CF2514" s="40"/>
      <c r="CG2514" s="40"/>
      <c r="CH2514" s="40"/>
      <c r="CI2514" s="40"/>
      <c r="CJ2514" s="40"/>
      <c r="CK2514" s="40"/>
      <c r="CL2514" s="40"/>
      <c r="CM2514" s="40"/>
      <c r="CN2514" s="40"/>
      <c r="CO2514" s="40"/>
      <c r="CP2514" s="40"/>
      <c r="CQ2514" s="40"/>
      <c r="CR2514" s="40"/>
      <c r="CS2514" s="40"/>
      <c r="CT2514" s="40"/>
      <c r="CU2514" s="40"/>
    </row>
    <row r="2515" spans="1:99" x14ac:dyDescent="0.3">
      <c r="A2515" s="39" t="s">
        <v>2341</v>
      </c>
      <c r="B2515" s="40" t="s">
        <v>5103</v>
      </c>
      <c r="C2515" s="40"/>
      <c r="D2515" s="40" t="s">
        <v>1815</v>
      </c>
      <c r="E2515" s="40" t="s">
        <v>4472</v>
      </c>
      <c r="F2515" s="40" t="s">
        <v>2112</v>
      </c>
      <c r="G2515" s="40"/>
      <c r="H2515" s="40" t="s">
        <v>1241</v>
      </c>
      <c r="I2515" s="40" t="s">
        <v>1241</v>
      </c>
      <c r="J2515" s="40" t="s">
        <v>1229</v>
      </c>
      <c r="K2515" s="40" t="s">
        <v>16</v>
      </c>
      <c r="L2515" s="40" t="s">
        <v>10</v>
      </c>
      <c r="M2515" s="40" t="s">
        <v>11</v>
      </c>
      <c r="N2515" s="40"/>
      <c r="O2515" s="40"/>
      <c r="P2515" s="40"/>
      <c r="Q2515" s="40"/>
      <c r="R2515" s="40"/>
      <c r="S2515" s="40"/>
      <c r="T2515" s="40"/>
      <c r="U2515" s="40"/>
      <c r="V2515" s="40"/>
      <c r="W2515" s="40"/>
      <c r="X2515" s="40"/>
      <c r="Y2515" s="40"/>
      <c r="Z2515" s="40"/>
      <c r="AA2515" s="40"/>
      <c r="AB2515" s="40"/>
      <c r="AC2515" s="40"/>
      <c r="AD2515" s="40"/>
      <c r="AE2515" s="40"/>
      <c r="AF2515" s="40"/>
      <c r="AG2515" s="40"/>
      <c r="AH2515" s="40"/>
      <c r="AI2515" s="40"/>
      <c r="AJ2515" s="40"/>
      <c r="AK2515" s="40"/>
      <c r="AL2515" s="40"/>
      <c r="AM2515" s="40"/>
      <c r="AN2515" s="40"/>
      <c r="AO2515" s="40"/>
      <c r="AP2515" s="40"/>
      <c r="AQ2515" s="40"/>
      <c r="AR2515" s="40"/>
      <c r="AS2515" s="40"/>
      <c r="AT2515" s="40"/>
      <c r="AU2515" s="40"/>
      <c r="AV2515" s="40"/>
      <c r="AW2515" s="40"/>
      <c r="AX2515" s="40"/>
      <c r="AY2515" s="40"/>
      <c r="AZ2515" s="40"/>
      <c r="BA2515" s="40"/>
      <c r="BB2515" s="40"/>
      <c r="BC2515" s="40"/>
      <c r="BD2515" s="40"/>
      <c r="BE2515" s="40"/>
      <c r="BF2515" s="40"/>
      <c r="BG2515" s="40"/>
      <c r="BH2515" s="40"/>
      <c r="BI2515" s="40"/>
      <c r="BJ2515" s="40"/>
      <c r="BK2515" s="40"/>
      <c r="BL2515" s="40"/>
      <c r="BM2515" s="40"/>
      <c r="BN2515" s="40"/>
      <c r="BO2515" s="40"/>
      <c r="BP2515" s="40"/>
      <c r="BQ2515" s="40"/>
      <c r="BR2515" s="40"/>
      <c r="BS2515" s="40"/>
      <c r="BT2515" s="40"/>
      <c r="BU2515" s="40"/>
      <c r="BV2515" s="40"/>
      <c r="BW2515" s="40"/>
      <c r="BX2515" s="40"/>
      <c r="BY2515" s="40"/>
      <c r="BZ2515" s="40"/>
      <c r="CA2515" s="40"/>
      <c r="CB2515" s="40"/>
      <c r="CC2515" s="40"/>
      <c r="CD2515" s="40"/>
      <c r="CE2515" s="40"/>
      <c r="CF2515" s="40"/>
      <c r="CG2515" s="40"/>
      <c r="CH2515" s="40"/>
      <c r="CI2515" s="40"/>
      <c r="CJ2515" s="40"/>
      <c r="CK2515" s="40"/>
      <c r="CL2515" s="40"/>
      <c r="CM2515" s="40"/>
      <c r="CN2515" s="40"/>
      <c r="CO2515" s="40"/>
      <c r="CP2515" s="40"/>
      <c r="CQ2515" s="40"/>
      <c r="CR2515" s="40"/>
      <c r="CS2515" s="40"/>
      <c r="CT2515" s="40"/>
      <c r="CU2515" s="40"/>
    </row>
    <row r="2516" spans="1:99" x14ac:dyDescent="0.3">
      <c r="A2516" s="39" t="s">
        <v>2342</v>
      </c>
      <c r="B2516" s="40" t="s">
        <v>5104</v>
      </c>
      <c r="C2516" s="40"/>
      <c r="D2516" s="40" t="s">
        <v>1815</v>
      </c>
      <c r="E2516" s="40" t="s">
        <v>4472</v>
      </c>
      <c r="F2516" s="40" t="s">
        <v>2112</v>
      </c>
      <c r="G2516" s="40"/>
      <c r="H2516" s="40" t="s">
        <v>1242</v>
      </c>
      <c r="I2516" s="40" t="s">
        <v>1242</v>
      </c>
      <c r="J2516" s="40" t="s">
        <v>1229</v>
      </c>
      <c r="K2516" s="40" t="s">
        <v>16</v>
      </c>
      <c r="L2516" s="40" t="s">
        <v>10</v>
      </c>
      <c r="M2516" s="40" t="s">
        <v>11</v>
      </c>
      <c r="N2516" s="40"/>
      <c r="O2516" s="40"/>
      <c r="P2516" s="40"/>
      <c r="Q2516" s="40"/>
      <c r="R2516" s="40"/>
      <c r="S2516" s="40"/>
      <c r="T2516" s="40"/>
      <c r="U2516" s="40"/>
      <c r="V2516" s="40"/>
      <c r="W2516" s="40"/>
      <c r="X2516" s="40"/>
      <c r="Y2516" s="40"/>
      <c r="Z2516" s="40"/>
      <c r="AA2516" s="40"/>
      <c r="AB2516" s="40"/>
      <c r="AC2516" s="40"/>
      <c r="AD2516" s="40"/>
      <c r="AE2516" s="40"/>
      <c r="AF2516" s="40"/>
      <c r="AG2516" s="40"/>
      <c r="AH2516" s="40"/>
      <c r="AI2516" s="40"/>
      <c r="AJ2516" s="40"/>
      <c r="AK2516" s="40"/>
      <c r="AL2516" s="40"/>
      <c r="AM2516" s="40"/>
      <c r="AN2516" s="40"/>
      <c r="AO2516" s="40"/>
      <c r="AP2516" s="40"/>
      <c r="AQ2516" s="40"/>
      <c r="AR2516" s="40"/>
      <c r="AS2516" s="40"/>
      <c r="AT2516" s="40"/>
      <c r="AU2516" s="40"/>
      <c r="AV2516" s="40"/>
      <c r="AW2516" s="40"/>
      <c r="AX2516" s="40"/>
      <c r="AY2516" s="40"/>
      <c r="AZ2516" s="40"/>
      <c r="BA2516" s="40"/>
      <c r="BB2516" s="40"/>
      <c r="BC2516" s="40"/>
      <c r="BD2516" s="40"/>
      <c r="BE2516" s="40"/>
      <c r="BF2516" s="40"/>
      <c r="BG2516" s="40"/>
      <c r="BH2516" s="40"/>
      <c r="BI2516" s="40"/>
      <c r="BJ2516" s="40"/>
      <c r="BK2516" s="40"/>
      <c r="BL2516" s="40"/>
      <c r="BM2516" s="40"/>
      <c r="BN2516" s="40"/>
      <c r="BO2516" s="40"/>
      <c r="BP2516" s="40"/>
      <c r="BQ2516" s="40"/>
      <c r="BR2516" s="40"/>
      <c r="BS2516" s="40"/>
      <c r="BT2516" s="40"/>
      <c r="BU2516" s="40"/>
      <c r="BV2516" s="40"/>
      <c r="BW2516" s="40"/>
      <c r="BX2516" s="40"/>
      <c r="BY2516" s="40"/>
      <c r="BZ2516" s="40"/>
      <c r="CA2516" s="40"/>
      <c r="CB2516" s="40"/>
      <c r="CC2516" s="40"/>
      <c r="CD2516" s="40"/>
      <c r="CE2516" s="40"/>
      <c r="CF2516" s="40"/>
      <c r="CG2516" s="40"/>
      <c r="CH2516" s="40"/>
      <c r="CI2516" s="40"/>
      <c r="CJ2516" s="40"/>
      <c r="CK2516" s="40"/>
      <c r="CL2516" s="40"/>
      <c r="CM2516" s="40"/>
      <c r="CN2516" s="40"/>
      <c r="CO2516" s="40"/>
      <c r="CP2516" s="40"/>
      <c r="CQ2516" s="40"/>
      <c r="CR2516" s="40"/>
      <c r="CS2516" s="40"/>
      <c r="CT2516" s="40"/>
      <c r="CU2516" s="40"/>
    </row>
    <row r="2517" spans="1:99" x14ac:dyDescent="0.3">
      <c r="A2517" s="39" t="s">
        <v>2343</v>
      </c>
      <c r="B2517" s="40" t="s">
        <v>5105</v>
      </c>
      <c r="C2517" s="40"/>
      <c r="D2517" s="40" t="s">
        <v>7381</v>
      </c>
      <c r="E2517" s="40" t="s">
        <v>4472</v>
      </c>
      <c r="F2517" s="40" t="s">
        <v>2112</v>
      </c>
      <c r="G2517" s="40"/>
      <c r="H2517" s="40" t="s">
        <v>1243</v>
      </c>
      <c r="I2517" s="40" t="s">
        <v>1243</v>
      </c>
      <c r="J2517" s="40" t="s">
        <v>1229</v>
      </c>
      <c r="K2517" s="40" t="s">
        <v>16</v>
      </c>
      <c r="L2517" s="40" t="s">
        <v>4</v>
      </c>
      <c r="M2517" s="40" t="s">
        <v>5</v>
      </c>
      <c r="N2517" s="40">
        <v>12</v>
      </c>
      <c r="O2517" s="40" t="s">
        <v>2767</v>
      </c>
      <c r="P2517" s="40" t="s">
        <v>2768</v>
      </c>
      <c r="Q2517" s="40" t="s">
        <v>2769</v>
      </c>
      <c r="R2517" s="40" t="s">
        <v>2770</v>
      </c>
      <c r="S2517" s="40" t="s">
        <v>2771</v>
      </c>
      <c r="T2517" s="40" t="s">
        <v>7382</v>
      </c>
      <c r="U2517" s="40" t="s">
        <v>2772</v>
      </c>
      <c r="V2517" s="40" t="s">
        <v>7383</v>
      </c>
      <c r="W2517" s="40" t="s">
        <v>2773</v>
      </c>
      <c r="X2517" s="40" t="s">
        <v>2774</v>
      </c>
      <c r="Y2517" s="40" t="s">
        <v>2775</v>
      </c>
      <c r="Z2517" s="40" t="s">
        <v>2776</v>
      </c>
      <c r="AA2517" s="40"/>
      <c r="AB2517" s="40"/>
      <c r="AC2517" s="40"/>
      <c r="AD2517" s="40"/>
      <c r="AE2517" s="40"/>
      <c r="AF2517" s="40"/>
      <c r="AG2517" s="40"/>
      <c r="AH2517" s="40"/>
      <c r="AI2517" s="40"/>
      <c r="AJ2517" s="40"/>
      <c r="AK2517" s="40"/>
      <c r="AL2517" s="40"/>
      <c r="AM2517" s="40"/>
      <c r="AN2517" s="40"/>
      <c r="AO2517" s="40"/>
      <c r="AP2517" s="40"/>
      <c r="AQ2517" s="40"/>
      <c r="AR2517" s="40"/>
      <c r="AS2517" s="40"/>
      <c r="AT2517" s="40"/>
      <c r="AU2517" s="40"/>
      <c r="AV2517" s="40"/>
      <c r="AW2517" s="40"/>
      <c r="AX2517" s="40"/>
      <c r="AY2517" s="40"/>
      <c r="AZ2517" s="40"/>
      <c r="BA2517" s="40"/>
      <c r="BB2517" s="40"/>
      <c r="BC2517" s="40"/>
      <c r="BD2517" s="40"/>
      <c r="BE2517" s="40"/>
      <c r="BF2517" s="40"/>
      <c r="BG2517" s="40"/>
      <c r="BH2517" s="40"/>
      <c r="BI2517" s="40"/>
      <c r="BJ2517" s="40"/>
      <c r="BK2517" s="40"/>
      <c r="BL2517" s="40"/>
      <c r="BM2517" s="40"/>
      <c r="BN2517" s="40"/>
      <c r="BO2517" s="40"/>
      <c r="BP2517" s="40"/>
      <c r="BQ2517" s="40"/>
      <c r="BR2517" s="40"/>
      <c r="BS2517" s="40"/>
      <c r="BT2517" s="40"/>
      <c r="BU2517" s="40"/>
      <c r="BV2517" s="40"/>
      <c r="BW2517" s="40"/>
      <c r="BX2517" s="40"/>
      <c r="BY2517" s="40"/>
      <c r="BZ2517" s="40"/>
      <c r="CA2517" s="40"/>
      <c r="CB2517" s="40"/>
      <c r="CC2517" s="40"/>
      <c r="CD2517" s="40"/>
      <c r="CE2517" s="40"/>
      <c r="CF2517" s="40"/>
      <c r="CG2517" s="40"/>
      <c r="CH2517" s="40"/>
      <c r="CI2517" s="40"/>
      <c r="CJ2517" s="40"/>
      <c r="CK2517" s="40"/>
      <c r="CL2517" s="40"/>
      <c r="CM2517" s="40"/>
      <c r="CN2517" s="40"/>
      <c r="CO2517" s="40"/>
      <c r="CP2517" s="40"/>
      <c r="CQ2517" s="40"/>
      <c r="CR2517" s="40"/>
      <c r="CS2517" s="40"/>
      <c r="CT2517" s="40"/>
      <c r="CU2517" s="40"/>
    </row>
    <row r="2518" spans="1:99" x14ac:dyDescent="0.3">
      <c r="A2518" s="39" t="s">
        <v>2344</v>
      </c>
      <c r="B2518" s="40" t="s">
        <v>5106</v>
      </c>
      <c r="C2518" s="40"/>
      <c r="D2518" s="40"/>
      <c r="E2518" s="40" t="s">
        <v>4472</v>
      </c>
      <c r="F2518" s="40" t="s">
        <v>2112</v>
      </c>
      <c r="G2518" s="40"/>
      <c r="H2518" s="40" t="s">
        <v>1244</v>
      </c>
      <c r="I2518" s="40" t="s">
        <v>1244</v>
      </c>
      <c r="J2518" s="40" t="s">
        <v>1229</v>
      </c>
      <c r="K2518" s="40" t="s">
        <v>16</v>
      </c>
      <c r="L2518" s="40" t="s">
        <v>10</v>
      </c>
      <c r="M2518" s="40" t="s">
        <v>47</v>
      </c>
      <c r="N2518" s="40"/>
      <c r="O2518" s="40"/>
      <c r="P2518" s="40"/>
      <c r="Q2518" s="40"/>
      <c r="R2518" s="40"/>
      <c r="S2518" s="40"/>
      <c r="T2518" s="40"/>
      <c r="U2518" s="40"/>
      <c r="V2518" s="40"/>
      <c r="W2518" s="40"/>
      <c r="X2518" s="40"/>
      <c r="Y2518" s="40"/>
      <c r="Z2518" s="40"/>
      <c r="AA2518" s="40"/>
      <c r="AB2518" s="40"/>
      <c r="AC2518" s="40"/>
      <c r="AD2518" s="40"/>
      <c r="AE2518" s="40"/>
      <c r="AF2518" s="40"/>
      <c r="AG2518" s="40"/>
      <c r="AH2518" s="40"/>
      <c r="AI2518" s="40"/>
      <c r="AJ2518" s="40"/>
      <c r="AK2518" s="40"/>
      <c r="AL2518" s="40"/>
      <c r="AM2518" s="40"/>
      <c r="AN2518" s="40"/>
      <c r="AO2518" s="40"/>
      <c r="AP2518" s="40"/>
      <c r="AQ2518" s="40"/>
      <c r="AR2518" s="40"/>
      <c r="AS2518" s="40"/>
      <c r="AT2518" s="40"/>
      <c r="AU2518" s="40"/>
      <c r="AV2518" s="40"/>
      <c r="AW2518" s="40"/>
      <c r="AX2518" s="40"/>
      <c r="AY2518" s="40"/>
      <c r="AZ2518" s="40"/>
      <c r="BA2518" s="40"/>
      <c r="BB2518" s="40"/>
      <c r="BC2518" s="40"/>
      <c r="BD2518" s="40"/>
      <c r="BE2518" s="40"/>
      <c r="BF2518" s="40"/>
      <c r="BG2518" s="40"/>
      <c r="BH2518" s="40"/>
      <c r="BI2518" s="40"/>
      <c r="BJ2518" s="40"/>
      <c r="BK2518" s="40"/>
      <c r="BL2518" s="40"/>
      <c r="BM2518" s="40"/>
      <c r="BN2518" s="40"/>
      <c r="BO2518" s="40"/>
      <c r="BP2518" s="40"/>
      <c r="BQ2518" s="40"/>
      <c r="BR2518" s="40"/>
      <c r="BS2518" s="40"/>
      <c r="BT2518" s="40"/>
      <c r="BU2518" s="40"/>
      <c r="BV2518" s="40"/>
      <c r="BW2518" s="40"/>
      <c r="BX2518" s="40"/>
      <c r="BY2518" s="40"/>
      <c r="BZ2518" s="40"/>
      <c r="CA2518" s="40"/>
      <c r="CB2518" s="40"/>
      <c r="CC2518" s="40"/>
      <c r="CD2518" s="40"/>
      <c r="CE2518" s="40"/>
      <c r="CF2518" s="40"/>
      <c r="CG2518" s="40"/>
      <c r="CH2518" s="40"/>
      <c r="CI2518" s="40"/>
      <c r="CJ2518" s="40"/>
      <c r="CK2518" s="40"/>
      <c r="CL2518" s="40"/>
      <c r="CM2518" s="40"/>
      <c r="CN2518" s="40"/>
      <c r="CO2518" s="40"/>
      <c r="CP2518" s="40"/>
      <c r="CQ2518" s="40"/>
      <c r="CR2518" s="40"/>
      <c r="CS2518" s="40"/>
      <c r="CT2518" s="40"/>
      <c r="CU2518" s="40"/>
    </row>
    <row r="2519" spans="1:99" x14ac:dyDescent="0.3">
      <c r="A2519" s="39" t="s">
        <v>2345</v>
      </c>
      <c r="B2519" s="40" t="s">
        <v>5107</v>
      </c>
      <c r="C2519" s="40"/>
      <c r="D2519" s="40"/>
      <c r="E2519" s="40" t="s">
        <v>4472</v>
      </c>
      <c r="F2519" s="40" t="s">
        <v>2112</v>
      </c>
      <c r="G2519" s="40"/>
      <c r="H2519" s="40" t="s">
        <v>1245</v>
      </c>
      <c r="I2519" s="40" t="s">
        <v>1245</v>
      </c>
      <c r="J2519" s="40" t="s">
        <v>1229</v>
      </c>
      <c r="K2519" s="40" t="s">
        <v>16</v>
      </c>
      <c r="L2519" s="40" t="s">
        <v>10</v>
      </c>
      <c r="M2519" s="40" t="s">
        <v>11</v>
      </c>
      <c r="N2519" s="40"/>
      <c r="O2519" s="40"/>
      <c r="P2519" s="40"/>
      <c r="Q2519" s="40"/>
      <c r="R2519" s="40"/>
      <c r="S2519" s="40"/>
      <c r="T2519" s="40"/>
      <c r="U2519" s="40"/>
      <c r="V2519" s="40"/>
      <c r="W2519" s="40"/>
      <c r="X2519" s="40"/>
      <c r="Y2519" s="40"/>
      <c r="Z2519" s="40"/>
      <c r="AA2519" s="40"/>
      <c r="AB2519" s="40"/>
      <c r="AC2519" s="40"/>
      <c r="AD2519" s="40"/>
      <c r="AE2519" s="40"/>
      <c r="AF2519" s="40"/>
      <c r="AG2519" s="40"/>
      <c r="AH2519" s="40"/>
      <c r="AI2519" s="40"/>
      <c r="AJ2519" s="40"/>
      <c r="AK2519" s="40"/>
      <c r="AL2519" s="40"/>
      <c r="AM2519" s="40"/>
      <c r="AN2519" s="40"/>
      <c r="AO2519" s="40"/>
      <c r="AP2519" s="40"/>
      <c r="AQ2519" s="40"/>
      <c r="AR2519" s="40"/>
      <c r="AS2519" s="40"/>
      <c r="AT2519" s="40"/>
      <c r="AU2519" s="40"/>
      <c r="AV2519" s="40"/>
      <c r="AW2519" s="40"/>
      <c r="AX2519" s="40"/>
      <c r="AY2519" s="40"/>
      <c r="AZ2519" s="40"/>
      <c r="BA2519" s="40"/>
      <c r="BB2519" s="40"/>
      <c r="BC2519" s="40"/>
      <c r="BD2519" s="40"/>
      <c r="BE2519" s="40"/>
      <c r="BF2519" s="40"/>
      <c r="BG2519" s="40"/>
      <c r="BH2519" s="40"/>
      <c r="BI2519" s="40"/>
      <c r="BJ2519" s="40"/>
      <c r="BK2519" s="40"/>
      <c r="BL2519" s="40"/>
      <c r="BM2519" s="40"/>
      <c r="BN2519" s="40"/>
      <c r="BO2519" s="40"/>
      <c r="BP2519" s="40"/>
      <c r="BQ2519" s="40"/>
      <c r="BR2519" s="40"/>
      <c r="BS2519" s="40"/>
      <c r="BT2519" s="40"/>
      <c r="BU2519" s="40"/>
      <c r="BV2519" s="40"/>
      <c r="BW2519" s="40"/>
      <c r="BX2519" s="40"/>
      <c r="BY2519" s="40"/>
      <c r="BZ2519" s="40"/>
      <c r="CA2519" s="40"/>
      <c r="CB2519" s="40"/>
      <c r="CC2519" s="40"/>
      <c r="CD2519" s="40"/>
      <c r="CE2519" s="40"/>
      <c r="CF2519" s="40"/>
      <c r="CG2519" s="40"/>
      <c r="CH2519" s="40"/>
      <c r="CI2519" s="40"/>
      <c r="CJ2519" s="40"/>
      <c r="CK2519" s="40"/>
      <c r="CL2519" s="40"/>
      <c r="CM2519" s="40"/>
      <c r="CN2519" s="40"/>
      <c r="CO2519" s="40"/>
      <c r="CP2519" s="40"/>
      <c r="CQ2519" s="40"/>
      <c r="CR2519" s="40"/>
      <c r="CS2519" s="40"/>
      <c r="CT2519" s="40"/>
      <c r="CU2519" s="40"/>
    </row>
    <row r="2520" spans="1:99" x14ac:dyDescent="0.3">
      <c r="A2520" s="39" t="s">
        <v>2346</v>
      </c>
      <c r="B2520" s="40" t="s">
        <v>5108</v>
      </c>
      <c r="C2520" s="40"/>
      <c r="D2520" s="40" t="s">
        <v>1856</v>
      </c>
      <c r="E2520" s="40" t="s">
        <v>4472</v>
      </c>
      <c r="F2520" s="40" t="s">
        <v>2112</v>
      </c>
      <c r="G2520" s="40"/>
      <c r="H2520" s="40" t="s">
        <v>1246</v>
      </c>
      <c r="I2520" s="40" t="s">
        <v>1246</v>
      </c>
      <c r="J2520" s="40" t="s">
        <v>1229</v>
      </c>
      <c r="K2520" s="40" t="s">
        <v>16</v>
      </c>
      <c r="L2520" s="40" t="s">
        <v>4</v>
      </c>
      <c r="M2520" s="40" t="s">
        <v>5</v>
      </c>
      <c r="N2520" s="40">
        <v>3</v>
      </c>
      <c r="O2520" s="40" t="s">
        <v>2764</v>
      </c>
      <c r="P2520" s="40" t="s">
        <v>2765</v>
      </c>
      <c r="Q2520" s="40" t="s">
        <v>2766</v>
      </c>
      <c r="R2520" s="40"/>
      <c r="S2520" s="40"/>
      <c r="T2520" s="40"/>
      <c r="U2520" s="40"/>
      <c r="V2520" s="40"/>
      <c r="W2520" s="40"/>
      <c r="X2520" s="40"/>
      <c r="Y2520" s="40"/>
      <c r="Z2520" s="40"/>
      <c r="AA2520" s="40"/>
      <c r="AB2520" s="40"/>
      <c r="AC2520" s="40"/>
      <c r="AD2520" s="40"/>
      <c r="AE2520" s="40"/>
      <c r="AF2520" s="40"/>
      <c r="AG2520" s="40"/>
      <c r="AH2520" s="40"/>
      <c r="AI2520" s="40"/>
      <c r="AJ2520" s="40"/>
      <c r="AK2520" s="40"/>
      <c r="AL2520" s="40"/>
      <c r="AM2520" s="40"/>
      <c r="AN2520" s="40"/>
      <c r="AO2520" s="40"/>
      <c r="AP2520" s="40"/>
      <c r="AQ2520" s="40"/>
      <c r="AR2520" s="40"/>
      <c r="AS2520" s="40"/>
      <c r="AT2520" s="40"/>
      <c r="AU2520" s="40"/>
      <c r="AV2520" s="40"/>
      <c r="AW2520" s="40"/>
      <c r="AX2520" s="40"/>
      <c r="AY2520" s="40"/>
      <c r="AZ2520" s="40"/>
      <c r="BA2520" s="40"/>
      <c r="BB2520" s="40"/>
      <c r="BC2520" s="40"/>
      <c r="BD2520" s="40"/>
      <c r="BE2520" s="40"/>
      <c r="BF2520" s="40"/>
      <c r="BG2520" s="40"/>
      <c r="BH2520" s="40"/>
      <c r="BI2520" s="40"/>
      <c r="BJ2520" s="40"/>
      <c r="BK2520" s="40"/>
      <c r="BL2520" s="40"/>
      <c r="BM2520" s="40"/>
      <c r="BN2520" s="40"/>
      <c r="BO2520" s="40"/>
      <c r="BP2520" s="40"/>
      <c r="BQ2520" s="40"/>
      <c r="BR2520" s="40"/>
      <c r="BS2520" s="40"/>
      <c r="BT2520" s="40"/>
      <c r="BU2520" s="40"/>
      <c r="BV2520" s="40"/>
      <c r="BW2520" s="40"/>
      <c r="BX2520" s="40"/>
      <c r="BY2520" s="40"/>
      <c r="BZ2520" s="40"/>
      <c r="CA2520" s="40"/>
      <c r="CB2520" s="40"/>
      <c r="CC2520" s="40"/>
      <c r="CD2520" s="40"/>
      <c r="CE2520" s="40"/>
      <c r="CF2520" s="40"/>
      <c r="CG2520" s="40"/>
      <c r="CH2520" s="40"/>
      <c r="CI2520" s="40"/>
      <c r="CJ2520" s="40"/>
      <c r="CK2520" s="40"/>
      <c r="CL2520" s="40"/>
      <c r="CM2520" s="40"/>
      <c r="CN2520" s="40"/>
      <c r="CO2520" s="40"/>
      <c r="CP2520" s="40"/>
      <c r="CQ2520" s="40"/>
      <c r="CR2520" s="40"/>
      <c r="CS2520" s="40"/>
      <c r="CT2520" s="40"/>
      <c r="CU2520" s="40"/>
    </row>
    <row r="2521" spans="1:99" x14ac:dyDescent="0.3">
      <c r="A2521" s="39" t="s">
        <v>2347</v>
      </c>
      <c r="B2521" s="40" t="s">
        <v>5109</v>
      </c>
      <c r="C2521" s="40"/>
      <c r="D2521" s="40" t="s">
        <v>1815</v>
      </c>
      <c r="E2521" s="40" t="s">
        <v>4472</v>
      </c>
      <c r="F2521" s="40" t="s">
        <v>2112</v>
      </c>
      <c r="G2521" s="40"/>
      <c r="H2521" s="40" t="s">
        <v>1247</v>
      </c>
      <c r="I2521" s="40" t="s">
        <v>1247</v>
      </c>
      <c r="J2521" s="40" t="s">
        <v>1229</v>
      </c>
      <c r="K2521" s="40" t="s">
        <v>16</v>
      </c>
      <c r="L2521" s="40" t="s">
        <v>10</v>
      </c>
      <c r="M2521" s="40" t="s">
        <v>11</v>
      </c>
      <c r="N2521" s="40"/>
      <c r="O2521" s="40"/>
      <c r="P2521" s="40"/>
      <c r="Q2521" s="40"/>
      <c r="R2521" s="40"/>
      <c r="S2521" s="40"/>
      <c r="T2521" s="40"/>
      <c r="U2521" s="40"/>
      <c r="V2521" s="40"/>
      <c r="W2521" s="40"/>
      <c r="X2521" s="40"/>
      <c r="Y2521" s="40"/>
      <c r="Z2521" s="40"/>
      <c r="AA2521" s="40"/>
      <c r="AB2521" s="40"/>
      <c r="AC2521" s="40"/>
      <c r="AD2521" s="40"/>
      <c r="AE2521" s="40"/>
      <c r="AF2521" s="40"/>
      <c r="AG2521" s="40"/>
      <c r="AH2521" s="40"/>
      <c r="AI2521" s="40"/>
      <c r="AJ2521" s="40"/>
      <c r="AK2521" s="40"/>
      <c r="AL2521" s="40"/>
      <c r="AM2521" s="40"/>
      <c r="AN2521" s="40"/>
      <c r="AO2521" s="40"/>
      <c r="AP2521" s="40"/>
      <c r="AQ2521" s="40"/>
      <c r="AR2521" s="40"/>
      <c r="AS2521" s="40"/>
      <c r="AT2521" s="40"/>
      <c r="AU2521" s="40"/>
      <c r="AV2521" s="40"/>
      <c r="AW2521" s="40"/>
      <c r="AX2521" s="40"/>
      <c r="AY2521" s="40"/>
      <c r="AZ2521" s="40"/>
      <c r="BA2521" s="40"/>
      <c r="BB2521" s="40"/>
      <c r="BC2521" s="40"/>
      <c r="BD2521" s="40"/>
      <c r="BE2521" s="40"/>
      <c r="BF2521" s="40"/>
      <c r="BG2521" s="40"/>
      <c r="BH2521" s="40"/>
      <c r="BI2521" s="40"/>
      <c r="BJ2521" s="40"/>
      <c r="BK2521" s="40"/>
      <c r="BL2521" s="40"/>
      <c r="BM2521" s="40"/>
      <c r="BN2521" s="40"/>
      <c r="BO2521" s="40"/>
      <c r="BP2521" s="40"/>
      <c r="BQ2521" s="40"/>
      <c r="BR2521" s="40"/>
      <c r="BS2521" s="40"/>
      <c r="BT2521" s="40"/>
      <c r="BU2521" s="40"/>
      <c r="BV2521" s="40"/>
      <c r="BW2521" s="40"/>
      <c r="BX2521" s="40"/>
      <c r="BY2521" s="40"/>
      <c r="BZ2521" s="40"/>
      <c r="CA2521" s="40"/>
      <c r="CB2521" s="40"/>
      <c r="CC2521" s="40"/>
      <c r="CD2521" s="40"/>
      <c r="CE2521" s="40"/>
      <c r="CF2521" s="40"/>
      <c r="CG2521" s="40"/>
      <c r="CH2521" s="40"/>
      <c r="CI2521" s="40"/>
      <c r="CJ2521" s="40"/>
      <c r="CK2521" s="40"/>
      <c r="CL2521" s="40"/>
      <c r="CM2521" s="40"/>
      <c r="CN2521" s="40"/>
      <c r="CO2521" s="40"/>
      <c r="CP2521" s="40"/>
      <c r="CQ2521" s="40"/>
      <c r="CR2521" s="40"/>
      <c r="CS2521" s="40"/>
      <c r="CT2521" s="40"/>
      <c r="CU2521" s="40"/>
    </row>
    <row r="2522" spans="1:99" x14ac:dyDescent="0.3">
      <c r="A2522" s="39" t="s">
        <v>2348</v>
      </c>
      <c r="B2522" s="40" t="s">
        <v>5110</v>
      </c>
      <c r="C2522" s="40"/>
      <c r="D2522" s="40" t="s">
        <v>1815</v>
      </c>
      <c r="E2522" s="40" t="s">
        <v>4472</v>
      </c>
      <c r="F2522" s="40" t="s">
        <v>2112</v>
      </c>
      <c r="G2522" s="40"/>
      <c r="H2522" s="40" t="s">
        <v>1248</v>
      </c>
      <c r="I2522" s="40" t="s">
        <v>1248</v>
      </c>
      <c r="J2522" s="40" t="s">
        <v>1229</v>
      </c>
      <c r="K2522" s="40" t="s">
        <v>16</v>
      </c>
      <c r="L2522" s="40" t="s">
        <v>10</v>
      </c>
      <c r="M2522" s="40" t="s">
        <v>11</v>
      </c>
      <c r="N2522" s="40"/>
      <c r="O2522" s="40"/>
      <c r="P2522" s="40"/>
      <c r="Q2522" s="40"/>
      <c r="R2522" s="40"/>
      <c r="S2522" s="40"/>
      <c r="T2522" s="40"/>
      <c r="U2522" s="40"/>
      <c r="V2522" s="40"/>
      <c r="W2522" s="40"/>
      <c r="X2522" s="40"/>
      <c r="Y2522" s="40"/>
      <c r="Z2522" s="40"/>
      <c r="AA2522" s="40"/>
      <c r="AB2522" s="40"/>
      <c r="AC2522" s="40"/>
      <c r="AD2522" s="40"/>
      <c r="AE2522" s="40"/>
      <c r="AF2522" s="40"/>
      <c r="AG2522" s="40"/>
      <c r="AH2522" s="40"/>
      <c r="AI2522" s="40"/>
      <c r="AJ2522" s="40"/>
      <c r="AK2522" s="40"/>
      <c r="AL2522" s="40"/>
      <c r="AM2522" s="40"/>
      <c r="AN2522" s="40"/>
      <c r="AO2522" s="40"/>
      <c r="AP2522" s="40"/>
      <c r="AQ2522" s="40"/>
      <c r="AR2522" s="40"/>
      <c r="AS2522" s="40"/>
      <c r="AT2522" s="40"/>
      <c r="AU2522" s="40"/>
      <c r="AV2522" s="40"/>
      <c r="AW2522" s="40"/>
      <c r="AX2522" s="40"/>
      <c r="AY2522" s="40"/>
      <c r="AZ2522" s="40"/>
      <c r="BA2522" s="40"/>
      <c r="BB2522" s="40"/>
      <c r="BC2522" s="40"/>
      <c r="BD2522" s="40"/>
      <c r="BE2522" s="40"/>
      <c r="BF2522" s="40"/>
      <c r="BG2522" s="40"/>
      <c r="BH2522" s="40"/>
      <c r="BI2522" s="40"/>
      <c r="BJ2522" s="40"/>
      <c r="BK2522" s="40"/>
      <c r="BL2522" s="40"/>
      <c r="BM2522" s="40"/>
      <c r="BN2522" s="40"/>
      <c r="BO2522" s="40"/>
      <c r="BP2522" s="40"/>
      <c r="BQ2522" s="40"/>
      <c r="BR2522" s="40"/>
      <c r="BS2522" s="40"/>
      <c r="BT2522" s="40"/>
      <c r="BU2522" s="40"/>
      <c r="BV2522" s="40"/>
      <c r="BW2522" s="40"/>
      <c r="BX2522" s="40"/>
      <c r="BY2522" s="40"/>
      <c r="BZ2522" s="40"/>
      <c r="CA2522" s="40"/>
      <c r="CB2522" s="40"/>
      <c r="CC2522" s="40"/>
      <c r="CD2522" s="40"/>
      <c r="CE2522" s="40"/>
      <c r="CF2522" s="40"/>
      <c r="CG2522" s="40"/>
      <c r="CH2522" s="40"/>
      <c r="CI2522" s="40"/>
      <c r="CJ2522" s="40"/>
      <c r="CK2522" s="40"/>
      <c r="CL2522" s="40"/>
      <c r="CM2522" s="40"/>
      <c r="CN2522" s="40"/>
      <c r="CO2522" s="40"/>
      <c r="CP2522" s="40"/>
      <c r="CQ2522" s="40"/>
      <c r="CR2522" s="40"/>
      <c r="CS2522" s="40"/>
      <c r="CT2522" s="40"/>
      <c r="CU2522" s="40"/>
    </row>
    <row r="2523" spans="1:99" x14ac:dyDescent="0.3">
      <c r="A2523" s="39" t="s">
        <v>2349</v>
      </c>
      <c r="B2523" s="40" t="s">
        <v>5111</v>
      </c>
      <c r="C2523" s="40"/>
      <c r="D2523" s="40" t="s">
        <v>7381</v>
      </c>
      <c r="E2523" s="40" t="s">
        <v>4472</v>
      </c>
      <c r="F2523" s="40" t="s">
        <v>2112</v>
      </c>
      <c r="G2523" s="40"/>
      <c r="H2523" s="40" t="s">
        <v>1249</v>
      </c>
      <c r="I2523" s="40" t="s">
        <v>1249</v>
      </c>
      <c r="J2523" s="40" t="s">
        <v>1229</v>
      </c>
      <c r="K2523" s="40" t="s">
        <v>16</v>
      </c>
      <c r="L2523" s="40" t="s">
        <v>4</v>
      </c>
      <c r="M2523" s="40" t="s">
        <v>5</v>
      </c>
      <c r="N2523" s="40">
        <v>12</v>
      </c>
      <c r="O2523" s="40" t="s">
        <v>2767</v>
      </c>
      <c r="P2523" s="40" t="s">
        <v>2768</v>
      </c>
      <c r="Q2523" s="40" t="s">
        <v>2769</v>
      </c>
      <c r="R2523" s="40" t="s">
        <v>2770</v>
      </c>
      <c r="S2523" s="40" t="s">
        <v>2771</v>
      </c>
      <c r="T2523" s="40" t="s">
        <v>7382</v>
      </c>
      <c r="U2523" s="40" t="s">
        <v>2772</v>
      </c>
      <c r="V2523" s="40" t="s">
        <v>7383</v>
      </c>
      <c r="W2523" s="40" t="s">
        <v>2773</v>
      </c>
      <c r="X2523" s="40" t="s">
        <v>2774</v>
      </c>
      <c r="Y2523" s="40" t="s">
        <v>2775</v>
      </c>
      <c r="Z2523" s="40" t="s">
        <v>2776</v>
      </c>
      <c r="AA2523" s="40"/>
      <c r="AB2523" s="40"/>
      <c r="AC2523" s="40"/>
      <c r="AD2523" s="40"/>
      <c r="AE2523" s="40"/>
      <c r="AF2523" s="40"/>
      <c r="AG2523" s="40"/>
      <c r="AH2523" s="40"/>
      <c r="AI2523" s="40"/>
      <c r="AJ2523" s="40"/>
      <c r="AK2523" s="40"/>
      <c r="AL2523" s="40"/>
      <c r="AM2523" s="40"/>
      <c r="AN2523" s="40"/>
      <c r="AO2523" s="40"/>
      <c r="AP2523" s="40"/>
      <c r="AQ2523" s="40"/>
      <c r="AR2523" s="40"/>
      <c r="AS2523" s="40"/>
      <c r="AT2523" s="40"/>
      <c r="AU2523" s="40"/>
      <c r="AV2523" s="40"/>
      <c r="AW2523" s="40"/>
      <c r="AX2523" s="40"/>
      <c r="AY2523" s="40"/>
      <c r="AZ2523" s="40"/>
      <c r="BA2523" s="40"/>
      <c r="BB2523" s="40"/>
      <c r="BC2523" s="40"/>
      <c r="BD2523" s="40"/>
      <c r="BE2523" s="40"/>
      <c r="BF2523" s="40"/>
      <c r="BG2523" s="40"/>
      <c r="BH2523" s="40"/>
      <c r="BI2523" s="40"/>
      <c r="BJ2523" s="40"/>
      <c r="BK2523" s="40"/>
      <c r="BL2523" s="40"/>
      <c r="BM2523" s="40"/>
      <c r="BN2523" s="40"/>
      <c r="BO2523" s="40"/>
      <c r="BP2523" s="40"/>
      <c r="BQ2523" s="40"/>
      <c r="BR2523" s="40"/>
      <c r="BS2523" s="40"/>
      <c r="BT2523" s="40"/>
      <c r="BU2523" s="40"/>
      <c r="BV2523" s="40"/>
      <c r="BW2523" s="40"/>
      <c r="BX2523" s="40"/>
      <c r="BY2523" s="40"/>
      <c r="BZ2523" s="40"/>
      <c r="CA2523" s="40"/>
      <c r="CB2523" s="40"/>
      <c r="CC2523" s="40"/>
      <c r="CD2523" s="40"/>
      <c r="CE2523" s="40"/>
      <c r="CF2523" s="40"/>
      <c r="CG2523" s="40"/>
      <c r="CH2523" s="40"/>
      <c r="CI2523" s="40"/>
      <c r="CJ2523" s="40"/>
      <c r="CK2523" s="40"/>
      <c r="CL2523" s="40"/>
      <c r="CM2523" s="40"/>
      <c r="CN2523" s="40"/>
      <c r="CO2523" s="40"/>
      <c r="CP2523" s="40"/>
      <c r="CQ2523" s="40"/>
      <c r="CR2523" s="40"/>
      <c r="CS2523" s="40"/>
      <c r="CT2523" s="40"/>
      <c r="CU2523" s="40"/>
    </row>
    <row r="2524" spans="1:99" x14ac:dyDescent="0.3">
      <c r="A2524" s="39" t="s">
        <v>2350</v>
      </c>
      <c r="B2524" s="40" t="s">
        <v>5112</v>
      </c>
      <c r="C2524" s="40"/>
      <c r="D2524" s="40"/>
      <c r="E2524" s="40" t="s">
        <v>4472</v>
      </c>
      <c r="F2524" s="40" t="s">
        <v>2112</v>
      </c>
      <c r="G2524" s="40"/>
      <c r="H2524" s="40" t="s">
        <v>1250</v>
      </c>
      <c r="I2524" s="40" t="s">
        <v>1250</v>
      </c>
      <c r="J2524" s="40" t="s">
        <v>1229</v>
      </c>
      <c r="K2524" s="40" t="s">
        <v>16</v>
      </c>
      <c r="L2524" s="40" t="s">
        <v>10</v>
      </c>
      <c r="M2524" s="40" t="s">
        <v>47</v>
      </c>
      <c r="N2524" s="40"/>
      <c r="O2524" s="40"/>
      <c r="P2524" s="40"/>
      <c r="Q2524" s="40"/>
      <c r="R2524" s="40"/>
      <c r="S2524" s="40"/>
      <c r="T2524" s="40"/>
      <c r="U2524" s="40"/>
      <c r="V2524" s="40"/>
      <c r="W2524" s="40"/>
      <c r="X2524" s="40"/>
      <c r="Y2524" s="40"/>
      <c r="Z2524" s="40"/>
      <c r="AA2524" s="40"/>
      <c r="AB2524" s="40"/>
      <c r="AC2524" s="40"/>
      <c r="AD2524" s="40"/>
      <c r="AE2524" s="40"/>
      <c r="AF2524" s="40"/>
      <c r="AG2524" s="40"/>
      <c r="AH2524" s="40"/>
      <c r="AI2524" s="40"/>
      <c r="AJ2524" s="40"/>
      <c r="AK2524" s="40"/>
      <c r="AL2524" s="40"/>
      <c r="AM2524" s="40"/>
      <c r="AN2524" s="40"/>
      <c r="AO2524" s="40"/>
      <c r="AP2524" s="40"/>
      <c r="AQ2524" s="40"/>
      <c r="AR2524" s="40"/>
      <c r="AS2524" s="40"/>
      <c r="AT2524" s="40"/>
      <c r="AU2524" s="40"/>
      <c r="AV2524" s="40"/>
      <c r="AW2524" s="40"/>
      <c r="AX2524" s="40"/>
      <c r="AY2524" s="40"/>
      <c r="AZ2524" s="40"/>
      <c r="BA2524" s="40"/>
      <c r="BB2524" s="40"/>
      <c r="BC2524" s="40"/>
      <c r="BD2524" s="40"/>
      <c r="BE2524" s="40"/>
      <c r="BF2524" s="40"/>
      <c r="BG2524" s="40"/>
      <c r="BH2524" s="40"/>
      <c r="BI2524" s="40"/>
      <c r="BJ2524" s="40"/>
      <c r="BK2524" s="40"/>
      <c r="BL2524" s="40"/>
      <c r="BM2524" s="40"/>
      <c r="BN2524" s="40"/>
      <c r="BO2524" s="40"/>
      <c r="BP2524" s="40"/>
      <c r="BQ2524" s="40"/>
      <c r="BR2524" s="40"/>
      <c r="BS2524" s="40"/>
      <c r="BT2524" s="40"/>
      <c r="BU2524" s="40"/>
      <c r="BV2524" s="40"/>
      <c r="BW2524" s="40"/>
      <c r="BX2524" s="40"/>
      <c r="BY2524" s="40"/>
      <c r="BZ2524" s="40"/>
      <c r="CA2524" s="40"/>
      <c r="CB2524" s="40"/>
      <c r="CC2524" s="40"/>
      <c r="CD2524" s="40"/>
      <c r="CE2524" s="40"/>
      <c r="CF2524" s="40"/>
      <c r="CG2524" s="40"/>
      <c r="CH2524" s="40"/>
      <c r="CI2524" s="40"/>
      <c r="CJ2524" s="40"/>
      <c r="CK2524" s="40"/>
      <c r="CL2524" s="40"/>
      <c r="CM2524" s="40"/>
      <c r="CN2524" s="40"/>
      <c r="CO2524" s="40"/>
      <c r="CP2524" s="40"/>
      <c r="CQ2524" s="40"/>
      <c r="CR2524" s="40"/>
      <c r="CS2524" s="40"/>
      <c r="CT2524" s="40"/>
      <c r="CU2524" s="40"/>
    </row>
    <row r="2525" spans="1:99" x14ac:dyDescent="0.3">
      <c r="A2525" s="39" t="s">
        <v>2351</v>
      </c>
      <c r="B2525" s="40" t="s">
        <v>1742</v>
      </c>
      <c r="C2525" s="40"/>
      <c r="D2525" s="40" t="s">
        <v>1813</v>
      </c>
      <c r="E2525" s="40"/>
      <c r="F2525" s="40" t="s">
        <v>2112</v>
      </c>
      <c r="G2525" s="40"/>
      <c r="H2525" s="40" t="s">
        <v>1251</v>
      </c>
      <c r="I2525" s="40" t="s">
        <v>1251</v>
      </c>
      <c r="J2525" s="40" t="s">
        <v>1229</v>
      </c>
      <c r="K2525" s="40" t="s">
        <v>16</v>
      </c>
      <c r="L2525" s="40" t="s">
        <v>4</v>
      </c>
      <c r="M2525" s="40" t="s">
        <v>14</v>
      </c>
      <c r="N2525" s="40">
        <v>2</v>
      </c>
      <c r="O2525" s="40" t="s">
        <v>16</v>
      </c>
      <c r="P2525" s="40" t="s">
        <v>114</v>
      </c>
      <c r="Q2525" s="40"/>
      <c r="R2525" s="40"/>
      <c r="S2525" s="40"/>
      <c r="T2525" s="40"/>
      <c r="U2525" s="40"/>
      <c r="V2525" s="40"/>
      <c r="W2525" s="40"/>
      <c r="X2525" s="40"/>
      <c r="Y2525" s="40"/>
      <c r="Z2525" s="40"/>
      <c r="AA2525" s="40"/>
      <c r="AB2525" s="40"/>
      <c r="AC2525" s="40"/>
      <c r="AD2525" s="40"/>
      <c r="AE2525" s="40"/>
      <c r="AF2525" s="40"/>
      <c r="AG2525" s="40"/>
      <c r="AH2525" s="40"/>
      <c r="AI2525" s="40"/>
      <c r="AJ2525" s="40"/>
      <c r="AK2525" s="40"/>
      <c r="AL2525" s="40"/>
      <c r="AM2525" s="40"/>
      <c r="AN2525" s="40"/>
      <c r="AO2525" s="40"/>
      <c r="AP2525" s="40"/>
      <c r="AQ2525" s="40"/>
      <c r="AR2525" s="40"/>
      <c r="AS2525" s="40"/>
      <c r="AT2525" s="40"/>
      <c r="AU2525" s="40"/>
      <c r="AV2525" s="40"/>
      <c r="AW2525" s="40"/>
      <c r="AX2525" s="40"/>
      <c r="AY2525" s="40"/>
      <c r="AZ2525" s="40"/>
      <c r="BA2525" s="40"/>
      <c r="BB2525" s="40"/>
      <c r="BC2525" s="40"/>
      <c r="BD2525" s="40"/>
      <c r="BE2525" s="40"/>
      <c r="BF2525" s="40"/>
      <c r="BG2525" s="40"/>
      <c r="BH2525" s="40"/>
      <c r="BI2525" s="40"/>
      <c r="BJ2525" s="40"/>
      <c r="BK2525" s="40"/>
      <c r="BL2525" s="40"/>
      <c r="BM2525" s="40"/>
      <c r="BN2525" s="40"/>
      <c r="BO2525" s="40"/>
      <c r="BP2525" s="40"/>
      <c r="BQ2525" s="40"/>
      <c r="BR2525" s="40"/>
      <c r="BS2525" s="40"/>
      <c r="BT2525" s="40"/>
      <c r="BU2525" s="40"/>
      <c r="BV2525" s="40"/>
      <c r="BW2525" s="40"/>
      <c r="BX2525" s="40"/>
      <c r="BY2525" s="40"/>
      <c r="BZ2525" s="40"/>
      <c r="CA2525" s="40"/>
      <c r="CB2525" s="40"/>
      <c r="CC2525" s="40"/>
      <c r="CD2525" s="40"/>
      <c r="CE2525" s="40"/>
      <c r="CF2525" s="40"/>
      <c r="CG2525" s="40"/>
      <c r="CH2525" s="40"/>
      <c r="CI2525" s="40"/>
      <c r="CJ2525" s="40"/>
      <c r="CK2525" s="40"/>
      <c r="CL2525" s="40"/>
      <c r="CM2525" s="40"/>
      <c r="CN2525" s="40"/>
      <c r="CO2525" s="40"/>
      <c r="CP2525" s="40"/>
      <c r="CQ2525" s="40"/>
      <c r="CR2525" s="40"/>
      <c r="CS2525" s="40"/>
      <c r="CT2525" s="40"/>
      <c r="CU2525" s="40"/>
    </row>
    <row r="2526" spans="1:99" x14ac:dyDescent="0.3">
      <c r="A2526" s="39"/>
      <c r="B2526" s="40" t="s">
        <v>1743</v>
      </c>
      <c r="C2526" s="40"/>
      <c r="D2526" s="40"/>
      <c r="E2526" s="40"/>
      <c r="F2526" s="40" t="s">
        <v>2112</v>
      </c>
      <c r="G2526" s="40"/>
      <c r="H2526" s="40" t="s">
        <v>1252</v>
      </c>
      <c r="I2526" s="40" t="s">
        <v>1252</v>
      </c>
      <c r="J2526" s="40" t="s">
        <v>1229</v>
      </c>
      <c r="K2526" s="40" t="s">
        <v>16</v>
      </c>
      <c r="L2526" s="40" t="s">
        <v>1</v>
      </c>
      <c r="M2526" s="40" t="s">
        <v>2</v>
      </c>
      <c r="N2526" s="40"/>
      <c r="O2526" s="40"/>
      <c r="P2526" s="40"/>
      <c r="Q2526" s="40"/>
      <c r="R2526" s="40"/>
      <c r="S2526" s="40"/>
      <c r="T2526" s="40"/>
      <c r="U2526" s="40"/>
      <c r="V2526" s="40"/>
      <c r="W2526" s="40"/>
      <c r="X2526" s="40"/>
      <c r="Y2526" s="40"/>
      <c r="Z2526" s="40"/>
      <c r="AA2526" s="40"/>
      <c r="AB2526" s="40"/>
      <c r="AC2526" s="40"/>
      <c r="AD2526" s="40"/>
      <c r="AE2526" s="40"/>
      <c r="AF2526" s="40"/>
      <c r="AG2526" s="40"/>
      <c r="AH2526" s="40"/>
      <c r="AI2526" s="40"/>
      <c r="AJ2526" s="40"/>
      <c r="AK2526" s="40"/>
      <c r="AL2526" s="40"/>
      <c r="AM2526" s="40"/>
      <c r="AN2526" s="40"/>
      <c r="AO2526" s="40"/>
      <c r="AP2526" s="40"/>
      <c r="AQ2526" s="40"/>
      <c r="AR2526" s="40"/>
      <c r="AS2526" s="40"/>
      <c r="AT2526" s="40"/>
      <c r="AU2526" s="40"/>
      <c r="AV2526" s="40"/>
      <c r="AW2526" s="40"/>
      <c r="AX2526" s="40"/>
      <c r="AY2526" s="40"/>
      <c r="AZ2526" s="40"/>
      <c r="BA2526" s="40"/>
      <c r="BB2526" s="40"/>
      <c r="BC2526" s="40"/>
      <c r="BD2526" s="40"/>
      <c r="BE2526" s="40"/>
      <c r="BF2526" s="40"/>
      <c r="BG2526" s="40"/>
      <c r="BH2526" s="40"/>
      <c r="BI2526" s="40"/>
      <c r="BJ2526" s="40"/>
      <c r="BK2526" s="40"/>
      <c r="BL2526" s="40"/>
      <c r="BM2526" s="40"/>
      <c r="BN2526" s="40"/>
      <c r="BO2526" s="40"/>
      <c r="BP2526" s="40"/>
      <c r="BQ2526" s="40"/>
      <c r="BR2526" s="40"/>
      <c r="BS2526" s="40"/>
      <c r="BT2526" s="40"/>
      <c r="BU2526" s="40"/>
      <c r="BV2526" s="40"/>
      <c r="BW2526" s="40"/>
      <c r="BX2526" s="40"/>
      <c r="BY2526" s="40"/>
      <c r="BZ2526" s="40"/>
      <c r="CA2526" s="40"/>
      <c r="CB2526" s="40"/>
      <c r="CC2526" s="40"/>
      <c r="CD2526" s="40"/>
      <c r="CE2526" s="40"/>
      <c r="CF2526" s="40"/>
      <c r="CG2526" s="40"/>
      <c r="CH2526" s="40"/>
      <c r="CI2526" s="40"/>
      <c r="CJ2526" s="40"/>
      <c r="CK2526" s="40"/>
      <c r="CL2526" s="40"/>
      <c r="CM2526" s="40"/>
      <c r="CN2526" s="40"/>
      <c r="CO2526" s="40"/>
      <c r="CP2526" s="40"/>
      <c r="CQ2526" s="40"/>
      <c r="CR2526" s="40"/>
      <c r="CS2526" s="40"/>
      <c r="CT2526" s="40"/>
      <c r="CU2526" s="40"/>
    </row>
    <row r="2527" spans="1:99" x14ac:dyDescent="0.3">
      <c r="A2527" s="39" t="s">
        <v>2207</v>
      </c>
      <c r="B2527" s="40" t="s">
        <v>7384</v>
      </c>
      <c r="C2527" s="40"/>
      <c r="D2527" s="40"/>
      <c r="E2527" s="40"/>
      <c r="F2527" s="40" t="s">
        <v>2112</v>
      </c>
      <c r="G2527" s="40"/>
      <c r="H2527" s="40" t="s">
        <v>1253</v>
      </c>
      <c r="I2527" s="40" t="s">
        <v>1253</v>
      </c>
      <c r="J2527" s="40"/>
      <c r="K2527" s="40"/>
      <c r="L2527" s="40" t="s">
        <v>86</v>
      </c>
      <c r="M2527" s="40" t="s">
        <v>11</v>
      </c>
      <c r="N2527" s="40"/>
      <c r="O2527" s="40"/>
      <c r="P2527" s="40"/>
      <c r="Q2527" s="40"/>
      <c r="R2527" s="40"/>
      <c r="S2527" s="40"/>
      <c r="T2527" s="40"/>
      <c r="U2527" s="40"/>
      <c r="V2527" s="40"/>
      <c r="W2527" s="40"/>
      <c r="X2527" s="40"/>
      <c r="Y2527" s="40"/>
      <c r="Z2527" s="40"/>
      <c r="AA2527" s="40"/>
      <c r="AB2527" s="40"/>
      <c r="AC2527" s="40"/>
      <c r="AD2527" s="40"/>
      <c r="AE2527" s="40"/>
      <c r="AF2527" s="40"/>
      <c r="AG2527" s="40"/>
      <c r="AH2527" s="40"/>
      <c r="AI2527" s="40"/>
      <c r="AJ2527" s="40"/>
      <c r="AK2527" s="40"/>
      <c r="AL2527" s="40"/>
      <c r="AM2527" s="40"/>
      <c r="AN2527" s="40"/>
      <c r="AO2527" s="40"/>
      <c r="AP2527" s="40"/>
      <c r="AQ2527" s="40"/>
      <c r="AR2527" s="40"/>
      <c r="AS2527" s="40"/>
      <c r="AT2527" s="40"/>
      <c r="AU2527" s="40"/>
      <c r="AV2527" s="40"/>
      <c r="AW2527" s="40"/>
      <c r="AX2527" s="40"/>
      <c r="AY2527" s="40"/>
      <c r="AZ2527" s="40"/>
      <c r="BA2527" s="40"/>
      <c r="BB2527" s="40"/>
      <c r="BC2527" s="40"/>
      <c r="BD2527" s="40"/>
      <c r="BE2527" s="40"/>
      <c r="BF2527" s="40"/>
      <c r="BG2527" s="40"/>
      <c r="BH2527" s="40"/>
      <c r="BI2527" s="40"/>
      <c r="BJ2527" s="40"/>
      <c r="BK2527" s="40"/>
      <c r="BL2527" s="40"/>
      <c r="BM2527" s="40"/>
      <c r="BN2527" s="40"/>
      <c r="BO2527" s="40"/>
      <c r="BP2527" s="40"/>
      <c r="BQ2527" s="40"/>
      <c r="BR2527" s="40"/>
      <c r="BS2527" s="40"/>
      <c r="BT2527" s="40"/>
      <c r="BU2527" s="40"/>
      <c r="BV2527" s="40"/>
      <c r="BW2527" s="40"/>
      <c r="BX2527" s="40"/>
      <c r="BY2527" s="40"/>
      <c r="BZ2527" s="40"/>
      <c r="CA2527" s="40"/>
      <c r="CB2527" s="40"/>
      <c r="CC2527" s="40"/>
      <c r="CD2527" s="40"/>
      <c r="CE2527" s="40"/>
      <c r="CF2527" s="40"/>
      <c r="CG2527" s="40"/>
      <c r="CH2527" s="40"/>
      <c r="CI2527" s="40"/>
      <c r="CJ2527" s="40"/>
      <c r="CK2527" s="40"/>
      <c r="CL2527" s="40"/>
      <c r="CM2527" s="40"/>
      <c r="CN2527" s="40"/>
      <c r="CO2527" s="40"/>
      <c r="CP2527" s="40"/>
      <c r="CQ2527" s="40"/>
      <c r="CR2527" s="40"/>
      <c r="CS2527" s="40"/>
      <c r="CT2527" s="40"/>
      <c r="CU2527" s="40"/>
    </row>
    <row r="2528" spans="1:99" x14ac:dyDescent="0.3">
      <c r="A2528" s="39" t="s">
        <v>2208</v>
      </c>
      <c r="B2528" s="40" t="s">
        <v>5829</v>
      </c>
      <c r="C2528" s="40"/>
      <c r="D2528" s="40" t="s">
        <v>1813</v>
      </c>
      <c r="E2528" s="40" t="s">
        <v>4472</v>
      </c>
      <c r="F2528" s="40" t="s">
        <v>2112</v>
      </c>
      <c r="G2528" s="40"/>
      <c r="H2528" s="40" t="s">
        <v>5830</v>
      </c>
      <c r="I2528" s="40" t="s">
        <v>5830</v>
      </c>
      <c r="J2528" s="40"/>
      <c r="K2528" s="40"/>
      <c r="L2528" s="40" t="s">
        <v>4</v>
      </c>
      <c r="M2528" s="40" t="s">
        <v>14</v>
      </c>
      <c r="N2528" s="40">
        <v>2</v>
      </c>
      <c r="O2528" s="40" t="s">
        <v>16</v>
      </c>
      <c r="P2528" s="40" t="s">
        <v>114</v>
      </c>
      <c r="Q2528" s="40"/>
      <c r="R2528" s="40"/>
      <c r="S2528" s="40"/>
      <c r="T2528" s="40"/>
      <c r="U2528" s="40"/>
      <c r="V2528" s="40"/>
      <c r="W2528" s="40"/>
      <c r="X2528" s="40"/>
      <c r="Y2528" s="40"/>
      <c r="Z2528" s="40"/>
      <c r="AA2528" s="40"/>
      <c r="AB2528" s="40"/>
      <c r="AC2528" s="40"/>
      <c r="AD2528" s="40"/>
      <c r="AE2528" s="40"/>
      <c r="AF2528" s="40"/>
      <c r="AG2528" s="40"/>
      <c r="AH2528" s="40"/>
      <c r="AI2528" s="40"/>
      <c r="AJ2528" s="40"/>
      <c r="AK2528" s="40"/>
      <c r="AL2528" s="40"/>
      <c r="AM2528" s="40"/>
      <c r="AN2528" s="40"/>
      <c r="AO2528" s="40"/>
      <c r="AP2528" s="40"/>
      <c r="AQ2528" s="40"/>
      <c r="AR2528" s="40"/>
      <c r="AS2528" s="40"/>
      <c r="AT2528" s="40"/>
      <c r="AU2528" s="40"/>
      <c r="AV2528" s="40"/>
      <c r="AW2528" s="40"/>
      <c r="AX2528" s="40"/>
      <c r="AY2528" s="40"/>
      <c r="AZ2528" s="40"/>
      <c r="BA2528" s="40"/>
      <c r="BB2528" s="40"/>
      <c r="BC2528" s="40"/>
      <c r="BD2528" s="40"/>
      <c r="BE2528" s="40"/>
      <c r="BF2528" s="40"/>
      <c r="BG2528" s="40"/>
      <c r="BH2528" s="40"/>
      <c r="BI2528" s="40"/>
      <c r="BJ2528" s="40"/>
      <c r="BK2528" s="40"/>
      <c r="BL2528" s="40"/>
      <c r="BM2528" s="40"/>
      <c r="BN2528" s="40"/>
      <c r="BO2528" s="40"/>
      <c r="BP2528" s="40"/>
      <c r="BQ2528" s="40"/>
      <c r="BR2528" s="40"/>
      <c r="BS2528" s="40"/>
      <c r="BT2528" s="40"/>
      <c r="BU2528" s="40"/>
      <c r="BV2528" s="40"/>
      <c r="BW2528" s="40"/>
      <c r="BX2528" s="40"/>
      <c r="BY2528" s="40"/>
      <c r="BZ2528" s="40"/>
      <c r="CA2528" s="40"/>
      <c r="CB2528" s="40"/>
      <c r="CC2528" s="40"/>
      <c r="CD2528" s="40"/>
      <c r="CE2528" s="40"/>
      <c r="CF2528" s="40"/>
      <c r="CG2528" s="40"/>
      <c r="CH2528" s="40"/>
      <c r="CI2528" s="40"/>
      <c r="CJ2528" s="40"/>
      <c r="CK2528" s="40"/>
      <c r="CL2528" s="40"/>
      <c r="CM2528" s="40"/>
      <c r="CN2528" s="40"/>
      <c r="CO2528" s="40"/>
      <c r="CP2528" s="40"/>
      <c r="CQ2528" s="40"/>
      <c r="CR2528" s="40"/>
      <c r="CS2528" s="40"/>
      <c r="CT2528" s="40"/>
      <c r="CU2528" s="40"/>
    </row>
    <row r="2529" spans="1:99" x14ac:dyDescent="0.3">
      <c r="A2529" s="39" t="s">
        <v>2209</v>
      </c>
      <c r="B2529" s="40" t="s">
        <v>5831</v>
      </c>
      <c r="C2529" s="40"/>
      <c r="D2529" s="40"/>
      <c r="E2529" s="40"/>
      <c r="F2529" s="40" t="s">
        <v>2112</v>
      </c>
      <c r="G2529" s="40"/>
      <c r="H2529" s="40" t="s">
        <v>5832</v>
      </c>
      <c r="I2529" s="40" t="s">
        <v>5832</v>
      </c>
      <c r="J2529" s="40" t="s">
        <v>5830</v>
      </c>
      <c r="K2529" s="40" t="s">
        <v>16</v>
      </c>
      <c r="L2529" s="40" t="s">
        <v>10</v>
      </c>
      <c r="M2529" s="40" t="s">
        <v>47</v>
      </c>
      <c r="N2529" s="40"/>
      <c r="O2529" s="40"/>
      <c r="P2529" s="40"/>
      <c r="Q2529" s="40"/>
      <c r="R2529" s="40"/>
      <c r="S2529" s="40"/>
      <c r="T2529" s="40"/>
      <c r="U2529" s="40"/>
      <c r="V2529" s="40"/>
      <c r="W2529" s="40"/>
      <c r="X2529" s="40"/>
      <c r="Y2529" s="40"/>
      <c r="Z2529" s="40"/>
      <c r="AA2529" s="40"/>
      <c r="AB2529" s="40"/>
      <c r="AC2529" s="40"/>
      <c r="AD2529" s="40"/>
      <c r="AE2529" s="40"/>
      <c r="AF2529" s="40"/>
      <c r="AG2529" s="40"/>
      <c r="AH2529" s="40"/>
      <c r="AI2529" s="40"/>
      <c r="AJ2529" s="40"/>
      <c r="AK2529" s="40"/>
      <c r="AL2529" s="40"/>
      <c r="AM2529" s="40"/>
      <c r="AN2529" s="40"/>
      <c r="AO2529" s="40"/>
      <c r="AP2529" s="40"/>
      <c r="AQ2529" s="40"/>
      <c r="AR2529" s="40"/>
      <c r="AS2529" s="40"/>
      <c r="AT2529" s="40"/>
      <c r="AU2529" s="40"/>
      <c r="AV2529" s="40"/>
      <c r="AW2529" s="40"/>
      <c r="AX2529" s="40"/>
      <c r="AY2529" s="40"/>
      <c r="AZ2529" s="40"/>
      <c r="BA2529" s="40"/>
      <c r="BB2529" s="40"/>
      <c r="BC2529" s="40"/>
      <c r="BD2529" s="40"/>
      <c r="BE2529" s="40"/>
      <c r="BF2529" s="40"/>
      <c r="BG2529" s="40"/>
      <c r="BH2529" s="40"/>
      <c r="BI2529" s="40"/>
      <c r="BJ2529" s="40"/>
      <c r="BK2529" s="40"/>
      <c r="BL2529" s="40"/>
      <c r="BM2529" s="40"/>
      <c r="BN2529" s="40"/>
      <c r="BO2529" s="40"/>
      <c r="BP2529" s="40"/>
      <c r="BQ2529" s="40"/>
      <c r="BR2529" s="40"/>
      <c r="BS2529" s="40"/>
      <c r="BT2529" s="40"/>
      <c r="BU2529" s="40"/>
      <c r="BV2529" s="40"/>
      <c r="BW2529" s="40"/>
      <c r="BX2529" s="40"/>
      <c r="BY2529" s="40"/>
      <c r="BZ2529" s="40"/>
      <c r="CA2529" s="40"/>
      <c r="CB2529" s="40"/>
      <c r="CC2529" s="40"/>
      <c r="CD2529" s="40"/>
      <c r="CE2529" s="40"/>
      <c r="CF2529" s="40"/>
      <c r="CG2529" s="40"/>
      <c r="CH2529" s="40"/>
      <c r="CI2529" s="40"/>
      <c r="CJ2529" s="40"/>
      <c r="CK2529" s="40"/>
      <c r="CL2529" s="40"/>
      <c r="CM2529" s="40"/>
      <c r="CN2529" s="40"/>
      <c r="CO2529" s="40"/>
      <c r="CP2529" s="40"/>
      <c r="CQ2529" s="40"/>
      <c r="CR2529" s="40"/>
      <c r="CS2529" s="40"/>
      <c r="CT2529" s="40"/>
      <c r="CU2529" s="40"/>
    </row>
    <row r="2530" spans="1:99" x14ac:dyDescent="0.3">
      <c r="A2530" s="39" t="s">
        <v>2210</v>
      </c>
      <c r="B2530" s="40" t="s">
        <v>1744</v>
      </c>
      <c r="C2530" s="40"/>
      <c r="D2530" s="40" t="s">
        <v>1813</v>
      </c>
      <c r="E2530" s="40" t="s">
        <v>4472</v>
      </c>
      <c r="F2530" s="40" t="s">
        <v>2112</v>
      </c>
      <c r="G2530" s="40"/>
      <c r="H2530" s="40" t="s">
        <v>1254</v>
      </c>
      <c r="I2530" s="40" t="s">
        <v>1254</v>
      </c>
      <c r="J2530" s="40"/>
      <c r="K2530" s="40"/>
      <c r="L2530" s="40" t="s">
        <v>4</v>
      </c>
      <c r="M2530" s="40" t="s">
        <v>5</v>
      </c>
      <c r="N2530" s="40">
        <v>2</v>
      </c>
      <c r="O2530" s="40" t="s">
        <v>16</v>
      </c>
      <c r="P2530" s="40" t="s">
        <v>114</v>
      </c>
      <c r="Q2530" s="40"/>
      <c r="R2530" s="40"/>
      <c r="S2530" s="40"/>
      <c r="T2530" s="40"/>
      <c r="U2530" s="40"/>
      <c r="V2530" s="40"/>
      <c r="W2530" s="40"/>
      <c r="X2530" s="40"/>
      <c r="Y2530" s="40"/>
      <c r="Z2530" s="40"/>
      <c r="AA2530" s="40"/>
      <c r="AB2530" s="40"/>
      <c r="AC2530" s="40"/>
      <c r="AD2530" s="40"/>
      <c r="AE2530" s="40"/>
      <c r="AF2530" s="40"/>
      <c r="AG2530" s="40"/>
      <c r="AH2530" s="40"/>
      <c r="AI2530" s="40"/>
      <c r="AJ2530" s="40"/>
      <c r="AK2530" s="40"/>
      <c r="AL2530" s="40"/>
      <c r="AM2530" s="40"/>
      <c r="AN2530" s="40"/>
      <c r="AO2530" s="40"/>
      <c r="AP2530" s="40"/>
      <c r="AQ2530" s="40"/>
      <c r="AR2530" s="40"/>
      <c r="AS2530" s="40"/>
      <c r="AT2530" s="40"/>
      <c r="AU2530" s="40"/>
      <c r="AV2530" s="40"/>
      <c r="AW2530" s="40"/>
      <c r="AX2530" s="40"/>
      <c r="AY2530" s="40"/>
      <c r="AZ2530" s="40"/>
      <c r="BA2530" s="40"/>
      <c r="BB2530" s="40"/>
      <c r="BC2530" s="40"/>
      <c r="BD2530" s="40"/>
      <c r="BE2530" s="40"/>
      <c r="BF2530" s="40"/>
      <c r="BG2530" s="40"/>
      <c r="BH2530" s="40"/>
      <c r="BI2530" s="40"/>
      <c r="BJ2530" s="40"/>
      <c r="BK2530" s="40"/>
      <c r="BL2530" s="40"/>
      <c r="BM2530" s="40"/>
      <c r="BN2530" s="40"/>
      <c r="BO2530" s="40"/>
      <c r="BP2530" s="40"/>
      <c r="BQ2530" s="40"/>
      <c r="BR2530" s="40"/>
      <c r="BS2530" s="40"/>
      <c r="BT2530" s="40"/>
      <c r="BU2530" s="40"/>
      <c r="BV2530" s="40"/>
      <c r="BW2530" s="40"/>
      <c r="BX2530" s="40"/>
      <c r="BY2530" s="40"/>
      <c r="BZ2530" s="40"/>
      <c r="CA2530" s="40"/>
      <c r="CB2530" s="40"/>
      <c r="CC2530" s="40"/>
      <c r="CD2530" s="40"/>
      <c r="CE2530" s="40"/>
      <c r="CF2530" s="40"/>
      <c r="CG2530" s="40"/>
      <c r="CH2530" s="40"/>
      <c r="CI2530" s="40"/>
      <c r="CJ2530" s="40"/>
      <c r="CK2530" s="40"/>
      <c r="CL2530" s="40"/>
      <c r="CM2530" s="40"/>
      <c r="CN2530" s="40"/>
      <c r="CO2530" s="40"/>
      <c r="CP2530" s="40"/>
      <c r="CQ2530" s="40"/>
      <c r="CR2530" s="40"/>
      <c r="CS2530" s="40"/>
      <c r="CT2530" s="40"/>
      <c r="CU2530" s="40"/>
    </row>
    <row r="2531" spans="1:99" x14ac:dyDescent="0.3">
      <c r="A2531" s="39" t="s">
        <v>2211</v>
      </c>
      <c r="B2531" s="40" t="s">
        <v>1745</v>
      </c>
      <c r="C2531" s="40"/>
      <c r="D2531" s="40"/>
      <c r="E2531" s="40"/>
      <c r="F2531" s="40" t="s">
        <v>2112</v>
      </c>
      <c r="G2531" s="40"/>
      <c r="H2531" s="40" t="s">
        <v>1255</v>
      </c>
      <c r="I2531" s="40" t="s">
        <v>1255</v>
      </c>
      <c r="J2531" s="40" t="s">
        <v>1254</v>
      </c>
      <c r="K2531" s="40" t="s">
        <v>16</v>
      </c>
      <c r="L2531" s="40" t="s">
        <v>10</v>
      </c>
      <c r="M2531" s="40" t="s">
        <v>47</v>
      </c>
      <c r="N2531" s="40"/>
      <c r="O2531" s="40"/>
      <c r="P2531" s="40"/>
      <c r="Q2531" s="40"/>
      <c r="R2531" s="40"/>
      <c r="S2531" s="40"/>
      <c r="T2531" s="40"/>
      <c r="U2531" s="40"/>
      <c r="V2531" s="40"/>
      <c r="W2531" s="40"/>
      <c r="X2531" s="40"/>
      <c r="Y2531" s="40"/>
      <c r="Z2531" s="40"/>
      <c r="AA2531" s="40"/>
      <c r="AB2531" s="40"/>
      <c r="AC2531" s="40"/>
      <c r="AD2531" s="40"/>
      <c r="AE2531" s="40"/>
      <c r="AF2531" s="40"/>
      <c r="AG2531" s="40"/>
      <c r="AH2531" s="40"/>
      <c r="AI2531" s="40"/>
      <c r="AJ2531" s="40"/>
      <c r="AK2531" s="40"/>
      <c r="AL2531" s="40"/>
      <c r="AM2531" s="40"/>
      <c r="AN2531" s="40"/>
      <c r="AO2531" s="40"/>
      <c r="AP2531" s="40"/>
      <c r="AQ2531" s="40"/>
      <c r="AR2531" s="40"/>
      <c r="AS2531" s="40"/>
      <c r="AT2531" s="40"/>
      <c r="AU2531" s="40"/>
      <c r="AV2531" s="40"/>
      <c r="AW2531" s="40"/>
      <c r="AX2531" s="40"/>
      <c r="AY2531" s="40"/>
      <c r="AZ2531" s="40"/>
      <c r="BA2531" s="40"/>
      <c r="BB2531" s="40"/>
      <c r="BC2531" s="40"/>
      <c r="BD2531" s="40"/>
      <c r="BE2531" s="40"/>
      <c r="BF2531" s="40"/>
      <c r="BG2531" s="40"/>
      <c r="BH2531" s="40"/>
      <c r="BI2531" s="40"/>
      <c r="BJ2531" s="40"/>
      <c r="BK2531" s="40"/>
      <c r="BL2531" s="40"/>
      <c r="BM2531" s="40"/>
      <c r="BN2531" s="40"/>
      <c r="BO2531" s="40"/>
      <c r="BP2531" s="40"/>
      <c r="BQ2531" s="40"/>
      <c r="BR2531" s="40"/>
      <c r="BS2531" s="40"/>
      <c r="BT2531" s="40"/>
      <c r="BU2531" s="40"/>
      <c r="BV2531" s="40"/>
      <c r="BW2531" s="40"/>
      <c r="BX2531" s="40"/>
      <c r="BY2531" s="40"/>
      <c r="BZ2531" s="40"/>
      <c r="CA2531" s="40"/>
      <c r="CB2531" s="40"/>
      <c r="CC2531" s="40"/>
      <c r="CD2531" s="40"/>
      <c r="CE2531" s="40"/>
      <c r="CF2531" s="40"/>
      <c r="CG2531" s="40"/>
      <c r="CH2531" s="40"/>
      <c r="CI2531" s="40"/>
      <c r="CJ2531" s="40"/>
      <c r="CK2531" s="40"/>
      <c r="CL2531" s="40"/>
      <c r="CM2531" s="40"/>
      <c r="CN2531" s="40"/>
      <c r="CO2531" s="40"/>
      <c r="CP2531" s="40"/>
      <c r="CQ2531" s="40"/>
      <c r="CR2531" s="40"/>
      <c r="CS2531" s="40"/>
      <c r="CT2531" s="40"/>
      <c r="CU2531" s="40"/>
    </row>
    <row r="2532" spans="1:99" x14ac:dyDescent="0.3">
      <c r="A2532" s="39" t="s">
        <v>2244</v>
      </c>
      <c r="B2532" s="40" t="s">
        <v>5113</v>
      </c>
      <c r="C2532" s="40" t="s">
        <v>5114</v>
      </c>
      <c r="D2532" s="40"/>
      <c r="E2532" s="40"/>
      <c r="F2532" s="40" t="s">
        <v>2112</v>
      </c>
      <c r="G2532" s="40"/>
      <c r="H2532" s="40" t="s">
        <v>1256</v>
      </c>
      <c r="I2532" s="40" t="s">
        <v>1256</v>
      </c>
      <c r="J2532" s="40" t="s">
        <v>1254</v>
      </c>
      <c r="K2532" s="40" t="s">
        <v>16</v>
      </c>
      <c r="L2532" s="40" t="s">
        <v>86</v>
      </c>
      <c r="M2532" s="40" t="s">
        <v>11</v>
      </c>
      <c r="N2532" s="40"/>
      <c r="O2532" s="40"/>
      <c r="P2532" s="40"/>
      <c r="Q2532" s="40"/>
      <c r="R2532" s="40"/>
      <c r="S2532" s="40"/>
      <c r="T2532" s="40"/>
      <c r="U2532" s="40"/>
      <c r="V2532" s="40"/>
      <c r="W2532" s="40"/>
      <c r="X2532" s="40"/>
      <c r="Y2532" s="40"/>
      <c r="Z2532" s="40"/>
      <c r="AA2532" s="40"/>
      <c r="AB2532" s="40"/>
      <c r="AC2532" s="40"/>
      <c r="AD2532" s="40"/>
      <c r="AE2532" s="40"/>
      <c r="AF2532" s="40"/>
      <c r="AG2532" s="40"/>
      <c r="AH2532" s="40"/>
      <c r="AI2532" s="40"/>
      <c r="AJ2532" s="40"/>
      <c r="AK2532" s="40"/>
      <c r="AL2532" s="40"/>
      <c r="AM2532" s="40"/>
      <c r="AN2532" s="40"/>
      <c r="AO2532" s="40"/>
      <c r="AP2532" s="40"/>
      <c r="AQ2532" s="40"/>
      <c r="AR2532" s="40"/>
      <c r="AS2532" s="40"/>
      <c r="AT2532" s="40"/>
      <c r="AU2532" s="40"/>
      <c r="AV2532" s="40"/>
      <c r="AW2532" s="40"/>
      <c r="AX2532" s="40"/>
      <c r="AY2532" s="40"/>
      <c r="AZ2532" s="40"/>
      <c r="BA2532" s="40"/>
      <c r="BB2532" s="40"/>
      <c r="BC2532" s="40"/>
      <c r="BD2532" s="40"/>
      <c r="BE2532" s="40"/>
      <c r="BF2532" s="40"/>
      <c r="BG2532" s="40"/>
      <c r="BH2532" s="40"/>
      <c r="BI2532" s="40"/>
      <c r="BJ2532" s="40"/>
      <c r="BK2532" s="40"/>
      <c r="BL2532" s="40"/>
      <c r="BM2532" s="40"/>
      <c r="BN2532" s="40"/>
      <c r="BO2532" s="40"/>
      <c r="BP2532" s="40"/>
      <c r="BQ2532" s="40"/>
      <c r="BR2532" s="40"/>
      <c r="BS2532" s="40"/>
      <c r="BT2532" s="40"/>
      <c r="BU2532" s="40"/>
      <c r="BV2532" s="40"/>
      <c r="BW2532" s="40"/>
      <c r="BX2532" s="40"/>
      <c r="BY2532" s="40"/>
      <c r="BZ2532" s="40"/>
      <c r="CA2532" s="40"/>
      <c r="CB2532" s="40"/>
      <c r="CC2532" s="40"/>
      <c r="CD2532" s="40"/>
      <c r="CE2532" s="40"/>
      <c r="CF2532" s="40"/>
      <c r="CG2532" s="40"/>
      <c r="CH2532" s="40"/>
      <c r="CI2532" s="40"/>
      <c r="CJ2532" s="40"/>
      <c r="CK2532" s="40"/>
      <c r="CL2532" s="40"/>
      <c r="CM2532" s="40"/>
      <c r="CN2532" s="40"/>
      <c r="CO2532" s="40"/>
      <c r="CP2532" s="40"/>
      <c r="CQ2532" s="40"/>
      <c r="CR2532" s="40"/>
      <c r="CS2532" s="40"/>
      <c r="CT2532" s="40"/>
      <c r="CU2532" s="40"/>
    </row>
    <row r="2533" spans="1:99" x14ac:dyDescent="0.3">
      <c r="A2533" s="39" t="s">
        <v>2213</v>
      </c>
      <c r="B2533" s="40" t="s">
        <v>5355</v>
      </c>
      <c r="C2533" s="40"/>
      <c r="D2533" s="40" t="s">
        <v>1813</v>
      </c>
      <c r="E2533" s="40" t="s">
        <v>4472</v>
      </c>
      <c r="F2533" s="40" t="s">
        <v>2112</v>
      </c>
      <c r="G2533" s="40"/>
      <c r="H2533" s="40" t="s">
        <v>1257</v>
      </c>
      <c r="I2533" s="40" t="s">
        <v>1257</v>
      </c>
      <c r="J2533" s="40"/>
      <c r="K2533" s="40"/>
      <c r="L2533" s="40" t="s">
        <v>4</v>
      </c>
      <c r="M2533" s="40" t="s">
        <v>14</v>
      </c>
      <c r="N2533" s="40">
        <v>2</v>
      </c>
      <c r="O2533" s="40" t="s">
        <v>16</v>
      </c>
      <c r="P2533" s="40" t="s">
        <v>114</v>
      </c>
      <c r="Q2533" s="40"/>
      <c r="R2533" s="40"/>
      <c r="S2533" s="40"/>
      <c r="T2533" s="40"/>
      <c r="U2533" s="40"/>
      <c r="V2533" s="40"/>
      <c r="W2533" s="40"/>
      <c r="X2533" s="40"/>
      <c r="Y2533" s="40"/>
      <c r="Z2533" s="40"/>
      <c r="AA2533" s="40"/>
      <c r="AB2533" s="40"/>
      <c r="AC2533" s="40"/>
      <c r="AD2533" s="40"/>
      <c r="AE2533" s="40"/>
      <c r="AF2533" s="40"/>
      <c r="AG2533" s="40"/>
      <c r="AH2533" s="40"/>
      <c r="AI2533" s="40"/>
      <c r="AJ2533" s="40"/>
      <c r="AK2533" s="40"/>
      <c r="AL2533" s="40"/>
      <c r="AM2533" s="40"/>
      <c r="AN2533" s="40"/>
      <c r="AO2533" s="40"/>
      <c r="AP2533" s="40"/>
      <c r="AQ2533" s="40"/>
      <c r="AR2533" s="40"/>
      <c r="AS2533" s="40"/>
      <c r="AT2533" s="40"/>
      <c r="AU2533" s="40"/>
      <c r="AV2533" s="40"/>
      <c r="AW2533" s="40"/>
      <c r="AX2533" s="40"/>
      <c r="AY2533" s="40"/>
      <c r="AZ2533" s="40"/>
      <c r="BA2533" s="40"/>
      <c r="BB2533" s="40"/>
      <c r="BC2533" s="40"/>
      <c r="BD2533" s="40"/>
      <c r="BE2533" s="40"/>
      <c r="BF2533" s="40"/>
      <c r="BG2533" s="40"/>
      <c r="BH2533" s="40"/>
      <c r="BI2533" s="40"/>
      <c r="BJ2533" s="40"/>
      <c r="BK2533" s="40"/>
      <c r="BL2533" s="40"/>
      <c r="BM2533" s="40"/>
      <c r="BN2533" s="40"/>
      <c r="BO2533" s="40"/>
      <c r="BP2533" s="40"/>
      <c r="BQ2533" s="40"/>
      <c r="BR2533" s="40"/>
      <c r="BS2533" s="40"/>
      <c r="BT2533" s="40"/>
      <c r="BU2533" s="40"/>
      <c r="BV2533" s="40"/>
      <c r="BW2533" s="40"/>
      <c r="BX2533" s="40"/>
      <c r="BY2533" s="40"/>
      <c r="BZ2533" s="40"/>
      <c r="CA2533" s="40"/>
      <c r="CB2533" s="40"/>
      <c r="CC2533" s="40"/>
      <c r="CD2533" s="40"/>
      <c r="CE2533" s="40"/>
      <c r="CF2533" s="40"/>
      <c r="CG2533" s="40"/>
      <c r="CH2533" s="40"/>
      <c r="CI2533" s="40"/>
      <c r="CJ2533" s="40"/>
      <c r="CK2533" s="40"/>
      <c r="CL2533" s="40"/>
      <c r="CM2533" s="40"/>
      <c r="CN2533" s="40"/>
      <c r="CO2533" s="40"/>
      <c r="CP2533" s="40"/>
      <c r="CQ2533" s="40"/>
      <c r="CR2533" s="40"/>
      <c r="CS2533" s="40"/>
      <c r="CT2533" s="40"/>
      <c r="CU2533" s="40"/>
    </row>
    <row r="2534" spans="1:99" x14ac:dyDescent="0.3">
      <c r="A2534" s="39" t="s">
        <v>2214</v>
      </c>
      <c r="B2534" s="40" t="s">
        <v>6138</v>
      </c>
      <c r="C2534" s="40"/>
      <c r="D2534" s="40"/>
      <c r="E2534" s="40" t="s">
        <v>4472</v>
      </c>
      <c r="F2534" s="40" t="s">
        <v>2112</v>
      </c>
      <c r="G2534" s="40"/>
      <c r="H2534" s="40" t="s">
        <v>1258</v>
      </c>
      <c r="I2534" s="40" t="s">
        <v>1258</v>
      </c>
      <c r="J2534" s="40" t="s">
        <v>1257</v>
      </c>
      <c r="K2534" s="40" t="s">
        <v>16</v>
      </c>
      <c r="L2534" s="40" t="s">
        <v>10</v>
      </c>
      <c r="M2534" s="40" t="s">
        <v>11</v>
      </c>
      <c r="N2534" s="40"/>
      <c r="O2534" s="40"/>
      <c r="P2534" s="40"/>
      <c r="Q2534" s="40"/>
      <c r="R2534" s="40"/>
      <c r="S2534" s="40"/>
      <c r="T2534" s="40"/>
      <c r="U2534" s="40"/>
      <c r="V2534" s="40"/>
      <c r="W2534" s="40"/>
      <c r="X2534" s="40"/>
      <c r="Y2534" s="40"/>
      <c r="Z2534" s="40"/>
      <c r="AA2534" s="40"/>
      <c r="AB2534" s="40"/>
      <c r="AC2534" s="40"/>
      <c r="AD2534" s="40"/>
      <c r="AE2534" s="40"/>
      <c r="AF2534" s="40"/>
      <c r="AG2534" s="40"/>
      <c r="AH2534" s="40"/>
      <c r="AI2534" s="40"/>
      <c r="AJ2534" s="40"/>
      <c r="AK2534" s="40"/>
      <c r="AL2534" s="40"/>
      <c r="AM2534" s="40"/>
      <c r="AN2534" s="40"/>
      <c r="AO2534" s="40"/>
      <c r="AP2534" s="40"/>
      <c r="AQ2534" s="40"/>
      <c r="AR2534" s="40"/>
      <c r="AS2534" s="40"/>
      <c r="AT2534" s="40"/>
      <c r="AU2534" s="40"/>
      <c r="AV2534" s="40"/>
      <c r="AW2534" s="40"/>
      <c r="AX2534" s="40"/>
      <c r="AY2534" s="40"/>
      <c r="AZ2534" s="40"/>
      <c r="BA2534" s="40"/>
      <c r="BB2534" s="40"/>
      <c r="BC2534" s="40"/>
      <c r="BD2534" s="40"/>
      <c r="BE2534" s="40"/>
      <c r="BF2534" s="40"/>
      <c r="BG2534" s="40"/>
      <c r="BH2534" s="40"/>
      <c r="BI2534" s="40"/>
      <c r="BJ2534" s="40"/>
      <c r="BK2534" s="40"/>
      <c r="BL2534" s="40"/>
      <c r="BM2534" s="40"/>
      <c r="BN2534" s="40"/>
      <c r="BO2534" s="40"/>
      <c r="BP2534" s="40"/>
      <c r="BQ2534" s="40"/>
      <c r="BR2534" s="40"/>
      <c r="BS2534" s="40"/>
      <c r="BT2534" s="40"/>
      <c r="BU2534" s="40"/>
      <c r="BV2534" s="40"/>
      <c r="BW2534" s="40"/>
      <c r="BX2534" s="40"/>
      <c r="BY2534" s="40"/>
      <c r="BZ2534" s="40"/>
      <c r="CA2534" s="40"/>
      <c r="CB2534" s="40"/>
      <c r="CC2534" s="40"/>
      <c r="CD2534" s="40"/>
      <c r="CE2534" s="40"/>
      <c r="CF2534" s="40"/>
      <c r="CG2534" s="40"/>
      <c r="CH2534" s="40"/>
      <c r="CI2534" s="40"/>
      <c r="CJ2534" s="40"/>
      <c r="CK2534" s="40"/>
      <c r="CL2534" s="40"/>
      <c r="CM2534" s="40"/>
      <c r="CN2534" s="40"/>
      <c r="CO2534" s="40"/>
      <c r="CP2534" s="40"/>
      <c r="CQ2534" s="40"/>
      <c r="CR2534" s="40"/>
      <c r="CS2534" s="40"/>
      <c r="CT2534" s="40"/>
      <c r="CU2534" s="40"/>
    </row>
    <row r="2535" spans="1:99" x14ac:dyDescent="0.3">
      <c r="A2535" s="39" t="s">
        <v>2215</v>
      </c>
      <c r="B2535" s="40" t="s">
        <v>5115</v>
      </c>
      <c r="C2535" s="40"/>
      <c r="D2535" s="40"/>
      <c r="E2535" s="40" t="s">
        <v>4472</v>
      </c>
      <c r="F2535" s="40" t="s">
        <v>2112</v>
      </c>
      <c r="G2535" s="40"/>
      <c r="H2535" s="40" t="s">
        <v>1259</v>
      </c>
      <c r="I2535" s="40" t="s">
        <v>1259</v>
      </c>
      <c r="J2535" s="40" t="s">
        <v>1257</v>
      </c>
      <c r="K2535" s="40" t="s">
        <v>16</v>
      </c>
      <c r="L2535" s="40" t="s">
        <v>86</v>
      </c>
      <c r="M2535" s="40" t="s">
        <v>11</v>
      </c>
      <c r="N2535" s="40"/>
      <c r="O2535" s="40"/>
      <c r="P2535" s="40"/>
      <c r="Q2535" s="40"/>
      <c r="R2535" s="40"/>
      <c r="S2535" s="40"/>
      <c r="T2535" s="40"/>
      <c r="U2535" s="40"/>
      <c r="V2535" s="40"/>
      <c r="W2535" s="40"/>
      <c r="X2535" s="40"/>
      <c r="Y2535" s="40"/>
      <c r="Z2535" s="40"/>
      <c r="AA2535" s="40"/>
      <c r="AB2535" s="40"/>
      <c r="AC2535" s="40"/>
      <c r="AD2535" s="40"/>
      <c r="AE2535" s="40"/>
      <c r="AF2535" s="40"/>
      <c r="AG2535" s="40"/>
      <c r="AH2535" s="40"/>
      <c r="AI2535" s="40"/>
      <c r="AJ2535" s="40"/>
      <c r="AK2535" s="40"/>
      <c r="AL2535" s="40"/>
      <c r="AM2535" s="40"/>
      <c r="AN2535" s="40"/>
      <c r="AO2535" s="40"/>
      <c r="AP2535" s="40"/>
      <c r="AQ2535" s="40"/>
      <c r="AR2535" s="40"/>
      <c r="AS2535" s="40"/>
      <c r="AT2535" s="40"/>
      <c r="AU2535" s="40"/>
      <c r="AV2535" s="40"/>
      <c r="AW2535" s="40"/>
      <c r="AX2535" s="40"/>
      <c r="AY2535" s="40"/>
      <c r="AZ2535" s="40"/>
      <c r="BA2535" s="40"/>
      <c r="BB2535" s="40"/>
      <c r="BC2535" s="40"/>
      <c r="BD2535" s="40"/>
      <c r="BE2535" s="40"/>
      <c r="BF2535" s="40"/>
      <c r="BG2535" s="40"/>
      <c r="BH2535" s="40"/>
      <c r="BI2535" s="40"/>
      <c r="BJ2535" s="40"/>
      <c r="BK2535" s="40"/>
      <c r="BL2535" s="40"/>
      <c r="BM2535" s="40"/>
      <c r="BN2535" s="40"/>
      <c r="BO2535" s="40"/>
      <c r="BP2535" s="40"/>
      <c r="BQ2535" s="40"/>
      <c r="BR2535" s="40"/>
      <c r="BS2535" s="40"/>
      <c r="BT2535" s="40"/>
      <c r="BU2535" s="40"/>
      <c r="BV2535" s="40"/>
      <c r="BW2535" s="40"/>
      <c r="BX2535" s="40"/>
      <c r="BY2535" s="40"/>
      <c r="BZ2535" s="40"/>
      <c r="CA2535" s="40"/>
      <c r="CB2535" s="40"/>
      <c r="CC2535" s="40"/>
      <c r="CD2535" s="40"/>
      <c r="CE2535" s="40"/>
      <c r="CF2535" s="40"/>
      <c r="CG2535" s="40"/>
      <c r="CH2535" s="40"/>
      <c r="CI2535" s="40"/>
      <c r="CJ2535" s="40"/>
      <c r="CK2535" s="40"/>
      <c r="CL2535" s="40"/>
      <c r="CM2535" s="40"/>
      <c r="CN2535" s="40"/>
      <c r="CO2535" s="40"/>
      <c r="CP2535" s="40"/>
      <c r="CQ2535" s="40"/>
      <c r="CR2535" s="40"/>
      <c r="CS2535" s="40"/>
      <c r="CT2535" s="40"/>
      <c r="CU2535" s="40"/>
    </row>
    <row r="2536" spans="1:99" x14ac:dyDescent="0.3">
      <c r="A2536" s="39" t="s">
        <v>2216</v>
      </c>
      <c r="B2536" s="40" t="s">
        <v>7385</v>
      </c>
      <c r="C2536" s="40"/>
      <c r="D2536" s="40" t="s">
        <v>1813</v>
      </c>
      <c r="E2536" s="40" t="s">
        <v>4472</v>
      </c>
      <c r="F2536" s="40" t="s">
        <v>2112</v>
      </c>
      <c r="G2536" s="40"/>
      <c r="H2536" s="40" t="s">
        <v>1260</v>
      </c>
      <c r="I2536" s="40" t="s">
        <v>1260</v>
      </c>
      <c r="J2536" s="40"/>
      <c r="K2536" s="40"/>
      <c r="L2536" s="40" t="s">
        <v>4</v>
      </c>
      <c r="M2536" s="40" t="s">
        <v>14</v>
      </c>
      <c r="N2536" s="40">
        <v>2</v>
      </c>
      <c r="O2536" s="40" t="s">
        <v>16</v>
      </c>
      <c r="P2536" s="40" t="s">
        <v>114</v>
      </c>
      <c r="Q2536" s="40"/>
      <c r="R2536" s="40"/>
      <c r="S2536" s="40"/>
      <c r="T2536" s="40"/>
      <c r="U2536" s="40"/>
      <c r="V2536" s="40"/>
      <c r="W2536" s="40"/>
      <c r="X2536" s="40"/>
      <c r="Y2536" s="40"/>
      <c r="Z2536" s="40"/>
      <c r="AA2536" s="40"/>
      <c r="AB2536" s="40"/>
      <c r="AC2536" s="40"/>
      <c r="AD2536" s="40"/>
      <c r="AE2536" s="40"/>
      <c r="AF2536" s="40"/>
      <c r="AG2536" s="40"/>
      <c r="AH2536" s="40"/>
      <c r="AI2536" s="40"/>
      <c r="AJ2536" s="40"/>
      <c r="AK2536" s="40"/>
      <c r="AL2536" s="40"/>
      <c r="AM2536" s="40"/>
      <c r="AN2536" s="40"/>
      <c r="AO2536" s="40"/>
      <c r="AP2536" s="40"/>
      <c r="AQ2536" s="40"/>
      <c r="AR2536" s="40"/>
      <c r="AS2536" s="40"/>
      <c r="AT2536" s="40"/>
      <c r="AU2536" s="40"/>
      <c r="AV2536" s="40"/>
      <c r="AW2536" s="40"/>
      <c r="AX2536" s="40"/>
      <c r="AY2536" s="40"/>
      <c r="AZ2536" s="40"/>
      <c r="BA2536" s="40"/>
      <c r="BB2536" s="40"/>
      <c r="BC2536" s="40"/>
      <c r="BD2536" s="40"/>
      <c r="BE2536" s="40"/>
      <c r="BF2536" s="40"/>
      <c r="BG2536" s="40"/>
      <c r="BH2536" s="40"/>
      <c r="BI2536" s="40"/>
      <c r="BJ2536" s="40"/>
      <c r="BK2536" s="40"/>
      <c r="BL2536" s="40"/>
      <c r="BM2536" s="40"/>
      <c r="BN2536" s="40"/>
      <c r="BO2536" s="40"/>
      <c r="BP2536" s="40"/>
      <c r="BQ2536" s="40"/>
      <c r="BR2536" s="40"/>
      <c r="BS2536" s="40"/>
      <c r="BT2536" s="40"/>
      <c r="BU2536" s="40"/>
      <c r="BV2536" s="40"/>
      <c r="BW2536" s="40"/>
      <c r="BX2536" s="40"/>
      <c r="BY2536" s="40"/>
      <c r="BZ2536" s="40"/>
      <c r="CA2536" s="40"/>
      <c r="CB2536" s="40"/>
      <c r="CC2536" s="40"/>
      <c r="CD2536" s="40"/>
      <c r="CE2536" s="40"/>
      <c r="CF2536" s="40"/>
      <c r="CG2536" s="40"/>
      <c r="CH2536" s="40"/>
      <c r="CI2536" s="40"/>
      <c r="CJ2536" s="40"/>
      <c r="CK2536" s="40"/>
      <c r="CL2536" s="40"/>
      <c r="CM2536" s="40"/>
      <c r="CN2536" s="40"/>
      <c r="CO2536" s="40"/>
      <c r="CP2536" s="40"/>
      <c r="CQ2536" s="40"/>
      <c r="CR2536" s="40"/>
      <c r="CS2536" s="40"/>
      <c r="CT2536" s="40"/>
      <c r="CU2536" s="40"/>
    </row>
    <row r="2537" spans="1:99" x14ac:dyDescent="0.3">
      <c r="A2537" s="39" t="s">
        <v>2245</v>
      </c>
      <c r="B2537" s="40" t="s">
        <v>7386</v>
      </c>
      <c r="C2537" s="40"/>
      <c r="D2537" s="40"/>
      <c r="E2537" s="40"/>
      <c r="F2537" s="40" t="s">
        <v>2112</v>
      </c>
      <c r="G2537" s="40"/>
      <c r="H2537" s="40" t="s">
        <v>7387</v>
      </c>
      <c r="I2537" s="40" t="s">
        <v>7387</v>
      </c>
      <c r="J2537" s="40" t="s">
        <v>1260</v>
      </c>
      <c r="K2537" s="40" t="s">
        <v>16</v>
      </c>
      <c r="L2537" s="40" t="s">
        <v>10</v>
      </c>
      <c r="M2537" s="40" t="s">
        <v>47</v>
      </c>
      <c r="N2537" s="40"/>
      <c r="O2537" s="40"/>
      <c r="P2537" s="40"/>
      <c r="Q2537" s="40"/>
      <c r="R2537" s="40"/>
      <c r="S2537" s="40"/>
      <c r="T2537" s="40"/>
      <c r="U2537" s="40"/>
      <c r="V2537" s="40"/>
      <c r="W2537" s="40"/>
      <c r="X2537" s="40"/>
      <c r="Y2537" s="40"/>
      <c r="Z2537" s="40"/>
      <c r="AA2537" s="40"/>
      <c r="AB2537" s="40"/>
      <c r="AC2537" s="40"/>
      <c r="AD2537" s="40"/>
      <c r="AE2537" s="40"/>
      <c r="AF2537" s="40"/>
      <c r="AG2537" s="40"/>
      <c r="AH2537" s="40"/>
      <c r="AI2537" s="40"/>
      <c r="AJ2537" s="40"/>
      <c r="AK2537" s="40"/>
      <c r="AL2537" s="40"/>
      <c r="AM2537" s="40"/>
      <c r="AN2537" s="40"/>
      <c r="AO2537" s="40"/>
      <c r="AP2537" s="40"/>
      <c r="AQ2537" s="40"/>
      <c r="AR2537" s="40"/>
      <c r="AS2537" s="40"/>
      <c r="AT2537" s="40"/>
      <c r="AU2537" s="40"/>
      <c r="AV2537" s="40"/>
      <c r="AW2537" s="40"/>
      <c r="AX2537" s="40"/>
      <c r="AY2537" s="40"/>
      <c r="AZ2537" s="40"/>
      <c r="BA2537" s="40"/>
      <c r="BB2537" s="40"/>
      <c r="BC2537" s="40"/>
      <c r="BD2537" s="40"/>
      <c r="BE2537" s="40"/>
      <c r="BF2537" s="40"/>
      <c r="BG2537" s="40"/>
      <c r="BH2537" s="40"/>
      <c r="BI2537" s="40"/>
      <c r="BJ2537" s="40"/>
      <c r="BK2537" s="40"/>
      <c r="BL2537" s="40"/>
      <c r="BM2537" s="40"/>
      <c r="BN2537" s="40"/>
      <c r="BO2537" s="40"/>
      <c r="BP2537" s="40"/>
      <c r="BQ2537" s="40"/>
      <c r="BR2537" s="40"/>
      <c r="BS2537" s="40"/>
      <c r="BT2537" s="40"/>
      <c r="BU2537" s="40"/>
      <c r="BV2537" s="40"/>
      <c r="BW2537" s="40"/>
      <c r="BX2537" s="40"/>
      <c r="BY2537" s="40"/>
      <c r="BZ2537" s="40"/>
      <c r="CA2537" s="40"/>
      <c r="CB2537" s="40"/>
      <c r="CC2537" s="40"/>
      <c r="CD2537" s="40"/>
      <c r="CE2537" s="40"/>
      <c r="CF2537" s="40"/>
      <c r="CG2537" s="40"/>
      <c r="CH2537" s="40"/>
      <c r="CI2537" s="40"/>
      <c r="CJ2537" s="40"/>
      <c r="CK2537" s="40"/>
      <c r="CL2537" s="40"/>
      <c r="CM2537" s="40"/>
      <c r="CN2537" s="40"/>
      <c r="CO2537" s="40"/>
      <c r="CP2537" s="40"/>
      <c r="CQ2537" s="40"/>
      <c r="CR2537" s="40"/>
      <c r="CS2537" s="40"/>
      <c r="CT2537" s="40"/>
      <c r="CU2537" s="40"/>
    </row>
    <row r="2538" spans="1:99" x14ac:dyDescent="0.3">
      <c r="A2538" s="39" t="s">
        <v>2217</v>
      </c>
      <c r="B2538" s="40" t="s">
        <v>7388</v>
      </c>
      <c r="C2538" s="40"/>
      <c r="D2538" s="40" t="s">
        <v>1813</v>
      </c>
      <c r="E2538" s="40"/>
      <c r="F2538" s="40" t="s">
        <v>2112</v>
      </c>
      <c r="G2538" s="40"/>
      <c r="H2538" s="40" t="s">
        <v>1261</v>
      </c>
      <c r="I2538" s="40" t="s">
        <v>1261</v>
      </c>
      <c r="J2538" s="40"/>
      <c r="K2538" s="40"/>
      <c r="L2538" s="40" t="s">
        <v>4</v>
      </c>
      <c r="M2538" s="40" t="s">
        <v>5</v>
      </c>
      <c r="N2538" s="40">
        <v>2</v>
      </c>
      <c r="O2538" s="40" t="s">
        <v>16</v>
      </c>
      <c r="P2538" s="40" t="s">
        <v>114</v>
      </c>
      <c r="Q2538" s="40"/>
      <c r="R2538" s="40"/>
      <c r="S2538" s="40"/>
      <c r="T2538" s="40"/>
      <c r="U2538" s="40"/>
      <c r="V2538" s="40"/>
      <c r="W2538" s="40"/>
      <c r="X2538" s="40"/>
      <c r="Y2538" s="40"/>
      <c r="Z2538" s="40"/>
      <c r="AA2538" s="40"/>
      <c r="AB2538" s="40"/>
      <c r="AC2538" s="40"/>
      <c r="AD2538" s="40"/>
      <c r="AE2538" s="40"/>
      <c r="AF2538" s="40"/>
      <c r="AG2538" s="40"/>
      <c r="AH2538" s="40"/>
      <c r="AI2538" s="40"/>
      <c r="AJ2538" s="40"/>
      <c r="AK2538" s="40"/>
      <c r="AL2538" s="40"/>
      <c r="AM2538" s="40"/>
      <c r="AN2538" s="40"/>
      <c r="AO2538" s="40"/>
      <c r="AP2538" s="40"/>
      <c r="AQ2538" s="40"/>
      <c r="AR2538" s="40"/>
      <c r="AS2538" s="40"/>
      <c r="AT2538" s="40"/>
      <c r="AU2538" s="40"/>
      <c r="AV2538" s="40"/>
      <c r="AW2538" s="40"/>
      <c r="AX2538" s="40"/>
      <c r="AY2538" s="40"/>
      <c r="AZ2538" s="40"/>
      <c r="BA2538" s="40"/>
      <c r="BB2538" s="40"/>
      <c r="BC2538" s="40"/>
      <c r="BD2538" s="40"/>
      <c r="BE2538" s="40"/>
      <c r="BF2538" s="40"/>
      <c r="BG2538" s="40"/>
      <c r="BH2538" s="40"/>
      <c r="BI2538" s="40"/>
      <c r="BJ2538" s="40"/>
      <c r="BK2538" s="40"/>
      <c r="BL2538" s="40"/>
      <c r="BM2538" s="40"/>
      <c r="BN2538" s="40"/>
      <c r="BO2538" s="40"/>
      <c r="BP2538" s="40"/>
      <c r="BQ2538" s="40"/>
      <c r="BR2538" s="40"/>
      <c r="BS2538" s="40"/>
      <c r="BT2538" s="40"/>
      <c r="BU2538" s="40"/>
      <c r="BV2538" s="40"/>
      <c r="BW2538" s="40"/>
      <c r="BX2538" s="40"/>
      <c r="BY2538" s="40"/>
      <c r="BZ2538" s="40"/>
      <c r="CA2538" s="40"/>
      <c r="CB2538" s="40"/>
      <c r="CC2538" s="40"/>
      <c r="CD2538" s="40"/>
      <c r="CE2538" s="40"/>
      <c r="CF2538" s="40"/>
      <c r="CG2538" s="40"/>
      <c r="CH2538" s="40"/>
      <c r="CI2538" s="40"/>
      <c r="CJ2538" s="40"/>
      <c r="CK2538" s="40"/>
      <c r="CL2538" s="40"/>
      <c r="CM2538" s="40"/>
      <c r="CN2538" s="40"/>
      <c r="CO2538" s="40"/>
      <c r="CP2538" s="40"/>
      <c r="CQ2538" s="40"/>
      <c r="CR2538" s="40"/>
      <c r="CS2538" s="40"/>
      <c r="CT2538" s="40"/>
      <c r="CU2538" s="40"/>
    </row>
    <row r="2539" spans="1:99" x14ac:dyDescent="0.3">
      <c r="A2539" s="39" t="s">
        <v>2246</v>
      </c>
      <c r="B2539" s="40" t="s">
        <v>7389</v>
      </c>
      <c r="C2539" s="40"/>
      <c r="D2539" s="40"/>
      <c r="E2539" s="40"/>
      <c r="F2539" s="40" t="s">
        <v>2112</v>
      </c>
      <c r="G2539" s="40"/>
      <c r="H2539" s="40" t="s">
        <v>7390</v>
      </c>
      <c r="I2539" s="40" t="s">
        <v>7390</v>
      </c>
      <c r="J2539" s="40" t="s">
        <v>1261</v>
      </c>
      <c r="K2539" s="40" t="s">
        <v>16</v>
      </c>
      <c r="L2539" s="40" t="s">
        <v>10</v>
      </c>
      <c r="M2539" s="40" t="s">
        <v>47</v>
      </c>
      <c r="N2539" s="40"/>
      <c r="O2539" s="40"/>
      <c r="P2539" s="40"/>
      <c r="Q2539" s="40"/>
      <c r="R2539" s="40"/>
      <c r="S2539" s="40"/>
      <c r="T2539" s="40"/>
      <c r="U2539" s="40"/>
      <c r="V2539" s="40"/>
      <c r="W2539" s="40"/>
      <c r="X2539" s="40"/>
      <c r="Y2539" s="40"/>
      <c r="Z2539" s="40"/>
      <c r="AA2539" s="40"/>
      <c r="AB2539" s="40"/>
      <c r="AC2539" s="40"/>
      <c r="AD2539" s="40"/>
      <c r="AE2539" s="40"/>
      <c r="AF2539" s="40"/>
      <c r="AG2539" s="40"/>
      <c r="AH2539" s="40"/>
      <c r="AI2539" s="40"/>
      <c r="AJ2539" s="40"/>
      <c r="AK2539" s="40"/>
      <c r="AL2539" s="40"/>
      <c r="AM2539" s="40"/>
      <c r="AN2539" s="40"/>
      <c r="AO2539" s="40"/>
      <c r="AP2539" s="40"/>
      <c r="AQ2539" s="40"/>
      <c r="AR2539" s="40"/>
      <c r="AS2539" s="40"/>
      <c r="AT2539" s="40"/>
      <c r="AU2539" s="40"/>
      <c r="AV2539" s="40"/>
      <c r="AW2539" s="40"/>
      <c r="AX2539" s="40"/>
      <c r="AY2539" s="40"/>
      <c r="AZ2539" s="40"/>
      <c r="BA2539" s="40"/>
      <c r="BB2539" s="40"/>
      <c r="BC2539" s="40"/>
      <c r="BD2539" s="40"/>
      <c r="BE2539" s="40"/>
      <c r="BF2539" s="40"/>
      <c r="BG2539" s="40"/>
      <c r="BH2539" s="40"/>
      <c r="BI2539" s="40"/>
      <c r="BJ2539" s="40"/>
      <c r="BK2539" s="40"/>
      <c r="BL2539" s="40"/>
      <c r="BM2539" s="40"/>
      <c r="BN2539" s="40"/>
      <c r="BO2539" s="40"/>
      <c r="BP2539" s="40"/>
      <c r="BQ2539" s="40"/>
      <c r="BR2539" s="40"/>
      <c r="BS2539" s="40"/>
      <c r="BT2539" s="40"/>
      <c r="BU2539" s="40"/>
      <c r="BV2539" s="40"/>
      <c r="BW2539" s="40"/>
      <c r="BX2539" s="40"/>
      <c r="BY2539" s="40"/>
      <c r="BZ2539" s="40"/>
      <c r="CA2539" s="40"/>
      <c r="CB2539" s="40"/>
      <c r="CC2539" s="40"/>
      <c r="CD2539" s="40"/>
      <c r="CE2539" s="40"/>
      <c r="CF2539" s="40"/>
      <c r="CG2539" s="40"/>
      <c r="CH2539" s="40"/>
      <c r="CI2539" s="40"/>
      <c r="CJ2539" s="40"/>
      <c r="CK2539" s="40"/>
      <c r="CL2539" s="40"/>
      <c r="CM2539" s="40"/>
      <c r="CN2539" s="40"/>
      <c r="CO2539" s="40"/>
      <c r="CP2539" s="40"/>
      <c r="CQ2539" s="40"/>
      <c r="CR2539" s="40"/>
      <c r="CS2539" s="40"/>
      <c r="CT2539" s="40"/>
      <c r="CU2539" s="40"/>
    </row>
    <row r="2540" spans="1:99" x14ac:dyDescent="0.3">
      <c r="A2540" s="39" t="s">
        <v>2218</v>
      </c>
      <c r="B2540" s="40" t="s">
        <v>7391</v>
      </c>
      <c r="C2540" s="40"/>
      <c r="D2540" s="40" t="s">
        <v>1813</v>
      </c>
      <c r="E2540" s="40" t="s">
        <v>4472</v>
      </c>
      <c r="F2540" s="40" t="s">
        <v>2112</v>
      </c>
      <c r="G2540" s="40"/>
      <c r="H2540" s="40" t="s">
        <v>1264</v>
      </c>
      <c r="I2540" s="40" t="s">
        <v>1264</v>
      </c>
      <c r="J2540" s="40"/>
      <c r="K2540" s="40"/>
      <c r="L2540" s="40" t="s">
        <v>4</v>
      </c>
      <c r="M2540" s="40" t="s">
        <v>5</v>
      </c>
      <c r="N2540" s="40">
        <v>2</v>
      </c>
      <c r="O2540" s="40" t="s">
        <v>16</v>
      </c>
      <c r="P2540" s="40" t="s">
        <v>114</v>
      </c>
      <c r="Q2540" s="40"/>
      <c r="R2540" s="40"/>
      <c r="S2540" s="40"/>
      <c r="T2540" s="40"/>
      <c r="U2540" s="40"/>
      <c r="V2540" s="40"/>
      <c r="W2540" s="40"/>
      <c r="X2540" s="40"/>
      <c r="Y2540" s="40"/>
      <c r="Z2540" s="40"/>
      <c r="AA2540" s="40"/>
      <c r="AB2540" s="40"/>
      <c r="AC2540" s="40"/>
      <c r="AD2540" s="40"/>
      <c r="AE2540" s="40"/>
      <c r="AF2540" s="40"/>
      <c r="AG2540" s="40"/>
      <c r="AH2540" s="40"/>
      <c r="AI2540" s="40"/>
      <c r="AJ2540" s="40"/>
      <c r="AK2540" s="40"/>
      <c r="AL2540" s="40"/>
      <c r="AM2540" s="40"/>
      <c r="AN2540" s="40"/>
      <c r="AO2540" s="40"/>
      <c r="AP2540" s="40"/>
      <c r="AQ2540" s="40"/>
      <c r="AR2540" s="40"/>
      <c r="AS2540" s="40"/>
      <c r="AT2540" s="40"/>
      <c r="AU2540" s="40"/>
      <c r="AV2540" s="40"/>
      <c r="AW2540" s="40"/>
      <c r="AX2540" s="40"/>
      <c r="AY2540" s="40"/>
      <c r="AZ2540" s="40"/>
      <c r="BA2540" s="40"/>
      <c r="BB2540" s="40"/>
      <c r="BC2540" s="40"/>
      <c r="BD2540" s="40"/>
      <c r="BE2540" s="40"/>
      <c r="BF2540" s="40"/>
      <c r="BG2540" s="40"/>
      <c r="BH2540" s="40"/>
      <c r="BI2540" s="40"/>
      <c r="BJ2540" s="40"/>
      <c r="BK2540" s="40"/>
      <c r="BL2540" s="40"/>
      <c r="BM2540" s="40"/>
      <c r="BN2540" s="40"/>
      <c r="BO2540" s="40"/>
      <c r="BP2540" s="40"/>
      <c r="BQ2540" s="40"/>
      <c r="BR2540" s="40"/>
      <c r="BS2540" s="40"/>
      <c r="BT2540" s="40"/>
      <c r="BU2540" s="40"/>
      <c r="BV2540" s="40"/>
      <c r="BW2540" s="40"/>
      <c r="BX2540" s="40"/>
      <c r="BY2540" s="40"/>
      <c r="BZ2540" s="40"/>
      <c r="CA2540" s="40"/>
      <c r="CB2540" s="40"/>
      <c r="CC2540" s="40"/>
      <c r="CD2540" s="40"/>
      <c r="CE2540" s="40"/>
      <c r="CF2540" s="40"/>
      <c r="CG2540" s="40"/>
      <c r="CH2540" s="40"/>
      <c r="CI2540" s="40"/>
      <c r="CJ2540" s="40"/>
      <c r="CK2540" s="40"/>
      <c r="CL2540" s="40"/>
      <c r="CM2540" s="40"/>
      <c r="CN2540" s="40"/>
      <c r="CO2540" s="40"/>
      <c r="CP2540" s="40"/>
      <c r="CQ2540" s="40"/>
      <c r="CR2540" s="40"/>
      <c r="CS2540" s="40"/>
      <c r="CT2540" s="40"/>
      <c r="CU2540" s="40"/>
    </row>
    <row r="2541" spans="1:99" x14ac:dyDescent="0.3">
      <c r="A2541" s="39" t="s">
        <v>2247</v>
      </c>
      <c r="B2541" s="40" t="s">
        <v>7392</v>
      </c>
      <c r="C2541" s="40"/>
      <c r="D2541" s="40"/>
      <c r="E2541" s="40" t="s">
        <v>4472</v>
      </c>
      <c r="F2541" s="40" t="s">
        <v>2112</v>
      </c>
      <c r="G2541" s="40"/>
      <c r="H2541" s="40" t="s">
        <v>1265</v>
      </c>
      <c r="I2541" s="40" t="s">
        <v>1265</v>
      </c>
      <c r="J2541" s="40" t="s">
        <v>1264</v>
      </c>
      <c r="K2541" s="40" t="s">
        <v>16</v>
      </c>
      <c r="L2541" s="40" t="s">
        <v>10</v>
      </c>
      <c r="M2541" s="40" t="s">
        <v>47</v>
      </c>
      <c r="N2541" s="40"/>
      <c r="O2541" s="40"/>
      <c r="P2541" s="40"/>
      <c r="Q2541" s="40"/>
      <c r="R2541" s="40"/>
      <c r="S2541" s="40"/>
      <c r="T2541" s="40"/>
      <c r="U2541" s="40"/>
      <c r="V2541" s="40"/>
      <c r="W2541" s="40"/>
      <c r="X2541" s="40"/>
      <c r="Y2541" s="40"/>
      <c r="Z2541" s="40"/>
      <c r="AA2541" s="40"/>
      <c r="AB2541" s="40"/>
      <c r="AC2541" s="40"/>
      <c r="AD2541" s="40"/>
      <c r="AE2541" s="40"/>
      <c r="AF2541" s="40"/>
      <c r="AG2541" s="40"/>
      <c r="AH2541" s="40"/>
      <c r="AI2541" s="40"/>
      <c r="AJ2541" s="40"/>
      <c r="AK2541" s="40"/>
      <c r="AL2541" s="40"/>
      <c r="AM2541" s="40"/>
      <c r="AN2541" s="40"/>
      <c r="AO2541" s="40"/>
      <c r="AP2541" s="40"/>
      <c r="AQ2541" s="40"/>
      <c r="AR2541" s="40"/>
      <c r="AS2541" s="40"/>
      <c r="AT2541" s="40"/>
      <c r="AU2541" s="40"/>
      <c r="AV2541" s="40"/>
      <c r="AW2541" s="40"/>
      <c r="AX2541" s="40"/>
      <c r="AY2541" s="40"/>
      <c r="AZ2541" s="40"/>
      <c r="BA2541" s="40"/>
      <c r="BB2541" s="40"/>
      <c r="BC2541" s="40"/>
      <c r="BD2541" s="40"/>
      <c r="BE2541" s="40"/>
      <c r="BF2541" s="40"/>
      <c r="BG2541" s="40"/>
      <c r="BH2541" s="40"/>
      <c r="BI2541" s="40"/>
      <c r="BJ2541" s="40"/>
      <c r="BK2541" s="40"/>
      <c r="BL2541" s="40"/>
      <c r="BM2541" s="40"/>
      <c r="BN2541" s="40"/>
      <c r="BO2541" s="40"/>
      <c r="BP2541" s="40"/>
      <c r="BQ2541" s="40"/>
      <c r="BR2541" s="40"/>
      <c r="BS2541" s="40"/>
      <c r="BT2541" s="40"/>
      <c r="BU2541" s="40"/>
      <c r="BV2541" s="40"/>
      <c r="BW2541" s="40"/>
      <c r="BX2541" s="40"/>
      <c r="BY2541" s="40"/>
      <c r="BZ2541" s="40"/>
      <c r="CA2541" s="40"/>
      <c r="CB2541" s="40"/>
      <c r="CC2541" s="40"/>
      <c r="CD2541" s="40"/>
      <c r="CE2541" s="40"/>
      <c r="CF2541" s="40"/>
      <c r="CG2541" s="40"/>
      <c r="CH2541" s="40"/>
      <c r="CI2541" s="40"/>
      <c r="CJ2541" s="40"/>
      <c r="CK2541" s="40"/>
      <c r="CL2541" s="40"/>
      <c r="CM2541" s="40"/>
      <c r="CN2541" s="40"/>
      <c r="CO2541" s="40"/>
      <c r="CP2541" s="40"/>
      <c r="CQ2541" s="40"/>
      <c r="CR2541" s="40"/>
      <c r="CS2541" s="40"/>
      <c r="CT2541" s="40"/>
      <c r="CU2541" s="40"/>
    </row>
    <row r="2542" spans="1:99" x14ac:dyDescent="0.3">
      <c r="A2542" s="39" t="s">
        <v>2219</v>
      </c>
      <c r="B2542" s="40" t="s">
        <v>1746</v>
      </c>
      <c r="C2542" s="40" t="s">
        <v>1809</v>
      </c>
      <c r="D2542" s="40" t="s">
        <v>1813</v>
      </c>
      <c r="E2542" s="40" t="s">
        <v>4472</v>
      </c>
      <c r="F2542" s="40" t="s">
        <v>2112</v>
      </c>
      <c r="G2542" s="40"/>
      <c r="H2542" s="40" t="s">
        <v>1262</v>
      </c>
      <c r="I2542" s="40" t="s">
        <v>1262</v>
      </c>
      <c r="J2542" s="40"/>
      <c r="K2542" s="40"/>
      <c r="L2542" s="40" t="s">
        <v>4</v>
      </c>
      <c r="M2542" s="40" t="s">
        <v>14</v>
      </c>
      <c r="N2542" s="40">
        <v>2</v>
      </c>
      <c r="O2542" s="40" t="s">
        <v>16</v>
      </c>
      <c r="P2542" s="40" t="s">
        <v>114</v>
      </c>
      <c r="Q2542" s="40"/>
      <c r="R2542" s="40"/>
      <c r="S2542" s="40"/>
      <c r="T2542" s="40"/>
      <c r="U2542" s="40"/>
      <c r="V2542" s="40"/>
      <c r="W2542" s="40"/>
      <c r="X2542" s="40"/>
      <c r="Y2542" s="40"/>
      <c r="Z2542" s="40"/>
      <c r="AA2542" s="40"/>
      <c r="AB2542" s="40"/>
      <c r="AC2542" s="40"/>
      <c r="AD2542" s="40"/>
      <c r="AE2542" s="40"/>
      <c r="AF2542" s="40"/>
      <c r="AG2542" s="40"/>
      <c r="AH2542" s="40"/>
      <c r="AI2542" s="40"/>
      <c r="AJ2542" s="40"/>
      <c r="AK2542" s="40"/>
      <c r="AL2542" s="40"/>
      <c r="AM2542" s="40"/>
      <c r="AN2542" s="40"/>
      <c r="AO2542" s="40"/>
      <c r="AP2542" s="40"/>
      <c r="AQ2542" s="40"/>
      <c r="AR2542" s="40"/>
      <c r="AS2542" s="40"/>
      <c r="AT2542" s="40"/>
      <c r="AU2542" s="40"/>
      <c r="AV2542" s="40"/>
      <c r="AW2542" s="40"/>
      <c r="AX2542" s="40"/>
      <c r="AY2542" s="40"/>
      <c r="AZ2542" s="40"/>
      <c r="BA2542" s="40"/>
      <c r="BB2542" s="40"/>
      <c r="BC2542" s="40"/>
      <c r="BD2542" s="40"/>
      <c r="BE2542" s="40"/>
      <c r="BF2542" s="40"/>
      <c r="BG2542" s="40"/>
      <c r="BH2542" s="40"/>
      <c r="BI2542" s="40"/>
      <c r="BJ2542" s="40"/>
      <c r="BK2542" s="40"/>
      <c r="BL2542" s="40"/>
      <c r="BM2542" s="40"/>
      <c r="BN2542" s="40"/>
      <c r="BO2542" s="40"/>
      <c r="BP2542" s="40"/>
      <c r="BQ2542" s="40"/>
      <c r="BR2542" s="40"/>
      <c r="BS2542" s="40"/>
      <c r="BT2542" s="40"/>
      <c r="BU2542" s="40"/>
      <c r="BV2542" s="40"/>
      <c r="BW2542" s="40"/>
      <c r="BX2542" s="40"/>
      <c r="BY2542" s="40"/>
      <c r="BZ2542" s="40"/>
      <c r="CA2542" s="40"/>
      <c r="CB2542" s="40"/>
      <c r="CC2542" s="40"/>
      <c r="CD2542" s="40"/>
      <c r="CE2542" s="40"/>
      <c r="CF2542" s="40"/>
      <c r="CG2542" s="40"/>
      <c r="CH2542" s="40"/>
      <c r="CI2542" s="40"/>
      <c r="CJ2542" s="40"/>
      <c r="CK2542" s="40"/>
      <c r="CL2542" s="40"/>
      <c r="CM2542" s="40"/>
      <c r="CN2542" s="40"/>
      <c r="CO2542" s="40"/>
      <c r="CP2542" s="40"/>
      <c r="CQ2542" s="40"/>
      <c r="CR2542" s="40"/>
      <c r="CS2542" s="40"/>
      <c r="CT2542" s="40"/>
      <c r="CU2542" s="40"/>
    </row>
    <row r="2543" spans="1:99" x14ac:dyDescent="0.3">
      <c r="A2543" s="39" t="s">
        <v>2248</v>
      </c>
      <c r="B2543" s="40" t="s">
        <v>1747</v>
      </c>
      <c r="C2543" s="40"/>
      <c r="D2543" s="40"/>
      <c r="E2543" s="40" t="s">
        <v>4472</v>
      </c>
      <c r="F2543" s="40" t="s">
        <v>2112</v>
      </c>
      <c r="G2543" s="40"/>
      <c r="H2543" s="40" t="s">
        <v>1263</v>
      </c>
      <c r="I2543" s="40" t="s">
        <v>1263</v>
      </c>
      <c r="J2543" s="40" t="s">
        <v>1262</v>
      </c>
      <c r="K2543" s="40" t="s">
        <v>16</v>
      </c>
      <c r="L2543" s="40" t="s">
        <v>10</v>
      </c>
      <c r="M2543" s="40" t="s">
        <v>47</v>
      </c>
      <c r="N2543" s="40"/>
      <c r="O2543" s="40"/>
      <c r="P2543" s="40"/>
      <c r="Q2543" s="40"/>
      <c r="R2543" s="40"/>
      <c r="S2543" s="40"/>
      <c r="T2543" s="40"/>
      <c r="U2543" s="40"/>
      <c r="V2543" s="40"/>
      <c r="W2543" s="40"/>
      <c r="X2543" s="40"/>
      <c r="Y2543" s="40"/>
      <c r="Z2543" s="40"/>
      <c r="AA2543" s="40"/>
      <c r="AB2543" s="40"/>
      <c r="AC2543" s="40"/>
      <c r="AD2543" s="40"/>
      <c r="AE2543" s="40"/>
      <c r="AF2543" s="40"/>
      <c r="AG2543" s="40"/>
      <c r="AH2543" s="40"/>
      <c r="AI2543" s="40"/>
      <c r="AJ2543" s="40"/>
      <c r="AK2543" s="40"/>
      <c r="AL2543" s="40"/>
      <c r="AM2543" s="40"/>
      <c r="AN2543" s="40"/>
      <c r="AO2543" s="40"/>
      <c r="AP2543" s="40"/>
      <c r="AQ2543" s="40"/>
      <c r="AR2543" s="40"/>
      <c r="AS2543" s="40"/>
      <c r="AT2543" s="40"/>
      <c r="AU2543" s="40"/>
      <c r="AV2543" s="40"/>
      <c r="AW2543" s="40"/>
      <c r="AX2543" s="40"/>
      <c r="AY2543" s="40"/>
      <c r="AZ2543" s="40"/>
      <c r="BA2543" s="40"/>
      <c r="BB2543" s="40"/>
      <c r="BC2543" s="40"/>
      <c r="BD2543" s="40"/>
      <c r="BE2543" s="40"/>
      <c r="BF2543" s="40"/>
      <c r="BG2543" s="40"/>
      <c r="BH2543" s="40"/>
      <c r="BI2543" s="40"/>
      <c r="BJ2543" s="40"/>
      <c r="BK2543" s="40"/>
      <c r="BL2543" s="40"/>
      <c r="BM2543" s="40"/>
      <c r="BN2543" s="40"/>
      <c r="BO2543" s="40"/>
      <c r="BP2543" s="40"/>
      <c r="BQ2543" s="40"/>
      <c r="BR2543" s="40"/>
      <c r="BS2543" s="40"/>
      <c r="BT2543" s="40"/>
      <c r="BU2543" s="40"/>
      <c r="BV2543" s="40"/>
      <c r="BW2543" s="40"/>
      <c r="BX2543" s="40"/>
      <c r="BY2543" s="40"/>
      <c r="BZ2543" s="40"/>
      <c r="CA2543" s="40"/>
      <c r="CB2543" s="40"/>
      <c r="CC2543" s="40"/>
      <c r="CD2543" s="40"/>
      <c r="CE2543" s="40"/>
      <c r="CF2543" s="40"/>
      <c r="CG2543" s="40"/>
      <c r="CH2543" s="40"/>
      <c r="CI2543" s="40"/>
      <c r="CJ2543" s="40"/>
      <c r="CK2543" s="40"/>
      <c r="CL2543" s="40"/>
      <c r="CM2543" s="40"/>
      <c r="CN2543" s="40"/>
      <c r="CO2543" s="40"/>
      <c r="CP2543" s="40"/>
      <c r="CQ2543" s="40"/>
      <c r="CR2543" s="40"/>
      <c r="CS2543" s="40"/>
      <c r="CT2543" s="40"/>
      <c r="CU2543" s="40"/>
    </row>
    <row r="2544" spans="1:99" x14ac:dyDescent="0.3">
      <c r="A2544" s="39" t="s">
        <v>2220</v>
      </c>
      <c r="B2544" s="40" t="s">
        <v>1748</v>
      </c>
      <c r="C2544" s="40"/>
      <c r="D2544" s="40" t="s">
        <v>1813</v>
      </c>
      <c r="E2544" s="40" t="s">
        <v>4472</v>
      </c>
      <c r="F2544" s="40" t="s">
        <v>2112</v>
      </c>
      <c r="G2544" s="40"/>
      <c r="H2544" s="40" t="s">
        <v>1266</v>
      </c>
      <c r="I2544" s="40" t="s">
        <v>1266</v>
      </c>
      <c r="J2544" s="40"/>
      <c r="K2544" s="40"/>
      <c r="L2544" s="40" t="s">
        <v>4</v>
      </c>
      <c r="M2544" s="40" t="s">
        <v>14</v>
      </c>
      <c r="N2544" s="40">
        <v>2</v>
      </c>
      <c r="O2544" s="40" t="s">
        <v>16</v>
      </c>
      <c r="P2544" s="40" t="s">
        <v>114</v>
      </c>
      <c r="Q2544" s="40"/>
      <c r="R2544" s="40"/>
      <c r="S2544" s="40"/>
      <c r="T2544" s="40"/>
      <c r="U2544" s="40"/>
      <c r="V2544" s="40"/>
      <c r="W2544" s="40"/>
      <c r="X2544" s="40"/>
      <c r="Y2544" s="40"/>
      <c r="Z2544" s="40"/>
      <c r="AA2544" s="40"/>
      <c r="AB2544" s="40"/>
      <c r="AC2544" s="40"/>
      <c r="AD2544" s="40"/>
      <c r="AE2544" s="40"/>
      <c r="AF2544" s="40"/>
      <c r="AG2544" s="40"/>
      <c r="AH2544" s="40"/>
      <c r="AI2544" s="40"/>
      <c r="AJ2544" s="40"/>
      <c r="AK2544" s="40"/>
      <c r="AL2544" s="40"/>
      <c r="AM2544" s="40"/>
      <c r="AN2544" s="40"/>
      <c r="AO2544" s="40"/>
      <c r="AP2544" s="40"/>
      <c r="AQ2544" s="40"/>
      <c r="AR2544" s="40"/>
      <c r="AS2544" s="40"/>
      <c r="AT2544" s="40"/>
      <c r="AU2544" s="40"/>
      <c r="AV2544" s="40"/>
      <c r="AW2544" s="40"/>
      <c r="AX2544" s="40"/>
      <c r="AY2544" s="40"/>
      <c r="AZ2544" s="40"/>
      <c r="BA2544" s="40"/>
      <c r="BB2544" s="40"/>
      <c r="BC2544" s="40"/>
      <c r="BD2544" s="40"/>
      <c r="BE2544" s="40"/>
      <c r="BF2544" s="40"/>
      <c r="BG2544" s="40"/>
      <c r="BH2544" s="40"/>
      <c r="BI2544" s="40"/>
      <c r="BJ2544" s="40"/>
      <c r="BK2544" s="40"/>
      <c r="BL2544" s="40"/>
      <c r="BM2544" s="40"/>
      <c r="BN2544" s="40"/>
      <c r="BO2544" s="40"/>
      <c r="BP2544" s="40"/>
      <c r="BQ2544" s="40"/>
      <c r="BR2544" s="40"/>
      <c r="BS2544" s="40"/>
      <c r="BT2544" s="40"/>
      <c r="BU2544" s="40"/>
      <c r="BV2544" s="40"/>
      <c r="BW2544" s="40"/>
      <c r="BX2544" s="40"/>
      <c r="BY2544" s="40"/>
      <c r="BZ2544" s="40"/>
      <c r="CA2544" s="40"/>
      <c r="CB2544" s="40"/>
      <c r="CC2544" s="40"/>
      <c r="CD2544" s="40"/>
      <c r="CE2544" s="40"/>
      <c r="CF2544" s="40"/>
      <c r="CG2544" s="40"/>
      <c r="CH2544" s="40"/>
      <c r="CI2544" s="40"/>
      <c r="CJ2544" s="40"/>
      <c r="CK2544" s="40"/>
      <c r="CL2544" s="40"/>
      <c r="CM2544" s="40"/>
      <c r="CN2544" s="40"/>
      <c r="CO2544" s="40"/>
      <c r="CP2544" s="40"/>
      <c r="CQ2544" s="40"/>
      <c r="CR2544" s="40"/>
      <c r="CS2544" s="40"/>
      <c r="CT2544" s="40"/>
      <c r="CU2544" s="40"/>
    </row>
    <row r="2545" spans="1:99" x14ac:dyDescent="0.3">
      <c r="A2545" s="39" t="s">
        <v>2326</v>
      </c>
      <c r="B2545" s="40" t="s">
        <v>7393</v>
      </c>
      <c r="C2545" s="40"/>
      <c r="D2545" s="40"/>
      <c r="E2545" s="40"/>
      <c r="F2545" s="40" t="s">
        <v>2112</v>
      </c>
      <c r="G2545" s="40"/>
      <c r="H2545" s="40" t="s">
        <v>1267</v>
      </c>
      <c r="I2545" s="40" t="s">
        <v>1267</v>
      </c>
      <c r="J2545" s="40" t="s">
        <v>1266</v>
      </c>
      <c r="K2545" s="40" t="s">
        <v>16</v>
      </c>
      <c r="L2545" s="40" t="s">
        <v>10</v>
      </c>
      <c r="M2545" s="40" t="s">
        <v>47</v>
      </c>
      <c r="N2545" s="40"/>
      <c r="O2545" s="40"/>
      <c r="P2545" s="40"/>
      <c r="Q2545" s="40"/>
      <c r="R2545" s="40"/>
      <c r="S2545" s="40"/>
      <c r="T2545" s="40"/>
      <c r="U2545" s="40"/>
      <c r="V2545" s="40"/>
      <c r="W2545" s="40"/>
      <c r="X2545" s="40"/>
      <c r="Y2545" s="40"/>
      <c r="Z2545" s="40"/>
      <c r="AA2545" s="40"/>
      <c r="AB2545" s="40"/>
      <c r="AC2545" s="40"/>
      <c r="AD2545" s="40"/>
      <c r="AE2545" s="40"/>
      <c r="AF2545" s="40"/>
      <c r="AG2545" s="40"/>
      <c r="AH2545" s="40"/>
      <c r="AI2545" s="40"/>
      <c r="AJ2545" s="40"/>
      <c r="AK2545" s="40"/>
      <c r="AL2545" s="40"/>
      <c r="AM2545" s="40"/>
      <c r="AN2545" s="40"/>
      <c r="AO2545" s="40"/>
      <c r="AP2545" s="40"/>
      <c r="AQ2545" s="40"/>
      <c r="AR2545" s="40"/>
      <c r="AS2545" s="40"/>
      <c r="AT2545" s="40"/>
      <c r="AU2545" s="40"/>
      <c r="AV2545" s="40"/>
      <c r="AW2545" s="40"/>
      <c r="AX2545" s="40"/>
      <c r="AY2545" s="40"/>
      <c r="AZ2545" s="40"/>
      <c r="BA2545" s="40"/>
      <c r="BB2545" s="40"/>
      <c r="BC2545" s="40"/>
      <c r="BD2545" s="40"/>
      <c r="BE2545" s="40"/>
      <c r="BF2545" s="40"/>
      <c r="BG2545" s="40"/>
      <c r="BH2545" s="40"/>
      <c r="BI2545" s="40"/>
      <c r="BJ2545" s="40"/>
      <c r="BK2545" s="40"/>
      <c r="BL2545" s="40"/>
      <c r="BM2545" s="40"/>
      <c r="BN2545" s="40"/>
      <c r="BO2545" s="40"/>
      <c r="BP2545" s="40"/>
      <c r="BQ2545" s="40"/>
      <c r="BR2545" s="40"/>
      <c r="BS2545" s="40"/>
      <c r="BT2545" s="40"/>
      <c r="BU2545" s="40"/>
      <c r="BV2545" s="40"/>
      <c r="BW2545" s="40"/>
      <c r="BX2545" s="40"/>
      <c r="BY2545" s="40"/>
      <c r="BZ2545" s="40"/>
      <c r="CA2545" s="40"/>
      <c r="CB2545" s="40"/>
      <c r="CC2545" s="40"/>
      <c r="CD2545" s="40"/>
      <c r="CE2545" s="40"/>
      <c r="CF2545" s="40"/>
      <c r="CG2545" s="40"/>
      <c r="CH2545" s="40"/>
      <c r="CI2545" s="40"/>
      <c r="CJ2545" s="40"/>
      <c r="CK2545" s="40"/>
      <c r="CL2545" s="40"/>
      <c r="CM2545" s="40"/>
      <c r="CN2545" s="40"/>
      <c r="CO2545" s="40"/>
      <c r="CP2545" s="40"/>
      <c r="CQ2545" s="40"/>
      <c r="CR2545" s="40"/>
      <c r="CS2545" s="40"/>
      <c r="CT2545" s="40"/>
      <c r="CU2545" s="40"/>
    </row>
    <row r="2546" spans="1:99" x14ac:dyDescent="0.3">
      <c r="A2546" s="39" t="s">
        <v>2221</v>
      </c>
      <c r="B2546" s="40" t="s">
        <v>1749</v>
      </c>
      <c r="C2546" s="40"/>
      <c r="D2546" s="40" t="s">
        <v>1813</v>
      </c>
      <c r="E2546" s="40" t="s">
        <v>4472</v>
      </c>
      <c r="F2546" s="40" t="s">
        <v>2112</v>
      </c>
      <c r="G2546" s="40"/>
      <c r="H2546" s="40" t="s">
        <v>1268</v>
      </c>
      <c r="I2546" s="40" t="s">
        <v>1268</v>
      </c>
      <c r="J2546" s="40"/>
      <c r="K2546" s="40"/>
      <c r="L2546" s="40" t="s">
        <v>4</v>
      </c>
      <c r="M2546" s="40" t="s">
        <v>14</v>
      </c>
      <c r="N2546" s="40">
        <v>2</v>
      </c>
      <c r="O2546" s="40" t="s">
        <v>16</v>
      </c>
      <c r="P2546" s="40" t="s">
        <v>114</v>
      </c>
      <c r="Q2546" s="40"/>
      <c r="R2546" s="40"/>
      <c r="S2546" s="40"/>
      <c r="T2546" s="40"/>
      <c r="U2546" s="40"/>
      <c r="V2546" s="40"/>
      <c r="W2546" s="40"/>
      <c r="X2546" s="40"/>
      <c r="Y2546" s="40"/>
      <c r="Z2546" s="40"/>
      <c r="AA2546" s="40"/>
      <c r="AB2546" s="40"/>
      <c r="AC2546" s="40"/>
      <c r="AD2546" s="40"/>
      <c r="AE2546" s="40"/>
      <c r="AF2546" s="40"/>
      <c r="AG2546" s="40"/>
      <c r="AH2546" s="40"/>
      <c r="AI2546" s="40"/>
      <c r="AJ2546" s="40"/>
      <c r="AK2546" s="40"/>
      <c r="AL2546" s="40"/>
      <c r="AM2546" s="40"/>
      <c r="AN2546" s="40"/>
      <c r="AO2546" s="40"/>
      <c r="AP2546" s="40"/>
      <c r="AQ2546" s="40"/>
      <c r="AR2546" s="40"/>
      <c r="AS2546" s="40"/>
      <c r="AT2546" s="40"/>
      <c r="AU2546" s="40"/>
      <c r="AV2546" s="40"/>
      <c r="AW2546" s="40"/>
      <c r="AX2546" s="40"/>
      <c r="AY2546" s="40"/>
      <c r="AZ2546" s="40"/>
      <c r="BA2546" s="40"/>
      <c r="BB2546" s="40"/>
      <c r="BC2546" s="40"/>
      <c r="BD2546" s="40"/>
      <c r="BE2546" s="40"/>
      <c r="BF2546" s="40"/>
      <c r="BG2546" s="40"/>
      <c r="BH2546" s="40"/>
      <c r="BI2546" s="40"/>
      <c r="BJ2546" s="40"/>
      <c r="BK2546" s="40"/>
      <c r="BL2546" s="40"/>
      <c r="BM2546" s="40"/>
      <c r="BN2546" s="40"/>
      <c r="BO2546" s="40"/>
      <c r="BP2546" s="40"/>
      <c r="BQ2546" s="40"/>
      <c r="BR2546" s="40"/>
      <c r="BS2546" s="40"/>
      <c r="BT2546" s="40"/>
      <c r="BU2546" s="40"/>
      <c r="BV2546" s="40"/>
      <c r="BW2546" s="40"/>
      <c r="BX2546" s="40"/>
      <c r="BY2546" s="40"/>
      <c r="BZ2546" s="40"/>
      <c r="CA2546" s="40"/>
      <c r="CB2546" s="40"/>
      <c r="CC2546" s="40"/>
      <c r="CD2546" s="40"/>
      <c r="CE2546" s="40"/>
      <c r="CF2546" s="40"/>
      <c r="CG2546" s="40"/>
      <c r="CH2546" s="40"/>
      <c r="CI2546" s="40"/>
      <c r="CJ2546" s="40"/>
      <c r="CK2546" s="40"/>
      <c r="CL2546" s="40"/>
      <c r="CM2546" s="40"/>
      <c r="CN2546" s="40"/>
      <c r="CO2546" s="40"/>
      <c r="CP2546" s="40"/>
      <c r="CQ2546" s="40"/>
      <c r="CR2546" s="40"/>
      <c r="CS2546" s="40"/>
      <c r="CT2546" s="40"/>
      <c r="CU2546" s="40"/>
    </row>
    <row r="2547" spans="1:99" x14ac:dyDescent="0.3">
      <c r="A2547" s="39" t="s">
        <v>2222</v>
      </c>
      <c r="B2547" s="40" t="s">
        <v>1750</v>
      </c>
      <c r="C2547" s="40"/>
      <c r="D2547" s="40"/>
      <c r="E2547" s="40" t="s">
        <v>4472</v>
      </c>
      <c r="F2547" s="40" t="s">
        <v>2112</v>
      </c>
      <c r="G2547" s="40"/>
      <c r="H2547" s="40" t="s">
        <v>1269</v>
      </c>
      <c r="I2547" s="40" t="s">
        <v>1269</v>
      </c>
      <c r="J2547" s="40" t="s">
        <v>1268</v>
      </c>
      <c r="K2547" s="40" t="s">
        <v>16</v>
      </c>
      <c r="L2547" s="40" t="s">
        <v>10</v>
      </c>
      <c r="M2547" s="40" t="s">
        <v>47</v>
      </c>
      <c r="N2547" s="40"/>
      <c r="O2547" s="40"/>
      <c r="P2547" s="40"/>
      <c r="Q2547" s="40"/>
      <c r="R2547" s="40"/>
      <c r="S2547" s="40"/>
      <c r="T2547" s="40"/>
      <c r="U2547" s="40"/>
      <c r="V2547" s="40"/>
      <c r="W2547" s="40"/>
      <c r="X2547" s="40"/>
      <c r="Y2547" s="40"/>
      <c r="Z2547" s="40"/>
      <c r="AA2547" s="40"/>
      <c r="AB2547" s="40"/>
      <c r="AC2547" s="40"/>
      <c r="AD2547" s="40"/>
      <c r="AE2547" s="40"/>
      <c r="AF2547" s="40"/>
      <c r="AG2547" s="40"/>
      <c r="AH2547" s="40"/>
      <c r="AI2547" s="40"/>
      <c r="AJ2547" s="40"/>
      <c r="AK2547" s="40"/>
      <c r="AL2547" s="40"/>
      <c r="AM2547" s="40"/>
      <c r="AN2547" s="40"/>
      <c r="AO2547" s="40"/>
      <c r="AP2547" s="40"/>
      <c r="AQ2547" s="40"/>
      <c r="AR2547" s="40"/>
      <c r="AS2547" s="40"/>
      <c r="AT2547" s="40"/>
      <c r="AU2547" s="40"/>
      <c r="AV2547" s="40"/>
      <c r="AW2547" s="40"/>
      <c r="AX2547" s="40"/>
      <c r="AY2547" s="40"/>
      <c r="AZ2547" s="40"/>
      <c r="BA2547" s="40"/>
      <c r="BB2547" s="40"/>
      <c r="BC2547" s="40"/>
      <c r="BD2547" s="40"/>
      <c r="BE2547" s="40"/>
      <c r="BF2547" s="40"/>
      <c r="BG2547" s="40"/>
      <c r="BH2547" s="40"/>
      <c r="BI2547" s="40"/>
      <c r="BJ2547" s="40"/>
      <c r="BK2547" s="40"/>
      <c r="BL2547" s="40"/>
      <c r="BM2547" s="40"/>
      <c r="BN2547" s="40"/>
      <c r="BO2547" s="40"/>
      <c r="BP2547" s="40"/>
      <c r="BQ2547" s="40"/>
      <c r="BR2547" s="40"/>
      <c r="BS2547" s="40"/>
      <c r="BT2547" s="40"/>
      <c r="BU2547" s="40"/>
      <c r="BV2547" s="40"/>
      <c r="BW2547" s="40"/>
      <c r="BX2547" s="40"/>
      <c r="BY2547" s="40"/>
      <c r="BZ2547" s="40"/>
      <c r="CA2547" s="40"/>
      <c r="CB2547" s="40"/>
      <c r="CC2547" s="40"/>
      <c r="CD2547" s="40"/>
      <c r="CE2547" s="40"/>
      <c r="CF2547" s="40"/>
      <c r="CG2547" s="40"/>
      <c r="CH2547" s="40"/>
      <c r="CI2547" s="40"/>
      <c r="CJ2547" s="40"/>
      <c r="CK2547" s="40"/>
      <c r="CL2547" s="40"/>
      <c r="CM2547" s="40"/>
      <c r="CN2547" s="40"/>
      <c r="CO2547" s="40"/>
      <c r="CP2547" s="40"/>
      <c r="CQ2547" s="40"/>
      <c r="CR2547" s="40"/>
      <c r="CS2547" s="40"/>
      <c r="CT2547" s="40"/>
      <c r="CU2547" s="40"/>
    </row>
    <row r="2548" spans="1:99" x14ac:dyDescent="0.3">
      <c r="A2548" s="39" t="s">
        <v>2223</v>
      </c>
      <c r="B2548" s="40" t="s">
        <v>1751</v>
      </c>
      <c r="C2548" s="40"/>
      <c r="D2548" s="40" t="s">
        <v>1813</v>
      </c>
      <c r="E2548" s="40" t="s">
        <v>4472</v>
      </c>
      <c r="F2548" s="40" t="s">
        <v>2112</v>
      </c>
      <c r="G2548" s="40"/>
      <c r="H2548" s="40" t="s">
        <v>1270</v>
      </c>
      <c r="I2548" s="40" t="s">
        <v>1270</v>
      </c>
      <c r="J2548" s="40"/>
      <c r="K2548" s="40"/>
      <c r="L2548" s="40" t="s">
        <v>4</v>
      </c>
      <c r="M2548" s="40" t="s">
        <v>14</v>
      </c>
      <c r="N2548" s="40">
        <v>2</v>
      </c>
      <c r="O2548" s="40" t="s">
        <v>16</v>
      </c>
      <c r="P2548" s="40" t="s">
        <v>114</v>
      </c>
      <c r="Q2548" s="40"/>
      <c r="R2548" s="40"/>
      <c r="S2548" s="40"/>
      <c r="T2548" s="40"/>
      <c r="U2548" s="40"/>
      <c r="V2548" s="40"/>
      <c r="W2548" s="40"/>
      <c r="X2548" s="40"/>
      <c r="Y2548" s="40"/>
      <c r="Z2548" s="40"/>
      <c r="AA2548" s="40"/>
      <c r="AB2548" s="40"/>
      <c r="AC2548" s="40"/>
      <c r="AD2548" s="40"/>
      <c r="AE2548" s="40"/>
      <c r="AF2548" s="40"/>
      <c r="AG2548" s="40"/>
      <c r="AH2548" s="40"/>
      <c r="AI2548" s="40"/>
      <c r="AJ2548" s="40"/>
      <c r="AK2548" s="40"/>
      <c r="AL2548" s="40"/>
      <c r="AM2548" s="40"/>
      <c r="AN2548" s="40"/>
      <c r="AO2548" s="40"/>
      <c r="AP2548" s="40"/>
      <c r="AQ2548" s="40"/>
      <c r="AR2548" s="40"/>
      <c r="AS2548" s="40"/>
      <c r="AT2548" s="40"/>
      <c r="AU2548" s="40"/>
      <c r="AV2548" s="40"/>
      <c r="AW2548" s="40"/>
      <c r="AX2548" s="40"/>
      <c r="AY2548" s="40"/>
      <c r="AZ2548" s="40"/>
      <c r="BA2548" s="40"/>
      <c r="BB2548" s="40"/>
      <c r="BC2548" s="40"/>
      <c r="BD2548" s="40"/>
      <c r="BE2548" s="40"/>
      <c r="BF2548" s="40"/>
      <c r="BG2548" s="40"/>
      <c r="BH2548" s="40"/>
      <c r="BI2548" s="40"/>
      <c r="BJ2548" s="40"/>
      <c r="BK2548" s="40"/>
      <c r="BL2548" s="40"/>
      <c r="BM2548" s="40"/>
      <c r="BN2548" s="40"/>
      <c r="BO2548" s="40"/>
      <c r="BP2548" s="40"/>
      <c r="BQ2548" s="40"/>
      <c r="BR2548" s="40"/>
      <c r="BS2548" s="40"/>
      <c r="BT2548" s="40"/>
      <c r="BU2548" s="40"/>
      <c r="BV2548" s="40"/>
      <c r="BW2548" s="40"/>
      <c r="BX2548" s="40"/>
      <c r="BY2548" s="40"/>
      <c r="BZ2548" s="40"/>
      <c r="CA2548" s="40"/>
      <c r="CB2548" s="40"/>
      <c r="CC2548" s="40"/>
      <c r="CD2548" s="40"/>
      <c r="CE2548" s="40"/>
      <c r="CF2548" s="40"/>
      <c r="CG2548" s="40"/>
      <c r="CH2548" s="40"/>
      <c r="CI2548" s="40"/>
      <c r="CJ2548" s="40"/>
      <c r="CK2548" s="40"/>
      <c r="CL2548" s="40"/>
      <c r="CM2548" s="40"/>
      <c r="CN2548" s="40"/>
      <c r="CO2548" s="40"/>
      <c r="CP2548" s="40"/>
      <c r="CQ2548" s="40"/>
      <c r="CR2548" s="40"/>
      <c r="CS2548" s="40"/>
      <c r="CT2548" s="40"/>
      <c r="CU2548" s="40"/>
    </row>
    <row r="2549" spans="1:99" x14ac:dyDescent="0.3">
      <c r="A2549" s="39" t="s">
        <v>2224</v>
      </c>
      <c r="B2549" s="40" t="s">
        <v>1752</v>
      </c>
      <c r="C2549" s="40" t="s">
        <v>5116</v>
      </c>
      <c r="D2549" s="40" t="s">
        <v>2082</v>
      </c>
      <c r="E2549" s="40" t="s">
        <v>4472</v>
      </c>
      <c r="F2549" s="40" t="s">
        <v>2112</v>
      </c>
      <c r="G2549" s="40"/>
      <c r="H2549" s="40" t="s">
        <v>4368</v>
      </c>
      <c r="I2549" s="40" t="s">
        <v>1271</v>
      </c>
      <c r="J2549" s="40" t="s">
        <v>1270</v>
      </c>
      <c r="K2549" s="40" t="s">
        <v>16</v>
      </c>
      <c r="L2549" s="40" t="s">
        <v>4</v>
      </c>
      <c r="M2549" s="40" t="s">
        <v>17</v>
      </c>
      <c r="N2549" s="40">
        <v>1</v>
      </c>
      <c r="O2549" s="40" t="s">
        <v>2082</v>
      </c>
      <c r="P2549" s="40"/>
      <c r="Q2549" s="40"/>
      <c r="R2549" s="40"/>
      <c r="S2549" s="40"/>
      <c r="T2549" s="40"/>
      <c r="U2549" s="40"/>
      <c r="V2549" s="40"/>
      <c r="W2549" s="40"/>
      <c r="X2549" s="40"/>
      <c r="Y2549" s="40"/>
      <c r="Z2549" s="40"/>
      <c r="AA2549" s="40"/>
      <c r="AB2549" s="40"/>
      <c r="AC2549" s="40"/>
      <c r="AD2549" s="40"/>
      <c r="AE2549" s="40"/>
      <c r="AF2549" s="40"/>
      <c r="AG2549" s="40"/>
      <c r="AH2549" s="40"/>
      <c r="AI2549" s="40"/>
      <c r="AJ2549" s="40"/>
      <c r="AK2549" s="40"/>
      <c r="AL2549" s="40"/>
      <c r="AM2549" s="40"/>
      <c r="AN2549" s="40"/>
      <c r="AO2549" s="40"/>
      <c r="AP2549" s="40"/>
      <c r="AQ2549" s="40"/>
      <c r="AR2549" s="40"/>
      <c r="AS2549" s="40"/>
      <c r="AT2549" s="40"/>
      <c r="AU2549" s="40"/>
      <c r="AV2549" s="40"/>
      <c r="AW2549" s="40"/>
      <c r="AX2549" s="40"/>
      <c r="AY2549" s="40"/>
      <c r="AZ2549" s="40"/>
      <c r="BA2549" s="40"/>
      <c r="BB2549" s="40"/>
      <c r="BC2549" s="40"/>
      <c r="BD2549" s="40"/>
      <c r="BE2549" s="40"/>
      <c r="BF2549" s="40"/>
      <c r="BG2549" s="40"/>
      <c r="BH2549" s="40"/>
      <c r="BI2549" s="40"/>
      <c r="BJ2549" s="40"/>
      <c r="BK2549" s="40"/>
      <c r="BL2549" s="40"/>
      <c r="BM2549" s="40"/>
      <c r="BN2549" s="40"/>
      <c r="BO2549" s="40"/>
      <c r="BP2549" s="40"/>
      <c r="BQ2549" s="40"/>
      <c r="BR2549" s="40"/>
      <c r="BS2549" s="40"/>
      <c r="BT2549" s="40"/>
      <c r="BU2549" s="40"/>
      <c r="BV2549" s="40"/>
      <c r="BW2549" s="40"/>
      <c r="BX2549" s="40"/>
      <c r="BY2549" s="40"/>
      <c r="BZ2549" s="40"/>
      <c r="CA2549" s="40"/>
      <c r="CB2549" s="40"/>
      <c r="CC2549" s="40"/>
      <c r="CD2549" s="40"/>
      <c r="CE2549" s="40"/>
      <c r="CF2549" s="40"/>
      <c r="CG2549" s="40"/>
      <c r="CH2549" s="40"/>
      <c r="CI2549" s="40"/>
      <c r="CJ2549" s="40"/>
      <c r="CK2549" s="40"/>
      <c r="CL2549" s="40"/>
      <c r="CM2549" s="40"/>
      <c r="CN2549" s="40"/>
      <c r="CO2549" s="40"/>
      <c r="CP2549" s="40"/>
      <c r="CQ2549" s="40"/>
      <c r="CR2549" s="40"/>
      <c r="CS2549" s="40"/>
      <c r="CT2549" s="40"/>
      <c r="CU2549" s="40"/>
    </row>
    <row r="2550" spans="1:99" x14ac:dyDescent="0.3">
      <c r="A2550" s="39" t="s">
        <v>2224</v>
      </c>
      <c r="B2550" s="40" t="s">
        <v>1752</v>
      </c>
      <c r="C2550" s="40" t="s">
        <v>5116</v>
      </c>
      <c r="D2550" s="40" t="s">
        <v>2083</v>
      </c>
      <c r="E2550" s="40" t="s">
        <v>4472</v>
      </c>
      <c r="F2550" s="40" t="s">
        <v>2112</v>
      </c>
      <c r="G2550" s="40"/>
      <c r="H2550" s="40" t="s">
        <v>4369</v>
      </c>
      <c r="I2550" s="40" t="s">
        <v>1271</v>
      </c>
      <c r="J2550" s="40" t="s">
        <v>1270</v>
      </c>
      <c r="K2550" s="40" t="s">
        <v>16</v>
      </c>
      <c r="L2550" s="40" t="s">
        <v>4</v>
      </c>
      <c r="M2550" s="40" t="s">
        <v>17</v>
      </c>
      <c r="N2550" s="40">
        <v>1</v>
      </c>
      <c r="O2550" s="40" t="s">
        <v>2083</v>
      </c>
      <c r="P2550" s="40"/>
      <c r="Q2550" s="40"/>
      <c r="R2550" s="40"/>
      <c r="S2550" s="40"/>
      <c r="T2550" s="40"/>
      <c r="U2550" s="40"/>
      <c r="V2550" s="40"/>
      <c r="W2550" s="40"/>
      <c r="X2550" s="40"/>
      <c r="Y2550" s="40"/>
      <c r="Z2550" s="40"/>
      <c r="AA2550" s="40"/>
      <c r="AB2550" s="40"/>
      <c r="AC2550" s="40"/>
      <c r="AD2550" s="40"/>
      <c r="AE2550" s="40"/>
      <c r="AF2550" s="40"/>
      <c r="AG2550" s="40"/>
      <c r="AH2550" s="40"/>
      <c r="AI2550" s="40"/>
      <c r="AJ2550" s="40"/>
      <c r="AK2550" s="40"/>
      <c r="AL2550" s="40"/>
      <c r="AM2550" s="40"/>
      <c r="AN2550" s="40"/>
      <c r="AO2550" s="40"/>
      <c r="AP2550" s="40"/>
      <c r="AQ2550" s="40"/>
      <c r="AR2550" s="40"/>
      <c r="AS2550" s="40"/>
      <c r="AT2550" s="40"/>
      <c r="AU2550" s="40"/>
      <c r="AV2550" s="40"/>
      <c r="AW2550" s="40"/>
      <c r="AX2550" s="40"/>
      <c r="AY2550" s="40"/>
      <c r="AZ2550" s="40"/>
      <c r="BA2550" s="40"/>
      <c r="BB2550" s="40"/>
      <c r="BC2550" s="40"/>
      <c r="BD2550" s="40"/>
      <c r="BE2550" s="40"/>
      <c r="BF2550" s="40"/>
      <c r="BG2550" s="40"/>
      <c r="BH2550" s="40"/>
      <c r="BI2550" s="40"/>
      <c r="BJ2550" s="40"/>
      <c r="BK2550" s="40"/>
      <c r="BL2550" s="40"/>
      <c r="BM2550" s="40"/>
      <c r="BN2550" s="40"/>
      <c r="BO2550" s="40"/>
      <c r="BP2550" s="40"/>
      <c r="BQ2550" s="40"/>
      <c r="BR2550" s="40"/>
      <c r="BS2550" s="40"/>
      <c r="BT2550" s="40"/>
      <c r="BU2550" s="40"/>
      <c r="BV2550" s="40"/>
      <c r="BW2550" s="40"/>
      <c r="BX2550" s="40"/>
      <c r="BY2550" s="40"/>
      <c r="BZ2550" s="40"/>
      <c r="CA2550" s="40"/>
      <c r="CB2550" s="40"/>
      <c r="CC2550" s="40"/>
      <c r="CD2550" s="40"/>
      <c r="CE2550" s="40"/>
      <c r="CF2550" s="40"/>
      <c r="CG2550" s="40"/>
      <c r="CH2550" s="40"/>
      <c r="CI2550" s="40"/>
      <c r="CJ2550" s="40"/>
      <c r="CK2550" s="40"/>
      <c r="CL2550" s="40"/>
      <c r="CM2550" s="40"/>
      <c r="CN2550" s="40"/>
      <c r="CO2550" s="40"/>
      <c r="CP2550" s="40"/>
      <c r="CQ2550" s="40"/>
      <c r="CR2550" s="40"/>
      <c r="CS2550" s="40"/>
      <c r="CT2550" s="40"/>
      <c r="CU2550" s="40"/>
    </row>
    <row r="2551" spans="1:99" x14ac:dyDescent="0.3">
      <c r="A2551" s="39" t="s">
        <v>2224</v>
      </c>
      <c r="B2551" s="40" t="s">
        <v>1752</v>
      </c>
      <c r="C2551" s="40" t="s">
        <v>5116</v>
      </c>
      <c r="D2551" s="40" t="s">
        <v>2084</v>
      </c>
      <c r="E2551" s="40" t="s">
        <v>4472</v>
      </c>
      <c r="F2551" s="40" t="s">
        <v>2112</v>
      </c>
      <c r="G2551" s="40"/>
      <c r="H2551" s="40" t="s">
        <v>4370</v>
      </c>
      <c r="I2551" s="40" t="s">
        <v>1271</v>
      </c>
      <c r="J2551" s="40" t="s">
        <v>1270</v>
      </c>
      <c r="K2551" s="40" t="s">
        <v>16</v>
      </c>
      <c r="L2551" s="40" t="s">
        <v>4</v>
      </c>
      <c r="M2551" s="40" t="s">
        <v>17</v>
      </c>
      <c r="N2551" s="40">
        <v>1</v>
      </c>
      <c r="O2551" s="40" t="s">
        <v>2084</v>
      </c>
      <c r="P2551" s="40"/>
      <c r="Q2551" s="40"/>
      <c r="R2551" s="40"/>
      <c r="S2551" s="40"/>
      <c r="T2551" s="40"/>
      <c r="U2551" s="40"/>
      <c r="V2551" s="40"/>
      <c r="W2551" s="40"/>
      <c r="X2551" s="40"/>
      <c r="Y2551" s="40"/>
      <c r="Z2551" s="40"/>
      <c r="AA2551" s="40"/>
      <c r="AB2551" s="40"/>
      <c r="AC2551" s="40"/>
      <c r="AD2551" s="40"/>
      <c r="AE2551" s="40"/>
      <c r="AF2551" s="40"/>
      <c r="AG2551" s="40"/>
      <c r="AH2551" s="40"/>
      <c r="AI2551" s="40"/>
      <c r="AJ2551" s="40"/>
      <c r="AK2551" s="40"/>
      <c r="AL2551" s="40"/>
      <c r="AM2551" s="40"/>
      <c r="AN2551" s="40"/>
      <c r="AO2551" s="40"/>
      <c r="AP2551" s="40"/>
      <c r="AQ2551" s="40"/>
      <c r="AR2551" s="40"/>
      <c r="AS2551" s="40"/>
      <c r="AT2551" s="40"/>
      <c r="AU2551" s="40"/>
      <c r="AV2551" s="40"/>
      <c r="AW2551" s="40"/>
      <c r="AX2551" s="40"/>
      <c r="AY2551" s="40"/>
      <c r="AZ2551" s="40"/>
      <c r="BA2551" s="40"/>
      <c r="BB2551" s="40"/>
      <c r="BC2551" s="40"/>
      <c r="BD2551" s="40"/>
      <c r="BE2551" s="40"/>
      <c r="BF2551" s="40"/>
      <c r="BG2551" s="40"/>
      <c r="BH2551" s="40"/>
      <c r="BI2551" s="40"/>
      <c r="BJ2551" s="40"/>
      <c r="BK2551" s="40"/>
      <c r="BL2551" s="40"/>
      <c r="BM2551" s="40"/>
      <c r="BN2551" s="40"/>
      <c r="BO2551" s="40"/>
      <c r="BP2551" s="40"/>
      <c r="BQ2551" s="40"/>
      <c r="BR2551" s="40"/>
      <c r="BS2551" s="40"/>
      <c r="BT2551" s="40"/>
      <c r="BU2551" s="40"/>
      <c r="BV2551" s="40"/>
      <c r="BW2551" s="40"/>
      <c r="BX2551" s="40"/>
      <c r="BY2551" s="40"/>
      <c r="BZ2551" s="40"/>
      <c r="CA2551" s="40"/>
      <c r="CB2551" s="40"/>
      <c r="CC2551" s="40"/>
      <c r="CD2551" s="40"/>
      <c r="CE2551" s="40"/>
      <c r="CF2551" s="40"/>
      <c r="CG2551" s="40"/>
      <c r="CH2551" s="40"/>
      <c r="CI2551" s="40"/>
      <c r="CJ2551" s="40"/>
      <c r="CK2551" s="40"/>
      <c r="CL2551" s="40"/>
      <c r="CM2551" s="40"/>
      <c r="CN2551" s="40"/>
      <c r="CO2551" s="40"/>
      <c r="CP2551" s="40"/>
      <c r="CQ2551" s="40"/>
      <c r="CR2551" s="40"/>
      <c r="CS2551" s="40"/>
      <c r="CT2551" s="40"/>
      <c r="CU2551" s="40"/>
    </row>
    <row r="2552" spans="1:99" x14ac:dyDescent="0.3">
      <c r="A2552" s="39" t="s">
        <v>2224</v>
      </c>
      <c r="B2552" s="40" t="s">
        <v>1752</v>
      </c>
      <c r="C2552" s="40" t="s">
        <v>5116</v>
      </c>
      <c r="D2552" s="40" t="s">
        <v>2085</v>
      </c>
      <c r="E2552" s="40" t="s">
        <v>4472</v>
      </c>
      <c r="F2552" s="40" t="s">
        <v>2112</v>
      </c>
      <c r="G2552" s="40"/>
      <c r="H2552" s="40" t="s">
        <v>4371</v>
      </c>
      <c r="I2552" s="40" t="s">
        <v>1271</v>
      </c>
      <c r="J2552" s="40" t="s">
        <v>1270</v>
      </c>
      <c r="K2552" s="40" t="s">
        <v>16</v>
      </c>
      <c r="L2552" s="40" t="s">
        <v>4</v>
      </c>
      <c r="M2552" s="40" t="s">
        <v>17</v>
      </c>
      <c r="N2552" s="40">
        <v>1</v>
      </c>
      <c r="O2552" s="40" t="s">
        <v>2085</v>
      </c>
      <c r="P2552" s="40"/>
      <c r="Q2552" s="40"/>
      <c r="R2552" s="40"/>
      <c r="S2552" s="40"/>
      <c r="T2552" s="40"/>
      <c r="U2552" s="40"/>
      <c r="V2552" s="40"/>
      <c r="W2552" s="40"/>
      <c r="X2552" s="40"/>
      <c r="Y2552" s="40"/>
      <c r="Z2552" s="40"/>
      <c r="AA2552" s="40"/>
      <c r="AB2552" s="40"/>
      <c r="AC2552" s="40"/>
      <c r="AD2552" s="40"/>
      <c r="AE2552" s="40"/>
      <c r="AF2552" s="40"/>
      <c r="AG2552" s="40"/>
      <c r="AH2552" s="40"/>
      <c r="AI2552" s="40"/>
      <c r="AJ2552" s="40"/>
      <c r="AK2552" s="40"/>
      <c r="AL2552" s="40"/>
      <c r="AM2552" s="40"/>
      <c r="AN2552" s="40"/>
      <c r="AO2552" s="40"/>
      <c r="AP2552" s="40"/>
      <c r="AQ2552" s="40"/>
      <c r="AR2552" s="40"/>
      <c r="AS2552" s="40"/>
      <c r="AT2552" s="40"/>
      <c r="AU2552" s="40"/>
      <c r="AV2552" s="40"/>
      <c r="AW2552" s="40"/>
      <c r="AX2552" s="40"/>
      <c r="AY2552" s="40"/>
      <c r="AZ2552" s="40"/>
      <c r="BA2552" s="40"/>
      <c r="BB2552" s="40"/>
      <c r="BC2552" s="40"/>
      <c r="BD2552" s="40"/>
      <c r="BE2552" s="40"/>
      <c r="BF2552" s="40"/>
      <c r="BG2552" s="40"/>
      <c r="BH2552" s="40"/>
      <c r="BI2552" s="40"/>
      <c r="BJ2552" s="40"/>
      <c r="BK2552" s="40"/>
      <c r="BL2552" s="40"/>
      <c r="BM2552" s="40"/>
      <c r="BN2552" s="40"/>
      <c r="BO2552" s="40"/>
      <c r="BP2552" s="40"/>
      <c r="BQ2552" s="40"/>
      <c r="BR2552" s="40"/>
      <c r="BS2552" s="40"/>
      <c r="BT2552" s="40"/>
      <c r="BU2552" s="40"/>
      <c r="BV2552" s="40"/>
      <c r="BW2552" s="40"/>
      <c r="BX2552" s="40"/>
      <c r="BY2552" s="40"/>
      <c r="BZ2552" s="40"/>
      <c r="CA2552" s="40"/>
      <c r="CB2552" s="40"/>
      <c r="CC2552" s="40"/>
      <c r="CD2552" s="40"/>
      <c r="CE2552" s="40"/>
      <c r="CF2552" s="40"/>
      <c r="CG2552" s="40"/>
      <c r="CH2552" s="40"/>
      <c r="CI2552" s="40"/>
      <c r="CJ2552" s="40"/>
      <c r="CK2552" s="40"/>
      <c r="CL2552" s="40"/>
      <c r="CM2552" s="40"/>
      <c r="CN2552" s="40"/>
      <c r="CO2552" s="40"/>
      <c r="CP2552" s="40"/>
      <c r="CQ2552" s="40"/>
      <c r="CR2552" s="40"/>
      <c r="CS2552" s="40"/>
      <c r="CT2552" s="40"/>
      <c r="CU2552" s="40"/>
    </row>
    <row r="2553" spans="1:99" x14ac:dyDescent="0.3">
      <c r="A2553" s="39" t="s">
        <v>2224</v>
      </c>
      <c r="B2553" s="40" t="s">
        <v>1752</v>
      </c>
      <c r="C2553" s="40" t="s">
        <v>5116</v>
      </c>
      <c r="D2553" s="40" t="s">
        <v>9</v>
      </c>
      <c r="E2553" s="40" t="s">
        <v>4472</v>
      </c>
      <c r="F2553" s="40" t="s">
        <v>2112</v>
      </c>
      <c r="G2553" s="40"/>
      <c r="H2553" s="40" t="s">
        <v>4372</v>
      </c>
      <c r="I2553" s="40" t="s">
        <v>1271</v>
      </c>
      <c r="J2553" s="40" t="s">
        <v>1270</v>
      </c>
      <c r="K2553" s="40" t="s">
        <v>16</v>
      </c>
      <c r="L2553" s="40" t="s">
        <v>4</v>
      </c>
      <c r="M2553" s="40" t="s">
        <v>17</v>
      </c>
      <c r="N2553" s="40">
        <v>1</v>
      </c>
      <c r="O2553" s="40" t="s">
        <v>9</v>
      </c>
      <c r="P2553" s="40"/>
      <c r="Q2553" s="40"/>
      <c r="R2553" s="40"/>
      <c r="S2553" s="40"/>
      <c r="T2553" s="40"/>
      <c r="U2553" s="40"/>
      <c r="V2553" s="40"/>
      <c r="W2553" s="40"/>
      <c r="X2553" s="40"/>
      <c r="Y2553" s="40"/>
      <c r="Z2553" s="40"/>
      <c r="AA2553" s="40"/>
      <c r="AB2553" s="40"/>
      <c r="AC2553" s="40"/>
      <c r="AD2553" s="40"/>
      <c r="AE2553" s="40"/>
      <c r="AF2553" s="40"/>
      <c r="AG2553" s="40"/>
      <c r="AH2553" s="40"/>
      <c r="AI2553" s="40"/>
      <c r="AJ2553" s="40"/>
      <c r="AK2553" s="40"/>
      <c r="AL2553" s="40"/>
      <c r="AM2553" s="40"/>
      <c r="AN2553" s="40"/>
      <c r="AO2553" s="40"/>
      <c r="AP2553" s="40"/>
      <c r="AQ2553" s="40"/>
      <c r="AR2553" s="40"/>
      <c r="AS2553" s="40"/>
      <c r="AT2553" s="40"/>
      <c r="AU2553" s="40"/>
      <c r="AV2553" s="40"/>
      <c r="AW2553" s="40"/>
      <c r="AX2553" s="40"/>
      <c r="AY2553" s="40"/>
      <c r="AZ2553" s="40"/>
      <c r="BA2553" s="40"/>
      <c r="BB2553" s="40"/>
      <c r="BC2553" s="40"/>
      <c r="BD2553" s="40"/>
      <c r="BE2553" s="40"/>
      <c r="BF2553" s="40"/>
      <c r="BG2553" s="40"/>
      <c r="BH2553" s="40"/>
      <c r="BI2553" s="40"/>
      <c r="BJ2553" s="40"/>
      <c r="BK2553" s="40"/>
      <c r="BL2553" s="40"/>
      <c r="BM2553" s="40"/>
      <c r="BN2553" s="40"/>
      <c r="BO2553" s="40"/>
      <c r="BP2553" s="40"/>
      <c r="BQ2553" s="40"/>
      <c r="BR2553" s="40"/>
      <c r="BS2553" s="40"/>
      <c r="BT2553" s="40"/>
      <c r="BU2553" s="40"/>
      <c r="BV2553" s="40"/>
      <c r="BW2553" s="40"/>
      <c r="BX2553" s="40"/>
      <c r="BY2553" s="40"/>
      <c r="BZ2553" s="40"/>
      <c r="CA2553" s="40"/>
      <c r="CB2553" s="40"/>
      <c r="CC2553" s="40"/>
      <c r="CD2553" s="40"/>
      <c r="CE2553" s="40"/>
      <c r="CF2553" s="40"/>
      <c r="CG2553" s="40"/>
      <c r="CH2553" s="40"/>
      <c r="CI2553" s="40"/>
      <c r="CJ2553" s="40"/>
      <c r="CK2553" s="40"/>
      <c r="CL2553" s="40"/>
      <c r="CM2553" s="40"/>
      <c r="CN2553" s="40"/>
      <c r="CO2553" s="40"/>
      <c r="CP2553" s="40"/>
      <c r="CQ2553" s="40"/>
      <c r="CR2553" s="40"/>
      <c r="CS2553" s="40"/>
      <c r="CT2553" s="40"/>
      <c r="CU2553" s="40"/>
    </row>
    <row r="2554" spans="1:99" x14ac:dyDescent="0.3">
      <c r="A2554" s="39" t="s">
        <v>3430</v>
      </c>
      <c r="B2554" s="40" t="s">
        <v>6139</v>
      </c>
      <c r="C2554" s="40"/>
      <c r="D2554" s="40"/>
      <c r="E2554" s="40" t="s">
        <v>4472</v>
      </c>
      <c r="F2554" s="40" t="s">
        <v>2112</v>
      </c>
      <c r="G2554" s="40"/>
      <c r="H2554" s="40" t="s">
        <v>1272</v>
      </c>
      <c r="I2554" s="40" t="s">
        <v>1272</v>
      </c>
      <c r="J2554" s="40" t="s">
        <v>1271</v>
      </c>
      <c r="K2554" s="40" t="s">
        <v>9</v>
      </c>
      <c r="L2554" s="40" t="s">
        <v>10</v>
      </c>
      <c r="M2554" s="40" t="s">
        <v>11</v>
      </c>
      <c r="N2554" s="40"/>
      <c r="O2554" s="40"/>
      <c r="P2554" s="40"/>
      <c r="Q2554" s="40"/>
      <c r="R2554" s="40"/>
      <c r="S2554" s="40"/>
      <c r="T2554" s="40"/>
      <c r="U2554" s="40"/>
      <c r="V2554" s="40"/>
      <c r="W2554" s="40"/>
      <c r="X2554" s="40"/>
      <c r="Y2554" s="40"/>
      <c r="Z2554" s="40"/>
      <c r="AA2554" s="40"/>
      <c r="AB2554" s="40"/>
      <c r="AC2554" s="40"/>
      <c r="AD2554" s="40"/>
      <c r="AE2554" s="40"/>
      <c r="AF2554" s="40"/>
      <c r="AG2554" s="40"/>
      <c r="AH2554" s="40"/>
      <c r="AI2554" s="40"/>
      <c r="AJ2554" s="40"/>
      <c r="AK2554" s="40"/>
      <c r="AL2554" s="40"/>
      <c r="AM2554" s="40"/>
      <c r="AN2554" s="40"/>
      <c r="AO2554" s="40"/>
      <c r="AP2554" s="40"/>
      <c r="AQ2554" s="40"/>
      <c r="AR2554" s="40"/>
      <c r="AS2554" s="40"/>
      <c r="AT2554" s="40"/>
      <c r="AU2554" s="40"/>
      <c r="AV2554" s="40"/>
      <c r="AW2554" s="40"/>
      <c r="AX2554" s="40"/>
      <c r="AY2554" s="40"/>
      <c r="AZ2554" s="40"/>
      <c r="BA2554" s="40"/>
      <c r="BB2554" s="40"/>
      <c r="BC2554" s="40"/>
      <c r="BD2554" s="40"/>
      <c r="BE2554" s="40"/>
      <c r="BF2554" s="40"/>
      <c r="BG2554" s="40"/>
      <c r="BH2554" s="40"/>
      <c r="BI2554" s="40"/>
      <c r="BJ2554" s="40"/>
      <c r="BK2554" s="40"/>
      <c r="BL2554" s="40"/>
      <c r="BM2554" s="40"/>
      <c r="BN2554" s="40"/>
      <c r="BO2554" s="40"/>
      <c r="BP2554" s="40"/>
      <c r="BQ2554" s="40"/>
      <c r="BR2554" s="40"/>
      <c r="BS2554" s="40"/>
      <c r="BT2554" s="40"/>
      <c r="BU2554" s="40"/>
      <c r="BV2554" s="40"/>
      <c r="BW2554" s="40"/>
      <c r="BX2554" s="40"/>
      <c r="BY2554" s="40"/>
      <c r="BZ2554" s="40"/>
      <c r="CA2554" s="40"/>
      <c r="CB2554" s="40"/>
      <c r="CC2554" s="40"/>
      <c r="CD2554" s="40"/>
      <c r="CE2554" s="40"/>
      <c r="CF2554" s="40"/>
      <c r="CG2554" s="40"/>
      <c r="CH2554" s="40"/>
      <c r="CI2554" s="40"/>
      <c r="CJ2554" s="40"/>
      <c r="CK2554" s="40"/>
      <c r="CL2554" s="40"/>
      <c r="CM2554" s="40"/>
      <c r="CN2554" s="40"/>
      <c r="CO2554" s="40"/>
      <c r="CP2554" s="40"/>
      <c r="CQ2554" s="40"/>
      <c r="CR2554" s="40"/>
      <c r="CS2554" s="40"/>
      <c r="CT2554" s="40"/>
      <c r="CU2554" s="40"/>
    </row>
    <row r="2555" spans="1:99" x14ac:dyDescent="0.3">
      <c r="A2555" s="39" t="s">
        <v>2331</v>
      </c>
      <c r="B2555" s="40" t="s">
        <v>5117</v>
      </c>
      <c r="C2555" s="40"/>
      <c r="D2555" s="40"/>
      <c r="E2555" s="40" t="s">
        <v>4472</v>
      </c>
      <c r="F2555" s="40" t="s">
        <v>2112</v>
      </c>
      <c r="G2555" s="40"/>
      <c r="H2555" s="40" t="s">
        <v>1273</v>
      </c>
      <c r="I2555" s="40" t="s">
        <v>1273</v>
      </c>
      <c r="J2555" s="40" t="s">
        <v>1270</v>
      </c>
      <c r="K2555" s="40" t="s">
        <v>16</v>
      </c>
      <c r="L2555" s="40" t="s">
        <v>86</v>
      </c>
      <c r="M2555" s="40" t="s">
        <v>11</v>
      </c>
      <c r="N2555" s="40"/>
      <c r="O2555" s="40"/>
      <c r="P2555" s="40"/>
      <c r="Q2555" s="40"/>
      <c r="R2555" s="40"/>
      <c r="S2555" s="40"/>
      <c r="T2555" s="40"/>
      <c r="U2555" s="40"/>
      <c r="V2555" s="40"/>
      <c r="W2555" s="40"/>
      <c r="X2555" s="40"/>
      <c r="Y2555" s="40"/>
      <c r="Z2555" s="40"/>
      <c r="AA2555" s="40"/>
      <c r="AB2555" s="40"/>
      <c r="AC2555" s="40"/>
      <c r="AD2555" s="40"/>
      <c r="AE2555" s="40"/>
      <c r="AF2555" s="40"/>
      <c r="AG2555" s="40"/>
      <c r="AH2555" s="40"/>
      <c r="AI2555" s="40"/>
      <c r="AJ2555" s="40"/>
      <c r="AK2555" s="40"/>
      <c r="AL2555" s="40"/>
      <c r="AM2555" s="40"/>
      <c r="AN2555" s="40"/>
      <c r="AO2555" s="40"/>
      <c r="AP2555" s="40"/>
      <c r="AQ2555" s="40"/>
      <c r="AR2555" s="40"/>
      <c r="AS2555" s="40"/>
      <c r="AT2555" s="40"/>
      <c r="AU2555" s="40"/>
      <c r="AV2555" s="40"/>
      <c r="AW2555" s="40"/>
      <c r="AX2555" s="40"/>
      <c r="AY2555" s="40"/>
      <c r="AZ2555" s="40"/>
      <c r="BA2555" s="40"/>
      <c r="BB2555" s="40"/>
      <c r="BC2555" s="40"/>
      <c r="BD2555" s="40"/>
      <c r="BE2555" s="40"/>
      <c r="BF2555" s="40"/>
      <c r="BG2555" s="40"/>
      <c r="BH2555" s="40"/>
      <c r="BI2555" s="40"/>
      <c r="BJ2555" s="40"/>
      <c r="BK2555" s="40"/>
      <c r="BL2555" s="40"/>
      <c r="BM2555" s="40"/>
      <c r="BN2555" s="40"/>
      <c r="BO2555" s="40"/>
      <c r="BP2555" s="40"/>
      <c r="BQ2555" s="40"/>
      <c r="BR2555" s="40"/>
      <c r="BS2555" s="40"/>
      <c r="BT2555" s="40"/>
      <c r="BU2555" s="40"/>
      <c r="BV2555" s="40"/>
      <c r="BW2555" s="40"/>
      <c r="BX2555" s="40"/>
      <c r="BY2555" s="40"/>
      <c r="BZ2555" s="40"/>
      <c r="CA2555" s="40"/>
      <c r="CB2555" s="40"/>
      <c r="CC2555" s="40"/>
      <c r="CD2555" s="40"/>
      <c r="CE2555" s="40"/>
      <c r="CF2555" s="40"/>
      <c r="CG2555" s="40"/>
      <c r="CH2555" s="40"/>
      <c r="CI2555" s="40"/>
      <c r="CJ2555" s="40"/>
      <c r="CK2555" s="40"/>
      <c r="CL2555" s="40"/>
      <c r="CM2555" s="40"/>
      <c r="CN2555" s="40"/>
      <c r="CO2555" s="40"/>
      <c r="CP2555" s="40"/>
      <c r="CQ2555" s="40"/>
      <c r="CR2555" s="40"/>
      <c r="CS2555" s="40"/>
      <c r="CT2555" s="40"/>
      <c r="CU2555" s="40"/>
    </row>
    <row r="2556" spans="1:99" x14ac:dyDescent="0.3">
      <c r="A2556" s="39" t="s">
        <v>5833</v>
      </c>
      <c r="B2556" s="40" t="s">
        <v>1753</v>
      </c>
      <c r="C2556" s="40"/>
      <c r="D2556" s="40"/>
      <c r="E2556" s="40" t="s">
        <v>4472</v>
      </c>
      <c r="F2556" s="40" t="s">
        <v>2112</v>
      </c>
      <c r="G2556" s="40"/>
      <c r="H2556" s="40" t="s">
        <v>1274</v>
      </c>
      <c r="I2556" s="40" t="s">
        <v>1274</v>
      </c>
      <c r="J2556" s="40" t="s">
        <v>1270</v>
      </c>
      <c r="K2556" s="40" t="s">
        <v>16</v>
      </c>
      <c r="L2556" s="40" t="s">
        <v>10</v>
      </c>
      <c r="M2556" s="40" t="s">
        <v>47</v>
      </c>
      <c r="N2556" s="40"/>
      <c r="O2556" s="40"/>
      <c r="P2556" s="40"/>
      <c r="Q2556" s="40"/>
      <c r="R2556" s="40"/>
      <c r="S2556" s="40"/>
      <c r="T2556" s="40"/>
      <c r="U2556" s="40"/>
      <c r="V2556" s="40"/>
      <c r="W2556" s="40"/>
      <c r="X2556" s="40"/>
      <c r="Y2556" s="40"/>
      <c r="Z2556" s="40"/>
      <c r="AA2556" s="40"/>
      <c r="AB2556" s="40"/>
      <c r="AC2556" s="40"/>
      <c r="AD2556" s="40"/>
      <c r="AE2556" s="40"/>
      <c r="AF2556" s="40"/>
      <c r="AG2556" s="40"/>
      <c r="AH2556" s="40"/>
      <c r="AI2556" s="40"/>
      <c r="AJ2556" s="40"/>
      <c r="AK2556" s="40"/>
      <c r="AL2556" s="40"/>
      <c r="AM2556" s="40"/>
      <c r="AN2556" s="40"/>
      <c r="AO2556" s="40"/>
      <c r="AP2556" s="40"/>
      <c r="AQ2556" s="40"/>
      <c r="AR2556" s="40"/>
      <c r="AS2556" s="40"/>
      <c r="AT2556" s="40"/>
      <c r="AU2556" s="40"/>
      <c r="AV2556" s="40"/>
      <c r="AW2556" s="40"/>
      <c r="AX2556" s="40"/>
      <c r="AY2556" s="40"/>
      <c r="AZ2556" s="40"/>
      <c r="BA2556" s="40"/>
      <c r="BB2556" s="40"/>
      <c r="BC2556" s="40"/>
      <c r="BD2556" s="40"/>
      <c r="BE2556" s="40"/>
      <c r="BF2556" s="40"/>
      <c r="BG2556" s="40"/>
      <c r="BH2556" s="40"/>
      <c r="BI2556" s="40"/>
      <c r="BJ2556" s="40"/>
      <c r="BK2556" s="40"/>
      <c r="BL2556" s="40"/>
      <c r="BM2556" s="40"/>
      <c r="BN2556" s="40"/>
      <c r="BO2556" s="40"/>
      <c r="BP2556" s="40"/>
      <c r="BQ2556" s="40"/>
      <c r="BR2556" s="40"/>
      <c r="BS2556" s="40"/>
      <c r="BT2556" s="40"/>
      <c r="BU2556" s="40"/>
      <c r="BV2556" s="40"/>
      <c r="BW2556" s="40"/>
      <c r="BX2556" s="40"/>
      <c r="BY2556" s="40"/>
      <c r="BZ2556" s="40"/>
      <c r="CA2556" s="40"/>
      <c r="CB2556" s="40"/>
      <c r="CC2556" s="40"/>
      <c r="CD2556" s="40"/>
      <c r="CE2556" s="40"/>
      <c r="CF2556" s="40"/>
      <c r="CG2556" s="40"/>
      <c r="CH2556" s="40"/>
      <c r="CI2556" s="40"/>
      <c r="CJ2556" s="40"/>
      <c r="CK2556" s="40"/>
      <c r="CL2556" s="40"/>
      <c r="CM2556" s="40"/>
      <c r="CN2556" s="40"/>
      <c r="CO2556" s="40"/>
      <c r="CP2556" s="40"/>
      <c r="CQ2556" s="40"/>
      <c r="CR2556" s="40"/>
      <c r="CS2556" s="40"/>
      <c r="CT2556" s="40"/>
      <c r="CU2556" s="40"/>
    </row>
    <row r="2557" spans="1:99" x14ac:dyDescent="0.3">
      <c r="A2557" s="39" t="s">
        <v>2225</v>
      </c>
      <c r="B2557" s="40" t="s">
        <v>1754</v>
      </c>
      <c r="C2557" s="40"/>
      <c r="D2557" s="40" t="s">
        <v>1813</v>
      </c>
      <c r="E2557" s="40"/>
      <c r="F2557" s="40" t="s">
        <v>2112</v>
      </c>
      <c r="G2557" s="40"/>
      <c r="H2557" s="40" t="s">
        <v>1275</v>
      </c>
      <c r="I2557" s="40" t="s">
        <v>1275</v>
      </c>
      <c r="J2557" s="40"/>
      <c r="K2557" s="40"/>
      <c r="L2557" s="40" t="s">
        <v>4</v>
      </c>
      <c r="M2557" s="40" t="s">
        <v>5</v>
      </c>
      <c r="N2557" s="40">
        <v>2</v>
      </c>
      <c r="O2557" s="40" t="s">
        <v>16</v>
      </c>
      <c r="P2557" s="40" t="s">
        <v>114</v>
      </c>
      <c r="Q2557" s="40"/>
      <c r="R2557" s="40"/>
      <c r="S2557" s="40"/>
      <c r="T2557" s="40"/>
      <c r="U2557" s="40"/>
      <c r="V2557" s="40"/>
      <c r="W2557" s="40"/>
      <c r="X2557" s="40"/>
      <c r="Y2557" s="40"/>
      <c r="Z2557" s="40"/>
      <c r="AA2557" s="40"/>
      <c r="AB2557" s="40"/>
      <c r="AC2557" s="40"/>
      <c r="AD2557" s="40"/>
      <c r="AE2557" s="40"/>
      <c r="AF2557" s="40"/>
      <c r="AG2557" s="40"/>
      <c r="AH2557" s="40"/>
      <c r="AI2557" s="40"/>
      <c r="AJ2557" s="40"/>
      <c r="AK2557" s="40"/>
      <c r="AL2557" s="40"/>
      <c r="AM2557" s="40"/>
      <c r="AN2557" s="40"/>
      <c r="AO2557" s="40"/>
      <c r="AP2557" s="40"/>
      <c r="AQ2557" s="40"/>
      <c r="AR2557" s="40"/>
      <c r="AS2557" s="40"/>
      <c r="AT2557" s="40"/>
      <c r="AU2557" s="40"/>
      <c r="AV2557" s="40"/>
      <c r="AW2557" s="40"/>
      <c r="AX2557" s="40"/>
      <c r="AY2557" s="40"/>
      <c r="AZ2557" s="40"/>
      <c r="BA2557" s="40"/>
      <c r="BB2557" s="40"/>
      <c r="BC2557" s="40"/>
      <c r="BD2557" s="40"/>
      <c r="BE2557" s="40"/>
      <c r="BF2557" s="40"/>
      <c r="BG2557" s="40"/>
      <c r="BH2557" s="40"/>
      <c r="BI2557" s="40"/>
      <c r="BJ2557" s="40"/>
      <c r="BK2557" s="40"/>
      <c r="BL2557" s="40"/>
      <c r="BM2557" s="40"/>
      <c r="BN2557" s="40"/>
      <c r="BO2557" s="40"/>
      <c r="BP2557" s="40"/>
      <c r="BQ2557" s="40"/>
      <c r="BR2557" s="40"/>
      <c r="BS2557" s="40"/>
      <c r="BT2557" s="40"/>
      <c r="BU2557" s="40"/>
      <c r="BV2557" s="40"/>
      <c r="BW2557" s="40"/>
      <c r="BX2557" s="40"/>
      <c r="BY2557" s="40"/>
      <c r="BZ2557" s="40"/>
      <c r="CA2557" s="40"/>
      <c r="CB2557" s="40"/>
      <c r="CC2557" s="40"/>
      <c r="CD2557" s="40"/>
      <c r="CE2557" s="40"/>
      <c r="CF2557" s="40"/>
      <c r="CG2557" s="40"/>
      <c r="CH2557" s="40"/>
      <c r="CI2557" s="40"/>
      <c r="CJ2557" s="40"/>
      <c r="CK2557" s="40"/>
      <c r="CL2557" s="40"/>
      <c r="CM2557" s="40"/>
      <c r="CN2557" s="40"/>
      <c r="CO2557" s="40"/>
      <c r="CP2557" s="40"/>
      <c r="CQ2557" s="40"/>
      <c r="CR2557" s="40"/>
      <c r="CS2557" s="40"/>
      <c r="CT2557" s="40"/>
      <c r="CU2557" s="40"/>
    </row>
    <row r="2558" spans="1:99" x14ac:dyDescent="0.3">
      <c r="A2558" s="39"/>
      <c r="B2558" s="40" t="s">
        <v>1755</v>
      </c>
      <c r="C2558" s="40"/>
      <c r="D2558" s="40"/>
      <c r="E2558" s="40"/>
      <c r="F2558" s="40" t="s">
        <v>2112</v>
      </c>
      <c r="G2558" s="40"/>
      <c r="H2558" s="40" t="s">
        <v>1276</v>
      </c>
      <c r="I2558" s="40" t="s">
        <v>1276</v>
      </c>
      <c r="J2558" s="40" t="s">
        <v>1275</v>
      </c>
      <c r="K2558" s="40" t="s">
        <v>16</v>
      </c>
      <c r="L2558" s="40" t="s">
        <v>1</v>
      </c>
      <c r="M2558" s="40" t="s">
        <v>11</v>
      </c>
      <c r="N2558" s="40"/>
      <c r="O2558" s="40"/>
      <c r="P2558" s="40"/>
      <c r="Q2558" s="40"/>
      <c r="R2558" s="40"/>
      <c r="S2558" s="40"/>
      <c r="T2558" s="40"/>
      <c r="U2558" s="40"/>
      <c r="V2558" s="40"/>
      <c r="W2558" s="40"/>
      <c r="X2558" s="40"/>
      <c r="Y2558" s="40"/>
      <c r="Z2558" s="40"/>
      <c r="AA2558" s="40"/>
      <c r="AB2558" s="40"/>
      <c r="AC2558" s="40"/>
      <c r="AD2558" s="40"/>
      <c r="AE2558" s="40"/>
      <c r="AF2558" s="40"/>
      <c r="AG2558" s="40"/>
      <c r="AH2558" s="40"/>
      <c r="AI2558" s="40"/>
      <c r="AJ2558" s="40"/>
      <c r="AK2558" s="40"/>
      <c r="AL2558" s="40"/>
      <c r="AM2558" s="40"/>
      <c r="AN2558" s="40"/>
      <c r="AO2558" s="40"/>
      <c r="AP2558" s="40"/>
      <c r="AQ2558" s="40"/>
      <c r="AR2558" s="40"/>
      <c r="AS2558" s="40"/>
      <c r="AT2558" s="40"/>
      <c r="AU2558" s="40"/>
      <c r="AV2558" s="40"/>
      <c r="AW2558" s="40"/>
      <c r="AX2558" s="40"/>
      <c r="AY2558" s="40"/>
      <c r="AZ2558" s="40"/>
      <c r="BA2558" s="40"/>
      <c r="BB2558" s="40"/>
      <c r="BC2558" s="40"/>
      <c r="BD2558" s="40"/>
      <c r="BE2558" s="40"/>
      <c r="BF2558" s="40"/>
      <c r="BG2558" s="40"/>
      <c r="BH2558" s="40"/>
      <c r="BI2558" s="40"/>
      <c r="BJ2558" s="40"/>
      <c r="BK2558" s="40"/>
      <c r="BL2558" s="40"/>
      <c r="BM2558" s="40"/>
      <c r="BN2558" s="40"/>
      <c r="BO2558" s="40"/>
      <c r="BP2558" s="40"/>
      <c r="BQ2558" s="40"/>
      <c r="BR2558" s="40"/>
      <c r="BS2558" s="40"/>
      <c r="BT2558" s="40"/>
      <c r="BU2558" s="40"/>
      <c r="BV2558" s="40"/>
      <c r="BW2558" s="40"/>
      <c r="BX2558" s="40"/>
      <c r="BY2558" s="40"/>
      <c r="BZ2558" s="40"/>
      <c r="CA2558" s="40"/>
      <c r="CB2558" s="40"/>
      <c r="CC2558" s="40"/>
      <c r="CD2558" s="40"/>
      <c r="CE2558" s="40"/>
      <c r="CF2558" s="40"/>
      <c r="CG2558" s="40"/>
      <c r="CH2558" s="40"/>
      <c r="CI2558" s="40"/>
      <c r="CJ2558" s="40"/>
      <c r="CK2558" s="40"/>
      <c r="CL2558" s="40"/>
      <c r="CM2558" s="40"/>
      <c r="CN2558" s="40"/>
      <c r="CO2558" s="40"/>
      <c r="CP2558" s="40"/>
      <c r="CQ2558" s="40"/>
      <c r="CR2558" s="40"/>
      <c r="CS2558" s="40"/>
      <c r="CT2558" s="40"/>
      <c r="CU2558" s="40"/>
    </row>
    <row r="2559" spans="1:99" x14ac:dyDescent="0.3">
      <c r="A2559" s="39"/>
      <c r="B2559" s="40" t="s">
        <v>1756</v>
      </c>
      <c r="C2559" s="40"/>
      <c r="D2559" s="40"/>
      <c r="E2559" s="40"/>
      <c r="F2559" s="40" t="s">
        <v>2112</v>
      </c>
      <c r="G2559" s="40"/>
      <c r="H2559" s="40" t="s">
        <v>1277</v>
      </c>
      <c r="I2559" s="40" t="s">
        <v>1277</v>
      </c>
      <c r="J2559" s="40" t="s">
        <v>1275</v>
      </c>
      <c r="K2559" s="40" t="s">
        <v>16</v>
      </c>
      <c r="L2559" s="40" t="s">
        <v>30</v>
      </c>
      <c r="M2559" s="40" t="s">
        <v>31</v>
      </c>
      <c r="N2559" s="40"/>
      <c r="O2559" s="40"/>
      <c r="P2559" s="40"/>
      <c r="Q2559" s="40"/>
      <c r="R2559" s="40"/>
      <c r="S2559" s="40"/>
      <c r="T2559" s="40"/>
      <c r="U2559" s="40"/>
      <c r="V2559" s="40"/>
      <c r="W2559" s="40"/>
      <c r="X2559" s="40"/>
      <c r="Y2559" s="40"/>
      <c r="Z2559" s="40"/>
      <c r="AA2559" s="40"/>
      <c r="AB2559" s="40"/>
      <c r="AC2559" s="40"/>
      <c r="AD2559" s="40"/>
      <c r="AE2559" s="40"/>
      <c r="AF2559" s="40"/>
      <c r="AG2559" s="40"/>
      <c r="AH2559" s="40"/>
      <c r="AI2559" s="40"/>
      <c r="AJ2559" s="40"/>
      <c r="AK2559" s="40"/>
      <c r="AL2559" s="40"/>
      <c r="AM2559" s="40"/>
      <c r="AN2559" s="40"/>
      <c r="AO2559" s="40"/>
      <c r="AP2559" s="40"/>
      <c r="AQ2559" s="40"/>
      <c r="AR2559" s="40"/>
      <c r="AS2559" s="40"/>
      <c r="AT2559" s="40"/>
      <c r="AU2559" s="40"/>
      <c r="AV2559" s="40"/>
      <c r="AW2559" s="40"/>
      <c r="AX2559" s="40"/>
      <c r="AY2559" s="40"/>
      <c r="AZ2559" s="40"/>
      <c r="BA2559" s="40"/>
      <c r="BB2559" s="40"/>
      <c r="BC2559" s="40"/>
      <c r="BD2559" s="40"/>
      <c r="BE2559" s="40"/>
      <c r="BF2559" s="40"/>
      <c r="BG2559" s="40"/>
      <c r="BH2559" s="40"/>
      <c r="BI2559" s="40"/>
      <c r="BJ2559" s="40"/>
      <c r="BK2559" s="40"/>
      <c r="BL2559" s="40"/>
      <c r="BM2559" s="40"/>
      <c r="BN2559" s="40"/>
      <c r="BO2559" s="40"/>
      <c r="BP2559" s="40"/>
      <c r="BQ2559" s="40"/>
      <c r="BR2559" s="40"/>
      <c r="BS2559" s="40"/>
      <c r="BT2559" s="40"/>
      <c r="BU2559" s="40"/>
      <c r="BV2559" s="40"/>
      <c r="BW2559" s="40"/>
      <c r="BX2559" s="40"/>
      <c r="BY2559" s="40"/>
      <c r="BZ2559" s="40"/>
      <c r="CA2559" s="40"/>
      <c r="CB2559" s="40"/>
      <c r="CC2559" s="40"/>
      <c r="CD2559" s="40"/>
      <c r="CE2559" s="40"/>
      <c r="CF2559" s="40"/>
      <c r="CG2559" s="40"/>
      <c r="CH2559" s="40"/>
      <c r="CI2559" s="40"/>
      <c r="CJ2559" s="40"/>
      <c r="CK2559" s="40"/>
      <c r="CL2559" s="40"/>
      <c r="CM2559" s="40"/>
      <c r="CN2559" s="40"/>
      <c r="CO2559" s="40"/>
      <c r="CP2559" s="40"/>
      <c r="CQ2559" s="40"/>
      <c r="CR2559" s="40"/>
      <c r="CS2559" s="40"/>
      <c r="CT2559" s="40"/>
      <c r="CU2559" s="40"/>
    </row>
    <row r="2560" spans="1:99" x14ac:dyDescent="0.3">
      <c r="A2560" s="39" t="s">
        <v>2249</v>
      </c>
      <c r="B2560" s="40" t="s">
        <v>5118</v>
      </c>
      <c r="C2560" s="40"/>
      <c r="D2560" s="40" t="s">
        <v>1857</v>
      </c>
      <c r="E2560" s="40"/>
      <c r="F2560" s="40" t="s">
        <v>2112</v>
      </c>
      <c r="G2560" s="40"/>
      <c r="H2560" s="40" t="s">
        <v>1278</v>
      </c>
      <c r="I2560" s="40" t="s">
        <v>1278</v>
      </c>
      <c r="J2560" s="40" t="s">
        <v>1275</v>
      </c>
      <c r="K2560" s="40" t="s">
        <v>16</v>
      </c>
      <c r="L2560" s="40" t="s">
        <v>4</v>
      </c>
      <c r="M2560" s="40" t="s">
        <v>5</v>
      </c>
      <c r="N2560" s="40">
        <v>6</v>
      </c>
      <c r="O2560" s="40" t="s">
        <v>1960</v>
      </c>
      <c r="P2560" s="40" t="s">
        <v>2777</v>
      </c>
      <c r="Q2560" s="40" t="s">
        <v>2778</v>
      </c>
      <c r="R2560" s="40" t="s">
        <v>2779</v>
      </c>
      <c r="S2560" s="40" t="s">
        <v>1895</v>
      </c>
      <c r="T2560" s="40" t="s">
        <v>2780</v>
      </c>
      <c r="U2560" s="40"/>
      <c r="V2560" s="40"/>
      <c r="W2560" s="40"/>
      <c r="X2560" s="40"/>
      <c r="Y2560" s="40"/>
      <c r="Z2560" s="40"/>
      <c r="AA2560" s="40"/>
      <c r="AB2560" s="40"/>
      <c r="AC2560" s="40"/>
      <c r="AD2560" s="40"/>
      <c r="AE2560" s="40"/>
      <c r="AF2560" s="40"/>
      <c r="AG2560" s="40"/>
      <c r="AH2560" s="40"/>
      <c r="AI2560" s="40"/>
      <c r="AJ2560" s="40"/>
      <c r="AK2560" s="40"/>
      <c r="AL2560" s="40"/>
      <c r="AM2560" s="40"/>
      <c r="AN2560" s="40"/>
      <c r="AO2560" s="40"/>
      <c r="AP2560" s="40"/>
      <c r="AQ2560" s="40"/>
      <c r="AR2560" s="40"/>
      <c r="AS2560" s="40"/>
      <c r="AT2560" s="40"/>
      <c r="AU2560" s="40"/>
      <c r="AV2560" s="40"/>
      <c r="AW2560" s="40"/>
      <c r="AX2560" s="40"/>
      <c r="AY2560" s="40"/>
      <c r="AZ2560" s="40"/>
      <c r="BA2560" s="40"/>
      <c r="BB2560" s="40"/>
      <c r="BC2560" s="40"/>
      <c r="BD2560" s="40"/>
      <c r="BE2560" s="40"/>
      <c r="BF2560" s="40"/>
      <c r="BG2560" s="40"/>
      <c r="BH2560" s="40"/>
      <c r="BI2560" s="40"/>
      <c r="BJ2560" s="40"/>
      <c r="BK2560" s="40"/>
      <c r="BL2560" s="40"/>
      <c r="BM2560" s="40"/>
      <c r="BN2560" s="40"/>
      <c r="BO2560" s="40"/>
      <c r="BP2560" s="40"/>
      <c r="BQ2560" s="40"/>
      <c r="BR2560" s="40"/>
      <c r="BS2560" s="40"/>
      <c r="BT2560" s="40"/>
      <c r="BU2560" s="40"/>
      <c r="BV2560" s="40"/>
      <c r="BW2560" s="40"/>
      <c r="BX2560" s="40"/>
      <c r="BY2560" s="40"/>
      <c r="BZ2560" s="40"/>
      <c r="CA2560" s="40"/>
      <c r="CB2560" s="40"/>
      <c r="CC2560" s="40"/>
      <c r="CD2560" s="40"/>
      <c r="CE2560" s="40"/>
      <c r="CF2560" s="40"/>
      <c r="CG2560" s="40"/>
      <c r="CH2560" s="40"/>
      <c r="CI2560" s="40"/>
      <c r="CJ2560" s="40"/>
      <c r="CK2560" s="40"/>
      <c r="CL2560" s="40"/>
      <c r="CM2560" s="40"/>
      <c r="CN2560" s="40"/>
      <c r="CO2560" s="40"/>
      <c r="CP2560" s="40"/>
      <c r="CQ2560" s="40"/>
      <c r="CR2560" s="40"/>
      <c r="CS2560" s="40"/>
      <c r="CT2560" s="40"/>
      <c r="CU2560" s="40"/>
    </row>
    <row r="2561" spans="1:99" x14ac:dyDescent="0.3">
      <c r="A2561" s="39" t="s">
        <v>2540</v>
      </c>
      <c r="B2561" s="40" t="s">
        <v>5119</v>
      </c>
      <c r="C2561" s="40"/>
      <c r="D2561" s="40"/>
      <c r="E2561" s="40"/>
      <c r="F2561" s="40" t="s">
        <v>2112</v>
      </c>
      <c r="G2561" s="40"/>
      <c r="H2561" s="40" t="s">
        <v>1279</v>
      </c>
      <c r="I2561" s="40" t="s">
        <v>1279</v>
      </c>
      <c r="J2561" s="40" t="s">
        <v>1275</v>
      </c>
      <c r="K2561" s="40" t="s">
        <v>16</v>
      </c>
      <c r="L2561" s="40" t="s">
        <v>10</v>
      </c>
      <c r="M2561" s="40" t="s">
        <v>11</v>
      </c>
      <c r="N2561" s="40"/>
      <c r="O2561" s="40"/>
      <c r="P2561" s="40"/>
      <c r="Q2561" s="40"/>
      <c r="R2561" s="40"/>
      <c r="S2561" s="40"/>
      <c r="T2561" s="40"/>
      <c r="U2561" s="40"/>
      <c r="V2561" s="40"/>
      <c r="W2561" s="40"/>
      <c r="X2561" s="40"/>
      <c r="Y2561" s="40"/>
      <c r="Z2561" s="40"/>
      <c r="AA2561" s="40"/>
      <c r="AB2561" s="40"/>
      <c r="AC2561" s="40"/>
      <c r="AD2561" s="40"/>
      <c r="AE2561" s="40"/>
      <c r="AF2561" s="40"/>
      <c r="AG2561" s="40"/>
      <c r="AH2561" s="40"/>
      <c r="AI2561" s="40"/>
      <c r="AJ2561" s="40"/>
      <c r="AK2561" s="40"/>
      <c r="AL2561" s="40"/>
      <c r="AM2561" s="40"/>
      <c r="AN2561" s="40"/>
      <c r="AO2561" s="40"/>
      <c r="AP2561" s="40"/>
      <c r="AQ2561" s="40"/>
      <c r="AR2561" s="40"/>
      <c r="AS2561" s="40"/>
      <c r="AT2561" s="40"/>
      <c r="AU2561" s="40"/>
      <c r="AV2561" s="40"/>
      <c r="AW2561" s="40"/>
      <c r="AX2561" s="40"/>
      <c r="AY2561" s="40"/>
      <c r="AZ2561" s="40"/>
      <c r="BA2561" s="40"/>
      <c r="BB2561" s="40"/>
      <c r="BC2561" s="40"/>
      <c r="BD2561" s="40"/>
      <c r="BE2561" s="40"/>
      <c r="BF2561" s="40"/>
      <c r="BG2561" s="40"/>
      <c r="BH2561" s="40"/>
      <c r="BI2561" s="40"/>
      <c r="BJ2561" s="40"/>
      <c r="BK2561" s="40"/>
      <c r="BL2561" s="40"/>
      <c r="BM2561" s="40"/>
      <c r="BN2561" s="40"/>
      <c r="BO2561" s="40"/>
      <c r="BP2561" s="40"/>
      <c r="BQ2561" s="40"/>
      <c r="BR2561" s="40"/>
      <c r="BS2561" s="40"/>
      <c r="BT2561" s="40"/>
      <c r="BU2561" s="40"/>
      <c r="BV2561" s="40"/>
      <c r="BW2561" s="40"/>
      <c r="BX2561" s="40"/>
      <c r="BY2561" s="40"/>
      <c r="BZ2561" s="40"/>
      <c r="CA2561" s="40"/>
      <c r="CB2561" s="40"/>
      <c r="CC2561" s="40"/>
      <c r="CD2561" s="40"/>
      <c r="CE2561" s="40"/>
      <c r="CF2561" s="40"/>
      <c r="CG2561" s="40"/>
      <c r="CH2561" s="40"/>
      <c r="CI2561" s="40"/>
      <c r="CJ2561" s="40"/>
      <c r="CK2561" s="40"/>
      <c r="CL2561" s="40"/>
      <c r="CM2561" s="40"/>
      <c r="CN2561" s="40"/>
      <c r="CO2561" s="40"/>
      <c r="CP2561" s="40"/>
      <c r="CQ2561" s="40"/>
      <c r="CR2561" s="40"/>
      <c r="CS2561" s="40"/>
      <c r="CT2561" s="40"/>
      <c r="CU2561" s="40"/>
    </row>
    <row r="2562" spans="1:99" x14ac:dyDescent="0.3">
      <c r="A2562" s="39" t="s">
        <v>3964</v>
      </c>
      <c r="B2562" s="40" t="s">
        <v>5120</v>
      </c>
      <c r="C2562" s="40"/>
      <c r="D2562" s="40" t="s">
        <v>1813</v>
      </c>
      <c r="E2562" s="40"/>
      <c r="F2562" s="40" t="s">
        <v>2112</v>
      </c>
      <c r="G2562" s="40"/>
      <c r="H2562" s="40" t="s">
        <v>1280</v>
      </c>
      <c r="I2562" s="40" t="s">
        <v>1280</v>
      </c>
      <c r="J2562" s="40" t="s">
        <v>1275</v>
      </c>
      <c r="K2562" s="40" t="s">
        <v>16</v>
      </c>
      <c r="L2562" s="40" t="s">
        <v>4</v>
      </c>
      <c r="M2562" s="40" t="s">
        <v>5</v>
      </c>
      <c r="N2562" s="40">
        <v>2</v>
      </c>
      <c r="O2562" s="40" t="s">
        <v>16</v>
      </c>
      <c r="P2562" s="40" t="s">
        <v>114</v>
      </c>
      <c r="Q2562" s="40"/>
      <c r="R2562" s="40"/>
      <c r="S2562" s="40"/>
      <c r="T2562" s="40"/>
      <c r="U2562" s="40"/>
      <c r="V2562" s="40"/>
      <c r="W2562" s="40"/>
      <c r="X2562" s="40"/>
      <c r="Y2562" s="40"/>
      <c r="Z2562" s="40"/>
      <c r="AA2562" s="40"/>
      <c r="AB2562" s="40"/>
      <c r="AC2562" s="40"/>
      <c r="AD2562" s="40"/>
      <c r="AE2562" s="40"/>
      <c r="AF2562" s="40"/>
      <c r="AG2562" s="40"/>
      <c r="AH2562" s="40"/>
      <c r="AI2562" s="40"/>
      <c r="AJ2562" s="40"/>
      <c r="AK2562" s="40"/>
      <c r="AL2562" s="40"/>
      <c r="AM2562" s="40"/>
      <c r="AN2562" s="40"/>
      <c r="AO2562" s="40"/>
      <c r="AP2562" s="40"/>
      <c r="AQ2562" s="40"/>
      <c r="AR2562" s="40"/>
      <c r="AS2562" s="40"/>
      <c r="AT2562" s="40"/>
      <c r="AU2562" s="40"/>
      <c r="AV2562" s="40"/>
      <c r="AW2562" s="40"/>
      <c r="AX2562" s="40"/>
      <c r="AY2562" s="40"/>
      <c r="AZ2562" s="40"/>
      <c r="BA2562" s="40"/>
      <c r="BB2562" s="40"/>
      <c r="BC2562" s="40"/>
      <c r="BD2562" s="40"/>
      <c r="BE2562" s="40"/>
      <c r="BF2562" s="40"/>
      <c r="BG2562" s="40"/>
      <c r="BH2562" s="40"/>
      <c r="BI2562" s="40"/>
      <c r="BJ2562" s="40"/>
      <c r="BK2562" s="40"/>
      <c r="BL2562" s="40"/>
      <c r="BM2562" s="40"/>
      <c r="BN2562" s="40"/>
      <c r="BO2562" s="40"/>
      <c r="BP2562" s="40"/>
      <c r="BQ2562" s="40"/>
      <c r="BR2562" s="40"/>
      <c r="BS2562" s="40"/>
      <c r="BT2562" s="40"/>
      <c r="BU2562" s="40"/>
      <c r="BV2562" s="40"/>
      <c r="BW2562" s="40"/>
      <c r="BX2562" s="40"/>
      <c r="BY2562" s="40"/>
      <c r="BZ2562" s="40"/>
      <c r="CA2562" s="40"/>
      <c r="CB2562" s="40"/>
      <c r="CC2562" s="40"/>
      <c r="CD2562" s="40"/>
      <c r="CE2562" s="40"/>
      <c r="CF2562" s="40"/>
      <c r="CG2562" s="40"/>
      <c r="CH2562" s="40"/>
      <c r="CI2562" s="40"/>
      <c r="CJ2562" s="40"/>
      <c r="CK2562" s="40"/>
      <c r="CL2562" s="40"/>
      <c r="CM2562" s="40"/>
      <c r="CN2562" s="40"/>
      <c r="CO2562" s="40"/>
      <c r="CP2562" s="40"/>
      <c r="CQ2562" s="40"/>
      <c r="CR2562" s="40"/>
      <c r="CS2562" s="40"/>
      <c r="CT2562" s="40"/>
      <c r="CU2562" s="40"/>
    </row>
    <row r="2563" spans="1:99" x14ac:dyDescent="0.3">
      <c r="A2563" s="39" t="s">
        <v>5582</v>
      </c>
      <c r="B2563" s="40" t="s">
        <v>5121</v>
      </c>
      <c r="C2563" s="40"/>
      <c r="D2563" s="40"/>
      <c r="E2563" s="40"/>
      <c r="F2563" s="40" t="s">
        <v>2112</v>
      </c>
      <c r="G2563" s="40"/>
      <c r="H2563" s="40" t="s">
        <v>1281</v>
      </c>
      <c r="I2563" s="40" t="s">
        <v>1281</v>
      </c>
      <c r="J2563" s="40" t="s">
        <v>1275</v>
      </c>
      <c r="K2563" s="40" t="s">
        <v>16</v>
      </c>
      <c r="L2563" s="40" t="s">
        <v>10</v>
      </c>
      <c r="M2563" s="40" t="s">
        <v>47</v>
      </c>
      <c r="N2563" s="40"/>
      <c r="O2563" s="40"/>
      <c r="P2563" s="40"/>
      <c r="Q2563" s="40"/>
      <c r="R2563" s="40"/>
      <c r="S2563" s="40"/>
      <c r="T2563" s="40"/>
      <c r="U2563" s="40"/>
      <c r="V2563" s="40"/>
      <c r="W2563" s="40"/>
      <c r="X2563" s="40"/>
      <c r="Y2563" s="40"/>
      <c r="Z2563" s="40"/>
      <c r="AA2563" s="40"/>
      <c r="AB2563" s="40"/>
      <c r="AC2563" s="40"/>
      <c r="AD2563" s="40"/>
      <c r="AE2563" s="40"/>
      <c r="AF2563" s="40"/>
      <c r="AG2563" s="40"/>
      <c r="AH2563" s="40"/>
      <c r="AI2563" s="40"/>
      <c r="AJ2563" s="40"/>
      <c r="AK2563" s="40"/>
      <c r="AL2563" s="40"/>
      <c r="AM2563" s="40"/>
      <c r="AN2563" s="40"/>
      <c r="AO2563" s="40"/>
      <c r="AP2563" s="40"/>
      <c r="AQ2563" s="40"/>
      <c r="AR2563" s="40"/>
      <c r="AS2563" s="40"/>
      <c r="AT2563" s="40"/>
      <c r="AU2563" s="40"/>
      <c r="AV2563" s="40"/>
      <c r="AW2563" s="40"/>
      <c r="AX2563" s="40"/>
      <c r="AY2563" s="40"/>
      <c r="AZ2563" s="40"/>
      <c r="BA2563" s="40"/>
      <c r="BB2563" s="40"/>
      <c r="BC2563" s="40"/>
      <c r="BD2563" s="40"/>
      <c r="BE2563" s="40"/>
      <c r="BF2563" s="40"/>
      <c r="BG2563" s="40"/>
      <c r="BH2563" s="40"/>
      <c r="BI2563" s="40"/>
      <c r="BJ2563" s="40"/>
      <c r="BK2563" s="40"/>
      <c r="BL2563" s="40"/>
      <c r="BM2563" s="40"/>
      <c r="BN2563" s="40"/>
      <c r="BO2563" s="40"/>
      <c r="BP2563" s="40"/>
      <c r="BQ2563" s="40"/>
      <c r="BR2563" s="40"/>
      <c r="BS2563" s="40"/>
      <c r="BT2563" s="40"/>
      <c r="BU2563" s="40"/>
      <c r="BV2563" s="40"/>
      <c r="BW2563" s="40"/>
      <c r="BX2563" s="40"/>
      <c r="BY2563" s="40"/>
      <c r="BZ2563" s="40"/>
      <c r="CA2563" s="40"/>
      <c r="CB2563" s="40"/>
      <c r="CC2563" s="40"/>
      <c r="CD2563" s="40"/>
      <c r="CE2563" s="40"/>
      <c r="CF2563" s="40"/>
      <c r="CG2563" s="40"/>
      <c r="CH2563" s="40"/>
      <c r="CI2563" s="40"/>
      <c r="CJ2563" s="40"/>
      <c r="CK2563" s="40"/>
      <c r="CL2563" s="40"/>
      <c r="CM2563" s="40"/>
      <c r="CN2563" s="40"/>
      <c r="CO2563" s="40"/>
      <c r="CP2563" s="40"/>
      <c r="CQ2563" s="40"/>
      <c r="CR2563" s="40"/>
      <c r="CS2563" s="40"/>
      <c r="CT2563" s="40"/>
      <c r="CU2563" s="40"/>
    </row>
    <row r="2564" spans="1:99" x14ac:dyDescent="0.3">
      <c r="A2564" s="39" t="s">
        <v>2332</v>
      </c>
      <c r="B2564" s="40" t="s">
        <v>5122</v>
      </c>
      <c r="C2564" s="40"/>
      <c r="D2564" s="40" t="s">
        <v>1857</v>
      </c>
      <c r="E2564" s="40"/>
      <c r="F2564" s="40" t="s">
        <v>2112</v>
      </c>
      <c r="G2564" s="40"/>
      <c r="H2564" s="40" t="s">
        <v>1282</v>
      </c>
      <c r="I2564" s="40" t="s">
        <v>1282</v>
      </c>
      <c r="J2564" s="40" t="s">
        <v>1275</v>
      </c>
      <c r="K2564" s="40" t="s">
        <v>16</v>
      </c>
      <c r="L2564" s="40" t="s">
        <v>4</v>
      </c>
      <c r="M2564" s="40" t="s">
        <v>5</v>
      </c>
      <c r="N2564" s="40">
        <v>6</v>
      </c>
      <c r="O2564" s="40" t="s">
        <v>1960</v>
      </c>
      <c r="P2564" s="40" t="s">
        <v>2777</v>
      </c>
      <c r="Q2564" s="40" t="s">
        <v>2778</v>
      </c>
      <c r="R2564" s="40" t="s">
        <v>2779</v>
      </c>
      <c r="S2564" s="40" t="s">
        <v>1895</v>
      </c>
      <c r="T2564" s="40" t="s">
        <v>2780</v>
      </c>
      <c r="U2564" s="40"/>
      <c r="V2564" s="40"/>
      <c r="W2564" s="40"/>
      <c r="X2564" s="40"/>
      <c r="Y2564" s="40"/>
      <c r="Z2564" s="40"/>
      <c r="AA2564" s="40"/>
      <c r="AB2564" s="40"/>
      <c r="AC2564" s="40"/>
      <c r="AD2564" s="40"/>
      <c r="AE2564" s="40"/>
      <c r="AF2564" s="40"/>
      <c r="AG2564" s="40"/>
      <c r="AH2564" s="40"/>
      <c r="AI2564" s="40"/>
      <c r="AJ2564" s="40"/>
      <c r="AK2564" s="40"/>
      <c r="AL2564" s="40"/>
      <c r="AM2564" s="40"/>
      <c r="AN2564" s="40"/>
      <c r="AO2564" s="40"/>
      <c r="AP2564" s="40"/>
      <c r="AQ2564" s="40"/>
      <c r="AR2564" s="40"/>
      <c r="AS2564" s="40"/>
      <c r="AT2564" s="40"/>
      <c r="AU2564" s="40"/>
      <c r="AV2564" s="40"/>
      <c r="AW2564" s="40"/>
      <c r="AX2564" s="40"/>
      <c r="AY2564" s="40"/>
      <c r="AZ2564" s="40"/>
      <c r="BA2564" s="40"/>
      <c r="BB2564" s="40"/>
      <c r="BC2564" s="40"/>
      <c r="BD2564" s="40"/>
      <c r="BE2564" s="40"/>
      <c r="BF2564" s="40"/>
      <c r="BG2564" s="40"/>
      <c r="BH2564" s="40"/>
      <c r="BI2564" s="40"/>
      <c r="BJ2564" s="40"/>
      <c r="BK2564" s="40"/>
      <c r="BL2564" s="40"/>
      <c r="BM2564" s="40"/>
      <c r="BN2564" s="40"/>
      <c r="BO2564" s="40"/>
      <c r="BP2564" s="40"/>
      <c r="BQ2564" s="40"/>
      <c r="BR2564" s="40"/>
      <c r="BS2564" s="40"/>
      <c r="BT2564" s="40"/>
      <c r="BU2564" s="40"/>
      <c r="BV2564" s="40"/>
      <c r="BW2564" s="40"/>
      <c r="BX2564" s="40"/>
      <c r="BY2564" s="40"/>
      <c r="BZ2564" s="40"/>
      <c r="CA2564" s="40"/>
      <c r="CB2564" s="40"/>
      <c r="CC2564" s="40"/>
      <c r="CD2564" s="40"/>
      <c r="CE2564" s="40"/>
      <c r="CF2564" s="40"/>
      <c r="CG2564" s="40"/>
      <c r="CH2564" s="40"/>
      <c r="CI2564" s="40"/>
      <c r="CJ2564" s="40"/>
      <c r="CK2564" s="40"/>
      <c r="CL2564" s="40"/>
      <c r="CM2564" s="40"/>
      <c r="CN2564" s="40"/>
      <c r="CO2564" s="40"/>
      <c r="CP2564" s="40"/>
      <c r="CQ2564" s="40"/>
      <c r="CR2564" s="40"/>
      <c r="CS2564" s="40"/>
      <c r="CT2564" s="40"/>
      <c r="CU2564" s="40"/>
    </row>
    <row r="2565" spans="1:99" x14ac:dyDescent="0.3">
      <c r="A2565" s="39" t="s">
        <v>2333</v>
      </c>
      <c r="B2565" s="40" t="s">
        <v>5123</v>
      </c>
      <c r="C2565" s="40"/>
      <c r="D2565" s="40"/>
      <c r="E2565" s="40"/>
      <c r="F2565" s="40" t="s">
        <v>2112</v>
      </c>
      <c r="G2565" s="40"/>
      <c r="H2565" s="40" t="s">
        <v>1283</v>
      </c>
      <c r="I2565" s="40" t="s">
        <v>1283</v>
      </c>
      <c r="J2565" s="40" t="s">
        <v>1275</v>
      </c>
      <c r="K2565" s="40" t="s">
        <v>16</v>
      </c>
      <c r="L2565" s="40" t="s">
        <v>10</v>
      </c>
      <c r="M2565" s="40" t="s">
        <v>11</v>
      </c>
      <c r="N2565" s="40"/>
      <c r="O2565" s="40"/>
      <c r="P2565" s="40"/>
      <c r="Q2565" s="40"/>
      <c r="R2565" s="40"/>
      <c r="S2565" s="40"/>
      <c r="T2565" s="40"/>
      <c r="U2565" s="40"/>
      <c r="V2565" s="40"/>
      <c r="W2565" s="40"/>
      <c r="X2565" s="40"/>
      <c r="Y2565" s="40"/>
      <c r="Z2565" s="40"/>
      <c r="AA2565" s="40"/>
      <c r="AB2565" s="40"/>
      <c r="AC2565" s="40"/>
      <c r="AD2565" s="40"/>
      <c r="AE2565" s="40"/>
      <c r="AF2565" s="40"/>
      <c r="AG2565" s="40"/>
      <c r="AH2565" s="40"/>
      <c r="AI2565" s="40"/>
      <c r="AJ2565" s="40"/>
      <c r="AK2565" s="40"/>
      <c r="AL2565" s="40"/>
      <c r="AM2565" s="40"/>
      <c r="AN2565" s="40"/>
      <c r="AO2565" s="40"/>
      <c r="AP2565" s="40"/>
      <c r="AQ2565" s="40"/>
      <c r="AR2565" s="40"/>
      <c r="AS2565" s="40"/>
      <c r="AT2565" s="40"/>
      <c r="AU2565" s="40"/>
      <c r="AV2565" s="40"/>
      <c r="AW2565" s="40"/>
      <c r="AX2565" s="40"/>
      <c r="AY2565" s="40"/>
      <c r="AZ2565" s="40"/>
      <c r="BA2565" s="40"/>
      <c r="BB2565" s="40"/>
      <c r="BC2565" s="40"/>
      <c r="BD2565" s="40"/>
      <c r="BE2565" s="40"/>
      <c r="BF2565" s="40"/>
      <c r="BG2565" s="40"/>
      <c r="BH2565" s="40"/>
      <c r="BI2565" s="40"/>
      <c r="BJ2565" s="40"/>
      <c r="BK2565" s="40"/>
      <c r="BL2565" s="40"/>
      <c r="BM2565" s="40"/>
      <c r="BN2565" s="40"/>
      <c r="BO2565" s="40"/>
      <c r="BP2565" s="40"/>
      <c r="BQ2565" s="40"/>
      <c r="BR2565" s="40"/>
      <c r="BS2565" s="40"/>
      <c r="BT2565" s="40"/>
      <c r="BU2565" s="40"/>
      <c r="BV2565" s="40"/>
      <c r="BW2565" s="40"/>
      <c r="BX2565" s="40"/>
      <c r="BY2565" s="40"/>
      <c r="BZ2565" s="40"/>
      <c r="CA2565" s="40"/>
      <c r="CB2565" s="40"/>
      <c r="CC2565" s="40"/>
      <c r="CD2565" s="40"/>
      <c r="CE2565" s="40"/>
      <c r="CF2565" s="40"/>
      <c r="CG2565" s="40"/>
      <c r="CH2565" s="40"/>
      <c r="CI2565" s="40"/>
      <c r="CJ2565" s="40"/>
      <c r="CK2565" s="40"/>
      <c r="CL2565" s="40"/>
      <c r="CM2565" s="40"/>
      <c r="CN2565" s="40"/>
      <c r="CO2565" s="40"/>
      <c r="CP2565" s="40"/>
      <c r="CQ2565" s="40"/>
      <c r="CR2565" s="40"/>
      <c r="CS2565" s="40"/>
      <c r="CT2565" s="40"/>
      <c r="CU2565" s="40"/>
    </row>
    <row r="2566" spans="1:99" x14ac:dyDescent="0.3">
      <c r="A2566" s="39" t="s">
        <v>5583</v>
      </c>
      <c r="B2566" s="40" t="s">
        <v>5124</v>
      </c>
      <c r="C2566" s="40"/>
      <c r="D2566" s="40" t="s">
        <v>1813</v>
      </c>
      <c r="E2566" s="40"/>
      <c r="F2566" s="40" t="s">
        <v>2112</v>
      </c>
      <c r="G2566" s="40"/>
      <c r="H2566" s="40" t="s">
        <v>1284</v>
      </c>
      <c r="I2566" s="40" t="s">
        <v>1284</v>
      </c>
      <c r="J2566" s="40" t="s">
        <v>1275</v>
      </c>
      <c r="K2566" s="40" t="s">
        <v>16</v>
      </c>
      <c r="L2566" s="40" t="s">
        <v>4</v>
      </c>
      <c r="M2566" s="40" t="s">
        <v>5</v>
      </c>
      <c r="N2566" s="40">
        <v>2</v>
      </c>
      <c r="O2566" s="40" t="s">
        <v>16</v>
      </c>
      <c r="P2566" s="40" t="s">
        <v>114</v>
      </c>
      <c r="Q2566" s="40"/>
      <c r="R2566" s="40"/>
      <c r="S2566" s="40"/>
      <c r="T2566" s="40"/>
      <c r="U2566" s="40"/>
      <c r="V2566" s="40"/>
      <c r="W2566" s="40"/>
      <c r="X2566" s="40"/>
      <c r="Y2566" s="40"/>
      <c r="Z2566" s="40"/>
      <c r="AA2566" s="40"/>
      <c r="AB2566" s="40"/>
      <c r="AC2566" s="40"/>
      <c r="AD2566" s="40"/>
      <c r="AE2566" s="40"/>
      <c r="AF2566" s="40"/>
      <c r="AG2566" s="40"/>
      <c r="AH2566" s="40"/>
      <c r="AI2566" s="40"/>
      <c r="AJ2566" s="40"/>
      <c r="AK2566" s="40"/>
      <c r="AL2566" s="40"/>
      <c r="AM2566" s="40"/>
      <c r="AN2566" s="40"/>
      <c r="AO2566" s="40"/>
      <c r="AP2566" s="40"/>
      <c r="AQ2566" s="40"/>
      <c r="AR2566" s="40"/>
      <c r="AS2566" s="40"/>
      <c r="AT2566" s="40"/>
      <c r="AU2566" s="40"/>
      <c r="AV2566" s="40"/>
      <c r="AW2566" s="40"/>
      <c r="AX2566" s="40"/>
      <c r="AY2566" s="40"/>
      <c r="AZ2566" s="40"/>
      <c r="BA2566" s="40"/>
      <c r="BB2566" s="40"/>
      <c r="BC2566" s="40"/>
      <c r="BD2566" s="40"/>
      <c r="BE2566" s="40"/>
      <c r="BF2566" s="40"/>
      <c r="BG2566" s="40"/>
      <c r="BH2566" s="40"/>
      <c r="BI2566" s="40"/>
      <c r="BJ2566" s="40"/>
      <c r="BK2566" s="40"/>
      <c r="BL2566" s="40"/>
      <c r="BM2566" s="40"/>
      <c r="BN2566" s="40"/>
      <c r="BO2566" s="40"/>
      <c r="BP2566" s="40"/>
      <c r="BQ2566" s="40"/>
      <c r="BR2566" s="40"/>
      <c r="BS2566" s="40"/>
      <c r="BT2566" s="40"/>
      <c r="BU2566" s="40"/>
      <c r="BV2566" s="40"/>
      <c r="BW2566" s="40"/>
      <c r="BX2566" s="40"/>
      <c r="BY2566" s="40"/>
      <c r="BZ2566" s="40"/>
      <c r="CA2566" s="40"/>
      <c r="CB2566" s="40"/>
      <c r="CC2566" s="40"/>
      <c r="CD2566" s="40"/>
      <c r="CE2566" s="40"/>
      <c r="CF2566" s="40"/>
      <c r="CG2566" s="40"/>
      <c r="CH2566" s="40"/>
      <c r="CI2566" s="40"/>
      <c r="CJ2566" s="40"/>
      <c r="CK2566" s="40"/>
      <c r="CL2566" s="40"/>
      <c r="CM2566" s="40"/>
      <c r="CN2566" s="40"/>
      <c r="CO2566" s="40"/>
      <c r="CP2566" s="40"/>
      <c r="CQ2566" s="40"/>
      <c r="CR2566" s="40"/>
      <c r="CS2566" s="40"/>
      <c r="CT2566" s="40"/>
      <c r="CU2566" s="40"/>
    </row>
    <row r="2567" spans="1:99" x14ac:dyDescent="0.3">
      <c r="A2567" s="39" t="s">
        <v>4752</v>
      </c>
      <c r="B2567" s="40" t="s">
        <v>5125</v>
      </c>
      <c r="C2567" s="40"/>
      <c r="D2567" s="40"/>
      <c r="E2567" s="40"/>
      <c r="F2567" s="40" t="s">
        <v>2112</v>
      </c>
      <c r="G2567" s="40"/>
      <c r="H2567" s="40" t="s">
        <v>1285</v>
      </c>
      <c r="I2567" s="40" t="s">
        <v>1285</v>
      </c>
      <c r="J2567" s="40" t="s">
        <v>1275</v>
      </c>
      <c r="K2567" s="40" t="s">
        <v>16</v>
      </c>
      <c r="L2567" s="40" t="s">
        <v>10</v>
      </c>
      <c r="M2567" s="40" t="s">
        <v>47</v>
      </c>
      <c r="N2567" s="40"/>
      <c r="O2567" s="40"/>
      <c r="P2567" s="40"/>
      <c r="Q2567" s="40"/>
      <c r="R2567" s="40"/>
      <c r="S2567" s="40"/>
      <c r="T2567" s="40"/>
      <c r="U2567" s="40"/>
      <c r="V2567" s="40"/>
      <c r="W2567" s="40"/>
      <c r="X2567" s="40"/>
      <c r="Y2567" s="40"/>
      <c r="Z2567" s="40"/>
      <c r="AA2567" s="40"/>
      <c r="AB2567" s="40"/>
      <c r="AC2567" s="40"/>
      <c r="AD2567" s="40"/>
      <c r="AE2567" s="40"/>
      <c r="AF2567" s="40"/>
      <c r="AG2567" s="40"/>
      <c r="AH2567" s="40"/>
      <c r="AI2567" s="40"/>
      <c r="AJ2567" s="40"/>
      <c r="AK2567" s="40"/>
      <c r="AL2567" s="40"/>
      <c r="AM2567" s="40"/>
      <c r="AN2567" s="40"/>
      <c r="AO2567" s="40"/>
      <c r="AP2567" s="40"/>
      <c r="AQ2567" s="40"/>
      <c r="AR2567" s="40"/>
      <c r="AS2567" s="40"/>
      <c r="AT2567" s="40"/>
      <c r="AU2567" s="40"/>
      <c r="AV2567" s="40"/>
      <c r="AW2567" s="40"/>
      <c r="AX2567" s="40"/>
      <c r="AY2567" s="40"/>
      <c r="AZ2567" s="40"/>
      <c r="BA2567" s="40"/>
      <c r="BB2567" s="40"/>
      <c r="BC2567" s="40"/>
      <c r="BD2567" s="40"/>
      <c r="BE2567" s="40"/>
      <c r="BF2567" s="40"/>
      <c r="BG2567" s="40"/>
      <c r="BH2567" s="40"/>
      <c r="BI2567" s="40"/>
      <c r="BJ2567" s="40"/>
      <c r="BK2567" s="40"/>
      <c r="BL2567" s="40"/>
      <c r="BM2567" s="40"/>
      <c r="BN2567" s="40"/>
      <c r="BO2567" s="40"/>
      <c r="BP2567" s="40"/>
      <c r="BQ2567" s="40"/>
      <c r="BR2567" s="40"/>
      <c r="BS2567" s="40"/>
      <c r="BT2567" s="40"/>
      <c r="BU2567" s="40"/>
      <c r="BV2567" s="40"/>
      <c r="BW2567" s="40"/>
      <c r="BX2567" s="40"/>
      <c r="BY2567" s="40"/>
      <c r="BZ2567" s="40"/>
      <c r="CA2567" s="40"/>
      <c r="CB2567" s="40"/>
      <c r="CC2567" s="40"/>
      <c r="CD2567" s="40"/>
      <c r="CE2567" s="40"/>
      <c r="CF2567" s="40"/>
      <c r="CG2567" s="40"/>
      <c r="CH2567" s="40"/>
      <c r="CI2567" s="40"/>
      <c r="CJ2567" s="40"/>
      <c r="CK2567" s="40"/>
      <c r="CL2567" s="40"/>
      <c r="CM2567" s="40"/>
      <c r="CN2567" s="40"/>
      <c r="CO2567" s="40"/>
      <c r="CP2567" s="40"/>
      <c r="CQ2567" s="40"/>
      <c r="CR2567" s="40"/>
      <c r="CS2567" s="40"/>
      <c r="CT2567" s="40"/>
      <c r="CU2567" s="40"/>
    </row>
    <row r="2568" spans="1:99" x14ac:dyDescent="0.3">
      <c r="A2568" s="39" t="s">
        <v>5834</v>
      </c>
      <c r="B2568" s="40" t="s">
        <v>5126</v>
      </c>
      <c r="C2568" s="40"/>
      <c r="D2568" s="40" t="s">
        <v>1857</v>
      </c>
      <c r="E2568" s="40"/>
      <c r="F2568" s="40" t="s">
        <v>2112</v>
      </c>
      <c r="G2568" s="40"/>
      <c r="H2568" s="40" t="s">
        <v>1286</v>
      </c>
      <c r="I2568" s="40" t="s">
        <v>1286</v>
      </c>
      <c r="J2568" s="40" t="s">
        <v>1275</v>
      </c>
      <c r="K2568" s="40" t="s">
        <v>16</v>
      </c>
      <c r="L2568" s="40" t="s">
        <v>4</v>
      </c>
      <c r="M2568" s="40" t="s">
        <v>5</v>
      </c>
      <c r="N2568" s="40">
        <v>6</v>
      </c>
      <c r="O2568" s="40" t="s">
        <v>1960</v>
      </c>
      <c r="P2568" s="40" t="s">
        <v>2777</v>
      </c>
      <c r="Q2568" s="40" t="s">
        <v>2778</v>
      </c>
      <c r="R2568" s="40" t="s">
        <v>2779</v>
      </c>
      <c r="S2568" s="40" t="s">
        <v>1895</v>
      </c>
      <c r="T2568" s="40" t="s">
        <v>2780</v>
      </c>
      <c r="U2568" s="40"/>
      <c r="V2568" s="40"/>
      <c r="W2568" s="40"/>
      <c r="X2568" s="40"/>
      <c r="Y2568" s="40"/>
      <c r="Z2568" s="40"/>
      <c r="AA2568" s="40"/>
      <c r="AB2568" s="40"/>
      <c r="AC2568" s="40"/>
      <c r="AD2568" s="40"/>
      <c r="AE2568" s="40"/>
      <c r="AF2568" s="40"/>
      <c r="AG2568" s="40"/>
      <c r="AH2568" s="40"/>
      <c r="AI2568" s="40"/>
      <c r="AJ2568" s="40"/>
      <c r="AK2568" s="40"/>
      <c r="AL2568" s="40"/>
      <c r="AM2568" s="40"/>
      <c r="AN2568" s="40"/>
      <c r="AO2568" s="40"/>
      <c r="AP2568" s="40"/>
      <c r="AQ2568" s="40"/>
      <c r="AR2568" s="40"/>
      <c r="AS2568" s="40"/>
      <c r="AT2568" s="40"/>
      <c r="AU2568" s="40"/>
      <c r="AV2568" s="40"/>
      <c r="AW2568" s="40"/>
      <c r="AX2568" s="40"/>
      <c r="AY2568" s="40"/>
      <c r="AZ2568" s="40"/>
      <c r="BA2568" s="40"/>
      <c r="BB2568" s="40"/>
      <c r="BC2568" s="40"/>
      <c r="BD2568" s="40"/>
      <c r="BE2568" s="40"/>
      <c r="BF2568" s="40"/>
      <c r="BG2568" s="40"/>
      <c r="BH2568" s="40"/>
      <c r="BI2568" s="40"/>
      <c r="BJ2568" s="40"/>
      <c r="BK2568" s="40"/>
      <c r="BL2568" s="40"/>
      <c r="BM2568" s="40"/>
      <c r="BN2568" s="40"/>
      <c r="BO2568" s="40"/>
      <c r="BP2568" s="40"/>
      <c r="BQ2568" s="40"/>
      <c r="BR2568" s="40"/>
      <c r="BS2568" s="40"/>
      <c r="BT2568" s="40"/>
      <c r="BU2568" s="40"/>
      <c r="BV2568" s="40"/>
      <c r="BW2568" s="40"/>
      <c r="BX2568" s="40"/>
      <c r="BY2568" s="40"/>
      <c r="BZ2568" s="40"/>
      <c r="CA2568" s="40"/>
      <c r="CB2568" s="40"/>
      <c r="CC2568" s="40"/>
      <c r="CD2568" s="40"/>
      <c r="CE2568" s="40"/>
      <c r="CF2568" s="40"/>
      <c r="CG2568" s="40"/>
      <c r="CH2568" s="40"/>
      <c r="CI2568" s="40"/>
      <c r="CJ2568" s="40"/>
      <c r="CK2568" s="40"/>
      <c r="CL2568" s="40"/>
      <c r="CM2568" s="40"/>
      <c r="CN2568" s="40"/>
      <c r="CO2568" s="40"/>
      <c r="CP2568" s="40"/>
      <c r="CQ2568" s="40"/>
      <c r="CR2568" s="40"/>
      <c r="CS2568" s="40"/>
      <c r="CT2568" s="40"/>
      <c r="CU2568" s="40"/>
    </row>
    <row r="2569" spans="1:99" x14ac:dyDescent="0.3">
      <c r="A2569" s="39" t="s">
        <v>5835</v>
      </c>
      <c r="B2569" s="40" t="s">
        <v>5127</v>
      </c>
      <c r="C2569" s="40"/>
      <c r="D2569" s="40"/>
      <c r="E2569" s="40"/>
      <c r="F2569" s="40" t="s">
        <v>2112</v>
      </c>
      <c r="G2569" s="40"/>
      <c r="H2569" s="40" t="s">
        <v>1287</v>
      </c>
      <c r="I2569" s="40" t="s">
        <v>1287</v>
      </c>
      <c r="J2569" s="40" t="s">
        <v>1275</v>
      </c>
      <c r="K2569" s="40" t="s">
        <v>16</v>
      </c>
      <c r="L2569" s="40" t="s">
        <v>10</v>
      </c>
      <c r="M2569" s="40" t="s">
        <v>11</v>
      </c>
      <c r="N2569" s="40"/>
      <c r="O2569" s="40"/>
      <c r="P2569" s="40"/>
      <c r="Q2569" s="40"/>
      <c r="R2569" s="40"/>
      <c r="S2569" s="40"/>
      <c r="T2569" s="40"/>
      <c r="U2569" s="40"/>
      <c r="V2569" s="40"/>
      <c r="W2569" s="40"/>
      <c r="X2569" s="40"/>
      <c r="Y2569" s="40"/>
      <c r="Z2569" s="40"/>
      <c r="AA2569" s="40"/>
      <c r="AB2569" s="40"/>
      <c r="AC2569" s="40"/>
      <c r="AD2569" s="40"/>
      <c r="AE2569" s="40"/>
      <c r="AF2569" s="40"/>
      <c r="AG2569" s="40"/>
      <c r="AH2569" s="40"/>
      <c r="AI2569" s="40"/>
      <c r="AJ2569" s="40"/>
      <c r="AK2569" s="40"/>
      <c r="AL2569" s="40"/>
      <c r="AM2569" s="40"/>
      <c r="AN2569" s="40"/>
      <c r="AO2569" s="40"/>
      <c r="AP2569" s="40"/>
      <c r="AQ2569" s="40"/>
      <c r="AR2569" s="40"/>
      <c r="AS2569" s="40"/>
      <c r="AT2569" s="40"/>
      <c r="AU2569" s="40"/>
      <c r="AV2569" s="40"/>
      <c r="AW2569" s="40"/>
      <c r="AX2569" s="40"/>
      <c r="AY2569" s="40"/>
      <c r="AZ2569" s="40"/>
      <c r="BA2569" s="40"/>
      <c r="BB2569" s="40"/>
      <c r="BC2569" s="40"/>
      <c r="BD2569" s="40"/>
      <c r="BE2569" s="40"/>
      <c r="BF2569" s="40"/>
      <c r="BG2569" s="40"/>
      <c r="BH2569" s="40"/>
      <c r="BI2569" s="40"/>
      <c r="BJ2569" s="40"/>
      <c r="BK2569" s="40"/>
      <c r="BL2569" s="40"/>
      <c r="BM2569" s="40"/>
      <c r="BN2569" s="40"/>
      <c r="BO2569" s="40"/>
      <c r="BP2569" s="40"/>
      <c r="BQ2569" s="40"/>
      <c r="BR2569" s="40"/>
      <c r="BS2569" s="40"/>
      <c r="BT2569" s="40"/>
      <c r="BU2569" s="40"/>
      <c r="BV2569" s="40"/>
      <c r="BW2569" s="40"/>
      <c r="BX2569" s="40"/>
      <c r="BY2569" s="40"/>
      <c r="BZ2569" s="40"/>
      <c r="CA2569" s="40"/>
      <c r="CB2569" s="40"/>
      <c r="CC2569" s="40"/>
      <c r="CD2569" s="40"/>
      <c r="CE2569" s="40"/>
      <c r="CF2569" s="40"/>
      <c r="CG2569" s="40"/>
      <c r="CH2569" s="40"/>
      <c r="CI2569" s="40"/>
      <c r="CJ2569" s="40"/>
      <c r="CK2569" s="40"/>
      <c r="CL2569" s="40"/>
      <c r="CM2569" s="40"/>
      <c r="CN2569" s="40"/>
      <c r="CO2569" s="40"/>
      <c r="CP2569" s="40"/>
      <c r="CQ2569" s="40"/>
      <c r="CR2569" s="40"/>
      <c r="CS2569" s="40"/>
      <c r="CT2569" s="40"/>
      <c r="CU2569" s="40"/>
    </row>
    <row r="2570" spans="1:99" x14ac:dyDescent="0.3">
      <c r="A2570" s="39" t="s">
        <v>5836</v>
      </c>
      <c r="B2570" s="40" t="s">
        <v>5128</v>
      </c>
      <c r="C2570" s="40"/>
      <c r="D2570" s="40" t="s">
        <v>1813</v>
      </c>
      <c r="E2570" s="40"/>
      <c r="F2570" s="40" t="s">
        <v>2112</v>
      </c>
      <c r="G2570" s="40"/>
      <c r="H2570" s="40" t="s">
        <v>1288</v>
      </c>
      <c r="I2570" s="40" t="s">
        <v>1288</v>
      </c>
      <c r="J2570" s="40" t="s">
        <v>1275</v>
      </c>
      <c r="K2570" s="40" t="s">
        <v>16</v>
      </c>
      <c r="L2570" s="40" t="s">
        <v>4</v>
      </c>
      <c r="M2570" s="40" t="s">
        <v>5</v>
      </c>
      <c r="N2570" s="40">
        <v>2</v>
      </c>
      <c r="O2570" s="40" t="s">
        <v>16</v>
      </c>
      <c r="P2570" s="40" t="s">
        <v>114</v>
      </c>
      <c r="Q2570" s="40"/>
      <c r="R2570" s="40"/>
      <c r="S2570" s="40"/>
      <c r="T2570" s="40"/>
      <c r="U2570" s="40"/>
      <c r="V2570" s="40"/>
      <c r="W2570" s="40"/>
      <c r="X2570" s="40"/>
      <c r="Y2570" s="40"/>
      <c r="Z2570" s="40"/>
      <c r="AA2570" s="40"/>
      <c r="AB2570" s="40"/>
      <c r="AC2570" s="40"/>
      <c r="AD2570" s="40"/>
      <c r="AE2570" s="40"/>
      <c r="AF2570" s="40"/>
      <c r="AG2570" s="40"/>
      <c r="AH2570" s="40"/>
      <c r="AI2570" s="40"/>
      <c r="AJ2570" s="40"/>
      <c r="AK2570" s="40"/>
      <c r="AL2570" s="40"/>
      <c r="AM2570" s="40"/>
      <c r="AN2570" s="40"/>
      <c r="AO2570" s="40"/>
      <c r="AP2570" s="40"/>
      <c r="AQ2570" s="40"/>
      <c r="AR2570" s="40"/>
      <c r="AS2570" s="40"/>
      <c r="AT2570" s="40"/>
      <c r="AU2570" s="40"/>
      <c r="AV2570" s="40"/>
      <c r="AW2570" s="40"/>
      <c r="AX2570" s="40"/>
      <c r="AY2570" s="40"/>
      <c r="AZ2570" s="40"/>
      <c r="BA2570" s="40"/>
      <c r="BB2570" s="40"/>
      <c r="BC2570" s="40"/>
      <c r="BD2570" s="40"/>
      <c r="BE2570" s="40"/>
      <c r="BF2570" s="40"/>
      <c r="BG2570" s="40"/>
      <c r="BH2570" s="40"/>
      <c r="BI2570" s="40"/>
      <c r="BJ2570" s="40"/>
      <c r="BK2570" s="40"/>
      <c r="BL2570" s="40"/>
      <c r="BM2570" s="40"/>
      <c r="BN2570" s="40"/>
      <c r="BO2570" s="40"/>
      <c r="BP2570" s="40"/>
      <c r="BQ2570" s="40"/>
      <c r="BR2570" s="40"/>
      <c r="BS2570" s="40"/>
      <c r="BT2570" s="40"/>
      <c r="BU2570" s="40"/>
      <c r="BV2570" s="40"/>
      <c r="BW2570" s="40"/>
      <c r="BX2570" s="40"/>
      <c r="BY2570" s="40"/>
      <c r="BZ2570" s="40"/>
      <c r="CA2570" s="40"/>
      <c r="CB2570" s="40"/>
      <c r="CC2570" s="40"/>
      <c r="CD2570" s="40"/>
      <c r="CE2570" s="40"/>
      <c r="CF2570" s="40"/>
      <c r="CG2570" s="40"/>
      <c r="CH2570" s="40"/>
      <c r="CI2570" s="40"/>
      <c r="CJ2570" s="40"/>
      <c r="CK2570" s="40"/>
      <c r="CL2570" s="40"/>
      <c r="CM2570" s="40"/>
      <c r="CN2570" s="40"/>
      <c r="CO2570" s="40"/>
      <c r="CP2570" s="40"/>
      <c r="CQ2570" s="40"/>
      <c r="CR2570" s="40"/>
      <c r="CS2570" s="40"/>
      <c r="CT2570" s="40"/>
      <c r="CU2570" s="40"/>
    </row>
    <row r="2571" spans="1:99" x14ac:dyDescent="0.3">
      <c r="A2571" s="39" t="s">
        <v>5837</v>
      </c>
      <c r="B2571" s="40" t="s">
        <v>5129</v>
      </c>
      <c r="C2571" s="40"/>
      <c r="D2571" s="40"/>
      <c r="E2571" s="40"/>
      <c r="F2571" s="40" t="s">
        <v>2112</v>
      </c>
      <c r="G2571" s="40"/>
      <c r="H2571" s="40" t="s">
        <v>1289</v>
      </c>
      <c r="I2571" s="40" t="s">
        <v>1289</v>
      </c>
      <c r="J2571" s="40" t="s">
        <v>1275</v>
      </c>
      <c r="K2571" s="40" t="s">
        <v>16</v>
      </c>
      <c r="L2571" s="40" t="s">
        <v>10</v>
      </c>
      <c r="M2571" s="40" t="s">
        <v>47</v>
      </c>
      <c r="N2571" s="40"/>
      <c r="O2571" s="40"/>
      <c r="P2571" s="40"/>
      <c r="Q2571" s="40"/>
      <c r="R2571" s="40"/>
      <c r="S2571" s="40"/>
      <c r="T2571" s="40"/>
      <c r="U2571" s="40"/>
      <c r="V2571" s="40"/>
      <c r="W2571" s="40"/>
      <c r="X2571" s="40"/>
      <c r="Y2571" s="40"/>
      <c r="Z2571" s="40"/>
      <c r="AA2571" s="40"/>
      <c r="AB2571" s="40"/>
      <c r="AC2571" s="40"/>
      <c r="AD2571" s="40"/>
      <c r="AE2571" s="40"/>
      <c r="AF2571" s="40"/>
      <c r="AG2571" s="40"/>
      <c r="AH2571" s="40"/>
      <c r="AI2571" s="40"/>
      <c r="AJ2571" s="40"/>
      <c r="AK2571" s="40"/>
      <c r="AL2571" s="40"/>
      <c r="AM2571" s="40"/>
      <c r="AN2571" s="40"/>
      <c r="AO2571" s="40"/>
      <c r="AP2571" s="40"/>
      <c r="AQ2571" s="40"/>
      <c r="AR2571" s="40"/>
      <c r="AS2571" s="40"/>
      <c r="AT2571" s="40"/>
      <c r="AU2571" s="40"/>
      <c r="AV2571" s="40"/>
      <c r="AW2571" s="40"/>
      <c r="AX2571" s="40"/>
      <c r="AY2571" s="40"/>
      <c r="AZ2571" s="40"/>
      <c r="BA2571" s="40"/>
      <c r="BB2571" s="40"/>
      <c r="BC2571" s="40"/>
      <c r="BD2571" s="40"/>
      <c r="BE2571" s="40"/>
      <c r="BF2571" s="40"/>
      <c r="BG2571" s="40"/>
      <c r="BH2571" s="40"/>
      <c r="BI2571" s="40"/>
      <c r="BJ2571" s="40"/>
      <c r="BK2571" s="40"/>
      <c r="BL2571" s="40"/>
      <c r="BM2571" s="40"/>
      <c r="BN2571" s="40"/>
      <c r="BO2571" s="40"/>
      <c r="BP2571" s="40"/>
      <c r="BQ2571" s="40"/>
      <c r="BR2571" s="40"/>
      <c r="BS2571" s="40"/>
      <c r="BT2571" s="40"/>
      <c r="BU2571" s="40"/>
      <c r="BV2571" s="40"/>
      <c r="BW2571" s="40"/>
      <c r="BX2571" s="40"/>
      <c r="BY2571" s="40"/>
      <c r="BZ2571" s="40"/>
      <c r="CA2571" s="40"/>
      <c r="CB2571" s="40"/>
      <c r="CC2571" s="40"/>
      <c r="CD2571" s="40"/>
      <c r="CE2571" s="40"/>
      <c r="CF2571" s="40"/>
      <c r="CG2571" s="40"/>
      <c r="CH2571" s="40"/>
      <c r="CI2571" s="40"/>
      <c r="CJ2571" s="40"/>
      <c r="CK2571" s="40"/>
      <c r="CL2571" s="40"/>
      <c r="CM2571" s="40"/>
      <c r="CN2571" s="40"/>
      <c r="CO2571" s="40"/>
      <c r="CP2571" s="40"/>
      <c r="CQ2571" s="40"/>
      <c r="CR2571" s="40"/>
      <c r="CS2571" s="40"/>
      <c r="CT2571" s="40"/>
      <c r="CU2571" s="40"/>
    </row>
    <row r="2572" spans="1:99" x14ac:dyDescent="0.3">
      <c r="A2572" s="39" t="s">
        <v>5838</v>
      </c>
      <c r="B2572" s="40" t="s">
        <v>5130</v>
      </c>
      <c r="C2572" s="40"/>
      <c r="D2572" s="40" t="s">
        <v>1857</v>
      </c>
      <c r="E2572" s="40"/>
      <c r="F2572" s="40" t="s">
        <v>2112</v>
      </c>
      <c r="G2572" s="40"/>
      <c r="H2572" s="40" t="s">
        <v>1290</v>
      </c>
      <c r="I2572" s="40" t="s">
        <v>1290</v>
      </c>
      <c r="J2572" s="40" t="s">
        <v>1275</v>
      </c>
      <c r="K2572" s="40" t="s">
        <v>16</v>
      </c>
      <c r="L2572" s="40" t="s">
        <v>4</v>
      </c>
      <c r="M2572" s="40" t="s">
        <v>5</v>
      </c>
      <c r="N2572" s="40">
        <v>6</v>
      </c>
      <c r="O2572" s="40" t="s">
        <v>1960</v>
      </c>
      <c r="P2572" s="40" t="s">
        <v>2777</v>
      </c>
      <c r="Q2572" s="40" t="s">
        <v>2778</v>
      </c>
      <c r="R2572" s="40" t="s">
        <v>2779</v>
      </c>
      <c r="S2572" s="40" t="s">
        <v>1895</v>
      </c>
      <c r="T2572" s="40" t="s">
        <v>2780</v>
      </c>
      <c r="U2572" s="40"/>
      <c r="V2572" s="40"/>
      <c r="W2572" s="40"/>
      <c r="X2572" s="40"/>
      <c r="Y2572" s="40"/>
      <c r="Z2572" s="40"/>
      <c r="AA2572" s="40"/>
      <c r="AB2572" s="40"/>
      <c r="AC2572" s="40"/>
      <c r="AD2572" s="40"/>
      <c r="AE2572" s="40"/>
      <c r="AF2572" s="40"/>
      <c r="AG2572" s="40"/>
      <c r="AH2572" s="40"/>
      <c r="AI2572" s="40"/>
      <c r="AJ2572" s="40"/>
      <c r="AK2572" s="40"/>
      <c r="AL2572" s="40"/>
      <c r="AM2572" s="40"/>
      <c r="AN2572" s="40"/>
      <c r="AO2572" s="40"/>
      <c r="AP2572" s="40"/>
      <c r="AQ2572" s="40"/>
      <c r="AR2572" s="40"/>
      <c r="AS2572" s="40"/>
      <c r="AT2572" s="40"/>
      <c r="AU2572" s="40"/>
      <c r="AV2572" s="40"/>
      <c r="AW2572" s="40"/>
      <c r="AX2572" s="40"/>
      <c r="AY2572" s="40"/>
      <c r="AZ2572" s="40"/>
      <c r="BA2572" s="40"/>
      <c r="BB2572" s="40"/>
      <c r="BC2572" s="40"/>
      <c r="BD2572" s="40"/>
      <c r="BE2572" s="40"/>
      <c r="BF2572" s="40"/>
      <c r="BG2572" s="40"/>
      <c r="BH2572" s="40"/>
      <c r="BI2572" s="40"/>
      <c r="BJ2572" s="40"/>
      <c r="BK2572" s="40"/>
      <c r="BL2572" s="40"/>
      <c r="BM2572" s="40"/>
      <c r="BN2572" s="40"/>
      <c r="BO2572" s="40"/>
      <c r="BP2572" s="40"/>
      <c r="BQ2572" s="40"/>
      <c r="BR2572" s="40"/>
      <c r="BS2572" s="40"/>
      <c r="BT2572" s="40"/>
      <c r="BU2572" s="40"/>
      <c r="BV2572" s="40"/>
      <c r="BW2572" s="40"/>
      <c r="BX2572" s="40"/>
      <c r="BY2572" s="40"/>
      <c r="BZ2572" s="40"/>
      <c r="CA2572" s="40"/>
      <c r="CB2572" s="40"/>
      <c r="CC2572" s="40"/>
      <c r="CD2572" s="40"/>
      <c r="CE2572" s="40"/>
      <c r="CF2572" s="40"/>
      <c r="CG2572" s="40"/>
      <c r="CH2572" s="40"/>
      <c r="CI2572" s="40"/>
      <c r="CJ2572" s="40"/>
      <c r="CK2572" s="40"/>
      <c r="CL2572" s="40"/>
      <c r="CM2572" s="40"/>
      <c r="CN2572" s="40"/>
      <c r="CO2572" s="40"/>
      <c r="CP2572" s="40"/>
      <c r="CQ2572" s="40"/>
      <c r="CR2572" s="40"/>
      <c r="CS2572" s="40"/>
      <c r="CT2572" s="40"/>
      <c r="CU2572" s="40"/>
    </row>
    <row r="2573" spans="1:99" x14ac:dyDescent="0.3">
      <c r="A2573" s="39" t="s">
        <v>5839</v>
      </c>
      <c r="B2573" s="40" t="s">
        <v>6140</v>
      </c>
      <c r="C2573" s="40"/>
      <c r="D2573" s="40"/>
      <c r="E2573" s="40"/>
      <c r="F2573" s="40" t="s">
        <v>2112</v>
      </c>
      <c r="G2573" s="40"/>
      <c r="H2573" s="40" t="s">
        <v>1291</v>
      </c>
      <c r="I2573" s="40" t="s">
        <v>1291</v>
      </c>
      <c r="J2573" s="40" t="s">
        <v>1275</v>
      </c>
      <c r="K2573" s="40" t="s">
        <v>16</v>
      </c>
      <c r="L2573" s="40" t="s">
        <v>10</v>
      </c>
      <c r="M2573" s="40" t="s">
        <v>11</v>
      </c>
      <c r="N2573" s="40"/>
      <c r="O2573" s="40"/>
      <c r="P2573" s="40"/>
      <c r="Q2573" s="40"/>
      <c r="R2573" s="40"/>
      <c r="S2573" s="40"/>
      <c r="T2573" s="40"/>
      <c r="U2573" s="40"/>
      <c r="V2573" s="40"/>
      <c r="W2573" s="40"/>
      <c r="X2573" s="40"/>
      <c r="Y2573" s="40"/>
      <c r="Z2573" s="40"/>
      <c r="AA2573" s="40"/>
      <c r="AB2573" s="40"/>
      <c r="AC2573" s="40"/>
      <c r="AD2573" s="40"/>
      <c r="AE2573" s="40"/>
      <c r="AF2573" s="40"/>
      <c r="AG2573" s="40"/>
      <c r="AH2573" s="40"/>
      <c r="AI2573" s="40"/>
      <c r="AJ2573" s="40"/>
      <c r="AK2573" s="40"/>
      <c r="AL2573" s="40"/>
      <c r="AM2573" s="40"/>
      <c r="AN2573" s="40"/>
      <c r="AO2573" s="40"/>
      <c r="AP2573" s="40"/>
      <c r="AQ2573" s="40"/>
      <c r="AR2573" s="40"/>
      <c r="AS2573" s="40"/>
      <c r="AT2573" s="40"/>
      <c r="AU2573" s="40"/>
      <c r="AV2573" s="40"/>
      <c r="AW2573" s="40"/>
      <c r="AX2573" s="40"/>
      <c r="AY2573" s="40"/>
      <c r="AZ2573" s="40"/>
      <c r="BA2573" s="40"/>
      <c r="BB2573" s="40"/>
      <c r="BC2573" s="40"/>
      <c r="BD2573" s="40"/>
      <c r="BE2573" s="40"/>
      <c r="BF2573" s="40"/>
      <c r="BG2573" s="40"/>
      <c r="BH2573" s="40"/>
      <c r="BI2573" s="40"/>
      <c r="BJ2573" s="40"/>
      <c r="BK2573" s="40"/>
      <c r="BL2573" s="40"/>
      <c r="BM2573" s="40"/>
      <c r="BN2573" s="40"/>
      <c r="BO2573" s="40"/>
      <c r="BP2573" s="40"/>
      <c r="BQ2573" s="40"/>
      <c r="BR2573" s="40"/>
      <c r="BS2573" s="40"/>
      <c r="BT2573" s="40"/>
      <c r="BU2573" s="40"/>
      <c r="BV2573" s="40"/>
      <c r="BW2573" s="40"/>
      <c r="BX2573" s="40"/>
      <c r="BY2573" s="40"/>
      <c r="BZ2573" s="40"/>
      <c r="CA2573" s="40"/>
      <c r="CB2573" s="40"/>
      <c r="CC2573" s="40"/>
      <c r="CD2573" s="40"/>
      <c r="CE2573" s="40"/>
      <c r="CF2573" s="40"/>
      <c r="CG2573" s="40"/>
      <c r="CH2573" s="40"/>
      <c r="CI2573" s="40"/>
      <c r="CJ2573" s="40"/>
      <c r="CK2573" s="40"/>
      <c r="CL2573" s="40"/>
      <c r="CM2573" s="40"/>
      <c r="CN2573" s="40"/>
      <c r="CO2573" s="40"/>
      <c r="CP2573" s="40"/>
      <c r="CQ2573" s="40"/>
      <c r="CR2573" s="40"/>
      <c r="CS2573" s="40"/>
      <c r="CT2573" s="40"/>
      <c r="CU2573" s="40"/>
    </row>
    <row r="2574" spans="1:99" x14ac:dyDescent="0.3">
      <c r="A2574" s="39" t="s">
        <v>5840</v>
      </c>
      <c r="B2574" s="40" t="s">
        <v>5131</v>
      </c>
      <c r="C2574" s="40"/>
      <c r="D2574" s="40" t="s">
        <v>1813</v>
      </c>
      <c r="E2574" s="40"/>
      <c r="F2574" s="40" t="s">
        <v>2112</v>
      </c>
      <c r="G2574" s="40"/>
      <c r="H2574" s="40" t="s">
        <v>1292</v>
      </c>
      <c r="I2574" s="40" t="s">
        <v>1292</v>
      </c>
      <c r="J2574" s="40" t="s">
        <v>1275</v>
      </c>
      <c r="K2574" s="40" t="s">
        <v>16</v>
      </c>
      <c r="L2574" s="40" t="s">
        <v>4</v>
      </c>
      <c r="M2574" s="40" t="s">
        <v>5</v>
      </c>
      <c r="N2574" s="40">
        <v>2</v>
      </c>
      <c r="O2574" s="40" t="s">
        <v>16</v>
      </c>
      <c r="P2574" s="40" t="s">
        <v>114</v>
      </c>
      <c r="Q2574" s="40"/>
      <c r="R2574" s="40"/>
      <c r="S2574" s="40"/>
      <c r="T2574" s="40"/>
      <c r="U2574" s="40"/>
      <c r="V2574" s="40"/>
      <c r="W2574" s="40"/>
      <c r="X2574" s="40"/>
      <c r="Y2574" s="40"/>
      <c r="Z2574" s="40"/>
      <c r="AA2574" s="40"/>
      <c r="AB2574" s="40"/>
      <c r="AC2574" s="40"/>
      <c r="AD2574" s="40"/>
      <c r="AE2574" s="40"/>
      <c r="AF2574" s="40"/>
      <c r="AG2574" s="40"/>
      <c r="AH2574" s="40"/>
      <c r="AI2574" s="40"/>
      <c r="AJ2574" s="40"/>
      <c r="AK2574" s="40"/>
      <c r="AL2574" s="40"/>
      <c r="AM2574" s="40"/>
      <c r="AN2574" s="40"/>
      <c r="AO2574" s="40"/>
      <c r="AP2574" s="40"/>
      <c r="AQ2574" s="40"/>
      <c r="AR2574" s="40"/>
      <c r="AS2574" s="40"/>
      <c r="AT2574" s="40"/>
      <c r="AU2574" s="40"/>
      <c r="AV2574" s="40"/>
      <c r="AW2574" s="40"/>
      <c r="AX2574" s="40"/>
      <c r="AY2574" s="40"/>
      <c r="AZ2574" s="40"/>
      <c r="BA2574" s="40"/>
      <c r="BB2574" s="40"/>
      <c r="BC2574" s="40"/>
      <c r="BD2574" s="40"/>
      <c r="BE2574" s="40"/>
      <c r="BF2574" s="40"/>
      <c r="BG2574" s="40"/>
      <c r="BH2574" s="40"/>
      <c r="BI2574" s="40"/>
      <c r="BJ2574" s="40"/>
      <c r="BK2574" s="40"/>
      <c r="BL2574" s="40"/>
      <c r="BM2574" s="40"/>
      <c r="BN2574" s="40"/>
      <c r="BO2574" s="40"/>
      <c r="BP2574" s="40"/>
      <c r="BQ2574" s="40"/>
      <c r="BR2574" s="40"/>
      <c r="BS2574" s="40"/>
      <c r="BT2574" s="40"/>
      <c r="BU2574" s="40"/>
      <c r="BV2574" s="40"/>
      <c r="BW2574" s="40"/>
      <c r="BX2574" s="40"/>
      <c r="BY2574" s="40"/>
      <c r="BZ2574" s="40"/>
      <c r="CA2574" s="40"/>
      <c r="CB2574" s="40"/>
      <c r="CC2574" s="40"/>
      <c r="CD2574" s="40"/>
      <c r="CE2574" s="40"/>
      <c r="CF2574" s="40"/>
      <c r="CG2574" s="40"/>
      <c r="CH2574" s="40"/>
      <c r="CI2574" s="40"/>
      <c r="CJ2574" s="40"/>
      <c r="CK2574" s="40"/>
      <c r="CL2574" s="40"/>
      <c r="CM2574" s="40"/>
      <c r="CN2574" s="40"/>
      <c r="CO2574" s="40"/>
      <c r="CP2574" s="40"/>
      <c r="CQ2574" s="40"/>
      <c r="CR2574" s="40"/>
      <c r="CS2574" s="40"/>
      <c r="CT2574" s="40"/>
      <c r="CU2574" s="40"/>
    </row>
    <row r="2575" spans="1:99" x14ac:dyDescent="0.3">
      <c r="A2575" s="39" t="s">
        <v>5841</v>
      </c>
      <c r="B2575" s="40" t="s">
        <v>5132</v>
      </c>
      <c r="C2575" s="40"/>
      <c r="D2575" s="40"/>
      <c r="E2575" s="40"/>
      <c r="F2575" s="40" t="s">
        <v>2112</v>
      </c>
      <c r="G2575" s="40"/>
      <c r="H2575" s="40" t="s">
        <v>1293</v>
      </c>
      <c r="I2575" s="40" t="s">
        <v>1293</v>
      </c>
      <c r="J2575" s="40" t="s">
        <v>1275</v>
      </c>
      <c r="K2575" s="40" t="s">
        <v>16</v>
      </c>
      <c r="L2575" s="40" t="s">
        <v>10</v>
      </c>
      <c r="M2575" s="40" t="s">
        <v>47</v>
      </c>
      <c r="N2575" s="40"/>
      <c r="O2575" s="40"/>
      <c r="P2575" s="40"/>
      <c r="Q2575" s="40"/>
      <c r="R2575" s="40"/>
      <c r="S2575" s="40"/>
      <c r="T2575" s="40"/>
      <c r="U2575" s="40"/>
      <c r="V2575" s="40"/>
      <c r="W2575" s="40"/>
      <c r="X2575" s="40"/>
      <c r="Y2575" s="40"/>
      <c r="Z2575" s="40"/>
      <c r="AA2575" s="40"/>
      <c r="AB2575" s="40"/>
      <c r="AC2575" s="40"/>
      <c r="AD2575" s="40"/>
      <c r="AE2575" s="40"/>
      <c r="AF2575" s="40"/>
      <c r="AG2575" s="40"/>
      <c r="AH2575" s="40"/>
      <c r="AI2575" s="40"/>
      <c r="AJ2575" s="40"/>
      <c r="AK2575" s="40"/>
      <c r="AL2575" s="40"/>
      <c r="AM2575" s="40"/>
      <c r="AN2575" s="40"/>
      <c r="AO2575" s="40"/>
      <c r="AP2575" s="40"/>
      <c r="AQ2575" s="40"/>
      <c r="AR2575" s="40"/>
      <c r="AS2575" s="40"/>
      <c r="AT2575" s="40"/>
      <c r="AU2575" s="40"/>
      <c r="AV2575" s="40"/>
      <c r="AW2575" s="40"/>
      <c r="AX2575" s="40"/>
      <c r="AY2575" s="40"/>
      <c r="AZ2575" s="40"/>
      <c r="BA2575" s="40"/>
      <c r="BB2575" s="40"/>
      <c r="BC2575" s="40"/>
      <c r="BD2575" s="40"/>
      <c r="BE2575" s="40"/>
      <c r="BF2575" s="40"/>
      <c r="BG2575" s="40"/>
      <c r="BH2575" s="40"/>
      <c r="BI2575" s="40"/>
      <c r="BJ2575" s="40"/>
      <c r="BK2575" s="40"/>
      <c r="BL2575" s="40"/>
      <c r="BM2575" s="40"/>
      <c r="BN2575" s="40"/>
      <c r="BO2575" s="40"/>
      <c r="BP2575" s="40"/>
      <c r="BQ2575" s="40"/>
      <c r="BR2575" s="40"/>
      <c r="BS2575" s="40"/>
      <c r="BT2575" s="40"/>
      <c r="BU2575" s="40"/>
      <c r="BV2575" s="40"/>
      <c r="BW2575" s="40"/>
      <c r="BX2575" s="40"/>
      <c r="BY2575" s="40"/>
      <c r="BZ2575" s="40"/>
      <c r="CA2575" s="40"/>
      <c r="CB2575" s="40"/>
      <c r="CC2575" s="40"/>
      <c r="CD2575" s="40"/>
      <c r="CE2575" s="40"/>
      <c r="CF2575" s="40"/>
      <c r="CG2575" s="40"/>
      <c r="CH2575" s="40"/>
      <c r="CI2575" s="40"/>
      <c r="CJ2575" s="40"/>
      <c r="CK2575" s="40"/>
      <c r="CL2575" s="40"/>
      <c r="CM2575" s="40"/>
      <c r="CN2575" s="40"/>
      <c r="CO2575" s="40"/>
      <c r="CP2575" s="40"/>
      <c r="CQ2575" s="40"/>
      <c r="CR2575" s="40"/>
      <c r="CS2575" s="40"/>
      <c r="CT2575" s="40"/>
      <c r="CU2575" s="40"/>
    </row>
    <row r="2576" spans="1:99" x14ac:dyDescent="0.3">
      <c r="A2576" s="39" t="s">
        <v>5842</v>
      </c>
      <c r="B2576" s="40" t="s">
        <v>5133</v>
      </c>
      <c r="C2576" s="40"/>
      <c r="D2576" s="40" t="s">
        <v>1857</v>
      </c>
      <c r="E2576" s="40"/>
      <c r="F2576" s="40" t="s">
        <v>2112</v>
      </c>
      <c r="G2576" s="40"/>
      <c r="H2576" s="40" t="s">
        <v>1294</v>
      </c>
      <c r="I2576" s="40" t="s">
        <v>1294</v>
      </c>
      <c r="J2576" s="40" t="s">
        <v>1275</v>
      </c>
      <c r="K2576" s="40" t="s">
        <v>16</v>
      </c>
      <c r="L2576" s="40" t="s">
        <v>4</v>
      </c>
      <c r="M2576" s="40" t="s">
        <v>5</v>
      </c>
      <c r="N2576" s="40">
        <v>6</v>
      </c>
      <c r="O2576" s="40" t="s">
        <v>1960</v>
      </c>
      <c r="P2576" s="40" t="s">
        <v>2777</v>
      </c>
      <c r="Q2576" s="40" t="s">
        <v>2778</v>
      </c>
      <c r="R2576" s="40" t="s">
        <v>2779</v>
      </c>
      <c r="S2576" s="40" t="s">
        <v>1895</v>
      </c>
      <c r="T2576" s="40" t="s">
        <v>2780</v>
      </c>
      <c r="U2576" s="40"/>
      <c r="V2576" s="40"/>
      <c r="W2576" s="40"/>
      <c r="X2576" s="40"/>
      <c r="Y2576" s="40"/>
      <c r="Z2576" s="40"/>
      <c r="AA2576" s="40"/>
      <c r="AB2576" s="40"/>
      <c r="AC2576" s="40"/>
      <c r="AD2576" s="40"/>
      <c r="AE2576" s="40"/>
      <c r="AF2576" s="40"/>
      <c r="AG2576" s="40"/>
      <c r="AH2576" s="40"/>
      <c r="AI2576" s="40"/>
      <c r="AJ2576" s="40"/>
      <c r="AK2576" s="40"/>
      <c r="AL2576" s="40"/>
      <c r="AM2576" s="40"/>
      <c r="AN2576" s="40"/>
      <c r="AO2576" s="40"/>
      <c r="AP2576" s="40"/>
      <c r="AQ2576" s="40"/>
      <c r="AR2576" s="40"/>
      <c r="AS2576" s="40"/>
      <c r="AT2576" s="40"/>
      <c r="AU2576" s="40"/>
      <c r="AV2576" s="40"/>
      <c r="AW2576" s="40"/>
      <c r="AX2576" s="40"/>
      <c r="AY2576" s="40"/>
      <c r="AZ2576" s="40"/>
      <c r="BA2576" s="40"/>
      <c r="BB2576" s="40"/>
      <c r="BC2576" s="40"/>
      <c r="BD2576" s="40"/>
      <c r="BE2576" s="40"/>
      <c r="BF2576" s="40"/>
      <c r="BG2576" s="40"/>
      <c r="BH2576" s="40"/>
      <c r="BI2576" s="40"/>
      <c r="BJ2576" s="40"/>
      <c r="BK2576" s="40"/>
      <c r="BL2576" s="40"/>
      <c r="BM2576" s="40"/>
      <c r="BN2576" s="40"/>
      <c r="BO2576" s="40"/>
      <c r="BP2576" s="40"/>
      <c r="BQ2576" s="40"/>
      <c r="BR2576" s="40"/>
      <c r="BS2576" s="40"/>
      <c r="BT2576" s="40"/>
      <c r="BU2576" s="40"/>
      <c r="BV2576" s="40"/>
      <c r="BW2576" s="40"/>
      <c r="BX2576" s="40"/>
      <c r="BY2576" s="40"/>
      <c r="BZ2576" s="40"/>
      <c r="CA2576" s="40"/>
      <c r="CB2576" s="40"/>
      <c r="CC2576" s="40"/>
      <c r="CD2576" s="40"/>
      <c r="CE2576" s="40"/>
      <c r="CF2576" s="40"/>
      <c r="CG2576" s="40"/>
      <c r="CH2576" s="40"/>
      <c r="CI2576" s="40"/>
      <c r="CJ2576" s="40"/>
      <c r="CK2576" s="40"/>
      <c r="CL2576" s="40"/>
      <c r="CM2576" s="40"/>
      <c r="CN2576" s="40"/>
      <c r="CO2576" s="40"/>
      <c r="CP2576" s="40"/>
      <c r="CQ2576" s="40"/>
      <c r="CR2576" s="40"/>
      <c r="CS2576" s="40"/>
      <c r="CT2576" s="40"/>
      <c r="CU2576" s="40"/>
    </row>
    <row r="2577" spans="1:99" x14ac:dyDescent="0.3">
      <c r="A2577" s="39" t="s">
        <v>5843</v>
      </c>
      <c r="B2577" s="40" t="s">
        <v>5134</v>
      </c>
      <c r="C2577" s="40"/>
      <c r="D2577" s="40"/>
      <c r="E2577" s="40"/>
      <c r="F2577" s="40" t="s">
        <v>2112</v>
      </c>
      <c r="G2577" s="40"/>
      <c r="H2577" s="40" t="s">
        <v>1295</v>
      </c>
      <c r="I2577" s="40" t="s">
        <v>1295</v>
      </c>
      <c r="J2577" s="40" t="s">
        <v>1275</v>
      </c>
      <c r="K2577" s="40" t="s">
        <v>16</v>
      </c>
      <c r="L2577" s="40" t="s">
        <v>10</v>
      </c>
      <c r="M2577" s="40" t="s">
        <v>11</v>
      </c>
      <c r="N2577" s="40"/>
      <c r="O2577" s="40"/>
      <c r="P2577" s="40"/>
      <c r="Q2577" s="40"/>
      <c r="R2577" s="40"/>
      <c r="S2577" s="40"/>
      <c r="T2577" s="40"/>
      <c r="U2577" s="40"/>
      <c r="V2577" s="40"/>
      <c r="W2577" s="40"/>
      <c r="X2577" s="40"/>
      <c r="Y2577" s="40"/>
      <c r="Z2577" s="40"/>
      <c r="AA2577" s="40"/>
      <c r="AB2577" s="40"/>
      <c r="AC2577" s="40"/>
      <c r="AD2577" s="40"/>
      <c r="AE2577" s="40"/>
      <c r="AF2577" s="40"/>
      <c r="AG2577" s="40"/>
      <c r="AH2577" s="40"/>
      <c r="AI2577" s="40"/>
      <c r="AJ2577" s="40"/>
      <c r="AK2577" s="40"/>
      <c r="AL2577" s="40"/>
      <c r="AM2577" s="40"/>
      <c r="AN2577" s="40"/>
      <c r="AO2577" s="40"/>
      <c r="AP2577" s="40"/>
      <c r="AQ2577" s="40"/>
      <c r="AR2577" s="40"/>
      <c r="AS2577" s="40"/>
      <c r="AT2577" s="40"/>
      <c r="AU2577" s="40"/>
      <c r="AV2577" s="40"/>
      <c r="AW2577" s="40"/>
      <c r="AX2577" s="40"/>
      <c r="AY2577" s="40"/>
      <c r="AZ2577" s="40"/>
      <c r="BA2577" s="40"/>
      <c r="BB2577" s="40"/>
      <c r="BC2577" s="40"/>
      <c r="BD2577" s="40"/>
      <c r="BE2577" s="40"/>
      <c r="BF2577" s="40"/>
      <c r="BG2577" s="40"/>
      <c r="BH2577" s="40"/>
      <c r="BI2577" s="40"/>
      <c r="BJ2577" s="40"/>
      <c r="BK2577" s="40"/>
      <c r="BL2577" s="40"/>
      <c r="BM2577" s="40"/>
      <c r="BN2577" s="40"/>
      <c r="BO2577" s="40"/>
      <c r="BP2577" s="40"/>
      <c r="BQ2577" s="40"/>
      <c r="BR2577" s="40"/>
      <c r="BS2577" s="40"/>
      <c r="BT2577" s="40"/>
      <c r="BU2577" s="40"/>
      <c r="BV2577" s="40"/>
      <c r="BW2577" s="40"/>
      <c r="BX2577" s="40"/>
      <c r="BY2577" s="40"/>
      <c r="BZ2577" s="40"/>
      <c r="CA2577" s="40"/>
      <c r="CB2577" s="40"/>
      <c r="CC2577" s="40"/>
      <c r="CD2577" s="40"/>
      <c r="CE2577" s="40"/>
      <c r="CF2577" s="40"/>
      <c r="CG2577" s="40"/>
      <c r="CH2577" s="40"/>
      <c r="CI2577" s="40"/>
      <c r="CJ2577" s="40"/>
      <c r="CK2577" s="40"/>
      <c r="CL2577" s="40"/>
      <c r="CM2577" s="40"/>
      <c r="CN2577" s="40"/>
      <c r="CO2577" s="40"/>
      <c r="CP2577" s="40"/>
      <c r="CQ2577" s="40"/>
      <c r="CR2577" s="40"/>
      <c r="CS2577" s="40"/>
      <c r="CT2577" s="40"/>
      <c r="CU2577" s="40"/>
    </row>
    <row r="2578" spans="1:99" x14ac:dyDescent="0.3">
      <c r="A2578" s="39" t="s">
        <v>5844</v>
      </c>
      <c r="B2578" s="40" t="s">
        <v>5135</v>
      </c>
      <c r="C2578" s="40"/>
      <c r="D2578" s="40" t="s">
        <v>1813</v>
      </c>
      <c r="E2578" s="40"/>
      <c r="F2578" s="40" t="s">
        <v>2112</v>
      </c>
      <c r="G2578" s="40"/>
      <c r="H2578" s="40" t="s">
        <v>1296</v>
      </c>
      <c r="I2578" s="40" t="s">
        <v>1296</v>
      </c>
      <c r="J2578" s="40" t="s">
        <v>1275</v>
      </c>
      <c r="K2578" s="40" t="s">
        <v>16</v>
      </c>
      <c r="L2578" s="40" t="s">
        <v>4</v>
      </c>
      <c r="M2578" s="40" t="s">
        <v>5</v>
      </c>
      <c r="N2578" s="40">
        <v>2</v>
      </c>
      <c r="O2578" s="40" t="s">
        <v>16</v>
      </c>
      <c r="P2578" s="40" t="s">
        <v>114</v>
      </c>
      <c r="Q2578" s="40"/>
      <c r="R2578" s="40"/>
      <c r="S2578" s="40"/>
      <c r="T2578" s="40"/>
      <c r="U2578" s="40"/>
      <c r="V2578" s="40"/>
      <c r="W2578" s="40"/>
      <c r="X2578" s="40"/>
      <c r="Y2578" s="40"/>
      <c r="Z2578" s="40"/>
      <c r="AA2578" s="40"/>
      <c r="AB2578" s="40"/>
      <c r="AC2578" s="40"/>
      <c r="AD2578" s="40"/>
      <c r="AE2578" s="40"/>
      <c r="AF2578" s="40"/>
      <c r="AG2578" s="40"/>
      <c r="AH2578" s="40"/>
      <c r="AI2578" s="40"/>
      <c r="AJ2578" s="40"/>
      <c r="AK2578" s="40"/>
      <c r="AL2578" s="40"/>
      <c r="AM2578" s="40"/>
      <c r="AN2578" s="40"/>
      <c r="AO2578" s="40"/>
      <c r="AP2578" s="40"/>
      <c r="AQ2578" s="40"/>
      <c r="AR2578" s="40"/>
      <c r="AS2578" s="40"/>
      <c r="AT2578" s="40"/>
      <c r="AU2578" s="40"/>
      <c r="AV2578" s="40"/>
      <c r="AW2578" s="40"/>
      <c r="AX2578" s="40"/>
      <c r="AY2578" s="40"/>
      <c r="AZ2578" s="40"/>
      <c r="BA2578" s="40"/>
      <c r="BB2578" s="40"/>
      <c r="BC2578" s="40"/>
      <c r="BD2578" s="40"/>
      <c r="BE2578" s="40"/>
      <c r="BF2578" s="40"/>
      <c r="BG2578" s="40"/>
      <c r="BH2578" s="40"/>
      <c r="BI2578" s="40"/>
      <c r="BJ2578" s="40"/>
      <c r="BK2578" s="40"/>
      <c r="BL2578" s="40"/>
      <c r="BM2578" s="40"/>
      <c r="BN2578" s="40"/>
      <c r="BO2578" s="40"/>
      <c r="BP2578" s="40"/>
      <c r="BQ2578" s="40"/>
      <c r="BR2578" s="40"/>
      <c r="BS2578" s="40"/>
      <c r="BT2578" s="40"/>
      <c r="BU2578" s="40"/>
      <c r="BV2578" s="40"/>
      <c r="BW2578" s="40"/>
      <c r="BX2578" s="40"/>
      <c r="BY2578" s="40"/>
      <c r="BZ2578" s="40"/>
      <c r="CA2578" s="40"/>
      <c r="CB2578" s="40"/>
      <c r="CC2578" s="40"/>
      <c r="CD2578" s="40"/>
      <c r="CE2578" s="40"/>
      <c r="CF2578" s="40"/>
      <c r="CG2578" s="40"/>
      <c r="CH2578" s="40"/>
      <c r="CI2578" s="40"/>
      <c r="CJ2578" s="40"/>
      <c r="CK2578" s="40"/>
      <c r="CL2578" s="40"/>
      <c r="CM2578" s="40"/>
      <c r="CN2578" s="40"/>
      <c r="CO2578" s="40"/>
      <c r="CP2578" s="40"/>
      <c r="CQ2578" s="40"/>
      <c r="CR2578" s="40"/>
      <c r="CS2578" s="40"/>
      <c r="CT2578" s="40"/>
      <c r="CU2578" s="40"/>
    </row>
    <row r="2579" spans="1:99" x14ac:dyDescent="0.3">
      <c r="A2579" s="39" t="s">
        <v>5845</v>
      </c>
      <c r="B2579" s="40" t="s">
        <v>5136</v>
      </c>
      <c r="C2579" s="40"/>
      <c r="D2579" s="40"/>
      <c r="E2579" s="40"/>
      <c r="F2579" s="40" t="s">
        <v>2112</v>
      </c>
      <c r="G2579" s="40"/>
      <c r="H2579" s="40" t="s">
        <v>1297</v>
      </c>
      <c r="I2579" s="40" t="s">
        <v>1297</v>
      </c>
      <c r="J2579" s="40" t="s">
        <v>1275</v>
      </c>
      <c r="K2579" s="40" t="s">
        <v>16</v>
      </c>
      <c r="L2579" s="40" t="s">
        <v>10</v>
      </c>
      <c r="M2579" s="40" t="s">
        <v>47</v>
      </c>
      <c r="N2579" s="40"/>
      <c r="O2579" s="40"/>
      <c r="P2579" s="40"/>
      <c r="Q2579" s="40"/>
      <c r="R2579" s="40"/>
      <c r="S2579" s="40"/>
      <c r="T2579" s="40"/>
      <c r="U2579" s="40"/>
      <c r="V2579" s="40"/>
      <c r="W2579" s="40"/>
      <c r="X2579" s="40"/>
      <c r="Y2579" s="40"/>
      <c r="Z2579" s="40"/>
      <c r="AA2579" s="40"/>
      <c r="AB2579" s="40"/>
      <c r="AC2579" s="40"/>
      <c r="AD2579" s="40"/>
      <c r="AE2579" s="40"/>
      <c r="AF2579" s="40"/>
      <c r="AG2579" s="40"/>
      <c r="AH2579" s="40"/>
      <c r="AI2579" s="40"/>
      <c r="AJ2579" s="40"/>
      <c r="AK2579" s="40"/>
      <c r="AL2579" s="40"/>
      <c r="AM2579" s="40"/>
      <c r="AN2579" s="40"/>
      <c r="AO2579" s="40"/>
      <c r="AP2579" s="40"/>
      <c r="AQ2579" s="40"/>
      <c r="AR2579" s="40"/>
      <c r="AS2579" s="40"/>
      <c r="AT2579" s="40"/>
      <c r="AU2579" s="40"/>
      <c r="AV2579" s="40"/>
      <c r="AW2579" s="40"/>
      <c r="AX2579" s="40"/>
      <c r="AY2579" s="40"/>
      <c r="AZ2579" s="40"/>
      <c r="BA2579" s="40"/>
      <c r="BB2579" s="40"/>
      <c r="BC2579" s="40"/>
      <c r="BD2579" s="40"/>
      <c r="BE2579" s="40"/>
      <c r="BF2579" s="40"/>
      <c r="BG2579" s="40"/>
      <c r="BH2579" s="40"/>
      <c r="BI2579" s="40"/>
      <c r="BJ2579" s="40"/>
      <c r="BK2579" s="40"/>
      <c r="BL2579" s="40"/>
      <c r="BM2579" s="40"/>
      <c r="BN2579" s="40"/>
      <c r="BO2579" s="40"/>
      <c r="BP2579" s="40"/>
      <c r="BQ2579" s="40"/>
      <c r="BR2579" s="40"/>
      <c r="BS2579" s="40"/>
      <c r="BT2579" s="40"/>
      <c r="BU2579" s="40"/>
      <c r="BV2579" s="40"/>
      <c r="BW2579" s="40"/>
      <c r="BX2579" s="40"/>
      <c r="BY2579" s="40"/>
      <c r="BZ2579" s="40"/>
      <c r="CA2579" s="40"/>
      <c r="CB2579" s="40"/>
      <c r="CC2579" s="40"/>
      <c r="CD2579" s="40"/>
      <c r="CE2579" s="40"/>
      <c r="CF2579" s="40"/>
      <c r="CG2579" s="40"/>
      <c r="CH2579" s="40"/>
      <c r="CI2579" s="40"/>
      <c r="CJ2579" s="40"/>
      <c r="CK2579" s="40"/>
      <c r="CL2579" s="40"/>
      <c r="CM2579" s="40"/>
      <c r="CN2579" s="40"/>
      <c r="CO2579" s="40"/>
      <c r="CP2579" s="40"/>
      <c r="CQ2579" s="40"/>
      <c r="CR2579" s="40"/>
      <c r="CS2579" s="40"/>
      <c r="CT2579" s="40"/>
      <c r="CU2579" s="40"/>
    </row>
    <row r="2580" spans="1:99" x14ac:dyDescent="0.3">
      <c r="A2580" s="39" t="s">
        <v>2226</v>
      </c>
      <c r="B2580" s="40" t="s">
        <v>1757</v>
      </c>
      <c r="C2580" s="40"/>
      <c r="D2580" s="40" t="s">
        <v>1813</v>
      </c>
      <c r="E2580" s="40" t="s">
        <v>4472</v>
      </c>
      <c r="F2580" s="40" t="s">
        <v>2112</v>
      </c>
      <c r="G2580" s="40"/>
      <c r="H2580" s="40" t="s">
        <v>1298</v>
      </c>
      <c r="I2580" s="40" t="s">
        <v>1298</v>
      </c>
      <c r="J2580" s="40"/>
      <c r="K2580" s="40"/>
      <c r="L2580" s="40" t="s">
        <v>4</v>
      </c>
      <c r="M2580" s="40" t="s">
        <v>14</v>
      </c>
      <c r="N2580" s="40">
        <v>2</v>
      </c>
      <c r="O2580" s="40" t="s">
        <v>16</v>
      </c>
      <c r="P2580" s="40" t="s">
        <v>114</v>
      </c>
      <c r="Q2580" s="40"/>
      <c r="R2580" s="40"/>
      <c r="S2580" s="40"/>
      <c r="T2580" s="40"/>
      <c r="U2580" s="40"/>
      <c r="V2580" s="40"/>
      <c r="W2580" s="40"/>
      <c r="X2580" s="40"/>
      <c r="Y2580" s="40"/>
      <c r="Z2580" s="40"/>
      <c r="AA2580" s="40"/>
      <c r="AB2580" s="40"/>
      <c r="AC2580" s="40"/>
      <c r="AD2580" s="40"/>
      <c r="AE2580" s="40"/>
      <c r="AF2580" s="40"/>
      <c r="AG2580" s="40"/>
      <c r="AH2580" s="40"/>
      <c r="AI2580" s="40"/>
      <c r="AJ2580" s="40"/>
      <c r="AK2580" s="40"/>
      <c r="AL2580" s="40"/>
      <c r="AM2580" s="40"/>
      <c r="AN2580" s="40"/>
      <c r="AO2580" s="40"/>
      <c r="AP2580" s="40"/>
      <c r="AQ2580" s="40"/>
      <c r="AR2580" s="40"/>
      <c r="AS2580" s="40"/>
      <c r="AT2580" s="40"/>
      <c r="AU2580" s="40"/>
      <c r="AV2580" s="40"/>
      <c r="AW2580" s="40"/>
      <c r="AX2580" s="40"/>
      <c r="AY2580" s="40"/>
      <c r="AZ2580" s="40"/>
      <c r="BA2580" s="40"/>
      <c r="BB2580" s="40"/>
      <c r="BC2580" s="40"/>
      <c r="BD2580" s="40"/>
      <c r="BE2580" s="40"/>
      <c r="BF2580" s="40"/>
      <c r="BG2580" s="40"/>
      <c r="BH2580" s="40"/>
      <c r="BI2580" s="40"/>
      <c r="BJ2580" s="40"/>
      <c r="BK2580" s="40"/>
      <c r="BL2580" s="40"/>
      <c r="BM2580" s="40"/>
      <c r="BN2580" s="40"/>
      <c r="BO2580" s="40"/>
      <c r="BP2580" s="40"/>
      <c r="BQ2580" s="40"/>
      <c r="BR2580" s="40"/>
      <c r="BS2580" s="40"/>
      <c r="BT2580" s="40"/>
      <c r="BU2580" s="40"/>
      <c r="BV2580" s="40"/>
      <c r="BW2580" s="40"/>
      <c r="BX2580" s="40"/>
      <c r="BY2580" s="40"/>
      <c r="BZ2580" s="40"/>
      <c r="CA2580" s="40"/>
      <c r="CB2580" s="40"/>
      <c r="CC2580" s="40"/>
      <c r="CD2580" s="40"/>
      <c r="CE2580" s="40"/>
      <c r="CF2580" s="40"/>
      <c r="CG2580" s="40"/>
      <c r="CH2580" s="40"/>
      <c r="CI2580" s="40"/>
      <c r="CJ2580" s="40"/>
      <c r="CK2580" s="40"/>
      <c r="CL2580" s="40"/>
      <c r="CM2580" s="40"/>
      <c r="CN2580" s="40"/>
      <c r="CO2580" s="40"/>
      <c r="CP2580" s="40"/>
      <c r="CQ2580" s="40"/>
      <c r="CR2580" s="40"/>
      <c r="CS2580" s="40"/>
      <c r="CT2580" s="40"/>
      <c r="CU2580" s="40"/>
    </row>
    <row r="2581" spans="1:99" x14ac:dyDescent="0.3">
      <c r="A2581" s="39" t="s">
        <v>2250</v>
      </c>
      <c r="B2581" s="40" t="s">
        <v>1758</v>
      </c>
      <c r="C2581" s="40"/>
      <c r="D2581" s="40"/>
      <c r="E2581" s="40" t="s">
        <v>4472</v>
      </c>
      <c r="F2581" s="40" t="s">
        <v>2112</v>
      </c>
      <c r="G2581" s="40"/>
      <c r="H2581" s="40" t="s">
        <v>1299</v>
      </c>
      <c r="I2581" s="40" t="s">
        <v>1299</v>
      </c>
      <c r="J2581" s="40" t="s">
        <v>1298</v>
      </c>
      <c r="K2581" s="40" t="s">
        <v>16</v>
      </c>
      <c r="L2581" s="40" t="s">
        <v>10</v>
      </c>
      <c r="M2581" s="40" t="s">
        <v>47</v>
      </c>
      <c r="N2581" s="40"/>
      <c r="O2581" s="40"/>
      <c r="P2581" s="40"/>
      <c r="Q2581" s="40"/>
      <c r="R2581" s="40"/>
      <c r="S2581" s="40"/>
      <c r="T2581" s="40"/>
      <c r="U2581" s="40"/>
      <c r="V2581" s="40"/>
      <c r="W2581" s="40"/>
      <c r="X2581" s="40"/>
      <c r="Y2581" s="40"/>
      <c r="Z2581" s="40"/>
      <c r="AA2581" s="40"/>
      <c r="AB2581" s="40"/>
      <c r="AC2581" s="40"/>
      <c r="AD2581" s="40"/>
      <c r="AE2581" s="40"/>
      <c r="AF2581" s="40"/>
      <c r="AG2581" s="40"/>
      <c r="AH2581" s="40"/>
      <c r="AI2581" s="40"/>
      <c r="AJ2581" s="40"/>
      <c r="AK2581" s="40"/>
      <c r="AL2581" s="40"/>
      <c r="AM2581" s="40"/>
      <c r="AN2581" s="40"/>
      <c r="AO2581" s="40"/>
      <c r="AP2581" s="40"/>
      <c r="AQ2581" s="40"/>
      <c r="AR2581" s="40"/>
      <c r="AS2581" s="40"/>
      <c r="AT2581" s="40"/>
      <c r="AU2581" s="40"/>
      <c r="AV2581" s="40"/>
      <c r="AW2581" s="40"/>
      <c r="AX2581" s="40"/>
      <c r="AY2581" s="40"/>
      <c r="AZ2581" s="40"/>
      <c r="BA2581" s="40"/>
      <c r="BB2581" s="40"/>
      <c r="BC2581" s="40"/>
      <c r="BD2581" s="40"/>
      <c r="BE2581" s="40"/>
      <c r="BF2581" s="40"/>
      <c r="BG2581" s="40"/>
      <c r="BH2581" s="40"/>
      <c r="BI2581" s="40"/>
      <c r="BJ2581" s="40"/>
      <c r="BK2581" s="40"/>
      <c r="BL2581" s="40"/>
      <c r="BM2581" s="40"/>
      <c r="BN2581" s="40"/>
      <c r="BO2581" s="40"/>
      <c r="BP2581" s="40"/>
      <c r="BQ2581" s="40"/>
      <c r="BR2581" s="40"/>
      <c r="BS2581" s="40"/>
      <c r="BT2581" s="40"/>
      <c r="BU2581" s="40"/>
      <c r="BV2581" s="40"/>
      <c r="BW2581" s="40"/>
      <c r="BX2581" s="40"/>
      <c r="BY2581" s="40"/>
      <c r="BZ2581" s="40"/>
      <c r="CA2581" s="40"/>
      <c r="CB2581" s="40"/>
      <c r="CC2581" s="40"/>
      <c r="CD2581" s="40"/>
      <c r="CE2581" s="40"/>
      <c r="CF2581" s="40"/>
      <c r="CG2581" s="40"/>
      <c r="CH2581" s="40"/>
      <c r="CI2581" s="40"/>
      <c r="CJ2581" s="40"/>
      <c r="CK2581" s="40"/>
      <c r="CL2581" s="40"/>
      <c r="CM2581" s="40"/>
      <c r="CN2581" s="40"/>
      <c r="CO2581" s="40"/>
      <c r="CP2581" s="40"/>
      <c r="CQ2581" s="40"/>
      <c r="CR2581" s="40"/>
      <c r="CS2581" s="40"/>
      <c r="CT2581" s="40"/>
      <c r="CU2581" s="40"/>
    </row>
    <row r="2582" spans="1:99" x14ac:dyDescent="0.3">
      <c r="A2582" s="39" t="s">
        <v>2227</v>
      </c>
      <c r="B2582" s="40" t="s">
        <v>1759</v>
      </c>
      <c r="C2582" s="40"/>
      <c r="D2582" s="40" t="s">
        <v>1813</v>
      </c>
      <c r="E2582" s="40" t="s">
        <v>4472</v>
      </c>
      <c r="F2582" s="40" t="s">
        <v>2112</v>
      </c>
      <c r="G2582" s="40"/>
      <c r="H2582" s="40" t="s">
        <v>1300</v>
      </c>
      <c r="I2582" s="40" t="s">
        <v>1300</v>
      </c>
      <c r="J2582" s="40"/>
      <c r="K2582" s="40"/>
      <c r="L2582" s="40" t="s">
        <v>4</v>
      </c>
      <c r="M2582" s="40" t="s">
        <v>14</v>
      </c>
      <c r="N2582" s="40">
        <v>2</v>
      </c>
      <c r="O2582" s="40" t="s">
        <v>16</v>
      </c>
      <c r="P2582" s="40" t="s">
        <v>114</v>
      </c>
      <c r="Q2582" s="40"/>
      <c r="R2582" s="40"/>
      <c r="S2582" s="40"/>
      <c r="T2582" s="40"/>
      <c r="U2582" s="40"/>
      <c r="V2582" s="40"/>
      <c r="W2582" s="40"/>
      <c r="X2582" s="40"/>
      <c r="Y2582" s="40"/>
      <c r="Z2582" s="40"/>
      <c r="AA2582" s="40"/>
      <c r="AB2582" s="40"/>
      <c r="AC2582" s="40"/>
      <c r="AD2582" s="40"/>
      <c r="AE2582" s="40"/>
      <c r="AF2582" s="40"/>
      <c r="AG2582" s="40"/>
      <c r="AH2582" s="40"/>
      <c r="AI2582" s="40"/>
      <c r="AJ2582" s="40"/>
      <c r="AK2582" s="40"/>
      <c r="AL2582" s="40"/>
      <c r="AM2582" s="40"/>
      <c r="AN2582" s="40"/>
      <c r="AO2582" s="40"/>
      <c r="AP2582" s="40"/>
      <c r="AQ2582" s="40"/>
      <c r="AR2582" s="40"/>
      <c r="AS2582" s="40"/>
      <c r="AT2582" s="40"/>
      <c r="AU2582" s="40"/>
      <c r="AV2582" s="40"/>
      <c r="AW2582" s="40"/>
      <c r="AX2582" s="40"/>
      <c r="AY2582" s="40"/>
      <c r="AZ2582" s="40"/>
      <c r="BA2582" s="40"/>
      <c r="BB2582" s="40"/>
      <c r="BC2582" s="40"/>
      <c r="BD2582" s="40"/>
      <c r="BE2582" s="40"/>
      <c r="BF2582" s="40"/>
      <c r="BG2582" s="40"/>
      <c r="BH2582" s="40"/>
      <c r="BI2582" s="40"/>
      <c r="BJ2582" s="40"/>
      <c r="BK2582" s="40"/>
      <c r="BL2582" s="40"/>
      <c r="BM2582" s="40"/>
      <c r="BN2582" s="40"/>
      <c r="BO2582" s="40"/>
      <c r="BP2582" s="40"/>
      <c r="BQ2582" s="40"/>
      <c r="BR2582" s="40"/>
      <c r="BS2582" s="40"/>
      <c r="BT2582" s="40"/>
      <c r="BU2582" s="40"/>
      <c r="BV2582" s="40"/>
      <c r="BW2582" s="40"/>
      <c r="BX2582" s="40"/>
      <c r="BY2582" s="40"/>
      <c r="BZ2582" s="40"/>
      <c r="CA2582" s="40"/>
      <c r="CB2582" s="40"/>
      <c r="CC2582" s="40"/>
      <c r="CD2582" s="40"/>
      <c r="CE2582" s="40"/>
      <c r="CF2582" s="40"/>
      <c r="CG2582" s="40"/>
      <c r="CH2582" s="40"/>
      <c r="CI2582" s="40"/>
      <c r="CJ2582" s="40"/>
      <c r="CK2582" s="40"/>
      <c r="CL2582" s="40"/>
      <c r="CM2582" s="40"/>
      <c r="CN2582" s="40"/>
      <c r="CO2582" s="40"/>
      <c r="CP2582" s="40"/>
      <c r="CQ2582" s="40"/>
      <c r="CR2582" s="40"/>
      <c r="CS2582" s="40"/>
      <c r="CT2582" s="40"/>
      <c r="CU2582" s="40"/>
    </row>
    <row r="2583" spans="1:99" x14ac:dyDescent="0.3">
      <c r="A2583" s="39" t="s">
        <v>2251</v>
      </c>
      <c r="B2583" s="40" t="s">
        <v>1760</v>
      </c>
      <c r="C2583" s="40"/>
      <c r="D2583" s="40" t="s">
        <v>1858</v>
      </c>
      <c r="E2583" s="40" t="s">
        <v>4472</v>
      </c>
      <c r="F2583" s="40" t="s">
        <v>2112</v>
      </c>
      <c r="G2583" s="40"/>
      <c r="H2583" s="40" t="s">
        <v>1301</v>
      </c>
      <c r="I2583" s="40" t="s">
        <v>1301</v>
      </c>
      <c r="J2583" s="40" t="s">
        <v>1300</v>
      </c>
      <c r="K2583" s="40" t="s">
        <v>16</v>
      </c>
      <c r="L2583" s="40" t="s">
        <v>4</v>
      </c>
      <c r="M2583" s="40" t="s">
        <v>14</v>
      </c>
      <c r="N2583" s="40">
        <v>3</v>
      </c>
      <c r="O2583" s="40" t="s">
        <v>2781</v>
      </c>
      <c r="P2583" s="40" t="s">
        <v>2782</v>
      </c>
      <c r="Q2583" s="40" t="s">
        <v>2783</v>
      </c>
      <c r="R2583" s="40"/>
      <c r="S2583" s="40"/>
      <c r="T2583" s="40"/>
      <c r="U2583" s="40"/>
      <c r="V2583" s="40"/>
      <c r="W2583" s="40"/>
      <c r="X2583" s="40"/>
      <c r="Y2583" s="40"/>
      <c r="Z2583" s="40"/>
      <c r="AA2583" s="40"/>
      <c r="AB2583" s="40"/>
      <c r="AC2583" s="40"/>
      <c r="AD2583" s="40"/>
      <c r="AE2583" s="40"/>
      <c r="AF2583" s="40"/>
      <c r="AG2583" s="40"/>
      <c r="AH2583" s="40"/>
      <c r="AI2583" s="40"/>
      <c r="AJ2583" s="40"/>
      <c r="AK2583" s="40"/>
      <c r="AL2583" s="40"/>
      <c r="AM2583" s="40"/>
      <c r="AN2583" s="40"/>
      <c r="AO2583" s="40"/>
      <c r="AP2583" s="40"/>
      <c r="AQ2583" s="40"/>
      <c r="AR2583" s="40"/>
      <c r="AS2583" s="40"/>
      <c r="AT2583" s="40"/>
      <c r="AU2583" s="40"/>
      <c r="AV2583" s="40"/>
      <c r="AW2583" s="40"/>
      <c r="AX2583" s="40"/>
      <c r="AY2583" s="40"/>
      <c r="AZ2583" s="40"/>
      <c r="BA2583" s="40"/>
      <c r="BB2583" s="40"/>
      <c r="BC2583" s="40"/>
      <c r="BD2583" s="40"/>
      <c r="BE2583" s="40"/>
      <c r="BF2583" s="40"/>
      <c r="BG2583" s="40"/>
      <c r="BH2583" s="40"/>
      <c r="BI2583" s="40"/>
      <c r="BJ2583" s="40"/>
      <c r="BK2583" s="40"/>
      <c r="BL2583" s="40"/>
      <c r="BM2583" s="40"/>
      <c r="BN2583" s="40"/>
      <c r="BO2583" s="40"/>
      <c r="BP2583" s="40"/>
      <c r="BQ2583" s="40"/>
      <c r="BR2583" s="40"/>
      <c r="BS2583" s="40"/>
      <c r="BT2583" s="40"/>
      <c r="BU2583" s="40"/>
      <c r="BV2583" s="40"/>
      <c r="BW2583" s="40"/>
      <c r="BX2583" s="40"/>
      <c r="BY2583" s="40"/>
      <c r="BZ2583" s="40"/>
      <c r="CA2583" s="40"/>
      <c r="CB2583" s="40"/>
      <c r="CC2583" s="40"/>
      <c r="CD2583" s="40"/>
      <c r="CE2583" s="40"/>
      <c r="CF2583" s="40"/>
      <c r="CG2583" s="40"/>
      <c r="CH2583" s="40"/>
      <c r="CI2583" s="40"/>
      <c r="CJ2583" s="40"/>
      <c r="CK2583" s="40"/>
      <c r="CL2583" s="40"/>
      <c r="CM2583" s="40"/>
      <c r="CN2583" s="40"/>
      <c r="CO2583" s="40"/>
      <c r="CP2583" s="40"/>
      <c r="CQ2583" s="40"/>
      <c r="CR2583" s="40"/>
      <c r="CS2583" s="40"/>
      <c r="CT2583" s="40"/>
      <c r="CU2583" s="40"/>
    </row>
    <row r="2584" spans="1:99" x14ac:dyDescent="0.3">
      <c r="A2584" s="39" t="s">
        <v>5584</v>
      </c>
      <c r="B2584" s="40" t="s">
        <v>5137</v>
      </c>
      <c r="C2584" s="40"/>
      <c r="D2584" s="40"/>
      <c r="E2584" s="40" t="s">
        <v>4472</v>
      </c>
      <c r="F2584" s="40" t="s">
        <v>2112</v>
      </c>
      <c r="G2584" s="40"/>
      <c r="H2584" s="40" t="s">
        <v>1302</v>
      </c>
      <c r="I2584" s="40" t="s">
        <v>1302</v>
      </c>
      <c r="J2584" s="40" t="s">
        <v>1300</v>
      </c>
      <c r="K2584" s="40" t="s">
        <v>16</v>
      </c>
      <c r="L2584" s="40" t="s">
        <v>86</v>
      </c>
      <c r="M2584" s="40" t="s">
        <v>11</v>
      </c>
      <c r="N2584" s="40"/>
      <c r="O2584" s="40"/>
      <c r="P2584" s="40"/>
      <c r="Q2584" s="40"/>
      <c r="R2584" s="40"/>
      <c r="S2584" s="40"/>
      <c r="T2584" s="40"/>
      <c r="U2584" s="40"/>
      <c r="V2584" s="40"/>
      <c r="W2584" s="40"/>
      <c r="X2584" s="40"/>
      <c r="Y2584" s="40"/>
      <c r="Z2584" s="40"/>
      <c r="AA2584" s="40"/>
      <c r="AB2584" s="40"/>
      <c r="AC2584" s="40"/>
      <c r="AD2584" s="40"/>
      <c r="AE2584" s="40"/>
      <c r="AF2584" s="40"/>
      <c r="AG2584" s="40"/>
      <c r="AH2584" s="40"/>
      <c r="AI2584" s="40"/>
      <c r="AJ2584" s="40"/>
      <c r="AK2584" s="40"/>
      <c r="AL2584" s="40"/>
      <c r="AM2584" s="40"/>
      <c r="AN2584" s="40"/>
      <c r="AO2584" s="40"/>
      <c r="AP2584" s="40"/>
      <c r="AQ2584" s="40"/>
      <c r="AR2584" s="40"/>
      <c r="AS2584" s="40"/>
      <c r="AT2584" s="40"/>
      <c r="AU2584" s="40"/>
      <c r="AV2584" s="40"/>
      <c r="AW2584" s="40"/>
      <c r="AX2584" s="40"/>
      <c r="AY2584" s="40"/>
      <c r="AZ2584" s="40"/>
      <c r="BA2584" s="40"/>
      <c r="BB2584" s="40"/>
      <c r="BC2584" s="40"/>
      <c r="BD2584" s="40"/>
      <c r="BE2584" s="40"/>
      <c r="BF2584" s="40"/>
      <c r="BG2584" s="40"/>
      <c r="BH2584" s="40"/>
      <c r="BI2584" s="40"/>
      <c r="BJ2584" s="40"/>
      <c r="BK2584" s="40"/>
      <c r="BL2584" s="40"/>
      <c r="BM2584" s="40"/>
      <c r="BN2584" s="40"/>
      <c r="BO2584" s="40"/>
      <c r="BP2584" s="40"/>
      <c r="BQ2584" s="40"/>
      <c r="BR2584" s="40"/>
      <c r="BS2584" s="40"/>
      <c r="BT2584" s="40"/>
      <c r="BU2584" s="40"/>
      <c r="BV2584" s="40"/>
      <c r="BW2584" s="40"/>
      <c r="BX2584" s="40"/>
      <c r="BY2584" s="40"/>
      <c r="BZ2584" s="40"/>
      <c r="CA2584" s="40"/>
      <c r="CB2584" s="40"/>
      <c r="CC2584" s="40"/>
      <c r="CD2584" s="40"/>
      <c r="CE2584" s="40"/>
      <c r="CF2584" s="40"/>
      <c r="CG2584" s="40"/>
      <c r="CH2584" s="40"/>
      <c r="CI2584" s="40"/>
      <c r="CJ2584" s="40"/>
      <c r="CK2584" s="40"/>
      <c r="CL2584" s="40"/>
      <c r="CM2584" s="40"/>
      <c r="CN2584" s="40"/>
      <c r="CO2584" s="40"/>
      <c r="CP2584" s="40"/>
      <c r="CQ2584" s="40"/>
      <c r="CR2584" s="40"/>
      <c r="CS2584" s="40"/>
      <c r="CT2584" s="40"/>
      <c r="CU2584" s="40"/>
    </row>
    <row r="2585" spans="1:99" x14ac:dyDescent="0.3">
      <c r="A2585" s="39" t="s">
        <v>2228</v>
      </c>
      <c r="B2585" s="40" t="s">
        <v>1761</v>
      </c>
      <c r="C2585" s="40"/>
      <c r="D2585" s="40" t="s">
        <v>1813</v>
      </c>
      <c r="E2585" s="40" t="s">
        <v>4472</v>
      </c>
      <c r="F2585" s="40" t="s">
        <v>2112</v>
      </c>
      <c r="G2585" s="40"/>
      <c r="H2585" s="40" t="s">
        <v>1303</v>
      </c>
      <c r="I2585" s="40" t="s">
        <v>1303</v>
      </c>
      <c r="J2585" s="40"/>
      <c r="K2585" s="40"/>
      <c r="L2585" s="40" t="s">
        <v>4</v>
      </c>
      <c r="M2585" s="40" t="s">
        <v>14</v>
      </c>
      <c r="N2585" s="40">
        <v>2</v>
      </c>
      <c r="O2585" s="40" t="s">
        <v>16</v>
      </c>
      <c r="P2585" s="40" t="s">
        <v>114</v>
      </c>
      <c r="Q2585" s="40"/>
      <c r="R2585" s="40"/>
      <c r="S2585" s="40"/>
      <c r="T2585" s="40"/>
      <c r="U2585" s="40"/>
      <c r="V2585" s="40"/>
      <c r="W2585" s="40"/>
      <c r="X2585" s="40"/>
      <c r="Y2585" s="40"/>
      <c r="Z2585" s="40"/>
      <c r="AA2585" s="40"/>
      <c r="AB2585" s="40"/>
      <c r="AC2585" s="40"/>
      <c r="AD2585" s="40"/>
      <c r="AE2585" s="40"/>
      <c r="AF2585" s="40"/>
      <c r="AG2585" s="40"/>
      <c r="AH2585" s="40"/>
      <c r="AI2585" s="40"/>
      <c r="AJ2585" s="40"/>
      <c r="AK2585" s="40"/>
      <c r="AL2585" s="40"/>
      <c r="AM2585" s="40"/>
      <c r="AN2585" s="40"/>
      <c r="AO2585" s="40"/>
      <c r="AP2585" s="40"/>
      <c r="AQ2585" s="40"/>
      <c r="AR2585" s="40"/>
      <c r="AS2585" s="40"/>
      <c r="AT2585" s="40"/>
      <c r="AU2585" s="40"/>
      <c r="AV2585" s="40"/>
      <c r="AW2585" s="40"/>
      <c r="AX2585" s="40"/>
      <c r="AY2585" s="40"/>
      <c r="AZ2585" s="40"/>
      <c r="BA2585" s="40"/>
      <c r="BB2585" s="40"/>
      <c r="BC2585" s="40"/>
      <c r="BD2585" s="40"/>
      <c r="BE2585" s="40"/>
      <c r="BF2585" s="40"/>
      <c r="BG2585" s="40"/>
      <c r="BH2585" s="40"/>
      <c r="BI2585" s="40"/>
      <c r="BJ2585" s="40"/>
      <c r="BK2585" s="40"/>
      <c r="BL2585" s="40"/>
      <c r="BM2585" s="40"/>
      <c r="BN2585" s="40"/>
      <c r="BO2585" s="40"/>
      <c r="BP2585" s="40"/>
      <c r="BQ2585" s="40"/>
      <c r="BR2585" s="40"/>
      <c r="BS2585" s="40"/>
      <c r="BT2585" s="40"/>
      <c r="BU2585" s="40"/>
      <c r="BV2585" s="40"/>
      <c r="BW2585" s="40"/>
      <c r="BX2585" s="40"/>
      <c r="BY2585" s="40"/>
      <c r="BZ2585" s="40"/>
      <c r="CA2585" s="40"/>
      <c r="CB2585" s="40"/>
      <c r="CC2585" s="40"/>
      <c r="CD2585" s="40"/>
      <c r="CE2585" s="40"/>
      <c r="CF2585" s="40"/>
      <c r="CG2585" s="40"/>
      <c r="CH2585" s="40"/>
      <c r="CI2585" s="40"/>
      <c r="CJ2585" s="40"/>
      <c r="CK2585" s="40"/>
      <c r="CL2585" s="40"/>
      <c r="CM2585" s="40"/>
      <c r="CN2585" s="40"/>
      <c r="CO2585" s="40"/>
      <c r="CP2585" s="40"/>
      <c r="CQ2585" s="40"/>
      <c r="CR2585" s="40"/>
      <c r="CS2585" s="40"/>
      <c r="CT2585" s="40"/>
      <c r="CU2585" s="40"/>
    </row>
    <row r="2586" spans="1:99" x14ac:dyDescent="0.3">
      <c r="A2586" s="39" t="s">
        <v>2252</v>
      </c>
      <c r="B2586" s="40" t="s">
        <v>1762</v>
      </c>
      <c r="C2586" s="40"/>
      <c r="D2586" s="40"/>
      <c r="E2586" s="40" t="s">
        <v>4472</v>
      </c>
      <c r="F2586" s="40" t="s">
        <v>2112</v>
      </c>
      <c r="G2586" s="40"/>
      <c r="H2586" s="40" t="s">
        <v>1304</v>
      </c>
      <c r="I2586" s="40" t="s">
        <v>1304</v>
      </c>
      <c r="J2586" s="40" t="s">
        <v>1303</v>
      </c>
      <c r="K2586" s="40" t="s">
        <v>16</v>
      </c>
      <c r="L2586" s="40" t="s">
        <v>10</v>
      </c>
      <c r="M2586" s="40" t="s">
        <v>47</v>
      </c>
      <c r="N2586" s="40"/>
      <c r="O2586" s="40"/>
      <c r="P2586" s="40"/>
      <c r="Q2586" s="40"/>
      <c r="R2586" s="40"/>
      <c r="S2586" s="40"/>
      <c r="T2586" s="40"/>
      <c r="U2586" s="40"/>
      <c r="V2586" s="40"/>
      <c r="W2586" s="40"/>
      <c r="X2586" s="40"/>
      <c r="Y2586" s="40"/>
      <c r="Z2586" s="40"/>
      <c r="AA2586" s="40"/>
      <c r="AB2586" s="40"/>
      <c r="AC2586" s="40"/>
      <c r="AD2586" s="40"/>
      <c r="AE2586" s="40"/>
      <c r="AF2586" s="40"/>
      <c r="AG2586" s="40"/>
      <c r="AH2586" s="40"/>
      <c r="AI2586" s="40"/>
      <c r="AJ2586" s="40"/>
      <c r="AK2586" s="40"/>
      <c r="AL2586" s="40"/>
      <c r="AM2586" s="40"/>
      <c r="AN2586" s="40"/>
      <c r="AO2586" s="40"/>
      <c r="AP2586" s="40"/>
      <c r="AQ2586" s="40"/>
      <c r="AR2586" s="40"/>
      <c r="AS2586" s="40"/>
      <c r="AT2586" s="40"/>
      <c r="AU2586" s="40"/>
      <c r="AV2586" s="40"/>
      <c r="AW2586" s="40"/>
      <c r="AX2586" s="40"/>
      <c r="AY2586" s="40"/>
      <c r="AZ2586" s="40"/>
      <c r="BA2586" s="40"/>
      <c r="BB2586" s="40"/>
      <c r="BC2586" s="40"/>
      <c r="BD2586" s="40"/>
      <c r="BE2586" s="40"/>
      <c r="BF2586" s="40"/>
      <c r="BG2586" s="40"/>
      <c r="BH2586" s="40"/>
      <c r="BI2586" s="40"/>
      <c r="BJ2586" s="40"/>
      <c r="BK2586" s="40"/>
      <c r="BL2586" s="40"/>
      <c r="BM2586" s="40"/>
      <c r="BN2586" s="40"/>
      <c r="BO2586" s="40"/>
      <c r="BP2586" s="40"/>
      <c r="BQ2586" s="40"/>
      <c r="BR2586" s="40"/>
      <c r="BS2586" s="40"/>
      <c r="BT2586" s="40"/>
      <c r="BU2586" s="40"/>
      <c r="BV2586" s="40"/>
      <c r="BW2586" s="40"/>
      <c r="BX2586" s="40"/>
      <c r="BY2586" s="40"/>
      <c r="BZ2586" s="40"/>
      <c r="CA2586" s="40"/>
      <c r="CB2586" s="40"/>
      <c r="CC2586" s="40"/>
      <c r="CD2586" s="40"/>
      <c r="CE2586" s="40"/>
      <c r="CF2586" s="40"/>
      <c r="CG2586" s="40"/>
      <c r="CH2586" s="40"/>
      <c r="CI2586" s="40"/>
      <c r="CJ2586" s="40"/>
      <c r="CK2586" s="40"/>
      <c r="CL2586" s="40"/>
      <c r="CM2586" s="40"/>
      <c r="CN2586" s="40"/>
      <c r="CO2586" s="40"/>
      <c r="CP2586" s="40"/>
      <c r="CQ2586" s="40"/>
      <c r="CR2586" s="40"/>
      <c r="CS2586" s="40"/>
      <c r="CT2586" s="40"/>
      <c r="CU2586" s="40"/>
    </row>
    <row r="2587" spans="1:99" x14ac:dyDescent="0.3">
      <c r="A2587" s="39" t="s">
        <v>2229</v>
      </c>
      <c r="B2587" s="40" t="s">
        <v>1763</v>
      </c>
      <c r="C2587" s="40"/>
      <c r="D2587" s="40" t="s">
        <v>1813</v>
      </c>
      <c r="E2587" s="40" t="s">
        <v>4472</v>
      </c>
      <c r="F2587" s="40" t="s">
        <v>2112</v>
      </c>
      <c r="G2587" s="40"/>
      <c r="H2587" s="40" t="s">
        <v>1305</v>
      </c>
      <c r="I2587" s="40" t="s">
        <v>1305</v>
      </c>
      <c r="J2587" s="40"/>
      <c r="K2587" s="40"/>
      <c r="L2587" s="40" t="s">
        <v>4</v>
      </c>
      <c r="M2587" s="40" t="s">
        <v>14</v>
      </c>
      <c r="N2587" s="40">
        <v>2</v>
      </c>
      <c r="O2587" s="40" t="s">
        <v>16</v>
      </c>
      <c r="P2587" s="40" t="s">
        <v>114</v>
      </c>
      <c r="Q2587" s="40"/>
      <c r="R2587" s="40"/>
      <c r="S2587" s="40"/>
      <c r="T2587" s="40"/>
      <c r="U2587" s="40"/>
      <c r="V2587" s="40"/>
      <c r="W2587" s="40"/>
      <c r="X2587" s="40"/>
      <c r="Y2587" s="40"/>
      <c r="Z2587" s="40"/>
      <c r="AA2587" s="40"/>
      <c r="AB2587" s="40"/>
      <c r="AC2587" s="40"/>
      <c r="AD2587" s="40"/>
      <c r="AE2587" s="40"/>
      <c r="AF2587" s="40"/>
      <c r="AG2587" s="40"/>
      <c r="AH2587" s="40"/>
      <c r="AI2587" s="40"/>
      <c r="AJ2587" s="40"/>
      <c r="AK2587" s="40"/>
      <c r="AL2587" s="40"/>
      <c r="AM2587" s="40"/>
      <c r="AN2587" s="40"/>
      <c r="AO2587" s="40"/>
      <c r="AP2587" s="40"/>
      <c r="AQ2587" s="40"/>
      <c r="AR2587" s="40"/>
      <c r="AS2587" s="40"/>
      <c r="AT2587" s="40"/>
      <c r="AU2587" s="40"/>
      <c r="AV2587" s="40"/>
      <c r="AW2587" s="40"/>
      <c r="AX2587" s="40"/>
      <c r="AY2587" s="40"/>
      <c r="AZ2587" s="40"/>
      <c r="BA2587" s="40"/>
      <c r="BB2587" s="40"/>
      <c r="BC2587" s="40"/>
      <c r="BD2587" s="40"/>
      <c r="BE2587" s="40"/>
      <c r="BF2587" s="40"/>
      <c r="BG2587" s="40"/>
      <c r="BH2587" s="40"/>
      <c r="BI2587" s="40"/>
      <c r="BJ2587" s="40"/>
      <c r="BK2587" s="40"/>
      <c r="BL2587" s="40"/>
      <c r="BM2587" s="40"/>
      <c r="BN2587" s="40"/>
      <c r="BO2587" s="40"/>
      <c r="BP2587" s="40"/>
      <c r="BQ2587" s="40"/>
      <c r="BR2587" s="40"/>
      <c r="BS2587" s="40"/>
      <c r="BT2587" s="40"/>
      <c r="BU2587" s="40"/>
      <c r="BV2587" s="40"/>
      <c r="BW2587" s="40"/>
      <c r="BX2587" s="40"/>
      <c r="BY2587" s="40"/>
      <c r="BZ2587" s="40"/>
      <c r="CA2587" s="40"/>
      <c r="CB2587" s="40"/>
      <c r="CC2587" s="40"/>
      <c r="CD2587" s="40"/>
      <c r="CE2587" s="40"/>
      <c r="CF2587" s="40"/>
      <c r="CG2587" s="40"/>
      <c r="CH2587" s="40"/>
      <c r="CI2587" s="40"/>
      <c r="CJ2587" s="40"/>
      <c r="CK2587" s="40"/>
      <c r="CL2587" s="40"/>
      <c r="CM2587" s="40"/>
      <c r="CN2587" s="40"/>
      <c r="CO2587" s="40"/>
      <c r="CP2587" s="40"/>
      <c r="CQ2587" s="40"/>
      <c r="CR2587" s="40"/>
      <c r="CS2587" s="40"/>
      <c r="CT2587" s="40"/>
      <c r="CU2587" s="40"/>
    </row>
    <row r="2588" spans="1:99" x14ac:dyDescent="0.3">
      <c r="A2588" s="39" t="s">
        <v>2328</v>
      </c>
      <c r="B2588" s="40" t="s">
        <v>1764</v>
      </c>
      <c r="C2588" s="40"/>
      <c r="D2588" s="40"/>
      <c r="E2588" s="40" t="s">
        <v>4472</v>
      </c>
      <c r="F2588" s="40" t="s">
        <v>2112</v>
      </c>
      <c r="G2588" s="40"/>
      <c r="H2588" s="40" t="s">
        <v>1306</v>
      </c>
      <c r="I2588" s="40" t="s">
        <v>1306</v>
      </c>
      <c r="J2588" s="40" t="s">
        <v>1305</v>
      </c>
      <c r="K2588" s="40" t="s">
        <v>16</v>
      </c>
      <c r="L2588" s="40" t="s">
        <v>10</v>
      </c>
      <c r="M2588" s="40" t="s">
        <v>47</v>
      </c>
      <c r="N2588" s="40"/>
      <c r="O2588" s="40"/>
      <c r="P2588" s="40"/>
      <c r="Q2588" s="40"/>
      <c r="R2588" s="40"/>
      <c r="S2588" s="40"/>
      <c r="T2588" s="40"/>
      <c r="U2588" s="40"/>
      <c r="V2588" s="40"/>
      <c r="W2588" s="40"/>
      <c r="X2588" s="40"/>
      <c r="Y2588" s="40"/>
      <c r="Z2588" s="40"/>
      <c r="AA2588" s="40"/>
      <c r="AB2588" s="40"/>
      <c r="AC2588" s="40"/>
      <c r="AD2588" s="40"/>
      <c r="AE2588" s="40"/>
      <c r="AF2588" s="40"/>
      <c r="AG2588" s="40"/>
      <c r="AH2588" s="40"/>
      <c r="AI2588" s="40"/>
      <c r="AJ2588" s="40"/>
      <c r="AK2588" s="40"/>
      <c r="AL2588" s="40"/>
      <c r="AM2588" s="40"/>
      <c r="AN2588" s="40"/>
      <c r="AO2588" s="40"/>
      <c r="AP2588" s="40"/>
      <c r="AQ2588" s="40"/>
      <c r="AR2588" s="40"/>
      <c r="AS2588" s="40"/>
      <c r="AT2588" s="40"/>
      <c r="AU2588" s="40"/>
      <c r="AV2588" s="40"/>
      <c r="AW2588" s="40"/>
      <c r="AX2588" s="40"/>
      <c r="AY2588" s="40"/>
      <c r="AZ2588" s="40"/>
      <c r="BA2588" s="40"/>
      <c r="BB2588" s="40"/>
      <c r="BC2588" s="40"/>
      <c r="BD2588" s="40"/>
      <c r="BE2588" s="40"/>
      <c r="BF2588" s="40"/>
      <c r="BG2588" s="40"/>
      <c r="BH2588" s="40"/>
      <c r="BI2588" s="40"/>
      <c r="BJ2588" s="40"/>
      <c r="BK2588" s="40"/>
      <c r="BL2588" s="40"/>
      <c r="BM2588" s="40"/>
      <c r="BN2588" s="40"/>
      <c r="BO2588" s="40"/>
      <c r="BP2588" s="40"/>
      <c r="BQ2588" s="40"/>
      <c r="BR2588" s="40"/>
      <c r="BS2588" s="40"/>
      <c r="BT2588" s="40"/>
      <c r="BU2588" s="40"/>
      <c r="BV2588" s="40"/>
      <c r="BW2588" s="40"/>
      <c r="BX2588" s="40"/>
      <c r="BY2588" s="40"/>
      <c r="BZ2588" s="40"/>
      <c r="CA2588" s="40"/>
      <c r="CB2588" s="40"/>
      <c r="CC2588" s="40"/>
      <c r="CD2588" s="40"/>
      <c r="CE2588" s="40"/>
      <c r="CF2588" s="40"/>
      <c r="CG2588" s="40"/>
      <c r="CH2588" s="40"/>
      <c r="CI2588" s="40"/>
      <c r="CJ2588" s="40"/>
      <c r="CK2588" s="40"/>
      <c r="CL2588" s="40"/>
      <c r="CM2588" s="40"/>
      <c r="CN2588" s="40"/>
      <c r="CO2588" s="40"/>
      <c r="CP2588" s="40"/>
      <c r="CQ2588" s="40"/>
      <c r="CR2588" s="40"/>
      <c r="CS2588" s="40"/>
      <c r="CT2588" s="40"/>
      <c r="CU2588" s="40"/>
    </row>
    <row r="2589" spans="1:99" x14ac:dyDescent="0.3">
      <c r="A2589" s="39" t="s">
        <v>2230</v>
      </c>
      <c r="B2589" s="40" t="s">
        <v>1765</v>
      </c>
      <c r="C2589" s="40"/>
      <c r="D2589" s="40"/>
      <c r="E2589" s="40"/>
      <c r="F2589" s="40" t="s">
        <v>2112</v>
      </c>
      <c r="G2589" s="40"/>
      <c r="H2589" s="40" t="s">
        <v>1307</v>
      </c>
      <c r="I2589" s="40" t="s">
        <v>1307</v>
      </c>
      <c r="J2589" s="40"/>
      <c r="K2589" s="40"/>
      <c r="L2589" s="40" t="s">
        <v>10</v>
      </c>
      <c r="M2589" s="40" t="s">
        <v>47</v>
      </c>
      <c r="N2589" s="40"/>
      <c r="O2589" s="40"/>
      <c r="P2589" s="40"/>
      <c r="Q2589" s="40"/>
      <c r="R2589" s="40"/>
      <c r="S2589" s="40"/>
      <c r="T2589" s="40"/>
      <c r="U2589" s="40"/>
      <c r="V2589" s="40"/>
      <c r="W2589" s="40"/>
      <c r="X2589" s="40"/>
      <c r="Y2589" s="40"/>
      <c r="Z2589" s="40"/>
      <c r="AA2589" s="40"/>
      <c r="AB2589" s="40"/>
      <c r="AC2589" s="40"/>
      <c r="AD2589" s="40"/>
      <c r="AE2589" s="40"/>
      <c r="AF2589" s="40"/>
      <c r="AG2589" s="40"/>
      <c r="AH2589" s="40"/>
      <c r="AI2589" s="40"/>
      <c r="AJ2589" s="40"/>
      <c r="AK2589" s="40"/>
      <c r="AL2589" s="40"/>
      <c r="AM2589" s="40"/>
      <c r="AN2589" s="40"/>
      <c r="AO2589" s="40"/>
      <c r="AP2589" s="40"/>
      <c r="AQ2589" s="40"/>
      <c r="AR2589" s="40"/>
      <c r="AS2589" s="40"/>
      <c r="AT2589" s="40"/>
      <c r="AU2589" s="40"/>
      <c r="AV2589" s="40"/>
      <c r="AW2589" s="40"/>
      <c r="AX2589" s="40"/>
      <c r="AY2589" s="40"/>
      <c r="AZ2589" s="40"/>
      <c r="BA2589" s="40"/>
      <c r="BB2589" s="40"/>
      <c r="BC2589" s="40"/>
      <c r="BD2589" s="40"/>
      <c r="BE2589" s="40"/>
      <c r="BF2589" s="40"/>
      <c r="BG2589" s="40"/>
      <c r="BH2589" s="40"/>
      <c r="BI2589" s="40"/>
      <c r="BJ2589" s="40"/>
      <c r="BK2589" s="40"/>
      <c r="BL2589" s="40"/>
      <c r="BM2589" s="40"/>
      <c r="BN2589" s="40"/>
      <c r="BO2589" s="40"/>
      <c r="BP2589" s="40"/>
      <c r="BQ2589" s="40"/>
      <c r="BR2589" s="40"/>
      <c r="BS2589" s="40"/>
      <c r="BT2589" s="40"/>
      <c r="BU2589" s="40"/>
      <c r="BV2589" s="40"/>
      <c r="BW2589" s="40"/>
      <c r="BX2589" s="40"/>
      <c r="BY2589" s="40"/>
      <c r="BZ2589" s="40"/>
      <c r="CA2589" s="40"/>
      <c r="CB2589" s="40"/>
      <c r="CC2589" s="40"/>
      <c r="CD2589" s="40"/>
      <c r="CE2589" s="40"/>
      <c r="CF2589" s="40"/>
      <c r="CG2589" s="40"/>
      <c r="CH2589" s="40"/>
      <c r="CI2589" s="40"/>
      <c r="CJ2589" s="40"/>
      <c r="CK2589" s="40"/>
      <c r="CL2589" s="40"/>
      <c r="CM2589" s="40"/>
      <c r="CN2589" s="40"/>
      <c r="CO2589" s="40"/>
      <c r="CP2589" s="40"/>
      <c r="CQ2589" s="40"/>
      <c r="CR2589" s="40"/>
      <c r="CS2589" s="40"/>
      <c r="CT2589" s="40"/>
      <c r="CU2589" s="40"/>
    </row>
    <row r="2590" spans="1:99" s="16" customFormat="1" x14ac:dyDescent="0.3">
      <c r="A2590" s="38" t="s">
        <v>2231</v>
      </c>
      <c r="B2590" s="16" t="s">
        <v>5356</v>
      </c>
      <c r="D2590" s="16" t="s">
        <v>1813</v>
      </c>
      <c r="E2590" s="16" t="s">
        <v>4472</v>
      </c>
      <c r="F2590" s="16" t="s">
        <v>2112</v>
      </c>
      <c r="H2590" s="16" t="s">
        <v>1308</v>
      </c>
      <c r="I2590" s="16" t="s">
        <v>1308</v>
      </c>
      <c r="L2590" s="16" t="s">
        <v>4</v>
      </c>
      <c r="M2590" s="16" t="s">
        <v>14</v>
      </c>
      <c r="N2590" s="16">
        <v>2</v>
      </c>
      <c r="O2590" s="16" t="s">
        <v>16</v>
      </c>
      <c r="P2590" s="16" t="s">
        <v>114</v>
      </c>
    </row>
    <row r="2591" spans="1:99" s="16" customFormat="1" x14ac:dyDescent="0.3">
      <c r="A2591" s="38" t="s">
        <v>2329</v>
      </c>
      <c r="B2591" s="16" t="s">
        <v>6141</v>
      </c>
      <c r="E2591" s="16" t="s">
        <v>4472</v>
      </c>
      <c r="F2591" s="16" t="s">
        <v>2112</v>
      </c>
      <c r="H2591" s="16" t="s">
        <v>1309</v>
      </c>
      <c r="I2591" s="16" t="s">
        <v>1309</v>
      </c>
      <c r="J2591" s="16" t="s">
        <v>1308</v>
      </c>
      <c r="K2591" s="16" t="s">
        <v>16</v>
      </c>
      <c r="L2591" s="16" t="s">
        <v>10</v>
      </c>
      <c r="M2591" s="16" t="s">
        <v>47</v>
      </c>
    </row>
    <row r="2592" spans="1:99" x14ac:dyDescent="0.3">
      <c r="A2592" s="16" t="s">
        <v>2330</v>
      </c>
      <c r="B2592" s="16" t="s">
        <v>6142</v>
      </c>
      <c r="E2592" s="16" t="s">
        <v>4472</v>
      </c>
      <c r="F2592" s="16" t="s">
        <v>2112</v>
      </c>
      <c r="H2592" s="16" t="s">
        <v>1310</v>
      </c>
      <c r="I2592" s="16" t="s">
        <v>1310</v>
      </c>
      <c r="J2592" s="16" t="s">
        <v>1308</v>
      </c>
      <c r="K2592" s="16" t="s">
        <v>16</v>
      </c>
      <c r="L2592" s="16" t="s">
        <v>10</v>
      </c>
      <c r="M2592" s="16" t="s">
        <v>47</v>
      </c>
    </row>
    <row r="2593" spans="1:16" x14ac:dyDescent="0.3">
      <c r="A2593" s="16" t="s">
        <v>3329</v>
      </c>
      <c r="B2593" s="16" t="s">
        <v>6143</v>
      </c>
      <c r="E2593" s="16" t="s">
        <v>4472</v>
      </c>
      <c r="F2593" s="16" t="s">
        <v>2112</v>
      </c>
      <c r="H2593" s="16" t="s">
        <v>1311</v>
      </c>
      <c r="I2593" s="16" t="s">
        <v>1311</v>
      </c>
      <c r="J2593" s="16" t="s">
        <v>1308</v>
      </c>
      <c r="K2593" s="16" t="s">
        <v>16</v>
      </c>
      <c r="L2593" s="16" t="s">
        <v>10</v>
      </c>
      <c r="M2593" s="16" t="s">
        <v>47</v>
      </c>
    </row>
    <row r="2594" spans="1:16" x14ac:dyDescent="0.3">
      <c r="A2594" s="16">
        <v>20</v>
      </c>
      <c r="B2594" s="16" t="s">
        <v>1766</v>
      </c>
      <c r="D2594" s="16" t="s">
        <v>1813</v>
      </c>
      <c r="E2594" s="16" t="s">
        <v>4472</v>
      </c>
      <c r="F2594" s="16" t="s">
        <v>2112</v>
      </c>
      <c r="H2594" s="16" t="s">
        <v>1312</v>
      </c>
      <c r="I2594" s="16" t="s">
        <v>1312</v>
      </c>
      <c r="L2594" s="16" t="s">
        <v>4</v>
      </c>
      <c r="M2594" s="16" t="s">
        <v>14</v>
      </c>
      <c r="N2594" s="16">
        <v>2</v>
      </c>
      <c r="O2594" s="16" t="s">
        <v>16</v>
      </c>
      <c r="P2594" s="16" t="s">
        <v>114</v>
      </c>
    </row>
    <row r="2595" spans="1:16" x14ac:dyDescent="0.3">
      <c r="B2595" s="16" t="s">
        <v>5357</v>
      </c>
      <c r="F2595" s="16" t="s">
        <v>2112</v>
      </c>
      <c r="H2595" s="16" t="s">
        <v>1313</v>
      </c>
      <c r="I2595" s="16" t="s">
        <v>1313</v>
      </c>
      <c r="J2595" s="16" t="s">
        <v>1312</v>
      </c>
      <c r="K2595" s="16" t="s">
        <v>16</v>
      </c>
      <c r="L2595" s="16" t="s">
        <v>1</v>
      </c>
      <c r="M2595" s="16" t="s">
        <v>2</v>
      </c>
    </row>
    <row r="2596" spans="1:16" x14ac:dyDescent="0.3">
      <c r="B2596" s="16" t="s">
        <v>1767</v>
      </c>
      <c r="F2596" s="16" t="s">
        <v>2112</v>
      </c>
      <c r="H2596" s="16" t="s">
        <v>1314</v>
      </c>
      <c r="I2596" s="16" t="s">
        <v>1314</v>
      </c>
      <c r="J2596" s="16" t="s">
        <v>1312</v>
      </c>
      <c r="K2596" s="16" t="s">
        <v>16</v>
      </c>
      <c r="L2596" s="16" t="s">
        <v>30</v>
      </c>
      <c r="M2596" s="16" t="s">
        <v>31</v>
      </c>
    </row>
    <row r="2597" spans="1:16" x14ac:dyDescent="0.3">
      <c r="A2597" s="16" t="s">
        <v>2255</v>
      </c>
      <c r="B2597" s="16" t="s">
        <v>5138</v>
      </c>
      <c r="D2597" s="16" t="s">
        <v>1816</v>
      </c>
      <c r="F2597" s="16" t="s">
        <v>2112</v>
      </c>
      <c r="H2597" s="16" t="s">
        <v>1315</v>
      </c>
      <c r="I2597" s="16" t="s">
        <v>1315</v>
      </c>
      <c r="J2597" s="16" t="s">
        <v>1312</v>
      </c>
      <c r="K2597" s="16" t="s">
        <v>16</v>
      </c>
      <c r="L2597" s="16" t="s">
        <v>10</v>
      </c>
      <c r="M2597" s="16" t="s">
        <v>11</v>
      </c>
    </row>
    <row r="2598" spans="1:16" x14ac:dyDescent="0.3">
      <c r="A2598" s="16" t="s">
        <v>2256</v>
      </c>
      <c r="B2598" s="16" t="s">
        <v>5139</v>
      </c>
      <c r="D2598" s="16" t="s">
        <v>1816</v>
      </c>
      <c r="F2598" s="16" t="s">
        <v>2112</v>
      </c>
      <c r="H2598" s="16" t="s">
        <v>1316</v>
      </c>
      <c r="I2598" s="16" t="s">
        <v>1316</v>
      </c>
      <c r="J2598" s="16" t="s">
        <v>1312</v>
      </c>
      <c r="K2598" s="16" t="s">
        <v>16</v>
      </c>
      <c r="L2598" s="16" t="s">
        <v>10</v>
      </c>
      <c r="M2598" s="16" t="s">
        <v>11</v>
      </c>
    </row>
    <row r="2599" spans="1:16" x14ac:dyDescent="0.3">
      <c r="A2599" s="16" t="s">
        <v>3459</v>
      </c>
      <c r="B2599" s="16" t="s">
        <v>6144</v>
      </c>
      <c r="D2599" s="16" t="s">
        <v>1816</v>
      </c>
      <c r="F2599" s="16" t="s">
        <v>2112</v>
      </c>
      <c r="H2599" s="16" t="s">
        <v>1317</v>
      </c>
      <c r="I2599" s="16" t="s">
        <v>1317</v>
      </c>
      <c r="J2599" s="16" t="s">
        <v>1312</v>
      </c>
      <c r="K2599" s="16" t="s">
        <v>16</v>
      </c>
      <c r="L2599" s="16" t="s">
        <v>10</v>
      </c>
      <c r="M2599" s="16" t="s">
        <v>11</v>
      </c>
    </row>
    <row r="2600" spans="1:16" x14ac:dyDescent="0.3">
      <c r="A2600" s="16" t="s">
        <v>3460</v>
      </c>
      <c r="B2600" s="16" t="s">
        <v>6145</v>
      </c>
      <c r="D2600" s="16" t="s">
        <v>1816</v>
      </c>
      <c r="F2600" s="16" t="s">
        <v>2112</v>
      </c>
      <c r="H2600" s="16" t="s">
        <v>1318</v>
      </c>
      <c r="I2600" s="16" t="s">
        <v>1318</v>
      </c>
      <c r="J2600" s="16" t="s">
        <v>1312</v>
      </c>
      <c r="K2600" s="16" t="s">
        <v>16</v>
      </c>
      <c r="L2600" s="16" t="s">
        <v>10</v>
      </c>
      <c r="M2600" s="16" t="s">
        <v>11</v>
      </c>
    </row>
    <row r="2601" spans="1:16" x14ac:dyDescent="0.3">
      <c r="A2601" s="16" t="s">
        <v>6146</v>
      </c>
      <c r="B2601" s="16" t="s">
        <v>1768</v>
      </c>
      <c r="D2601" s="16" t="s">
        <v>1813</v>
      </c>
      <c r="F2601" s="16" t="s">
        <v>2112</v>
      </c>
      <c r="H2601" s="16" t="s">
        <v>1319</v>
      </c>
      <c r="I2601" s="16" t="s">
        <v>1319</v>
      </c>
      <c r="J2601" s="16" t="s">
        <v>1312</v>
      </c>
      <c r="K2601" s="16" t="s">
        <v>16</v>
      </c>
      <c r="L2601" s="16" t="s">
        <v>4</v>
      </c>
      <c r="M2601" s="16" t="s">
        <v>14</v>
      </c>
      <c r="N2601" s="16">
        <v>2</v>
      </c>
      <c r="O2601" s="16" t="s">
        <v>16</v>
      </c>
      <c r="P2601" s="16" t="s">
        <v>114</v>
      </c>
    </row>
    <row r="2602" spans="1:16" x14ac:dyDescent="0.3">
      <c r="B2602" s="16" t="s">
        <v>1769</v>
      </c>
      <c r="F2602" s="16" t="s">
        <v>2112</v>
      </c>
      <c r="H2602" s="16" t="s">
        <v>1320</v>
      </c>
      <c r="I2602" s="16" t="s">
        <v>1320</v>
      </c>
      <c r="L2602" s="16" t="s">
        <v>1</v>
      </c>
      <c r="M2602" s="16" t="s">
        <v>11</v>
      </c>
    </row>
    <row r="2603" spans="1:16" x14ac:dyDescent="0.3">
      <c r="A2603" s="16">
        <v>21</v>
      </c>
      <c r="B2603" s="16" t="s">
        <v>1770</v>
      </c>
      <c r="F2603" s="16" t="s">
        <v>2112</v>
      </c>
      <c r="H2603" s="16" t="s">
        <v>1321</v>
      </c>
      <c r="I2603" s="16" t="s">
        <v>1321</v>
      </c>
      <c r="L2603" s="16" t="s">
        <v>10</v>
      </c>
      <c r="M2603" s="16" t="s">
        <v>47</v>
      </c>
    </row>
    <row r="2604" spans="1:16" x14ac:dyDescent="0.3">
      <c r="A2604" s="16">
        <v>22</v>
      </c>
      <c r="B2604" s="16" t="s">
        <v>5140</v>
      </c>
      <c r="F2604" s="16" t="s">
        <v>2112</v>
      </c>
      <c r="H2604" s="16" t="s">
        <v>1322</v>
      </c>
      <c r="I2604" s="16" t="s">
        <v>1322</v>
      </c>
      <c r="L2604" s="16" t="s">
        <v>86</v>
      </c>
      <c r="M2604" s="16" t="s">
        <v>11</v>
      </c>
    </row>
    <row r="2605" spans="1:16" x14ac:dyDescent="0.3">
      <c r="A2605" s="16">
        <v>23</v>
      </c>
      <c r="B2605" s="16" t="s">
        <v>1771</v>
      </c>
      <c r="F2605" s="16" t="s">
        <v>2112</v>
      </c>
      <c r="H2605" s="16" t="s">
        <v>1323</v>
      </c>
      <c r="I2605" s="16" t="s">
        <v>1323</v>
      </c>
      <c r="L2605" s="16" t="s">
        <v>10</v>
      </c>
      <c r="M2605" s="16" t="s">
        <v>47</v>
      </c>
    </row>
    <row r="2606" spans="1:16" x14ac:dyDescent="0.3">
      <c r="A2606" s="16">
        <v>24</v>
      </c>
      <c r="B2606" s="16" t="s">
        <v>5141</v>
      </c>
      <c r="F2606" s="16" t="s">
        <v>2112</v>
      </c>
      <c r="H2606" s="16" t="s">
        <v>1324</v>
      </c>
      <c r="I2606" s="16" t="s">
        <v>1324</v>
      </c>
      <c r="L2606" s="16" t="s">
        <v>86</v>
      </c>
      <c r="M2606" s="16" t="s">
        <v>11</v>
      </c>
    </row>
    <row r="2607" spans="1:16" x14ac:dyDescent="0.3">
      <c r="B2607" s="16" t="s">
        <v>1772</v>
      </c>
      <c r="F2607" s="16" t="s">
        <v>2113</v>
      </c>
      <c r="H2607" s="16" t="s">
        <v>1325</v>
      </c>
      <c r="I2607" s="16" t="s">
        <v>1325</v>
      </c>
      <c r="L2607" s="16" t="s">
        <v>1</v>
      </c>
      <c r="M2607" s="16" t="s">
        <v>11</v>
      </c>
    </row>
    <row r="2608" spans="1:16" x14ac:dyDescent="0.3">
      <c r="A2608" s="16">
        <v>1</v>
      </c>
      <c r="B2608" s="16" t="s">
        <v>6147</v>
      </c>
      <c r="D2608" s="16" t="s">
        <v>1813</v>
      </c>
      <c r="F2608" s="16" t="s">
        <v>2113</v>
      </c>
      <c r="H2608" s="16" t="s">
        <v>1326</v>
      </c>
      <c r="I2608" s="16" t="s">
        <v>1326</v>
      </c>
      <c r="L2608" s="16" t="s">
        <v>4</v>
      </c>
      <c r="M2608" s="16" t="s">
        <v>14</v>
      </c>
      <c r="N2608" s="16">
        <v>2</v>
      </c>
      <c r="O2608" s="16" t="s">
        <v>16</v>
      </c>
      <c r="P2608" s="16" t="s">
        <v>114</v>
      </c>
    </row>
    <row r="2609" spans="1:21" x14ac:dyDescent="0.3">
      <c r="B2609" s="16" t="s">
        <v>1773</v>
      </c>
      <c r="F2609" s="16" t="s">
        <v>2113</v>
      </c>
      <c r="H2609" s="16" t="s">
        <v>1327</v>
      </c>
      <c r="I2609" s="16" t="s">
        <v>1327</v>
      </c>
      <c r="J2609" s="16" t="s">
        <v>1326</v>
      </c>
      <c r="K2609" s="16" t="s">
        <v>16</v>
      </c>
      <c r="L2609" s="16" t="s">
        <v>30</v>
      </c>
      <c r="M2609" s="16" t="s">
        <v>31</v>
      </c>
    </row>
    <row r="2610" spans="1:21" x14ac:dyDescent="0.3">
      <c r="A2610" s="16" t="s">
        <v>2203</v>
      </c>
      <c r="B2610" s="16" t="s">
        <v>5142</v>
      </c>
      <c r="D2610" s="16" t="s">
        <v>1859</v>
      </c>
      <c r="F2610" s="16" t="s">
        <v>2113</v>
      </c>
      <c r="H2610" s="16" t="s">
        <v>1328</v>
      </c>
      <c r="I2610" s="16" t="s">
        <v>1328</v>
      </c>
      <c r="J2610" s="16" t="s">
        <v>1326</v>
      </c>
      <c r="K2610" s="16" t="s">
        <v>16</v>
      </c>
      <c r="L2610" s="16" t="s">
        <v>4</v>
      </c>
      <c r="M2610" s="16" t="s">
        <v>5</v>
      </c>
      <c r="N2610" s="16">
        <v>7</v>
      </c>
      <c r="O2610" s="16" t="s">
        <v>2784</v>
      </c>
      <c r="P2610" s="16" t="s">
        <v>2785</v>
      </c>
      <c r="Q2610" s="16" t="s">
        <v>2786</v>
      </c>
      <c r="R2610" s="16" t="s">
        <v>2787</v>
      </c>
      <c r="S2610" s="16" t="s">
        <v>2788</v>
      </c>
      <c r="T2610" s="16" t="s">
        <v>2789</v>
      </c>
      <c r="U2610" s="16" t="s">
        <v>2790</v>
      </c>
    </row>
    <row r="2611" spans="1:21" x14ac:dyDescent="0.3">
      <c r="A2611" s="16" t="s">
        <v>2205</v>
      </c>
      <c r="B2611" s="16" t="s">
        <v>5143</v>
      </c>
      <c r="F2611" s="16" t="s">
        <v>2113</v>
      </c>
      <c r="H2611" s="16" t="s">
        <v>1329</v>
      </c>
      <c r="I2611" s="16" t="s">
        <v>1329</v>
      </c>
      <c r="J2611" s="16" t="s">
        <v>1326</v>
      </c>
      <c r="K2611" s="16" t="s">
        <v>16</v>
      </c>
      <c r="L2611" s="16" t="s">
        <v>10</v>
      </c>
      <c r="M2611" s="16" t="s">
        <v>11</v>
      </c>
    </row>
    <row r="2612" spans="1:21" x14ac:dyDescent="0.3">
      <c r="A2612" s="16" t="s">
        <v>2268</v>
      </c>
      <c r="B2612" s="16" t="s">
        <v>5144</v>
      </c>
      <c r="F2612" s="16" t="s">
        <v>2113</v>
      </c>
      <c r="H2612" s="16" t="s">
        <v>1330</v>
      </c>
      <c r="I2612" s="16" t="s">
        <v>1330</v>
      </c>
      <c r="J2612" s="16" t="s">
        <v>1326</v>
      </c>
      <c r="K2612" s="16" t="s">
        <v>16</v>
      </c>
      <c r="L2612" s="16" t="s">
        <v>10</v>
      </c>
      <c r="M2612" s="16" t="s">
        <v>11</v>
      </c>
    </row>
    <row r="2613" spans="1:21" x14ac:dyDescent="0.3">
      <c r="A2613" s="16" t="s">
        <v>2269</v>
      </c>
      <c r="B2613" s="16" t="s">
        <v>5145</v>
      </c>
      <c r="F2613" s="16" t="s">
        <v>2113</v>
      </c>
      <c r="H2613" s="16" t="s">
        <v>1331</v>
      </c>
      <c r="I2613" s="16" t="s">
        <v>1331</v>
      </c>
      <c r="J2613" s="16" t="s">
        <v>1326</v>
      </c>
      <c r="K2613" s="16" t="s">
        <v>16</v>
      </c>
      <c r="L2613" s="16" t="s">
        <v>10</v>
      </c>
      <c r="M2613" s="16" t="s">
        <v>11</v>
      </c>
    </row>
    <row r="2614" spans="1:21" x14ac:dyDescent="0.3">
      <c r="A2614" s="16" t="s">
        <v>2335</v>
      </c>
      <c r="B2614" s="16" t="s">
        <v>5146</v>
      </c>
      <c r="F2614" s="16" t="s">
        <v>2113</v>
      </c>
      <c r="H2614" s="16" t="s">
        <v>1332</v>
      </c>
      <c r="I2614" s="16" t="s">
        <v>1332</v>
      </c>
      <c r="J2614" s="16" t="s">
        <v>1326</v>
      </c>
      <c r="K2614" s="16" t="s">
        <v>16</v>
      </c>
      <c r="L2614" s="16" t="s">
        <v>10</v>
      </c>
      <c r="M2614" s="16" t="s">
        <v>11</v>
      </c>
    </row>
    <row r="2615" spans="1:21" x14ac:dyDescent="0.3">
      <c r="A2615" s="16" t="s">
        <v>2337</v>
      </c>
      <c r="B2615" s="16" t="s">
        <v>5147</v>
      </c>
      <c r="F2615" s="16" t="s">
        <v>2113</v>
      </c>
      <c r="H2615" s="16" t="s">
        <v>1333</v>
      </c>
      <c r="I2615" s="16" t="s">
        <v>1333</v>
      </c>
      <c r="J2615" s="16" t="s">
        <v>1326</v>
      </c>
      <c r="K2615" s="16" t="s">
        <v>16</v>
      </c>
      <c r="L2615" s="16" t="s">
        <v>10</v>
      </c>
      <c r="M2615" s="16" t="s">
        <v>11</v>
      </c>
    </row>
    <row r="2616" spans="1:21" x14ac:dyDescent="0.3">
      <c r="A2616" s="16" t="s">
        <v>2338</v>
      </c>
      <c r="B2616" s="16" t="s">
        <v>1774</v>
      </c>
      <c r="D2616" s="16" t="s">
        <v>26</v>
      </c>
      <c r="F2616" s="16" t="s">
        <v>2113</v>
      </c>
      <c r="H2616" s="16" t="s">
        <v>1334</v>
      </c>
      <c r="I2616" s="16" t="s">
        <v>1334</v>
      </c>
      <c r="J2616" s="16" t="s">
        <v>1326</v>
      </c>
      <c r="K2616" s="16" t="s">
        <v>16</v>
      </c>
      <c r="L2616" s="16" t="s">
        <v>10</v>
      </c>
      <c r="M2616" s="16" t="s">
        <v>11</v>
      </c>
    </row>
    <row r="2617" spans="1:21" x14ac:dyDescent="0.3">
      <c r="B2617" s="16" t="s">
        <v>5358</v>
      </c>
      <c r="F2617" s="16" t="s">
        <v>2113</v>
      </c>
      <c r="H2617" s="16" t="s">
        <v>1335</v>
      </c>
      <c r="I2617" s="16" t="s">
        <v>1335</v>
      </c>
      <c r="L2617" s="16" t="s">
        <v>1</v>
      </c>
      <c r="M2617" s="16" t="s">
        <v>11</v>
      </c>
    </row>
    <row r="2618" spans="1:21" x14ac:dyDescent="0.3">
      <c r="B2618" s="16" t="s">
        <v>3965</v>
      </c>
      <c r="F2618" s="16" t="s">
        <v>2113</v>
      </c>
      <c r="H2618" s="16" t="s">
        <v>1336</v>
      </c>
      <c r="I2618" s="16" t="s">
        <v>1336</v>
      </c>
      <c r="L2618" s="16" t="s">
        <v>1</v>
      </c>
      <c r="M2618" s="16" t="s">
        <v>11</v>
      </c>
    </row>
    <row r="2619" spans="1:21" x14ac:dyDescent="0.3">
      <c r="A2619" s="16">
        <v>2</v>
      </c>
      <c r="B2619" s="16" t="s">
        <v>6147</v>
      </c>
      <c r="D2619" s="16" t="s">
        <v>1813</v>
      </c>
      <c r="F2619" s="16" t="s">
        <v>2113</v>
      </c>
      <c r="H2619" s="16" t="s">
        <v>1337</v>
      </c>
      <c r="I2619" s="16" t="s">
        <v>1337</v>
      </c>
      <c r="L2619" s="16" t="s">
        <v>4</v>
      </c>
      <c r="M2619" s="16" t="s">
        <v>14</v>
      </c>
      <c r="N2619" s="16">
        <v>2</v>
      </c>
      <c r="O2619" s="16" t="s">
        <v>16</v>
      </c>
      <c r="P2619" s="16" t="s">
        <v>114</v>
      </c>
    </row>
    <row r="2620" spans="1:21" x14ac:dyDescent="0.3">
      <c r="B2620" s="16" t="s">
        <v>1775</v>
      </c>
      <c r="F2620" s="16" t="s">
        <v>2113</v>
      </c>
      <c r="H2620" s="16" t="s">
        <v>1338</v>
      </c>
      <c r="I2620" s="16" t="s">
        <v>1338</v>
      </c>
      <c r="J2620" s="16" t="s">
        <v>1337</v>
      </c>
      <c r="K2620" s="16" t="s">
        <v>16</v>
      </c>
      <c r="L2620" s="16" t="s">
        <v>30</v>
      </c>
      <c r="M2620" s="16" t="s">
        <v>31</v>
      </c>
    </row>
    <row r="2621" spans="1:21" x14ac:dyDescent="0.3">
      <c r="A2621" s="16" t="s">
        <v>2238</v>
      </c>
      <c r="B2621" s="16" t="s">
        <v>5148</v>
      </c>
      <c r="D2621" s="16" t="s">
        <v>1859</v>
      </c>
      <c r="F2621" s="16" t="s">
        <v>2113</v>
      </c>
      <c r="H2621" s="16" t="s">
        <v>1339</v>
      </c>
      <c r="I2621" s="16" t="s">
        <v>1339</v>
      </c>
      <c r="J2621" s="16" t="s">
        <v>1337</v>
      </c>
      <c r="K2621" s="16" t="s">
        <v>16</v>
      </c>
      <c r="L2621" s="16" t="s">
        <v>4</v>
      </c>
      <c r="M2621" s="16" t="s">
        <v>5</v>
      </c>
      <c r="N2621" s="16">
        <v>7</v>
      </c>
      <c r="O2621" s="16" t="s">
        <v>2784</v>
      </c>
      <c r="P2621" s="16" t="s">
        <v>2785</v>
      </c>
      <c r="Q2621" s="16" t="s">
        <v>2786</v>
      </c>
      <c r="R2621" s="16" t="s">
        <v>2787</v>
      </c>
      <c r="S2621" s="16" t="s">
        <v>2788</v>
      </c>
      <c r="T2621" s="16" t="s">
        <v>2789</v>
      </c>
      <c r="U2621" s="16" t="s">
        <v>2790</v>
      </c>
    </row>
    <row r="2622" spans="1:21" x14ac:dyDescent="0.3">
      <c r="A2622" s="16" t="s">
        <v>2239</v>
      </c>
      <c r="B2622" s="16" t="s">
        <v>6148</v>
      </c>
      <c r="F2622" s="16" t="s">
        <v>2113</v>
      </c>
      <c r="H2622" s="16" t="s">
        <v>1340</v>
      </c>
      <c r="I2622" s="16" t="s">
        <v>1340</v>
      </c>
      <c r="J2622" s="16" t="s">
        <v>1337</v>
      </c>
      <c r="K2622" s="16" t="s">
        <v>16</v>
      </c>
      <c r="L2622" s="16" t="s">
        <v>10</v>
      </c>
      <c r="M2622" s="16" t="s">
        <v>11</v>
      </c>
    </row>
    <row r="2623" spans="1:21" x14ac:dyDescent="0.3">
      <c r="A2623" s="16" t="s">
        <v>2240</v>
      </c>
      <c r="B2623" s="16" t="s">
        <v>6149</v>
      </c>
      <c r="F2623" s="16" t="s">
        <v>2113</v>
      </c>
      <c r="H2623" s="16" t="s">
        <v>1341</v>
      </c>
      <c r="I2623" s="16" t="s">
        <v>1341</v>
      </c>
      <c r="J2623" s="16" t="s">
        <v>1337</v>
      </c>
      <c r="K2623" s="16" t="s">
        <v>16</v>
      </c>
      <c r="L2623" s="16" t="s">
        <v>10</v>
      </c>
      <c r="M2623" s="16" t="s">
        <v>11</v>
      </c>
    </row>
    <row r="2624" spans="1:21" x14ac:dyDescent="0.3">
      <c r="A2624" s="16" t="s">
        <v>2241</v>
      </c>
      <c r="B2624" s="16" t="s">
        <v>6150</v>
      </c>
      <c r="F2624" s="16" t="s">
        <v>2113</v>
      </c>
      <c r="H2624" s="16" t="s">
        <v>1342</v>
      </c>
      <c r="I2624" s="16" t="s">
        <v>1342</v>
      </c>
      <c r="J2624" s="16" t="s">
        <v>1337</v>
      </c>
      <c r="K2624" s="16" t="s">
        <v>16</v>
      </c>
      <c r="L2624" s="16" t="s">
        <v>10</v>
      </c>
      <c r="M2624" s="16" t="s">
        <v>11</v>
      </c>
    </row>
    <row r="2625" spans="1:21" x14ac:dyDescent="0.3">
      <c r="A2625" s="16" t="s">
        <v>2242</v>
      </c>
      <c r="B2625" s="16" t="s">
        <v>5149</v>
      </c>
      <c r="F2625" s="16" t="s">
        <v>2113</v>
      </c>
      <c r="H2625" s="16" t="s">
        <v>1343</v>
      </c>
      <c r="I2625" s="16" t="s">
        <v>1343</v>
      </c>
      <c r="J2625" s="16" t="s">
        <v>1337</v>
      </c>
      <c r="K2625" s="16" t="s">
        <v>16</v>
      </c>
      <c r="L2625" s="16" t="s">
        <v>10</v>
      </c>
      <c r="M2625" s="16" t="s">
        <v>11</v>
      </c>
    </row>
    <row r="2626" spans="1:21" x14ac:dyDescent="0.3">
      <c r="A2626" s="16" t="s">
        <v>2270</v>
      </c>
      <c r="B2626" s="16" t="s">
        <v>5150</v>
      </c>
      <c r="D2626" s="16" t="s">
        <v>26</v>
      </c>
      <c r="F2626" s="16" t="s">
        <v>2113</v>
      </c>
      <c r="H2626" s="16" t="s">
        <v>1344</v>
      </c>
      <c r="I2626" s="16" t="s">
        <v>1344</v>
      </c>
      <c r="J2626" s="16" t="s">
        <v>1337</v>
      </c>
      <c r="K2626" s="16" t="s">
        <v>16</v>
      </c>
      <c r="L2626" s="16" t="s">
        <v>10</v>
      </c>
      <c r="M2626" s="16" t="s">
        <v>26</v>
      </c>
    </row>
    <row r="2627" spans="1:21" x14ac:dyDescent="0.3">
      <c r="A2627" s="16" t="s">
        <v>2271</v>
      </c>
      <c r="B2627" s="16" t="s">
        <v>1776</v>
      </c>
      <c r="C2627" s="16" t="s">
        <v>1810</v>
      </c>
      <c r="D2627" s="16" t="s">
        <v>1813</v>
      </c>
      <c r="F2627" s="16" t="s">
        <v>2113</v>
      </c>
      <c r="H2627" s="16" t="s">
        <v>1345</v>
      </c>
      <c r="I2627" s="16" t="s">
        <v>1345</v>
      </c>
      <c r="J2627" s="16" t="s">
        <v>1337</v>
      </c>
      <c r="K2627" s="16" t="s">
        <v>16</v>
      </c>
      <c r="L2627" s="16" t="s">
        <v>4</v>
      </c>
      <c r="M2627" s="16" t="s">
        <v>14</v>
      </c>
      <c r="N2627" s="16">
        <v>2</v>
      </c>
      <c r="O2627" s="16" t="s">
        <v>16</v>
      </c>
      <c r="P2627" s="16" t="s">
        <v>114</v>
      </c>
    </row>
    <row r="2628" spans="1:21" x14ac:dyDescent="0.3">
      <c r="A2628" s="16">
        <v>3</v>
      </c>
      <c r="B2628" s="16" t="s">
        <v>1777</v>
      </c>
      <c r="D2628" s="16" t="s">
        <v>1813</v>
      </c>
      <c r="F2628" s="16" t="s">
        <v>2113</v>
      </c>
      <c r="H2628" s="16" t="s">
        <v>1346</v>
      </c>
      <c r="I2628" s="16" t="s">
        <v>1346</v>
      </c>
      <c r="L2628" s="16" t="s">
        <v>4</v>
      </c>
      <c r="M2628" s="16" t="s">
        <v>14</v>
      </c>
      <c r="N2628" s="16">
        <v>2</v>
      </c>
      <c r="O2628" s="16" t="s">
        <v>16</v>
      </c>
      <c r="P2628" s="16" t="s">
        <v>114</v>
      </c>
    </row>
    <row r="2629" spans="1:21" x14ac:dyDescent="0.3">
      <c r="A2629" s="16">
        <v>4</v>
      </c>
      <c r="B2629" s="16" t="s">
        <v>5359</v>
      </c>
      <c r="D2629" s="16" t="s">
        <v>1813</v>
      </c>
      <c r="F2629" s="16" t="s">
        <v>2113</v>
      </c>
      <c r="H2629" s="16" t="s">
        <v>1347</v>
      </c>
      <c r="I2629" s="16" t="s">
        <v>1347</v>
      </c>
      <c r="L2629" s="16" t="s">
        <v>4</v>
      </c>
      <c r="M2629" s="16" t="s">
        <v>14</v>
      </c>
      <c r="N2629" s="16">
        <v>2</v>
      </c>
      <c r="O2629" s="16" t="s">
        <v>16</v>
      </c>
      <c r="P2629" s="16" t="s">
        <v>114</v>
      </c>
    </row>
    <row r="2630" spans="1:21" x14ac:dyDescent="0.3">
      <c r="B2630" s="16" t="s">
        <v>1778</v>
      </c>
      <c r="F2630" s="16" t="s">
        <v>2113</v>
      </c>
      <c r="H2630" s="16" t="s">
        <v>1348</v>
      </c>
      <c r="I2630" s="16" t="s">
        <v>1348</v>
      </c>
      <c r="L2630" s="16" t="s">
        <v>1</v>
      </c>
      <c r="M2630" s="16" t="s">
        <v>11</v>
      </c>
    </row>
    <row r="2631" spans="1:21" x14ac:dyDescent="0.3">
      <c r="A2631" s="16">
        <v>5</v>
      </c>
      <c r="B2631" s="16" t="s">
        <v>1779</v>
      </c>
      <c r="D2631" s="16" t="s">
        <v>1860</v>
      </c>
      <c r="E2631" s="16" t="s">
        <v>4472</v>
      </c>
      <c r="F2631" s="16" t="s">
        <v>2113</v>
      </c>
      <c r="H2631" s="16" t="s">
        <v>1349</v>
      </c>
      <c r="I2631" s="16" t="s">
        <v>1349</v>
      </c>
      <c r="L2631" s="16" t="s">
        <v>4</v>
      </c>
      <c r="M2631" s="16" t="s">
        <v>14</v>
      </c>
      <c r="N2631" s="16">
        <v>3</v>
      </c>
      <c r="O2631" s="16" t="s">
        <v>1351</v>
      </c>
      <c r="P2631" s="16" t="s">
        <v>1353</v>
      </c>
      <c r="Q2631" s="16" t="s">
        <v>9</v>
      </c>
    </row>
    <row r="2632" spans="1:21" x14ac:dyDescent="0.3">
      <c r="B2632" s="16" t="s">
        <v>5151</v>
      </c>
      <c r="F2632" s="16" t="s">
        <v>2113</v>
      </c>
      <c r="H2632" s="16" t="s">
        <v>1350</v>
      </c>
      <c r="I2632" s="16" t="s">
        <v>1350</v>
      </c>
      <c r="J2632" s="16" t="s">
        <v>1349</v>
      </c>
      <c r="K2632" s="16" t="s">
        <v>1351</v>
      </c>
      <c r="L2632" s="16" t="s">
        <v>1</v>
      </c>
      <c r="M2632" s="16" t="s">
        <v>11</v>
      </c>
    </row>
    <row r="2633" spans="1:21" x14ac:dyDescent="0.3">
      <c r="B2633" s="16" t="s">
        <v>5152</v>
      </c>
      <c r="F2633" s="16" t="s">
        <v>2113</v>
      </c>
      <c r="H2633" s="16" t="s">
        <v>1352</v>
      </c>
      <c r="I2633" s="16" t="s">
        <v>1352</v>
      </c>
      <c r="J2633" s="16" t="s">
        <v>1349</v>
      </c>
      <c r="K2633" s="16" t="s">
        <v>1353</v>
      </c>
      <c r="L2633" s="16" t="s">
        <v>1</v>
      </c>
      <c r="M2633" s="16" t="s">
        <v>11</v>
      </c>
    </row>
    <row r="2634" spans="1:21" x14ac:dyDescent="0.3">
      <c r="B2634" s="16" t="s">
        <v>5153</v>
      </c>
      <c r="F2634" s="16" t="s">
        <v>2113</v>
      </c>
      <c r="H2634" s="16" t="s">
        <v>1354</v>
      </c>
      <c r="I2634" s="16" t="s">
        <v>1354</v>
      </c>
      <c r="J2634" s="16" t="s">
        <v>1349</v>
      </c>
      <c r="K2634" s="16" t="s">
        <v>9</v>
      </c>
      <c r="L2634" s="16" t="s">
        <v>1</v>
      </c>
      <c r="M2634" s="16" t="s">
        <v>11</v>
      </c>
    </row>
    <row r="2635" spans="1:21" x14ac:dyDescent="0.3">
      <c r="B2635" s="16" t="s">
        <v>1780</v>
      </c>
      <c r="F2635" s="16" t="s">
        <v>2113</v>
      </c>
      <c r="H2635" s="16" t="s">
        <v>1355</v>
      </c>
      <c r="I2635" s="16" t="s">
        <v>1355</v>
      </c>
      <c r="J2635" s="16" t="s">
        <v>1349</v>
      </c>
      <c r="K2635" s="16" t="s">
        <v>9</v>
      </c>
      <c r="L2635" s="16" t="s">
        <v>30</v>
      </c>
      <c r="M2635" s="16" t="s">
        <v>31</v>
      </c>
    </row>
    <row r="2636" spans="1:21" x14ac:dyDescent="0.3">
      <c r="A2636" s="16" t="s">
        <v>2214</v>
      </c>
      <c r="B2636" s="16" t="s">
        <v>5154</v>
      </c>
      <c r="D2636" s="16" t="s">
        <v>1859</v>
      </c>
      <c r="E2636" s="16" t="s">
        <v>4472</v>
      </c>
      <c r="F2636" s="16" t="s">
        <v>2113</v>
      </c>
      <c r="H2636" s="16" t="s">
        <v>1356</v>
      </c>
      <c r="I2636" s="16" t="s">
        <v>1356</v>
      </c>
      <c r="J2636" s="16" t="s">
        <v>1349</v>
      </c>
      <c r="K2636" s="16" t="s">
        <v>9</v>
      </c>
      <c r="L2636" s="16" t="s">
        <v>4</v>
      </c>
      <c r="M2636" s="16" t="s">
        <v>5</v>
      </c>
      <c r="N2636" s="16">
        <v>7</v>
      </c>
      <c r="O2636" s="16" t="s">
        <v>2784</v>
      </c>
      <c r="P2636" s="16" t="s">
        <v>2785</v>
      </c>
      <c r="Q2636" s="16" t="s">
        <v>2786</v>
      </c>
      <c r="R2636" s="16" t="s">
        <v>2787</v>
      </c>
      <c r="S2636" s="16" t="s">
        <v>2788</v>
      </c>
      <c r="T2636" s="16" t="s">
        <v>2789</v>
      </c>
      <c r="U2636" s="16" t="s">
        <v>2790</v>
      </c>
    </row>
    <row r="2637" spans="1:21" x14ac:dyDescent="0.3">
      <c r="A2637" s="16" t="s">
        <v>2215</v>
      </c>
      <c r="B2637" s="16" t="s">
        <v>5155</v>
      </c>
      <c r="E2637" s="16" t="s">
        <v>4472</v>
      </c>
      <c r="F2637" s="16" t="s">
        <v>2113</v>
      </c>
      <c r="H2637" s="16" t="s">
        <v>1357</v>
      </c>
      <c r="I2637" s="16" t="s">
        <v>1357</v>
      </c>
      <c r="J2637" s="16" t="s">
        <v>1349</v>
      </c>
      <c r="K2637" s="16" t="s">
        <v>9</v>
      </c>
      <c r="L2637" s="16" t="s">
        <v>10</v>
      </c>
      <c r="M2637" s="16" t="s">
        <v>11</v>
      </c>
    </row>
    <row r="2638" spans="1:21" x14ac:dyDescent="0.3">
      <c r="A2638" s="16" t="s">
        <v>2315</v>
      </c>
      <c r="B2638" s="16" t="s">
        <v>5156</v>
      </c>
      <c r="E2638" s="16" t="s">
        <v>4472</v>
      </c>
      <c r="F2638" s="16" t="s">
        <v>2113</v>
      </c>
      <c r="H2638" s="16" t="s">
        <v>1358</v>
      </c>
      <c r="I2638" s="16" t="s">
        <v>1358</v>
      </c>
      <c r="J2638" s="16" t="s">
        <v>1349</v>
      </c>
      <c r="K2638" s="16" t="s">
        <v>9</v>
      </c>
      <c r="L2638" s="16" t="s">
        <v>10</v>
      </c>
      <c r="M2638" s="16" t="s">
        <v>11</v>
      </c>
    </row>
    <row r="2639" spans="1:21" x14ac:dyDescent="0.3">
      <c r="A2639" s="16" t="s">
        <v>2316</v>
      </c>
      <c r="B2639" s="16" t="s">
        <v>5157</v>
      </c>
      <c r="E2639" s="16" t="s">
        <v>4472</v>
      </c>
      <c r="F2639" s="16" t="s">
        <v>2113</v>
      </c>
      <c r="H2639" s="16" t="s">
        <v>1359</v>
      </c>
      <c r="I2639" s="16" t="s">
        <v>1359</v>
      </c>
      <c r="J2639" s="16" t="s">
        <v>1349</v>
      </c>
      <c r="K2639" s="16" t="s">
        <v>9</v>
      </c>
      <c r="L2639" s="16" t="s">
        <v>10</v>
      </c>
      <c r="M2639" s="16" t="s">
        <v>11</v>
      </c>
    </row>
    <row r="2640" spans="1:21" x14ac:dyDescent="0.3">
      <c r="A2640" s="16" t="s">
        <v>2317</v>
      </c>
      <c r="B2640" s="16" t="s">
        <v>5158</v>
      </c>
      <c r="E2640" s="16" t="s">
        <v>4472</v>
      </c>
      <c r="F2640" s="16" t="s">
        <v>2113</v>
      </c>
      <c r="H2640" s="16" t="s">
        <v>1360</v>
      </c>
      <c r="I2640" s="16" t="s">
        <v>1360</v>
      </c>
      <c r="J2640" s="16" t="s">
        <v>1349</v>
      </c>
      <c r="K2640" s="16" t="s">
        <v>9</v>
      </c>
      <c r="L2640" s="16" t="s">
        <v>10</v>
      </c>
      <c r="M2640" s="16" t="s">
        <v>11</v>
      </c>
    </row>
    <row r="2641" spans="1:66" x14ac:dyDescent="0.3">
      <c r="A2641" s="16" t="s">
        <v>2318</v>
      </c>
      <c r="B2641" s="16" t="s">
        <v>5159</v>
      </c>
      <c r="E2641" s="16" t="s">
        <v>4472</v>
      </c>
      <c r="F2641" s="16" t="s">
        <v>2113</v>
      </c>
      <c r="H2641" s="16" t="s">
        <v>1361</v>
      </c>
      <c r="I2641" s="16" t="s">
        <v>1361</v>
      </c>
      <c r="J2641" s="16" t="s">
        <v>1349</v>
      </c>
      <c r="K2641" s="16" t="s">
        <v>9</v>
      </c>
      <c r="L2641" s="16" t="s">
        <v>10</v>
      </c>
      <c r="M2641" s="16" t="s">
        <v>11</v>
      </c>
    </row>
    <row r="2642" spans="1:66" x14ac:dyDescent="0.3">
      <c r="B2642" s="16" t="s">
        <v>5160</v>
      </c>
      <c r="F2642" s="16" t="s">
        <v>2113</v>
      </c>
      <c r="H2642" s="16" t="s">
        <v>1362</v>
      </c>
      <c r="I2642" s="16" t="s">
        <v>1362</v>
      </c>
      <c r="L2642" s="16" t="s">
        <v>30</v>
      </c>
      <c r="M2642" s="16" t="s">
        <v>31</v>
      </c>
    </row>
    <row r="2643" spans="1:66" x14ac:dyDescent="0.3">
      <c r="A2643" s="16">
        <v>6</v>
      </c>
      <c r="B2643" s="16" t="s">
        <v>5161</v>
      </c>
      <c r="E2643" s="16" t="s">
        <v>4472</v>
      </c>
      <c r="F2643" s="16" t="s">
        <v>2113</v>
      </c>
      <c r="H2643" s="16" t="s">
        <v>1363</v>
      </c>
      <c r="I2643" s="16" t="s">
        <v>1363</v>
      </c>
      <c r="L2643" s="16" t="s">
        <v>10</v>
      </c>
      <c r="M2643" s="16" t="s">
        <v>11</v>
      </c>
    </row>
    <row r="2644" spans="1:66" x14ac:dyDescent="0.3">
      <c r="A2644" s="16">
        <v>7</v>
      </c>
      <c r="B2644" s="16" t="s">
        <v>5162</v>
      </c>
      <c r="E2644" s="16" t="s">
        <v>4472</v>
      </c>
      <c r="F2644" s="16" t="s">
        <v>2113</v>
      </c>
      <c r="H2644" s="16" t="s">
        <v>1364</v>
      </c>
      <c r="I2644" s="16" t="s">
        <v>1364</v>
      </c>
      <c r="L2644" s="16" t="s">
        <v>10</v>
      </c>
      <c r="M2644" s="16" t="s">
        <v>11</v>
      </c>
    </row>
    <row r="2645" spans="1:66" x14ac:dyDescent="0.3">
      <c r="A2645" s="16">
        <v>8</v>
      </c>
      <c r="B2645" s="16" t="s">
        <v>5163</v>
      </c>
      <c r="E2645" s="16" t="s">
        <v>4472</v>
      </c>
      <c r="F2645" s="16" t="s">
        <v>2113</v>
      </c>
      <c r="H2645" s="16" t="s">
        <v>1365</v>
      </c>
      <c r="I2645" s="16" t="s">
        <v>1365</v>
      </c>
      <c r="L2645" s="16" t="s">
        <v>10</v>
      </c>
      <c r="M2645" s="16" t="s">
        <v>11</v>
      </c>
    </row>
    <row r="2646" spans="1:66" x14ac:dyDescent="0.3">
      <c r="A2646" s="16">
        <v>9</v>
      </c>
      <c r="B2646" s="16" t="s">
        <v>5164</v>
      </c>
      <c r="E2646" s="16" t="s">
        <v>4472</v>
      </c>
      <c r="F2646" s="16" t="s">
        <v>2113</v>
      </c>
      <c r="H2646" s="16" t="s">
        <v>1366</v>
      </c>
      <c r="I2646" s="16" t="s">
        <v>1366</v>
      </c>
      <c r="L2646" s="16" t="s">
        <v>10</v>
      </c>
      <c r="M2646" s="16" t="s">
        <v>11</v>
      </c>
    </row>
    <row r="2647" spans="1:66" x14ac:dyDescent="0.3">
      <c r="A2647" s="16">
        <v>10</v>
      </c>
      <c r="B2647" s="16" t="s">
        <v>5165</v>
      </c>
      <c r="D2647" s="16" t="s">
        <v>1861</v>
      </c>
      <c r="E2647" s="16" t="s">
        <v>4472</v>
      </c>
      <c r="F2647" s="16" t="s">
        <v>2113</v>
      </c>
      <c r="H2647" s="16" t="s">
        <v>1367</v>
      </c>
      <c r="I2647" s="16" t="s">
        <v>1367</v>
      </c>
      <c r="L2647" s="16" t="s">
        <v>4</v>
      </c>
      <c r="M2647" s="16" t="s">
        <v>5</v>
      </c>
      <c r="N2647" s="16">
        <v>52</v>
      </c>
      <c r="O2647" s="16" t="s">
        <v>2086</v>
      </c>
      <c r="P2647" s="16" t="s">
        <v>2087</v>
      </c>
      <c r="Q2647" s="16" t="s">
        <v>2088</v>
      </c>
      <c r="R2647" s="16" t="s">
        <v>2089</v>
      </c>
      <c r="S2647" s="16" t="s">
        <v>2577</v>
      </c>
      <c r="T2647" s="16" t="s">
        <v>2578</v>
      </c>
      <c r="U2647" s="16" t="s">
        <v>2579</v>
      </c>
      <c r="V2647" s="16" t="s">
        <v>2580</v>
      </c>
      <c r="W2647" s="16" t="s">
        <v>2581</v>
      </c>
      <c r="X2647" s="16" t="s">
        <v>2582</v>
      </c>
      <c r="Y2647" s="16" t="s">
        <v>2583</v>
      </c>
      <c r="Z2647" s="16" t="s">
        <v>2584</v>
      </c>
      <c r="AA2647" s="16" t="s">
        <v>2585</v>
      </c>
      <c r="AB2647" s="16" t="s">
        <v>2586</v>
      </c>
      <c r="AC2647" s="16" t="s">
        <v>2587</v>
      </c>
      <c r="AD2647" s="16" t="s">
        <v>2588</v>
      </c>
      <c r="AE2647" s="16" t="s">
        <v>2589</v>
      </c>
      <c r="AF2647" s="16" t="s">
        <v>2590</v>
      </c>
      <c r="AG2647" s="16" t="s">
        <v>2591</v>
      </c>
      <c r="AH2647" s="16" t="s">
        <v>2592</v>
      </c>
      <c r="AI2647" s="16" t="s">
        <v>2593</v>
      </c>
      <c r="AJ2647" s="16" t="s">
        <v>2594</v>
      </c>
      <c r="AK2647" s="16" t="s">
        <v>2595</v>
      </c>
      <c r="AL2647" s="16" t="s">
        <v>2596</v>
      </c>
      <c r="AM2647" s="16" t="s">
        <v>2597</v>
      </c>
      <c r="AN2647" s="16" t="s">
        <v>2598</v>
      </c>
      <c r="AO2647" s="16" t="s">
        <v>2599</v>
      </c>
      <c r="AP2647" s="16" t="s">
        <v>2600</v>
      </c>
      <c r="AQ2647" s="16" t="s">
        <v>2601</v>
      </c>
      <c r="AR2647" s="16" t="s">
        <v>2602</v>
      </c>
      <c r="AS2647" s="16" t="s">
        <v>2603</v>
      </c>
      <c r="AT2647" s="16" t="s">
        <v>2604</v>
      </c>
      <c r="AU2647" s="16" t="s">
        <v>2605</v>
      </c>
      <c r="AV2647" s="16" t="s">
        <v>2606</v>
      </c>
      <c r="AW2647" s="16" t="s">
        <v>2607</v>
      </c>
      <c r="AX2647" s="16" t="s">
        <v>2608</v>
      </c>
      <c r="AY2647" s="16" t="s">
        <v>2609</v>
      </c>
      <c r="AZ2647" s="16" t="s">
        <v>1945</v>
      </c>
      <c r="BA2647" s="16" t="s">
        <v>2610</v>
      </c>
      <c r="BB2647" s="16" t="s">
        <v>2611</v>
      </c>
      <c r="BC2647" s="16" t="s">
        <v>2612</v>
      </c>
      <c r="BD2647" s="16" t="s">
        <v>2613</v>
      </c>
      <c r="BE2647" s="16" t="s">
        <v>2614</v>
      </c>
      <c r="BF2647" s="16" t="s">
        <v>2615</v>
      </c>
      <c r="BG2647" s="16" t="s">
        <v>2616</v>
      </c>
      <c r="BH2647" s="16" t="s">
        <v>2617</v>
      </c>
      <c r="BI2647" s="16" t="s">
        <v>2618</v>
      </c>
      <c r="BJ2647" s="16" t="s">
        <v>2619</v>
      </c>
      <c r="BK2647" s="16" t="s">
        <v>2620</v>
      </c>
      <c r="BL2647" s="16" t="s">
        <v>2621</v>
      </c>
      <c r="BM2647" s="16" t="s">
        <v>2622</v>
      </c>
      <c r="BN2647" s="16" t="s">
        <v>9</v>
      </c>
    </row>
    <row r="2648" spans="1:66" x14ac:dyDescent="0.3">
      <c r="A2648" s="16">
        <v>11</v>
      </c>
      <c r="B2648" s="16" t="s">
        <v>5166</v>
      </c>
      <c r="E2648" s="16" t="s">
        <v>4472</v>
      </c>
      <c r="F2648" s="16" t="s">
        <v>2113</v>
      </c>
      <c r="H2648" s="16" t="s">
        <v>1368</v>
      </c>
      <c r="I2648" s="16" t="s">
        <v>1368</v>
      </c>
      <c r="L2648" s="16" t="s">
        <v>10</v>
      </c>
      <c r="M2648" s="16" t="s">
        <v>11</v>
      </c>
    </row>
    <row r="2649" spans="1:66" x14ac:dyDescent="0.3">
      <c r="A2649" s="16">
        <v>12</v>
      </c>
      <c r="B2649" s="16" t="s">
        <v>1781</v>
      </c>
      <c r="E2649" s="16" t="s">
        <v>4472</v>
      </c>
      <c r="F2649" s="16" t="s">
        <v>2113</v>
      </c>
      <c r="H2649" s="16" t="s">
        <v>1369</v>
      </c>
      <c r="I2649" s="16" t="s">
        <v>1369</v>
      </c>
      <c r="L2649" s="16" t="s">
        <v>10</v>
      </c>
      <c r="M2649" s="16" t="s">
        <v>47</v>
      </c>
    </row>
    <row r="2650" spans="1:66" x14ac:dyDescent="0.3">
      <c r="A2650" s="16">
        <v>13</v>
      </c>
      <c r="B2650" s="16" t="s">
        <v>5360</v>
      </c>
      <c r="E2650" s="16" t="s">
        <v>4472</v>
      </c>
      <c r="F2650" s="16" t="s">
        <v>2113</v>
      </c>
      <c r="H2650" s="16" t="s">
        <v>1370</v>
      </c>
      <c r="I2650" s="16" t="s">
        <v>1370</v>
      </c>
      <c r="L2650" s="16" t="s">
        <v>10</v>
      </c>
      <c r="M2650" s="16" t="s">
        <v>11</v>
      </c>
    </row>
    <row r="2651" spans="1:66" x14ac:dyDescent="0.3">
      <c r="A2651" s="16">
        <v>14</v>
      </c>
      <c r="B2651" s="16" t="s">
        <v>5167</v>
      </c>
      <c r="C2651" s="16" t="s">
        <v>7394</v>
      </c>
      <c r="F2651" s="16" t="s">
        <v>2113</v>
      </c>
      <c r="H2651" s="16" t="s">
        <v>1371</v>
      </c>
      <c r="I2651" s="16" t="s">
        <v>1371</v>
      </c>
      <c r="L2651" s="16" t="s">
        <v>86</v>
      </c>
      <c r="M2651" s="16" t="s">
        <v>11</v>
      </c>
    </row>
    <row r="2652" spans="1:66" x14ac:dyDescent="0.3">
      <c r="A2652" s="16">
        <v>15</v>
      </c>
      <c r="B2652" s="16" t="s">
        <v>5168</v>
      </c>
      <c r="F2652" s="16" t="s">
        <v>2113</v>
      </c>
      <c r="H2652" s="16" t="s">
        <v>1372</v>
      </c>
      <c r="I2652" s="16" t="s">
        <v>1372</v>
      </c>
      <c r="L2652" s="16" t="s">
        <v>86</v>
      </c>
      <c r="M2652" s="16" t="s">
        <v>11</v>
      </c>
    </row>
    <row r="2653" spans="1:66" x14ac:dyDescent="0.3">
      <c r="A2653" s="16">
        <v>16</v>
      </c>
      <c r="B2653" s="16" t="s">
        <v>5169</v>
      </c>
      <c r="F2653" s="16" t="s">
        <v>2113</v>
      </c>
      <c r="H2653" s="16" t="s">
        <v>1373</v>
      </c>
      <c r="I2653" s="16" t="s">
        <v>1373</v>
      </c>
      <c r="L2653" s="16" t="s">
        <v>86</v>
      </c>
      <c r="M2653" s="16" t="s">
        <v>11</v>
      </c>
    </row>
    <row r="2654" spans="1:66" x14ac:dyDescent="0.3">
      <c r="A2654" s="16">
        <v>17</v>
      </c>
      <c r="B2654" s="16" t="s">
        <v>1782</v>
      </c>
      <c r="F2654" s="16" t="s">
        <v>2113</v>
      </c>
      <c r="H2654" s="16" t="s">
        <v>1374</v>
      </c>
      <c r="I2654" s="16" t="s">
        <v>1374</v>
      </c>
      <c r="L2654" s="16" t="s">
        <v>10</v>
      </c>
      <c r="M2654" s="16" t="s">
        <v>47</v>
      </c>
    </row>
    <row r="2655" spans="1:66" x14ac:dyDescent="0.3">
      <c r="A2655" s="16">
        <v>18</v>
      </c>
      <c r="B2655" s="16" t="s">
        <v>1783</v>
      </c>
      <c r="D2655" s="16" t="s">
        <v>1862</v>
      </c>
      <c r="F2655" s="16" t="s">
        <v>2113</v>
      </c>
      <c r="H2655" s="16" t="s">
        <v>1375</v>
      </c>
      <c r="I2655" s="16" t="s">
        <v>1375</v>
      </c>
      <c r="L2655" s="16" t="s">
        <v>4</v>
      </c>
      <c r="M2655" s="16" t="s">
        <v>14</v>
      </c>
      <c r="N2655" s="16">
        <v>5</v>
      </c>
      <c r="O2655" s="16" t="s">
        <v>2653</v>
      </c>
      <c r="P2655" s="16" t="s">
        <v>2791</v>
      </c>
      <c r="Q2655" s="16" t="s">
        <v>2792</v>
      </c>
      <c r="R2655" s="16" t="s">
        <v>2794</v>
      </c>
      <c r="S2655" s="16" t="s">
        <v>2793</v>
      </c>
    </row>
    <row r="2656" spans="1:66" x14ac:dyDescent="0.3">
      <c r="A2656" s="16">
        <v>19</v>
      </c>
      <c r="B2656" s="16" t="s">
        <v>1784</v>
      </c>
      <c r="D2656" s="16" t="s">
        <v>1862</v>
      </c>
      <c r="F2656" s="16" t="s">
        <v>2113</v>
      </c>
      <c r="H2656" s="16" t="s">
        <v>1376</v>
      </c>
      <c r="I2656" s="16" t="s">
        <v>1376</v>
      </c>
      <c r="L2656" s="16" t="s">
        <v>4</v>
      </c>
      <c r="M2656" s="16" t="s">
        <v>14</v>
      </c>
      <c r="N2656" s="16">
        <v>5</v>
      </c>
      <c r="O2656" s="16" t="s">
        <v>2653</v>
      </c>
      <c r="P2656" s="16" t="s">
        <v>2791</v>
      </c>
      <c r="Q2656" s="16" t="s">
        <v>2792</v>
      </c>
      <c r="R2656" s="16" t="s">
        <v>2794</v>
      </c>
      <c r="S2656" s="16" t="s">
        <v>2793</v>
      </c>
    </row>
    <row r="2657" spans="1:17" x14ac:dyDescent="0.3">
      <c r="A2657" s="16">
        <v>20</v>
      </c>
      <c r="B2657" s="16" t="s">
        <v>6151</v>
      </c>
      <c r="F2657" s="16" t="s">
        <v>2113</v>
      </c>
      <c r="H2657" s="16" t="s">
        <v>1377</v>
      </c>
      <c r="I2657" s="16" t="s">
        <v>1377</v>
      </c>
      <c r="L2657" s="16" t="s">
        <v>10</v>
      </c>
      <c r="M2657" s="16" t="s">
        <v>47</v>
      </c>
    </row>
    <row r="2658" spans="1:17" x14ac:dyDescent="0.3">
      <c r="A2658" s="16">
        <v>21</v>
      </c>
      <c r="B2658" s="16" t="s">
        <v>2555</v>
      </c>
      <c r="D2658" s="16" t="s">
        <v>2556</v>
      </c>
      <c r="F2658" s="16" t="s">
        <v>2113</v>
      </c>
      <c r="H2658" s="16" t="s">
        <v>2554</v>
      </c>
      <c r="I2658" s="16" t="s">
        <v>2554</v>
      </c>
      <c r="L2658" s="16" t="s">
        <v>4</v>
      </c>
      <c r="M2658" s="16" t="s">
        <v>14</v>
      </c>
      <c r="N2658" s="16">
        <v>3</v>
      </c>
      <c r="O2658" s="16" t="s">
        <v>16</v>
      </c>
      <c r="P2658" s="16" t="s">
        <v>114</v>
      </c>
      <c r="Q2658" s="16" t="s">
        <v>2795</v>
      </c>
    </row>
  </sheetData>
  <autoFilter ref="A1:CU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16"/>
  <sheetViews>
    <sheetView zoomScale="75" zoomScaleNormal="75" workbookViewId="0">
      <pane ySplit="1" topLeftCell="A2" activePane="bottomLeft" state="frozen"/>
      <selection pane="bottomLeft" activeCell="C6" sqref="C6"/>
    </sheetView>
  </sheetViews>
  <sheetFormatPr defaultRowHeight="14.4" x14ac:dyDescent="0.3"/>
  <cols>
    <col min="6" max="6" width="18.6640625" customWidth="1"/>
    <col min="7" max="7" width="8.88671875" style="6"/>
    <col min="9" max="9" width="8.88671875" style="6"/>
    <col min="10" max="10" width="16.6640625" customWidth="1"/>
  </cols>
  <sheetData>
    <row r="1" spans="1:13" x14ac:dyDescent="0.3">
      <c r="A1" t="s">
        <v>2114</v>
      </c>
      <c r="B1" t="s">
        <v>3044</v>
      </c>
      <c r="C1" t="s">
        <v>3049</v>
      </c>
      <c r="D1" t="s">
        <v>3050</v>
      </c>
      <c r="E1" t="s">
        <v>3065</v>
      </c>
      <c r="F1" t="s">
        <v>4471</v>
      </c>
      <c r="H1" t="s">
        <v>4467</v>
      </c>
      <c r="K1" t="s">
        <v>2133</v>
      </c>
      <c r="L1" t="s">
        <v>2122</v>
      </c>
      <c r="M1" t="s">
        <v>2117</v>
      </c>
    </row>
    <row r="2" spans="1:13" x14ac:dyDescent="0.3">
      <c r="A2" t="s">
        <v>2101</v>
      </c>
      <c r="B2" t="str">
        <f>A2</f>
        <v>Profile</v>
      </c>
      <c r="C2" s="2">
        <f>MATCH($A2,AllQ4!$F$1:$F$2972,0)</f>
        <v>2</v>
      </c>
      <c r="D2" s="22">
        <f>SUMPRODUCT(MAX((AllQ4!$F$1:$F$2972=$A2)*ROW(AllQ4!$F$1:$F$2972)))</f>
        <v>57</v>
      </c>
      <c r="E2" s="4">
        <f>D2-C2+1</f>
        <v>56</v>
      </c>
      <c r="F2" s="5">
        <f t="shared" ref="F2:F16" ca="1" si="0">IF(ISERROR(INDIRECT($B2&amp;"!$A$1")),"Tab does not exist",SUMPRODUCT(1*(NOT(ISNUMBER(MATCH(INDIRECT($B2&amp;"!$D$2:$D$"&amp;$D2),$H$2:$H$16,0))))*(INDIRECT($B2&amp;"!$L$2:$L$"&amp;$D2)="text")*(LEN(INDIRECT($B2&amp;"!$D$2:$D$"&amp;$D2))&gt;0)))</f>
        <v>0</v>
      </c>
      <c r="H2" t="s">
        <v>26</v>
      </c>
      <c r="J2" t="s">
        <v>3066</v>
      </c>
      <c r="K2" s="21">
        <v>242</v>
      </c>
      <c r="L2" s="21">
        <v>242</v>
      </c>
      <c r="M2" s="21">
        <v>242</v>
      </c>
    </row>
    <row r="3" spans="1:13" x14ac:dyDescent="0.3">
      <c r="A3" t="s">
        <v>2102</v>
      </c>
      <c r="B3" t="str">
        <f t="shared" ref="B3:B13" si="1">A3</f>
        <v>Goals</v>
      </c>
      <c r="C3" s="2">
        <f>MATCH($A3,AllQ4!$F$1:$F$2972,0)</f>
        <v>58</v>
      </c>
      <c r="D3" s="22">
        <f>SUMPRODUCT(MAX((AllQ4!$F$1:$F$2972=$A3)*ROW(AllQ4!$F$1:$F$2972)))</f>
        <v>90</v>
      </c>
      <c r="E3" s="4">
        <f t="shared" ref="E3:E15" si="2">D3-C3+1</f>
        <v>33</v>
      </c>
      <c r="F3" s="5">
        <f t="shared" ca="1" si="0"/>
        <v>0</v>
      </c>
      <c r="H3" t="s">
        <v>1815</v>
      </c>
      <c r="J3" t="s">
        <v>3067</v>
      </c>
      <c r="K3" s="25">
        <v>217</v>
      </c>
      <c r="L3" s="25">
        <v>217</v>
      </c>
      <c r="M3" s="25">
        <v>217</v>
      </c>
    </row>
    <row r="4" spans="1:13" x14ac:dyDescent="0.3">
      <c r="A4" t="s">
        <v>2103</v>
      </c>
      <c r="B4" t="str">
        <f t="shared" si="1"/>
        <v>Leadership</v>
      </c>
      <c r="C4" s="2">
        <f>MATCH($A4,AllQ4!$F$1:$F$2972,0)</f>
        <v>91</v>
      </c>
      <c r="D4" s="22">
        <f>SUMPRODUCT(MAX((AllQ4!$F$1:$F$2972=$A4)*ROW(AllQ4!$F$1:$F$2972)))</f>
        <v>251</v>
      </c>
      <c r="E4" s="4">
        <f t="shared" si="2"/>
        <v>161</v>
      </c>
      <c r="F4" s="5">
        <f t="shared" ca="1" si="0"/>
        <v>0</v>
      </c>
      <c r="H4" t="s">
        <v>1855</v>
      </c>
      <c r="J4" t="s">
        <v>3068</v>
      </c>
      <c r="K4" s="27">
        <v>89</v>
      </c>
      <c r="L4" s="27">
        <v>89</v>
      </c>
      <c r="M4" s="27">
        <v>89</v>
      </c>
    </row>
    <row r="5" spans="1:13" x14ac:dyDescent="0.3">
      <c r="A5" t="s">
        <v>2104</v>
      </c>
      <c r="B5" t="s">
        <v>3045</v>
      </c>
      <c r="C5" s="2">
        <f>MATCH($A5,AllQ4!$F$1:$F$2972,0)</f>
        <v>252</v>
      </c>
      <c r="D5" s="22">
        <f>SUMPRODUCT(MAX((AllQ4!$F$1:$F$2972=$A5)*ROW(AllQ4!$F$1:$F$2972)))</f>
        <v>485</v>
      </c>
      <c r="E5" s="4">
        <f t="shared" si="2"/>
        <v>234</v>
      </c>
      <c r="F5" s="5">
        <f t="shared" ca="1" si="0"/>
        <v>0</v>
      </c>
      <c r="H5" t="s">
        <v>1834</v>
      </c>
      <c r="J5" t="s">
        <v>3069</v>
      </c>
      <c r="K5" s="26">
        <v>58</v>
      </c>
      <c r="L5" s="26">
        <v>56</v>
      </c>
      <c r="M5" s="26">
        <v>56</v>
      </c>
    </row>
    <row r="6" spans="1:13" x14ac:dyDescent="0.3">
      <c r="A6" t="s">
        <v>2105</v>
      </c>
      <c r="B6" t="str">
        <f t="shared" si="1"/>
        <v>Waste</v>
      </c>
      <c r="C6" s="2">
        <f>MATCH($A6,AllQ4!$F$1:$F$2972,0)</f>
        <v>486</v>
      </c>
      <c r="D6" s="22">
        <f>SUMPRODUCT(MAX((AllQ4!$F$1:$F$2972=$A6)*ROW(AllQ4!$F$1:$F$2972)))</f>
        <v>750</v>
      </c>
      <c r="E6" s="4">
        <f t="shared" si="2"/>
        <v>265</v>
      </c>
      <c r="F6" s="5">
        <f t="shared" ca="1" si="0"/>
        <v>0</v>
      </c>
      <c r="H6" t="s">
        <v>1822</v>
      </c>
      <c r="J6" t="s">
        <v>3070</v>
      </c>
      <c r="K6" s="24">
        <v>255</v>
      </c>
      <c r="L6" s="24">
        <v>255</v>
      </c>
      <c r="M6" s="24">
        <v>0</v>
      </c>
    </row>
    <row r="7" spans="1:13" x14ac:dyDescent="0.3">
      <c r="A7" t="s">
        <v>2106</v>
      </c>
      <c r="B7" t="str">
        <f t="shared" si="1"/>
        <v>Chemicals</v>
      </c>
      <c r="C7" s="2">
        <f>MATCH($A7,AllQ4!$F$1:$F$2972,0)</f>
        <v>751</v>
      </c>
      <c r="D7" s="22">
        <f>SUMPRODUCT(MAX((AllQ4!$F$1:$F$2972=$A7)*ROW(AllQ4!$F$1:$F$2972)))</f>
        <v>988</v>
      </c>
      <c r="E7" s="4">
        <f t="shared" si="2"/>
        <v>238</v>
      </c>
      <c r="F7" s="5">
        <f t="shared" ca="1" si="0"/>
        <v>0</v>
      </c>
      <c r="H7" t="s">
        <v>2511</v>
      </c>
      <c r="J7" t="s">
        <v>4463</v>
      </c>
      <c r="K7" s="34">
        <v>112</v>
      </c>
      <c r="L7" s="34">
        <v>48</v>
      </c>
      <c r="M7" s="34">
        <v>160</v>
      </c>
    </row>
    <row r="8" spans="1:13" x14ac:dyDescent="0.3">
      <c r="A8" t="s">
        <v>2107</v>
      </c>
      <c r="B8" t="s">
        <v>3046</v>
      </c>
      <c r="C8" s="2">
        <f>MATCH($A8,AllQ4!$F$1:$F$2972,0)</f>
        <v>989</v>
      </c>
      <c r="D8" s="22">
        <f>SUMPRODUCT(MAX((AllQ4!$F$1:$F$2972=$A8)*ROW(AllQ4!$F$1:$F$2972)))</f>
        <v>1272</v>
      </c>
      <c r="E8" s="4">
        <f t="shared" si="2"/>
        <v>284</v>
      </c>
      <c r="F8" s="5">
        <f t="shared" ca="1" si="0"/>
        <v>0</v>
      </c>
      <c r="H8" t="s">
        <v>1824</v>
      </c>
      <c r="J8" t="s">
        <v>4469</v>
      </c>
      <c r="K8" s="37">
        <v>189</v>
      </c>
      <c r="L8" s="37">
        <v>215</v>
      </c>
      <c r="M8" s="37">
        <v>238</v>
      </c>
    </row>
    <row r="9" spans="1:13" x14ac:dyDescent="0.3">
      <c r="A9" t="s">
        <v>2041</v>
      </c>
      <c r="B9" t="str">
        <f t="shared" si="1"/>
        <v>Food</v>
      </c>
      <c r="C9" s="2">
        <f>MATCH($A9,AllQ4!$F$1:$F$2972,0)</f>
        <v>1273</v>
      </c>
      <c r="D9" s="22">
        <f>SUMPRODUCT(MAX((AllQ4!$F$1:$F$2972=$A9)*ROW(AllQ4!$F$1:$F$2972)))</f>
        <v>1527</v>
      </c>
      <c r="E9" s="4">
        <f t="shared" si="2"/>
        <v>255</v>
      </c>
      <c r="F9" s="5">
        <f t="shared" ca="1" si="0"/>
        <v>0</v>
      </c>
      <c r="H9" t="s">
        <v>1816</v>
      </c>
      <c r="J9" t="s">
        <v>4470</v>
      </c>
      <c r="K9" s="36">
        <v>231</v>
      </c>
      <c r="L9" s="36">
        <v>241</v>
      </c>
      <c r="M9" s="36">
        <v>249</v>
      </c>
    </row>
    <row r="10" spans="1:13" x14ac:dyDescent="0.3">
      <c r="A10" t="s">
        <v>3470</v>
      </c>
      <c r="B10" t="s">
        <v>4461</v>
      </c>
      <c r="C10" s="2">
        <f>MATCH($A10,AllQ4!$F$1:$F$2972,0)</f>
        <v>1528</v>
      </c>
      <c r="D10" s="22">
        <f>SUMPRODUCT(MAX((AllQ4!$F$1:$F$2972=$A10)*ROW(AllQ4!$F$1:$F$2972)))</f>
        <v>1712</v>
      </c>
      <c r="E10" s="4">
        <f t="shared" si="2"/>
        <v>185</v>
      </c>
      <c r="F10" s="5">
        <f t="shared" ca="1" si="0"/>
        <v>0</v>
      </c>
      <c r="H10" t="s">
        <v>1823</v>
      </c>
    </row>
    <row r="11" spans="1:13" x14ac:dyDescent="0.3">
      <c r="A11" t="s">
        <v>2108</v>
      </c>
      <c r="B11" t="str">
        <f t="shared" si="1"/>
        <v>Energy</v>
      </c>
      <c r="C11" s="2">
        <f>MATCH($A11,AllQ4!$F$1:$F$2972,0)</f>
        <v>1713</v>
      </c>
      <c r="D11" s="22">
        <f>SUMPRODUCT(MAX((AllQ4!$F$1:$F$2972=$A11)*ROW(AllQ4!$F$1:$F$2972)))</f>
        <v>1992</v>
      </c>
      <c r="E11" s="4">
        <f t="shared" si="2"/>
        <v>280</v>
      </c>
      <c r="F11" s="5">
        <f t="shared" ca="1" si="0"/>
        <v>0</v>
      </c>
    </row>
    <row r="12" spans="1:13" x14ac:dyDescent="0.3">
      <c r="A12" t="s">
        <v>2109</v>
      </c>
      <c r="B12" t="str">
        <f t="shared" si="1"/>
        <v>Water</v>
      </c>
      <c r="C12" s="2">
        <f>MATCH($A12,AllQ4!$F$1:$F$2972,0)</f>
        <v>1993</v>
      </c>
      <c r="D12" s="22">
        <f>SUMPRODUCT(MAX((AllQ4!$F$1:$F$2972=$A12)*ROW(AllQ4!$F$1:$F$2972)))</f>
        <v>2096</v>
      </c>
      <c r="E12" s="4">
        <f t="shared" si="2"/>
        <v>104</v>
      </c>
      <c r="F12" s="5">
        <f t="shared" ca="1" si="0"/>
        <v>0</v>
      </c>
    </row>
    <row r="13" spans="1:13" x14ac:dyDescent="0.3">
      <c r="A13" t="s">
        <v>2110</v>
      </c>
      <c r="B13" t="str">
        <f t="shared" si="1"/>
        <v>Climate</v>
      </c>
      <c r="C13" s="2">
        <f>MATCH($A13,AllQ4!$F$1:$F$2972,0)</f>
        <v>2097</v>
      </c>
      <c r="D13" s="22">
        <f>SUMPRODUCT(MAX((AllQ4!$F$1:$F$2972=$A13)*ROW(AllQ4!$F$1:$F$2972)))</f>
        <v>2257</v>
      </c>
      <c r="E13" s="4">
        <f t="shared" si="2"/>
        <v>161</v>
      </c>
      <c r="F13" s="5">
        <f t="shared" ca="1" si="0"/>
        <v>0</v>
      </c>
    </row>
    <row r="14" spans="1:13" x14ac:dyDescent="0.3">
      <c r="A14" t="s">
        <v>2111</v>
      </c>
      <c r="B14" t="s">
        <v>3137</v>
      </c>
      <c r="C14" s="2">
        <f>MATCH($A14,AllQ4!$F$1:$F$2972,0)</f>
        <v>2258</v>
      </c>
      <c r="D14" s="22">
        <f>SUMPRODUCT(MAX((AllQ4!$F$1:$F$2972=$A14)*ROW(AllQ4!$F$1:$F$2972)))</f>
        <v>2501</v>
      </c>
      <c r="E14" s="4">
        <f t="shared" si="2"/>
        <v>244</v>
      </c>
      <c r="F14" s="5">
        <f t="shared" ca="1" si="0"/>
        <v>0</v>
      </c>
    </row>
    <row r="15" spans="1:13" x14ac:dyDescent="0.3">
      <c r="A15" t="s">
        <v>2112</v>
      </c>
      <c r="B15" t="s">
        <v>3047</v>
      </c>
      <c r="C15" s="2">
        <f>MATCH($A15,AllQ4!$F$1:$F$2972,0)</f>
        <v>2502</v>
      </c>
      <c r="D15" s="22">
        <f>SUMPRODUCT(MAX((AllQ4!$F$1:$F$2972=$A15)*ROW(AllQ4!$F$1:$F$2972)))</f>
        <v>2606</v>
      </c>
      <c r="E15" s="4">
        <f t="shared" si="2"/>
        <v>105</v>
      </c>
      <c r="F15" s="5">
        <f t="shared" ca="1" si="0"/>
        <v>0</v>
      </c>
    </row>
    <row r="16" spans="1:13" x14ac:dyDescent="0.3">
      <c r="A16" t="s">
        <v>2113</v>
      </c>
      <c r="B16" t="s">
        <v>3048</v>
      </c>
      <c r="C16" s="2">
        <f>MATCH($A16,AllQ4!$F$1:$F$2972,0)</f>
        <v>2607</v>
      </c>
      <c r="D16" s="22">
        <f>SUMPRODUCT(MAX((AllQ4!$F$1:$F$2972=$A16)*ROW(AllQ4!$F$1:$F$2972)))</f>
        <v>2658</v>
      </c>
      <c r="E16" s="4">
        <f t="shared" ref="E16" si="3">D16-C16+1</f>
        <v>52</v>
      </c>
      <c r="F16" s="5">
        <f t="shared" ca="1" si="0"/>
        <v>0</v>
      </c>
    </row>
  </sheetData>
  <conditionalFormatting sqref="F2:F16">
    <cfRule type="expression" dxfId="0" priority="1">
      <formula>AND(ISNUMBER(F2),F2&gt;0)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24"/>
  <sheetViews>
    <sheetView zoomScale="75" zoomScaleNormal="75" workbookViewId="0">
      <pane ySplit="1" topLeftCell="A86" activePane="bottomLeft" state="frozen"/>
      <selection pane="bottomLeft" activeCell="C110" sqref="C110"/>
    </sheetView>
  </sheetViews>
  <sheetFormatPr defaultRowHeight="14.4" x14ac:dyDescent="0.3"/>
  <sheetData>
    <row r="1" spans="1:2" x14ac:dyDescent="0.3">
      <c r="A1" t="s">
        <v>2918</v>
      </c>
      <c r="B1" t="s">
        <v>2920</v>
      </c>
    </row>
    <row r="2" spans="1:2" x14ac:dyDescent="0.3">
      <c r="A2" t="s">
        <v>2796</v>
      </c>
      <c r="B2" t="s">
        <v>2921</v>
      </c>
    </row>
    <row r="3" spans="1:2" x14ac:dyDescent="0.3">
      <c r="A3" t="s">
        <v>2797</v>
      </c>
      <c r="B3" t="s">
        <v>2922</v>
      </c>
    </row>
    <row r="4" spans="1:2" x14ac:dyDescent="0.3">
      <c r="A4" t="s">
        <v>2798</v>
      </c>
      <c r="B4" t="s">
        <v>2923</v>
      </c>
    </row>
    <row r="5" spans="1:2" x14ac:dyDescent="0.3">
      <c r="A5" t="s">
        <v>2799</v>
      </c>
      <c r="B5" t="s">
        <v>2924</v>
      </c>
    </row>
    <row r="6" spans="1:2" x14ac:dyDescent="0.3">
      <c r="A6" t="s">
        <v>2800</v>
      </c>
      <c r="B6" t="s">
        <v>2925</v>
      </c>
    </row>
    <row r="7" spans="1:2" x14ac:dyDescent="0.3">
      <c r="A7" t="s">
        <v>2801</v>
      </c>
      <c r="B7" t="s">
        <v>2926</v>
      </c>
    </row>
    <row r="8" spans="1:2" x14ac:dyDescent="0.3">
      <c r="A8" t="s">
        <v>2802</v>
      </c>
      <c r="B8" t="s">
        <v>2927</v>
      </c>
    </row>
    <row r="9" spans="1:2" x14ac:dyDescent="0.3">
      <c r="A9" t="s">
        <v>2803</v>
      </c>
      <c r="B9" t="s">
        <v>2928</v>
      </c>
    </row>
    <row r="10" spans="1:2" x14ac:dyDescent="0.3">
      <c r="A10" t="s">
        <v>2804</v>
      </c>
      <c r="B10" t="s">
        <v>2929</v>
      </c>
    </row>
    <row r="11" spans="1:2" x14ac:dyDescent="0.3">
      <c r="A11" t="s">
        <v>2805</v>
      </c>
      <c r="B11" t="s">
        <v>2930</v>
      </c>
    </row>
    <row r="12" spans="1:2" x14ac:dyDescent="0.3">
      <c r="A12" t="s">
        <v>2806</v>
      </c>
      <c r="B12" t="s">
        <v>2931</v>
      </c>
    </row>
    <row r="13" spans="1:2" x14ac:dyDescent="0.3">
      <c r="A13" t="s">
        <v>2807</v>
      </c>
      <c r="B13" t="s">
        <v>2932</v>
      </c>
    </row>
    <row r="14" spans="1:2" x14ac:dyDescent="0.3">
      <c r="A14" t="s">
        <v>2808</v>
      </c>
      <c r="B14" t="s">
        <v>2933</v>
      </c>
    </row>
    <row r="15" spans="1:2" x14ac:dyDescent="0.3">
      <c r="A15" t="s">
        <v>2809</v>
      </c>
      <c r="B15" t="s">
        <v>2934</v>
      </c>
    </row>
    <row r="16" spans="1:2" x14ac:dyDescent="0.3">
      <c r="A16" t="s">
        <v>2810</v>
      </c>
      <c r="B16" t="s">
        <v>2935</v>
      </c>
    </row>
    <row r="17" spans="1:2" x14ac:dyDescent="0.3">
      <c r="A17" t="s">
        <v>2811</v>
      </c>
      <c r="B17" t="s">
        <v>2936</v>
      </c>
    </row>
    <row r="18" spans="1:2" x14ac:dyDescent="0.3">
      <c r="A18" t="s">
        <v>2812</v>
      </c>
      <c r="B18" t="s">
        <v>2937</v>
      </c>
    </row>
    <row r="19" spans="1:2" x14ac:dyDescent="0.3">
      <c r="A19" t="s">
        <v>2813</v>
      </c>
      <c r="B19" t="s">
        <v>2938</v>
      </c>
    </row>
    <row r="20" spans="1:2" x14ac:dyDescent="0.3">
      <c r="A20" t="s">
        <v>2814</v>
      </c>
      <c r="B20" t="s">
        <v>2939</v>
      </c>
    </row>
    <row r="21" spans="1:2" x14ac:dyDescent="0.3">
      <c r="A21" t="s">
        <v>2815</v>
      </c>
      <c r="B21" t="s">
        <v>2940</v>
      </c>
    </row>
    <row r="22" spans="1:2" x14ac:dyDescent="0.3">
      <c r="A22" t="s">
        <v>2816</v>
      </c>
      <c r="B22" t="s">
        <v>2941</v>
      </c>
    </row>
    <row r="23" spans="1:2" x14ac:dyDescent="0.3">
      <c r="A23" t="s">
        <v>2817</v>
      </c>
      <c r="B23" t="s">
        <v>2942</v>
      </c>
    </row>
    <row r="24" spans="1:2" x14ac:dyDescent="0.3">
      <c r="A24" t="s">
        <v>2818</v>
      </c>
      <c r="B24" t="s">
        <v>2943</v>
      </c>
    </row>
    <row r="25" spans="1:2" x14ac:dyDescent="0.3">
      <c r="A25" t="s">
        <v>2819</v>
      </c>
      <c r="B25" t="s">
        <v>2944</v>
      </c>
    </row>
    <row r="26" spans="1:2" x14ac:dyDescent="0.3">
      <c r="A26" t="s">
        <v>2820</v>
      </c>
      <c r="B26" t="s">
        <v>2945</v>
      </c>
    </row>
    <row r="27" spans="1:2" x14ac:dyDescent="0.3">
      <c r="A27" t="s">
        <v>2821</v>
      </c>
      <c r="B27" t="s">
        <v>2946</v>
      </c>
    </row>
    <row r="28" spans="1:2" x14ac:dyDescent="0.3">
      <c r="A28" t="s">
        <v>2822</v>
      </c>
      <c r="B28" t="s">
        <v>2947</v>
      </c>
    </row>
    <row r="29" spans="1:2" x14ac:dyDescent="0.3">
      <c r="A29" t="s">
        <v>2823</v>
      </c>
      <c r="B29" t="s">
        <v>2948</v>
      </c>
    </row>
    <row r="30" spans="1:2" x14ac:dyDescent="0.3">
      <c r="A30" t="s">
        <v>2824</v>
      </c>
      <c r="B30" t="s">
        <v>2949</v>
      </c>
    </row>
    <row r="31" spans="1:2" x14ac:dyDescent="0.3">
      <c r="A31" t="s">
        <v>2825</v>
      </c>
      <c r="B31" t="s">
        <v>2950</v>
      </c>
    </row>
    <row r="32" spans="1:2" x14ac:dyDescent="0.3">
      <c r="A32" t="s">
        <v>2826</v>
      </c>
      <c r="B32" t="s">
        <v>2951</v>
      </c>
    </row>
    <row r="33" spans="1:2" x14ac:dyDescent="0.3">
      <c r="A33" t="s">
        <v>2827</v>
      </c>
      <c r="B33" t="s">
        <v>2952</v>
      </c>
    </row>
    <row r="34" spans="1:2" x14ac:dyDescent="0.3">
      <c r="A34" t="s">
        <v>2828</v>
      </c>
      <c r="B34" t="s">
        <v>2953</v>
      </c>
    </row>
    <row r="35" spans="1:2" x14ac:dyDescent="0.3">
      <c r="A35" t="s">
        <v>2829</v>
      </c>
      <c r="B35" t="s">
        <v>2954</v>
      </c>
    </row>
    <row r="36" spans="1:2" x14ac:dyDescent="0.3">
      <c r="A36" t="s">
        <v>2830</v>
      </c>
      <c r="B36" t="s">
        <v>2955</v>
      </c>
    </row>
    <row r="37" spans="1:2" x14ac:dyDescent="0.3">
      <c r="A37" t="s">
        <v>2831</v>
      </c>
      <c r="B37" t="s">
        <v>2956</v>
      </c>
    </row>
    <row r="38" spans="1:2" x14ac:dyDescent="0.3">
      <c r="A38" t="s">
        <v>2832</v>
      </c>
      <c r="B38" t="s">
        <v>2957</v>
      </c>
    </row>
    <row r="39" spans="1:2" x14ac:dyDescent="0.3">
      <c r="A39" t="s">
        <v>2833</v>
      </c>
      <c r="B39" t="s">
        <v>2958</v>
      </c>
    </row>
    <row r="40" spans="1:2" x14ac:dyDescent="0.3">
      <c r="A40" t="s">
        <v>2834</v>
      </c>
      <c r="B40" t="s">
        <v>2959</v>
      </c>
    </row>
    <row r="41" spans="1:2" x14ac:dyDescent="0.3">
      <c r="A41" t="s">
        <v>2835</v>
      </c>
      <c r="B41" t="s">
        <v>2960</v>
      </c>
    </row>
    <row r="42" spans="1:2" x14ac:dyDescent="0.3">
      <c r="A42" t="s">
        <v>2836</v>
      </c>
      <c r="B42" t="s">
        <v>2961</v>
      </c>
    </row>
    <row r="43" spans="1:2" x14ac:dyDescent="0.3">
      <c r="A43" t="s">
        <v>2837</v>
      </c>
      <c r="B43" t="s">
        <v>2962</v>
      </c>
    </row>
    <row r="44" spans="1:2" x14ac:dyDescent="0.3">
      <c r="A44" t="s">
        <v>2838</v>
      </c>
      <c r="B44" t="s">
        <v>2963</v>
      </c>
    </row>
    <row r="45" spans="1:2" x14ac:dyDescent="0.3">
      <c r="A45" t="s">
        <v>2839</v>
      </c>
      <c r="B45" t="s">
        <v>2964</v>
      </c>
    </row>
    <row r="46" spans="1:2" x14ac:dyDescent="0.3">
      <c r="A46" t="s">
        <v>2840</v>
      </c>
      <c r="B46" t="s">
        <v>2965</v>
      </c>
    </row>
    <row r="47" spans="1:2" x14ac:dyDescent="0.3">
      <c r="A47" t="s">
        <v>2841</v>
      </c>
      <c r="B47" t="s">
        <v>2966</v>
      </c>
    </row>
    <row r="48" spans="1:2" x14ac:dyDescent="0.3">
      <c r="A48" t="s">
        <v>2842</v>
      </c>
      <c r="B48" t="s">
        <v>2967</v>
      </c>
    </row>
    <row r="49" spans="1:2" x14ac:dyDescent="0.3">
      <c r="A49" t="s">
        <v>2843</v>
      </c>
      <c r="B49" t="s">
        <v>2968</v>
      </c>
    </row>
    <row r="50" spans="1:2" x14ac:dyDescent="0.3">
      <c r="A50" t="s">
        <v>2844</v>
      </c>
      <c r="B50" t="s">
        <v>2969</v>
      </c>
    </row>
    <row r="51" spans="1:2" x14ac:dyDescent="0.3">
      <c r="A51" t="s">
        <v>2845</v>
      </c>
      <c r="B51" t="s">
        <v>2970</v>
      </c>
    </row>
    <row r="52" spans="1:2" x14ac:dyDescent="0.3">
      <c r="A52" t="s">
        <v>2846</v>
      </c>
      <c r="B52" t="s">
        <v>2971</v>
      </c>
    </row>
    <row r="53" spans="1:2" x14ac:dyDescent="0.3">
      <c r="A53" t="s">
        <v>2847</v>
      </c>
      <c r="B53" t="s">
        <v>2972</v>
      </c>
    </row>
    <row r="54" spans="1:2" x14ac:dyDescent="0.3">
      <c r="A54" t="s">
        <v>2848</v>
      </c>
      <c r="B54" t="s">
        <v>2973</v>
      </c>
    </row>
    <row r="55" spans="1:2" x14ac:dyDescent="0.3">
      <c r="A55" t="s">
        <v>2849</v>
      </c>
      <c r="B55" t="s">
        <v>2974</v>
      </c>
    </row>
    <row r="56" spans="1:2" x14ac:dyDescent="0.3">
      <c r="A56" t="s">
        <v>2850</v>
      </c>
      <c r="B56" t="s">
        <v>2975</v>
      </c>
    </row>
    <row r="57" spans="1:2" x14ac:dyDescent="0.3">
      <c r="A57" t="s">
        <v>2851</v>
      </c>
      <c r="B57" t="s">
        <v>2976</v>
      </c>
    </row>
    <row r="58" spans="1:2" x14ac:dyDescent="0.3">
      <c r="A58" t="s">
        <v>2852</v>
      </c>
      <c r="B58" t="s">
        <v>2977</v>
      </c>
    </row>
    <row r="59" spans="1:2" x14ac:dyDescent="0.3">
      <c r="A59" t="s">
        <v>2853</v>
      </c>
      <c r="B59" t="s">
        <v>2978</v>
      </c>
    </row>
    <row r="60" spans="1:2" x14ac:dyDescent="0.3">
      <c r="A60" t="s">
        <v>2854</v>
      </c>
      <c r="B60" t="s">
        <v>2979</v>
      </c>
    </row>
    <row r="61" spans="1:2" x14ac:dyDescent="0.3">
      <c r="A61" t="s">
        <v>2855</v>
      </c>
      <c r="B61" t="s">
        <v>2980</v>
      </c>
    </row>
    <row r="62" spans="1:2" x14ac:dyDescent="0.3">
      <c r="A62" t="s">
        <v>2856</v>
      </c>
      <c r="B62" t="s">
        <v>2981</v>
      </c>
    </row>
    <row r="63" spans="1:2" x14ac:dyDescent="0.3">
      <c r="A63" t="s">
        <v>2857</v>
      </c>
      <c r="B63" t="s">
        <v>2982</v>
      </c>
    </row>
    <row r="64" spans="1:2" x14ac:dyDescent="0.3">
      <c r="A64" t="s">
        <v>2858</v>
      </c>
      <c r="B64" t="s">
        <v>2983</v>
      </c>
    </row>
    <row r="65" spans="1:2" x14ac:dyDescent="0.3">
      <c r="A65" t="s">
        <v>2859</v>
      </c>
      <c r="B65" t="s">
        <v>2984</v>
      </c>
    </row>
    <row r="66" spans="1:2" x14ac:dyDescent="0.3">
      <c r="A66" t="s">
        <v>2860</v>
      </c>
      <c r="B66" t="s">
        <v>2985</v>
      </c>
    </row>
    <row r="67" spans="1:2" x14ac:dyDescent="0.3">
      <c r="A67" t="s">
        <v>2861</v>
      </c>
      <c r="B67" t="s">
        <v>2986</v>
      </c>
    </row>
    <row r="68" spans="1:2" x14ac:dyDescent="0.3">
      <c r="A68" t="s">
        <v>2862</v>
      </c>
      <c r="B68" t="s">
        <v>2987</v>
      </c>
    </row>
    <row r="69" spans="1:2" x14ac:dyDescent="0.3">
      <c r="A69" t="s">
        <v>2863</v>
      </c>
      <c r="B69" t="s">
        <v>2988</v>
      </c>
    </row>
    <row r="70" spans="1:2" x14ac:dyDescent="0.3">
      <c r="A70" t="s">
        <v>2864</v>
      </c>
      <c r="B70" t="s">
        <v>2989</v>
      </c>
    </row>
    <row r="71" spans="1:2" x14ac:dyDescent="0.3">
      <c r="A71" t="s">
        <v>2865</v>
      </c>
      <c r="B71" t="s">
        <v>2990</v>
      </c>
    </row>
    <row r="72" spans="1:2" x14ac:dyDescent="0.3">
      <c r="A72" t="s">
        <v>2866</v>
      </c>
      <c r="B72" t="s">
        <v>2991</v>
      </c>
    </row>
    <row r="73" spans="1:2" x14ac:dyDescent="0.3">
      <c r="A73" t="s">
        <v>2867</v>
      </c>
      <c r="B73" t="s">
        <v>2992</v>
      </c>
    </row>
    <row r="74" spans="1:2" x14ac:dyDescent="0.3">
      <c r="A74" t="s">
        <v>2868</v>
      </c>
      <c r="B74" t="s">
        <v>2993</v>
      </c>
    </row>
    <row r="75" spans="1:2" x14ac:dyDescent="0.3">
      <c r="A75" t="s">
        <v>2869</v>
      </c>
      <c r="B75" t="s">
        <v>2994</v>
      </c>
    </row>
    <row r="76" spans="1:2" x14ac:dyDescent="0.3">
      <c r="A76" t="s">
        <v>2870</v>
      </c>
      <c r="B76" t="s">
        <v>2995</v>
      </c>
    </row>
    <row r="77" spans="1:2" x14ac:dyDescent="0.3">
      <c r="A77" t="s">
        <v>2871</v>
      </c>
      <c r="B77" t="s">
        <v>2996</v>
      </c>
    </row>
    <row r="78" spans="1:2" x14ac:dyDescent="0.3">
      <c r="A78" t="s">
        <v>2872</v>
      </c>
      <c r="B78" t="s">
        <v>2997</v>
      </c>
    </row>
    <row r="79" spans="1:2" x14ac:dyDescent="0.3">
      <c r="A79" t="s">
        <v>2873</v>
      </c>
      <c r="B79" t="s">
        <v>2998</v>
      </c>
    </row>
    <row r="80" spans="1:2" x14ac:dyDescent="0.3">
      <c r="A80" t="s">
        <v>2874</v>
      </c>
      <c r="B80" t="s">
        <v>2999</v>
      </c>
    </row>
    <row r="81" spans="1:2" x14ac:dyDescent="0.3">
      <c r="A81" t="s">
        <v>2875</v>
      </c>
      <c r="B81" t="s">
        <v>3000</v>
      </c>
    </row>
    <row r="82" spans="1:2" x14ac:dyDescent="0.3">
      <c r="A82" t="s">
        <v>2876</v>
      </c>
      <c r="B82" t="s">
        <v>3001</v>
      </c>
    </row>
    <row r="83" spans="1:2" x14ac:dyDescent="0.3">
      <c r="A83" t="s">
        <v>2877</v>
      </c>
      <c r="B83" t="s">
        <v>3002</v>
      </c>
    </row>
    <row r="84" spans="1:2" x14ac:dyDescent="0.3">
      <c r="A84" t="s">
        <v>2878</v>
      </c>
      <c r="B84" t="s">
        <v>3003</v>
      </c>
    </row>
    <row r="85" spans="1:2" x14ac:dyDescent="0.3">
      <c r="A85" t="s">
        <v>2879</v>
      </c>
      <c r="B85" t="s">
        <v>3004</v>
      </c>
    </row>
    <row r="86" spans="1:2" x14ac:dyDescent="0.3">
      <c r="A86" t="s">
        <v>2880</v>
      </c>
      <c r="B86" t="s">
        <v>3005</v>
      </c>
    </row>
    <row r="87" spans="1:2" x14ac:dyDescent="0.3">
      <c r="A87" t="s">
        <v>2881</v>
      </c>
      <c r="B87" t="s">
        <v>3006</v>
      </c>
    </row>
    <row r="88" spans="1:2" x14ac:dyDescent="0.3">
      <c r="A88" t="s">
        <v>2882</v>
      </c>
      <c r="B88" t="s">
        <v>3007</v>
      </c>
    </row>
    <row r="89" spans="1:2" x14ac:dyDescent="0.3">
      <c r="A89" t="s">
        <v>2883</v>
      </c>
      <c r="B89" t="s">
        <v>3008</v>
      </c>
    </row>
    <row r="90" spans="1:2" x14ac:dyDescent="0.3">
      <c r="A90" t="s">
        <v>2884</v>
      </c>
      <c r="B90" t="s">
        <v>3009</v>
      </c>
    </row>
    <row r="91" spans="1:2" x14ac:dyDescent="0.3">
      <c r="A91" t="s">
        <v>2885</v>
      </c>
      <c r="B91" t="s">
        <v>3010</v>
      </c>
    </row>
    <row r="92" spans="1:2" x14ac:dyDescent="0.3">
      <c r="A92" t="s">
        <v>2886</v>
      </c>
      <c r="B92" t="s">
        <v>3011</v>
      </c>
    </row>
    <row r="93" spans="1:2" x14ac:dyDescent="0.3">
      <c r="A93" t="s">
        <v>2887</v>
      </c>
      <c r="B93" t="s">
        <v>3012</v>
      </c>
    </row>
    <row r="94" spans="1:2" x14ac:dyDescent="0.3">
      <c r="A94" t="s">
        <v>2888</v>
      </c>
      <c r="B94" t="s">
        <v>3013</v>
      </c>
    </row>
    <row r="95" spans="1:2" x14ac:dyDescent="0.3">
      <c r="A95" t="s">
        <v>2889</v>
      </c>
      <c r="B95" t="s">
        <v>3014</v>
      </c>
    </row>
    <row r="96" spans="1:2" x14ac:dyDescent="0.3">
      <c r="A96" t="s">
        <v>2890</v>
      </c>
      <c r="B96" t="s">
        <v>3015</v>
      </c>
    </row>
    <row r="97" spans="1:2" x14ac:dyDescent="0.3">
      <c r="A97" t="s">
        <v>2891</v>
      </c>
      <c r="B97" t="s">
        <v>3016</v>
      </c>
    </row>
    <row r="98" spans="1:2" x14ac:dyDescent="0.3">
      <c r="A98" t="s">
        <v>2892</v>
      </c>
      <c r="B98" t="s">
        <v>3017</v>
      </c>
    </row>
    <row r="99" spans="1:2" x14ac:dyDescent="0.3">
      <c r="A99" t="s">
        <v>2893</v>
      </c>
      <c r="B99" t="s">
        <v>3018</v>
      </c>
    </row>
    <row r="100" spans="1:2" x14ac:dyDescent="0.3">
      <c r="A100" t="s">
        <v>2894</v>
      </c>
      <c r="B100" t="s">
        <v>3019</v>
      </c>
    </row>
    <row r="101" spans="1:2" x14ac:dyDescent="0.3">
      <c r="A101" t="s">
        <v>2895</v>
      </c>
      <c r="B101" t="s">
        <v>3020</v>
      </c>
    </row>
    <row r="102" spans="1:2" x14ac:dyDescent="0.3">
      <c r="A102" t="s">
        <v>2896</v>
      </c>
      <c r="B102" t="s">
        <v>3021</v>
      </c>
    </row>
    <row r="103" spans="1:2" x14ac:dyDescent="0.3">
      <c r="A103" t="s">
        <v>2897</v>
      </c>
      <c r="B103" t="s">
        <v>3022</v>
      </c>
    </row>
    <row r="104" spans="1:2" x14ac:dyDescent="0.3">
      <c r="A104" t="s">
        <v>2898</v>
      </c>
      <c r="B104" t="s">
        <v>3023</v>
      </c>
    </row>
    <row r="105" spans="1:2" x14ac:dyDescent="0.3">
      <c r="A105" t="s">
        <v>2899</v>
      </c>
      <c r="B105" t="s">
        <v>3024</v>
      </c>
    </row>
    <row r="106" spans="1:2" x14ac:dyDescent="0.3">
      <c r="A106" t="s">
        <v>2900</v>
      </c>
      <c r="B106" t="s">
        <v>3025</v>
      </c>
    </row>
    <row r="107" spans="1:2" x14ac:dyDescent="0.3">
      <c r="A107" t="s">
        <v>2901</v>
      </c>
      <c r="B107" t="s">
        <v>3026</v>
      </c>
    </row>
    <row r="108" spans="1:2" x14ac:dyDescent="0.3">
      <c r="A108" t="s">
        <v>2902</v>
      </c>
      <c r="B108" t="s">
        <v>3027</v>
      </c>
    </row>
    <row r="109" spans="1:2" x14ac:dyDescent="0.3">
      <c r="A109" t="s">
        <v>2903</v>
      </c>
      <c r="B109" t="s">
        <v>3028</v>
      </c>
    </row>
    <row r="110" spans="1:2" x14ac:dyDescent="0.3">
      <c r="A110" t="s">
        <v>2904</v>
      </c>
      <c r="B110" t="s">
        <v>3029</v>
      </c>
    </row>
    <row r="111" spans="1:2" x14ac:dyDescent="0.3">
      <c r="A111" t="s">
        <v>2905</v>
      </c>
      <c r="B111" t="s">
        <v>3030</v>
      </c>
    </row>
    <row r="112" spans="1:2" x14ac:dyDescent="0.3">
      <c r="A112" t="s">
        <v>2906</v>
      </c>
      <c r="B112" t="s">
        <v>3031</v>
      </c>
    </row>
    <row r="113" spans="1:2" x14ac:dyDescent="0.3">
      <c r="A113" t="s">
        <v>2907</v>
      </c>
      <c r="B113" t="s">
        <v>3032</v>
      </c>
    </row>
    <row r="114" spans="1:2" x14ac:dyDescent="0.3">
      <c r="A114" t="s">
        <v>2908</v>
      </c>
      <c r="B114" t="s">
        <v>3033</v>
      </c>
    </row>
    <row r="115" spans="1:2" x14ac:dyDescent="0.3">
      <c r="A115" t="s">
        <v>2909</v>
      </c>
      <c r="B115" t="s">
        <v>3034</v>
      </c>
    </row>
    <row r="116" spans="1:2" x14ac:dyDescent="0.3">
      <c r="A116" t="s">
        <v>2910</v>
      </c>
      <c r="B116" t="s">
        <v>3035</v>
      </c>
    </row>
    <row r="117" spans="1:2" x14ac:dyDescent="0.3">
      <c r="A117" t="s">
        <v>2911</v>
      </c>
      <c r="B117" t="s">
        <v>3036</v>
      </c>
    </row>
    <row r="118" spans="1:2" x14ac:dyDescent="0.3">
      <c r="A118" t="s">
        <v>2912</v>
      </c>
      <c r="B118" t="s">
        <v>3037</v>
      </c>
    </row>
    <row r="119" spans="1:2" x14ac:dyDescent="0.3">
      <c r="A119" t="s">
        <v>2913</v>
      </c>
      <c r="B119" t="s">
        <v>3038</v>
      </c>
    </row>
    <row r="120" spans="1:2" x14ac:dyDescent="0.3">
      <c r="A120" t="s">
        <v>2914</v>
      </c>
      <c r="B120" t="s">
        <v>3039</v>
      </c>
    </row>
    <row r="121" spans="1:2" x14ac:dyDescent="0.3">
      <c r="A121" t="s">
        <v>2915</v>
      </c>
      <c r="B121" t="s">
        <v>3040</v>
      </c>
    </row>
    <row r="122" spans="1:2" x14ac:dyDescent="0.3">
      <c r="A122" t="s">
        <v>2916</v>
      </c>
      <c r="B122" t="s">
        <v>3041</v>
      </c>
    </row>
    <row r="123" spans="1:2" x14ac:dyDescent="0.3">
      <c r="A123" t="s">
        <v>2917</v>
      </c>
      <c r="B123" t="s">
        <v>3042</v>
      </c>
    </row>
    <row r="124" spans="1:2" x14ac:dyDescent="0.3">
      <c r="A124" t="s">
        <v>2919</v>
      </c>
      <c r="B124" t="s">
        <v>3043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60"/>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15.8" thickBot="1" x14ac:dyDescent="0.35">
      <c r="A2" s="45"/>
      <c r="B2" s="44" t="s">
        <v>5362</v>
      </c>
      <c r="C2" s="44"/>
      <c r="D2" s="44"/>
      <c r="E2" s="44"/>
      <c r="F2" s="45" t="s">
        <v>2101</v>
      </c>
      <c r="G2" s="45"/>
      <c r="H2" s="45" t="s">
        <v>0</v>
      </c>
      <c r="I2" s="45" t="s">
        <v>0</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s="66" customFormat="1" ht="24" thickTop="1" x14ac:dyDescent="0.45">
      <c r="A3" s="58"/>
      <c r="B3" s="108" t="s">
        <v>7405</v>
      </c>
      <c r="C3" s="59"/>
      <c r="D3" s="59"/>
      <c r="E3" s="60"/>
      <c r="F3" s="61"/>
      <c r="G3" s="62"/>
      <c r="H3" s="62"/>
      <c r="I3" s="62"/>
      <c r="J3" s="62"/>
      <c r="K3" s="62"/>
      <c r="L3" s="62"/>
      <c r="M3" s="62"/>
      <c r="N3" s="63"/>
      <c r="O3" s="64"/>
      <c r="P3" s="65"/>
      <c r="Q3" s="65"/>
      <c r="R3" s="65"/>
      <c r="S3" s="65"/>
      <c r="T3" s="65"/>
      <c r="U3" s="65"/>
      <c r="V3" s="65"/>
      <c r="W3" s="65"/>
      <c r="X3" s="65"/>
      <c r="Y3" s="65"/>
      <c r="Z3" s="65"/>
      <c r="AA3" s="65"/>
      <c r="AB3" s="65"/>
      <c r="AC3" s="65"/>
      <c r="AD3" s="65"/>
      <c r="AE3" s="65"/>
      <c r="AF3" s="65"/>
      <c r="AG3" s="65"/>
      <c r="AH3" s="65"/>
      <c r="AI3" s="65"/>
      <c r="AJ3" s="65"/>
      <c r="AK3" s="65"/>
      <c r="AL3" s="65"/>
      <c r="AM3" s="65"/>
    </row>
    <row r="4" spans="1:39" s="66" customFormat="1" ht="43.2" x14ac:dyDescent="0.3">
      <c r="A4" s="67" t="s">
        <v>2202</v>
      </c>
      <c r="B4" s="68" t="s">
        <v>1378</v>
      </c>
      <c r="C4" s="68" t="s">
        <v>1786</v>
      </c>
      <c r="D4" s="68" t="s">
        <v>1811</v>
      </c>
      <c r="E4" s="69" t="s">
        <v>4472</v>
      </c>
      <c r="F4" s="61" t="s">
        <v>2101</v>
      </c>
      <c r="G4" s="62"/>
      <c r="H4" s="62" t="s">
        <v>3</v>
      </c>
      <c r="I4" s="62" t="s">
        <v>3</v>
      </c>
      <c r="J4" s="62"/>
      <c r="K4" s="62"/>
      <c r="L4" s="62" t="s">
        <v>4</v>
      </c>
      <c r="M4" s="62" t="s">
        <v>5</v>
      </c>
      <c r="N4" s="63">
        <v>4</v>
      </c>
      <c r="O4" s="65"/>
      <c r="P4" s="65"/>
      <c r="Q4" s="65"/>
      <c r="R4" s="65"/>
      <c r="S4" s="65"/>
      <c r="T4" s="65"/>
      <c r="U4" s="65"/>
      <c r="V4" s="65"/>
      <c r="W4" s="65"/>
      <c r="X4" s="65"/>
      <c r="Y4" s="65"/>
      <c r="Z4" s="65"/>
      <c r="AA4" s="65"/>
      <c r="AB4" s="65"/>
      <c r="AC4" s="65"/>
      <c r="AD4" s="65"/>
      <c r="AE4" s="65"/>
      <c r="AF4" s="65"/>
      <c r="AG4" s="65"/>
      <c r="AH4" s="65"/>
      <c r="AI4" s="65"/>
      <c r="AJ4" s="65"/>
      <c r="AK4" s="65"/>
      <c r="AL4" s="65"/>
      <c r="AM4" s="65"/>
    </row>
    <row r="5" spans="1:39" s="66" customFormat="1" ht="43.2" x14ac:dyDescent="0.3">
      <c r="A5" s="67" t="s">
        <v>2203</v>
      </c>
      <c r="B5" s="68" t="s">
        <v>1379</v>
      </c>
      <c r="C5" s="68" t="s">
        <v>1787</v>
      </c>
      <c r="D5" s="68" t="s">
        <v>1812</v>
      </c>
      <c r="E5" s="69" t="s">
        <v>4472</v>
      </c>
      <c r="F5" s="61" t="s">
        <v>2101</v>
      </c>
      <c r="G5" s="62"/>
      <c r="H5" s="62" t="s">
        <v>6</v>
      </c>
      <c r="I5" s="62" t="s">
        <v>6</v>
      </c>
      <c r="J5" s="62" t="s">
        <v>3</v>
      </c>
      <c r="K5" s="62" t="s">
        <v>7</v>
      </c>
      <c r="L5" s="62" t="s">
        <v>4</v>
      </c>
      <c r="M5" s="62" t="s">
        <v>5</v>
      </c>
      <c r="N5" s="63">
        <v>5</v>
      </c>
      <c r="O5" s="65"/>
      <c r="P5" s="65"/>
      <c r="Q5" s="65"/>
      <c r="R5" s="65"/>
      <c r="S5" s="65"/>
      <c r="T5" s="65"/>
      <c r="U5" s="65"/>
      <c r="V5" s="65"/>
      <c r="W5" s="65"/>
      <c r="X5" s="65"/>
      <c r="Y5" s="65"/>
      <c r="Z5" s="65"/>
      <c r="AA5" s="65"/>
      <c r="AB5" s="65"/>
      <c r="AC5" s="65"/>
      <c r="AD5" s="65"/>
      <c r="AE5" s="65"/>
      <c r="AF5" s="65"/>
      <c r="AG5" s="65"/>
      <c r="AH5" s="65"/>
      <c r="AI5" s="65"/>
      <c r="AJ5" s="65"/>
      <c r="AK5" s="65"/>
      <c r="AL5" s="65"/>
      <c r="AM5" s="65"/>
    </row>
    <row r="6" spans="1:39" s="66" customFormat="1" x14ac:dyDescent="0.3">
      <c r="A6" s="67" t="s">
        <v>2204</v>
      </c>
      <c r="B6" s="68" t="s">
        <v>1380</v>
      </c>
      <c r="C6" s="68"/>
      <c r="D6" s="68"/>
      <c r="E6" s="69" t="s">
        <v>4472</v>
      </c>
      <c r="F6" s="61" t="s">
        <v>2101</v>
      </c>
      <c r="G6" s="62"/>
      <c r="H6" s="62" t="s">
        <v>8</v>
      </c>
      <c r="I6" s="62" t="s">
        <v>8</v>
      </c>
      <c r="J6" s="62" t="s">
        <v>6</v>
      </c>
      <c r="K6" s="62" t="s">
        <v>9</v>
      </c>
      <c r="L6" s="62" t="s">
        <v>10</v>
      </c>
      <c r="M6" s="62" t="s">
        <v>11</v>
      </c>
      <c r="N6" s="63"/>
      <c r="O6" s="65"/>
      <c r="P6" s="65"/>
      <c r="Q6" s="65"/>
      <c r="R6" s="65"/>
      <c r="S6" s="65"/>
      <c r="T6" s="65"/>
      <c r="U6" s="65"/>
      <c r="V6" s="65"/>
      <c r="W6" s="65"/>
      <c r="X6" s="65"/>
      <c r="Y6" s="65"/>
      <c r="Z6" s="65"/>
      <c r="AA6" s="65"/>
      <c r="AB6" s="65"/>
      <c r="AC6" s="65"/>
      <c r="AD6" s="65"/>
      <c r="AE6" s="65"/>
      <c r="AF6" s="65"/>
      <c r="AG6" s="65"/>
      <c r="AH6" s="65"/>
      <c r="AI6" s="65"/>
      <c r="AJ6" s="65"/>
      <c r="AK6" s="65"/>
      <c r="AL6" s="65"/>
      <c r="AM6" s="65"/>
    </row>
    <row r="7" spans="1:39" s="66" customFormat="1" x14ac:dyDescent="0.3">
      <c r="A7" s="67" t="s">
        <v>2205</v>
      </c>
      <c r="B7" s="68" t="s">
        <v>1381</v>
      </c>
      <c r="C7" s="68" t="s">
        <v>1788</v>
      </c>
      <c r="D7" s="68" t="s">
        <v>1813</v>
      </c>
      <c r="E7" s="69" t="s">
        <v>4472</v>
      </c>
      <c r="F7" s="61" t="s">
        <v>2101</v>
      </c>
      <c r="G7" s="62"/>
      <c r="H7" s="62" t="s">
        <v>12</v>
      </c>
      <c r="I7" s="62" t="s">
        <v>12</v>
      </c>
      <c r="J7" s="62" t="s">
        <v>3</v>
      </c>
      <c r="K7" s="62" t="s">
        <v>13</v>
      </c>
      <c r="L7" s="62" t="s">
        <v>4</v>
      </c>
      <c r="M7" s="62" t="s">
        <v>14</v>
      </c>
      <c r="N7" s="63">
        <v>2</v>
      </c>
      <c r="O7" s="65"/>
      <c r="P7" s="65"/>
      <c r="Q7" s="65"/>
      <c r="R7" s="65"/>
      <c r="S7" s="65"/>
      <c r="T7" s="65"/>
      <c r="U7" s="65"/>
      <c r="V7" s="65"/>
      <c r="W7" s="65"/>
      <c r="X7" s="65"/>
      <c r="Y7" s="65"/>
      <c r="Z7" s="65"/>
      <c r="AA7" s="65"/>
      <c r="AB7" s="65"/>
      <c r="AC7" s="65"/>
      <c r="AD7" s="65"/>
      <c r="AE7" s="65"/>
      <c r="AF7" s="65"/>
      <c r="AG7" s="65"/>
      <c r="AH7" s="65"/>
      <c r="AI7" s="65"/>
      <c r="AJ7" s="65"/>
      <c r="AK7" s="65"/>
      <c r="AL7" s="65"/>
      <c r="AM7" s="65"/>
    </row>
    <row r="8" spans="1:39" s="66" customFormat="1" x14ac:dyDescent="0.3">
      <c r="A8" s="67" t="s">
        <v>2206</v>
      </c>
      <c r="B8" s="68" t="s">
        <v>1382</v>
      </c>
      <c r="C8" s="68" t="s">
        <v>1789</v>
      </c>
      <c r="D8" s="68" t="s">
        <v>1863</v>
      </c>
      <c r="E8" s="69" t="s">
        <v>4472</v>
      </c>
      <c r="F8" s="61" t="s">
        <v>2101</v>
      </c>
      <c r="G8" s="62"/>
      <c r="H8" s="62" t="s">
        <v>2189</v>
      </c>
      <c r="I8" s="62" t="s">
        <v>15</v>
      </c>
      <c r="J8" s="62" t="s">
        <v>12</v>
      </c>
      <c r="K8" s="62" t="s">
        <v>16</v>
      </c>
      <c r="L8" s="62" t="s">
        <v>4</v>
      </c>
      <c r="M8" s="62" t="s">
        <v>17</v>
      </c>
      <c r="N8" s="63">
        <v>1</v>
      </c>
      <c r="O8" s="65"/>
      <c r="P8" s="65"/>
      <c r="Q8" s="65"/>
      <c r="R8" s="65"/>
      <c r="S8" s="65"/>
      <c r="T8" s="65"/>
      <c r="U8" s="65"/>
      <c r="V8" s="65"/>
      <c r="W8" s="65"/>
      <c r="X8" s="65"/>
      <c r="Y8" s="65"/>
      <c r="Z8" s="65"/>
      <c r="AA8" s="65"/>
      <c r="AB8" s="65"/>
      <c r="AC8" s="65"/>
      <c r="AD8" s="65"/>
      <c r="AE8" s="65"/>
      <c r="AF8" s="65"/>
      <c r="AG8" s="65"/>
      <c r="AH8" s="65"/>
      <c r="AI8" s="65"/>
      <c r="AJ8" s="65"/>
      <c r="AK8" s="65"/>
      <c r="AL8" s="65"/>
      <c r="AM8" s="65"/>
    </row>
    <row r="9" spans="1:39" s="66" customFormat="1" x14ac:dyDescent="0.3">
      <c r="A9" s="67" t="s">
        <v>2206</v>
      </c>
      <c r="B9" s="68" t="s">
        <v>1382</v>
      </c>
      <c r="C9" s="68" t="s">
        <v>1789</v>
      </c>
      <c r="D9" s="68" t="s">
        <v>1864</v>
      </c>
      <c r="E9" s="69" t="s">
        <v>4472</v>
      </c>
      <c r="F9" s="61" t="s">
        <v>2101</v>
      </c>
      <c r="G9" s="62"/>
      <c r="H9" s="62" t="s">
        <v>2190</v>
      </c>
      <c r="I9" s="62" t="s">
        <v>15</v>
      </c>
      <c r="J9" s="62" t="s">
        <v>12</v>
      </c>
      <c r="K9" s="62" t="s">
        <v>16</v>
      </c>
      <c r="L9" s="62" t="s">
        <v>4</v>
      </c>
      <c r="M9" s="62" t="s">
        <v>17</v>
      </c>
      <c r="N9" s="63">
        <v>1</v>
      </c>
      <c r="O9" s="65"/>
      <c r="P9" s="65"/>
      <c r="Q9" s="65"/>
      <c r="R9" s="65"/>
      <c r="S9" s="65"/>
      <c r="T9" s="65"/>
      <c r="U9" s="65"/>
      <c r="V9" s="65"/>
      <c r="W9" s="65"/>
      <c r="X9" s="65"/>
      <c r="Y9" s="65"/>
      <c r="Z9" s="65"/>
      <c r="AA9" s="65"/>
      <c r="AB9" s="65"/>
      <c r="AC9" s="65"/>
      <c r="AD9" s="65"/>
      <c r="AE9" s="65"/>
      <c r="AF9" s="65"/>
      <c r="AG9" s="65"/>
      <c r="AH9" s="65"/>
      <c r="AI9" s="65"/>
      <c r="AJ9" s="65"/>
      <c r="AK9" s="65"/>
      <c r="AL9" s="65"/>
      <c r="AM9" s="65"/>
    </row>
    <row r="10" spans="1:39" s="66" customFormat="1" x14ac:dyDescent="0.3">
      <c r="A10" s="67" t="s">
        <v>2206</v>
      </c>
      <c r="B10" s="68" t="s">
        <v>1382</v>
      </c>
      <c r="C10" s="68" t="s">
        <v>1789</v>
      </c>
      <c r="D10" s="68" t="s">
        <v>1865</v>
      </c>
      <c r="E10" s="69" t="s">
        <v>4472</v>
      </c>
      <c r="F10" s="61" t="s">
        <v>2101</v>
      </c>
      <c r="G10" s="62"/>
      <c r="H10" s="62" t="s">
        <v>2191</v>
      </c>
      <c r="I10" s="62" t="s">
        <v>15</v>
      </c>
      <c r="J10" s="62" t="s">
        <v>12</v>
      </c>
      <c r="K10" s="62" t="s">
        <v>16</v>
      </c>
      <c r="L10" s="62" t="s">
        <v>4</v>
      </c>
      <c r="M10" s="62" t="s">
        <v>17</v>
      </c>
      <c r="N10" s="63">
        <v>1</v>
      </c>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row>
    <row r="11" spans="1:39" s="66" customFormat="1" x14ac:dyDescent="0.3">
      <c r="A11" s="67" t="s">
        <v>2206</v>
      </c>
      <c r="B11" s="68" t="s">
        <v>1382</v>
      </c>
      <c r="C11" s="68" t="s">
        <v>1789</v>
      </c>
      <c r="D11" s="68" t="s">
        <v>1866</v>
      </c>
      <c r="E11" s="69" t="s">
        <v>4472</v>
      </c>
      <c r="F11" s="61" t="s">
        <v>2101</v>
      </c>
      <c r="G11" s="62"/>
      <c r="H11" s="62" t="s">
        <v>2192</v>
      </c>
      <c r="I11" s="62" t="s">
        <v>15</v>
      </c>
      <c r="J11" s="62" t="s">
        <v>12</v>
      </c>
      <c r="K11" s="62" t="s">
        <v>16</v>
      </c>
      <c r="L11" s="62" t="s">
        <v>4</v>
      </c>
      <c r="M11" s="62" t="s">
        <v>17</v>
      </c>
      <c r="N11" s="63">
        <v>1</v>
      </c>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row>
    <row r="12" spans="1:39" s="66" customFormat="1" x14ac:dyDescent="0.3">
      <c r="A12" s="67" t="s">
        <v>2206</v>
      </c>
      <c r="B12" s="68" t="s">
        <v>1382</v>
      </c>
      <c r="C12" s="68" t="s">
        <v>1789</v>
      </c>
      <c r="D12" s="68" t="s">
        <v>1867</v>
      </c>
      <c r="E12" s="69" t="s">
        <v>4472</v>
      </c>
      <c r="F12" s="61" t="s">
        <v>2101</v>
      </c>
      <c r="G12" s="62"/>
      <c r="H12" s="62" t="s">
        <v>2193</v>
      </c>
      <c r="I12" s="62" t="s">
        <v>15</v>
      </c>
      <c r="J12" s="62" t="s">
        <v>12</v>
      </c>
      <c r="K12" s="62" t="s">
        <v>16</v>
      </c>
      <c r="L12" s="62" t="s">
        <v>4</v>
      </c>
      <c r="M12" s="62" t="s">
        <v>17</v>
      </c>
      <c r="N12" s="63">
        <v>1</v>
      </c>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row>
    <row r="13" spans="1:39" s="66" customFormat="1" x14ac:dyDescent="0.3">
      <c r="A13" s="67" t="s">
        <v>2206</v>
      </c>
      <c r="B13" s="68" t="s">
        <v>1382</v>
      </c>
      <c r="C13" s="68" t="s">
        <v>1789</v>
      </c>
      <c r="D13" s="68" t="s">
        <v>1868</v>
      </c>
      <c r="E13" s="69" t="s">
        <v>4472</v>
      </c>
      <c r="F13" s="61" t="s">
        <v>2101</v>
      </c>
      <c r="G13" s="62"/>
      <c r="H13" s="62" t="s">
        <v>2194</v>
      </c>
      <c r="I13" s="62" t="s">
        <v>15</v>
      </c>
      <c r="J13" s="62" t="s">
        <v>12</v>
      </c>
      <c r="K13" s="62" t="s">
        <v>16</v>
      </c>
      <c r="L13" s="62" t="s">
        <v>4</v>
      </c>
      <c r="M13" s="62" t="s">
        <v>17</v>
      </c>
      <c r="N13" s="63">
        <v>1</v>
      </c>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row>
    <row r="14" spans="1:39" s="66" customFormat="1" x14ac:dyDescent="0.3">
      <c r="A14" s="67" t="s">
        <v>2206</v>
      </c>
      <c r="B14" s="68" t="s">
        <v>1382</v>
      </c>
      <c r="C14" s="68" t="s">
        <v>1789</v>
      </c>
      <c r="D14" s="68" t="s">
        <v>1869</v>
      </c>
      <c r="E14" s="69" t="s">
        <v>4472</v>
      </c>
      <c r="F14" s="61" t="s">
        <v>2101</v>
      </c>
      <c r="G14" s="62"/>
      <c r="H14" s="62" t="s">
        <v>2195</v>
      </c>
      <c r="I14" s="62" t="s">
        <v>15</v>
      </c>
      <c r="J14" s="62" t="s">
        <v>12</v>
      </c>
      <c r="K14" s="62" t="s">
        <v>16</v>
      </c>
      <c r="L14" s="62" t="s">
        <v>4</v>
      </c>
      <c r="M14" s="62" t="s">
        <v>17</v>
      </c>
      <c r="N14" s="63">
        <v>1</v>
      </c>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row>
    <row r="15" spans="1:39" s="66" customFormat="1" x14ac:dyDescent="0.3">
      <c r="A15" s="67" t="s">
        <v>2206</v>
      </c>
      <c r="B15" s="68" t="s">
        <v>1382</v>
      </c>
      <c r="C15" s="68" t="s">
        <v>1789</v>
      </c>
      <c r="D15" s="68" t="s">
        <v>1870</v>
      </c>
      <c r="E15" s="69" t="s">
        <v>4472</v>
      </c>
      <c r="F15" s="61" t="s">
        <v>2101</v>
      </c>
      <c r="G15" s="62"/>
      <c r="H15" s="62" t="s">
        <v>2196</v>
      </c>
      <c r="I15" s="62" t="s">
        <v>15</v>
      </c>
      <c r="J15" s="62" t="s">
        <v>12</v>
      </c>
      <c r="K15" s="62" t="s">
        <v>16</v>
      </c>
      <c r="L15" s="62" t="s">
        <v>4</v>
      </c>
      <c r="M15" s="62" t="s">
        <v>17</v>
      </c>
      <c r="N15" s="63">
        <v>1</v>
      </c>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row>
    <row r="16" spans="1:39" s="66" customFormat="1" x14ac:dyDescent="0.3">
      <c r="A16" s="67" t="s">
        <v>2206</v>
      </c>
      <c r="B16" s="68" t="s">
        <v>1382</v>
      </c>
      <c r="C16" s="68" t="s">
        <v>1789</v>
      </c>
      <c r="D16" s="68" t="s">
        <v>1871</v>
      </c>
      <c r="E16" s="69" t="s">
        <v>4472</v>
      </c>
      <c r="F16" s="61" t="s">
        <v>2101</v>
      </c>
      <c r="G16" s="62"/>
      <c r="H16" s="62" t="s">
        <v>2197</v>
      </c>
      <c r="I16" s="62" t="s">
        <v>15</v>
      </c>
      <c r="J16" s="62" t="s">
        <v>12</v>
      </c>
      <c r="K16" s="62" t="s">
        <v>16</v>
      </c>
      <c r="L16" s="62" t="s">
        <v>4</v>
      </c>
      <c r="M16" s="62" t="s">
        <v>17</v>
      </c>
      <c r="N16" s="63">
        <v>1</v>
      </c>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row>
    <row r="17" spans="1:39" s="66" customFormat="1" x14ac:dyDescent="0.3">
      <c r="A17" s="67" t="s">
        <v>2206</v>
      </c>
      <c r="B17" s="68" t="s">
        <v>1382</v>
      </c>
      <c r="C17" s="68" t="s">
        <v>1789</v>
      </c>
      <c r="D17" s="68" t="s">
        <v>1872</v>
      </c>
      <c r="E17" s="69" t="s">
        <v>4472</v>
      </c>
      <c r="F17" s="61" t="s">
        <v>2101</v>
      </c>
      <c r="G17" s="62"/>
      <c r="H17" s="62" t="s">
        <v>2198</v>
      </c>
      <c r="I17" s="62" t="s">
        <v>15</v>
      </c>
      <c r="J17" s="62" t="s">
        <v>12</v>
      </c>
      <c r="K17" s="62" t="s">
        <v>16</v>
      </c>
      <c r="L17" s="62" t="s">
        <v>4</v>
      </c>
      <c r="M17" s="62" t="s">
        <v>17</v>
      </c>
      <c r="N17" s="63">
        <v>1</v>
      </c>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row>
    <row r="18" spans="1:39" s="66" customFormat="1" ht="72" x14ac:dyDescent="0.3">
      <c r="A18" s="67" t="s">
        <v>2207</v>
      </c>
      <c r="B18" s="68" t="s">
        <v>1383</v>
      </c>
      <c r="C18" s="68" t="s">
        <v>3138</v>
      </c>
      <c r="D18" s="68" t="s">
        <v>1813</v>
      </c>
      <c r="E18" s="69" t="s">
        <v>4472</v>
      </c>
      <c r="F18" s="61" t="s">
        <v>2101</v>
      </c>
      <c r="G18" s="62"/>
      <c r="H18" s="62" t="s">
        <v>18</v>
      </c>
      <c r="I18" s="62" t="s">
        <v>18</v>
      </c>
      <c r="J18" s="62"/>
      <c r="K18" s="62"/>
      <c r="L18" s="62" t="s">
        <v>4</v>
      </c>
      <c r="M18" s="62" t="s">
        <v>14</v>
      </c>
      <c r="N18" s="63">
        <v>2</v>
      </c>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row>
    <row r="19" spans="1:39" s="66" customFormat="1" ht="28.8" x14ac:dyDescent="0.3">
      <c r="A19" s="67" t="s">
        <v>2208</v>
      </c>
      <c r="B19" s="68" t="s">
        <v>3139</v>
      </c>
      <c r="C19" s="68" t="s">
        <v>1790</v>
      </c>
      <c r="D19" s="68" t="s">
        <v>1813</v>
      </c>
      <c r="E19" s="69" t="s">
        <v>4472</v>
      </c>
      <c r="F19" s="61" t="s">
        <v>2101</v>
      </c>
      <c r="G19" s="62"/>
      <c r="H19" s="62" t="s">
        <v>19</v>
      </c>
      <c r="I19" s="62" t="s">
        <v>19</v>
      </c>
      <c r="J19" s="62"/>
      <c r="K19" s="62"/>
      <c r="L19" s="62" t="s">
        <v>4</v>
      </c>
      <c r="M19" s="62" t="s">
        <v>14</v>
      </c>
      <c r="N19" s="63">
        <v>2</v>
      </c>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row>
    <row r="20" spans="1:39" s="66" customFormat="1" ht="15" thickBot="1" x14ac:dyDescent="0.35">
      <c r="A20" s="70" t="s">
        <v>2209</v>
      </c>
      <c r="B20" s="71" t="s">
        <v>1384</v>
      </c>
      <c r="C20" s="71"/>
      <c r="D20" s="71" t="s">
        <v>1813</v>
      </c>
      <c r="E20" s="72" t="s">
        <v>4472</v>
      </c>
      <c r="F20" s="61" t="s">
        <v>2101</v>
      </c>
      <c r="G20" s="62"/>
      <c r="H20" s="62" t="s">
        <v>20</v>
      </c>
      <c r="I20" s="62" t="s">
        <v>20</v>
      </c>
      <c r="J20" s="62" t="s">
        <v>19</v>
      </c>
      <c r="K20" s="62" t="s">
        <v>16</v>
      </c>
      <c r="L20" s="62" t="s">
        <v>4</v>
      </c>
      <c r="M20" s="62" t="s">
        <v>14</v>
      </c>
      <c r="N20" s="63">
        <v>2</v>
      </c>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row>
    <row r="21" spans="1:39" s="6" customFormat="1" ht="47.4" thickTop="1" x14ac:dyDescent="0.45">
      <c r="A21" s="73"/>
      <c r="B21" s="56" t="s">
        <v>7406</v>
      </c>
      <c r="C21" s="74"/>
      <c r="D21" s="74"/>
      <c r="E21" s="75"/>
      <c r="F21" s="76"/>
      <c r="G21" s="77"/>
      <c r="H21" s="77"/>
      <c r="I21" s="77"/>
      <c r="J21" s="77"/>
      <c r="K21" s="77"/>
      <c r="L21" s="77"/>
      <c r="M21" s="77"/>
      <c r="N21" s="78"/>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s="86" customFormat="1" ht="100.8" x14ac:dyDescent="0.3">
      <c r="A22" s="79"/>
      <c r="B22" s="80" t="s">
        <v>2458</v>
      </c>
      <c r="C22" s="80"/>
      <c r="D22" s="80" t="s">
        <v>2460</v>
      </c>
      <c r="E22" s="81" t="s">
        <v>4472</v>
      </c>
      <c r="F22" s="82" t="s">
        <v>2101</v>
      </c>
      <c r="G22" s="83"/>
      <c r="H22" s="83" t="s">
        <v>2456</v>
      </c>
      <c r="I22" s="83" t="s">
        <v>2456</v>
      </c>
      <c r="J22" s="83"/>
      <c r="K22" s="83"/>
      <c r="L22" s="83" t="s">
        <v>4</v>
      </c>
      <c r="M22" s="83" t="s">
        <v>5</v>
      </c>
      <c r="N22" s="84">
        <v>6</v>
      </c>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row>
    <row r="23" spans="1:39" s="86" customFormat="1" ht="29.4" thickBot="1" x14ac:dyDescent="0.35">
      <c r="A23" s="87"/>
      <c r="B23" s="88" t="s">
        <v>2459</v>
      </c>
      <c r="C23" s="89"/>
      <c r="D23" s="89"/>
      <c r="E23" s="90" t="s">
        <v>4472</v>
      </c>
      <c r="F23" s="82" t="s">
        <v>2101</v>
      </c>
      <c r="G23" s="83"/>
      <c r="H23" s="83" t="s">
        <v>2457</v>
      </c>
      <c r="I23" s="83" t="s">
        <v>2457</v>
      </c>
      <c r="J23" s="83" t="s">
        <v>2456</v>
      </c>
      <c r="K23" s="83" t="s">
        <v>9</v>
      </c>
      <c r="L23" s="83" t="s">
        <v>10</v>
      </c>
      <c r="M23" s="83" t="s">
        <v>11</v>
      </c>
      <c r="N23" s="84"/>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row>
    <row r="24" spans="1:39" s="98" customFormat="1" ht="24" thickTop="1" x14ac:dyDescent="0.45">
      <c r="A24" s="91"/>
      <c r="B24" s="57" t="s">
        <v>7407</v>
      </c>
      <c r="C24" s="92"/>
      <c r="D24" s="92"/>
      <c r="E24" s="93"/>
      <c r="F24" s="94"/>
      <c r="G24" s="95"/>
      <c r="H24" s="95"/>
      <c r="I24" s="95"/>
      <c r="J24" s="95"/>
      <c r="K24" s="95"/>
      <c r="L24" s="95"/>
      <c r="M24" s="95"/>
      <c r="N24" s="96"/>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row>
    <row r="25" spans="1:39" s="98" customFormat="1" ht="144" x14ac:dyDescent="0.3">
      <c r="A25" s="99"/>
      <c r="B25" s="100" t="s">
        <v>2461</v>
      </c>
      <c r="C25" s="100"/>
      <c r="D25" s="100" t="s">
        <v>2464</v>
      </c>
      <c r="E25" s="101" t="s">
        <v>4472</v>
      </c>
      <c r="F25" s="94" t="s">
        <v>2101</v>
      </c>
      <c r="G25" s="95"/>
      <c r="H25" s="95" t="s">
        <v>2453</v>
      </c>
      <c r="I25" s="95" t="s">
        <v>2453</v>
      </c>
      <c r="J25" s="95"/>
      <c r="K25" s="95"/>
      <c r="L25" s="95" t="s">
        <v>4</v>
      </c>
      <c r="M25" s="95" t="s">
        <v>5</v>
      </c>
      <c r="N25" s="96">
        <v>9</v>
      </c>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row>
    <row r="26" spans="1:39" s="98" customFormat="1" ht="28.8" x14ac:dyDescent="0.3">
      <c r="A26" s="102"/>
      <c r="B26" s="103" t="s">
        <v>2462</v>
      </c>
      <c r="C26" s="103"/>
      <c r="D26" s="103"/>
      <c r="E26" s="104"/>
      <c r="F26" s="94" t="s">
        <v>2101</v>
      </c>
      <c r="G26" s="95"/>
      <c r="H26" s="95" t="s">
        <v>2454</v>
      </c>
      <c r="I26" s="95" t="s">
        <v>2454</v>
      </c>
      <c r="J26" s="95" t="s">
        <v>2453</v>
      </c>
      <c r="K26" s="95" t="s">
        <v>9</v>
      </c>
      <c r="L26" s="95" t="s">
        <v>10</v>
      </c>
      <c r="M26" s="95" t="s">
        <v>47</v>
      </c>
      <c r="N26" s="96"/>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row>
    <row r="27" spans="1:39" s="98" customFormat="1" ht="15" thickBot="1" x14ac:dyDescent="0.35">
      <c r="A27" s="105"/>
      <c r="B27" s="106" t="s">
        <v>2463</v>
      </c>
      <c r="C27" s="106"/>
      <c r="D27" s="106"/>
      <c r="E27" s="107" t="s">
        <v>4472</v>
      </c>
      <c r="F27" s="94" t="s">
        <v>2101</v>
      </c>
      <c r="G27" s="95"/>
      <c r="H27" s="95" t="s">
        <v>2455</v>
      </c>
      <c r="I27" s="95" t="s">
        <v>2455</v>
      </c>
      <c r="J27" s="95"/>
      <c r="K27" s="95"/>
      <c r="L27" s="95" t="s">
        <v>10</v>
      </c>
      <c r="M27" s="95" t="s">
        <v>11</v>
      </c>
      <c r="N27" s="96"/>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row>
    <row r="28" spans="1:39" ht="15" thickTop="1" x14ac:dyDescent="0.3">
      <c r="A28" s="45" t="s">
        <v>2210</v>
      </c>
      <c r="B28" s="44" t="s">
        <v>1385</v>
      </c>
      <c r="C28" s="44"/>
      <c r="D28" s="44" t="s">
        <v>1813</v>
      </c>
      <c r="E28" s="44" t="s">
        <v>4472</v>
      </c>
      <c r="F28" s="45" t="s">
        <v>2101</v>
      </c>
      <c r="G28" s="45"/>
      <c r="H28" s="45" t="s">
        <v>21</v>
      </c>
      <c r="I28" s="45" t="s">
        <v>21</v>
      </c>
      <c r="J28" s="45"/>
      <c r="K28" s="45"/>
      <c r="L28" s="45" t="s">
        <v>4</v>
      </c>
      <c r="M28" s="45" t="s">
        <v>14</v>
      </c>
      <c r="N28" s="46">
        <v>2</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409.6" x14ac:dyDescent="0.3">
      <c r="A29" s="45" t="s">
        <v>2211</v>
      </c>
      <c r="B29" s="44" t="s">
        <v>1386</v>
      </c>
      <c r="C29" s="44" t="s">
        <v>4473</v>
      </c>
      <c r="D29" s="44" t="s">
        <v>6152</v>
      </c>
      <c r="E29" s="44"/>
      <c r="F29" s="45" t="s">
        <v>2101</v>
      </c>
      <c r="G29" s="45"/>
      <c r="H29" s="45" t="s">
        <v>22</v>
      </c>
      <c r="I29" s="45" t="s">
        <v>22</v>
      </c>
      <c r="J29" s="45" t="s">
        <v>21</v>
      </c>
      <c r="K29" s="45" t="s">
        <v>16</v>
      </c>
      <c r="L29" s="45" t="s">
        <v>4</v>
      </c>
      <c r="M29" s="45" t="s">
        <v>5</v>
      </c>
      <c r="N29" s="46">
        <v>85</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28.8" x14ac:dyDescent="0.3">
      <c r="A30" s="45" t="s">
        <v>2212</v>
      </c>
      <c r="B30" s="44" t="s">
        <v>1387</v>
      </c>
      <c r="C30" s="44"/>
      <c r="D30" s="44"/>
      <c r="E30" s="44"/>
      <c r="F30" s="45" t="s">
        <v>2101</v>
      </c>
      <c r="G30" s="45"/>
      <c r="H30" s="45" t="s">
        <v>23</v>
      </c>
      <c r="I30" s="45" t="s">
        <v>23</v>
      </c>
      <c r="J30" s="45" t="s">
        <v>22</v>
      </c>
      <c r="K30" s="45" t="s">
        <v>9</v>
      </c>
      <c r="L30" s="45" t="s">
        <v>10</v>
      </c>
      <c r="M30" s="45" t="s">
        <v>11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72" x14ac:dyDescent="0.3">
      <c r="A31" s="45" t="s">
        <v>2213</v>
      </c>
      <c r="B31" s="44" t="s">
        <v>1388</v>
      </c>
      <c r="C31" s="44" t="s">
        <v>1791</v>
      </c>
      <c r="D31" s="44" t="s">
        <v>1814</v>
      </c>
      <c r="E31" s="44" t="s">
        <v>4472</v>
      </c>
      <c r="F31" s="45" t="s">
        <v>2101</v>
      </c>
      <c r="G31" s="45"/>
      <c r="H31" s="45" t="s">
        <v>24</v>
      </c>
      <c r="I31" s="45" t="s">
        <v>24</v>
      </c>
      <c r="J31" s="45"/>
      <c r="K31" s="45"/>
      <c r="L31" s="45" t="s">
        <v>4</v>
      </c>
      <c r="M31" s="45" t="s">
        <v>5</v>
      </c>
      <c r="N31" s="46">
        <v>4</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2214</v>
      </c>
      <c r="B32" s="44" t="s">
        <v>1389</v>
      </c>
      <c r="C32" s="44"/>
      <c r="D32" s="44" t="s">
        <v>26</v>
      </c>
      <c r="E32" s="44"/>
      <c r="F32" s="45" t="s">
        <v>2101</v>
      </c>
      <c r="G32" s="45"/>
      <c r="H32" s="45" t="s">
        <v>25</v>
      </c>
      <c r="I32" s="45" t="s">
        <v>25</v>
      </c>
      <c r="J32" s="45" t="s">
        <v>24</v>
      </c>
      <c r="K32" s="45" t="s">
        <v>9</v>
      </c>
      <c r="L32" s="45" t="s">
        <v>10</v>
      </c>
      <c r="M32" s="45" t="s">
        <v>26</v>
      </c>
      <c r="N32" s="46"/>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row>
    <row r="33" spans="1:39" x14ac:dyDescent="0.3">
      <c r="A33" s="45" t="s">
        <v>2215</v>
      </c>
      <c r="B33" s="44" t="s">
        <v>1390</v>
      </c>
      <c r="C33" s="44"/>
      <c r="D33" s="44" t="s">
        <v>26</v>
      </c>
      <c r="E33" s="44"/>
      <c r="F33" s="45" t="s">
        <v>2101</v>
      </c>
      <c r="G33" s="45"/>
      <c r="H33" s="45" t="s">
        <v>27</v>
      </c>
      <c r="I33" s="45" t="s">
        <v>27</v>
      </c>
      <c r="J33" s="45" t="s">
        <v>24</v>
      </c>
      <c r="K33" s="45" t="s">
        <v>9</v>
      </c>
      <c r="L33" s="45" t="s">
        <v>10</v>
      </c>
      <c r="M33" s="45" t="s">
        <v>26</v>
      </c>
      <c r="N33" s="46"/>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row>
    <row r="34" spans="1:39" x14ac:dyDescent="0.3">
      <c r="A34" s="45"/>
      <c r="B34" s="44" t="s">
        <v>1391</v>
      </c>
      <c r="C34" s="44"/>
      <c r="D34" s="44"/>
      <c r="E34" s="44"/>
      <c r="F34" s="45" t="s">
        <v>2101</v>
      </c>
      <c r="G34" s="45"/>
      <c r="H34" s="45" t="s">
        <v>28</v>
      </c>
      <c r="I34" s="45" t="s">
        <v>28</v>
      </c>
      <c r="J34" s="45"/>
      <c r="K34" s="45"/>
      <c r="L34" s="45" t="s">
        <v>1</v>
      </c>
      <c r="M34" s="45" t="s">
        <v>2</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132"/>
      <c r="B35" s="131" t="s">
        <v>4545</v>
      </c>
      <c r="C35" s="131"/>
      <c r="D35" s="131"/>
      <c r="E35" s="131"/>
      <c r="F35" s="45" t="s">
        <v>2101</v>
      </c>
      <c r="G35" s="45"/>
      <c r="H35" s="45" t="s">
        <v>29</v>
      </c>
      <c r="I35" s="45" t="s">
        <v>29</v>
      </c>
      <c r="J35" s="45"/>
      <c r="K35" s="45"/>
      <c r="L35" s="45" t="s">
        <v>30</v>
      </c>
      <c r="M35" s="45" t="s">
        <v>31</v>
      </c>
      <c r="N35" s="46"/>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s="139" customFormat="1" ht="57.6" x14ac:dyDescent="0.3">
      <c r="A36" s="133" t="s">
        <v>2216</v>
      </c>
      <c r="B36" s="134" t="s">
        <v>5846</v>
      </c>
      <c r="C36" s="134" t="s">
        <v>1792</v>
      </c>
      <c r="D36" s="134" t="s">
        <v>1815</v>
      </c>
      <c r="E36" s="134"/>
      <c r="F36" s="133" t="s">
        <v>2101</v>
      </c>
      <c r="G36" s="133"/>
      <c r="H36" s="133" t="s">
        <v>32</v>
      </c>
      <c r="I36" s="133" t="s">
        <v>32</v>
      </c>
      <c r="J36" s="133"/>
      <c r="K36" s="133"/>
      <c r="L36" s="133" t="s">
        <v>10</v>
      </c>
      <c r="M36" s="133" t="s">
        <v>11</v>
      </c>
      <c r="N36" s="137"/>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row>
    <row r="37" spans="1:39" x14ac:dyDescent="0.3">
      <c r="A37" s="132" t="s">
        <v>2217</v>
      </c>
      <c r="B37" s="131" t="s">
        <v>5847</v>
      </c>
      <c r="C37" s="131"/>
      <c r="D37" s="131" t="s">
        <v>1815</v>
      </c>
      <c r="E37" s="131"/>
      <c r="F37" s="45" t="s">
        <v>2101</v>
      </c>
      <c r="G37" s="45"/>
      <c r="H37" s="45" t="s">
        <v>33</v>
      </c>
      <c r="I37" s="45" t="s">
        <v>33</v>
      </c>
      <c r="J37" s="45"/>
      <c r="K37" s="45"/>
      <c r="L37" s="45" t="s">
        <v>10</v>
      </c>
      <c r="M37" s="45" t="s">
        <v>11</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28.8" x14ac:dyDescent="0.3">
      <c r="A38" s="132" t="s">
        <v>2218</v>
      </c>
      <c r="B38" s="131" t="s">
        <v>4546</v>
      </c>
      <c r="C38" s="131" t="s">
        <v>6155</v>
      </c>
      <c r="D38" s="131" t="s">
        <v>1815</v>
      </c>
      <c r="E38" s="131"/>
      <c r="F38" s="45" t="s">
        <v>2101</v>
      </c>
      <c r="G38" s="45"/>
      <c r="H38" s="45" t="s">
        <v>34</v>
      </c>
      <c r="I38" s="45" t="s">
        <v>34</v>
      </c>
      <c r="J38" s="45"/>
      <c r="K38" s="45"/>
      <c r="L38" s="45" t="s">
        <v>10</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132" t="s">
        <v>2219</v>
      </c>
      <c r="B39" s="131" t="s">
        <v>4547</v>
      </c>
      <c r="C39" s="131"/>
      <c r="D39" s="131" t="s">
        <v>1815</v>
      </c>
      <c r="E39" s="131"/>
      <c r="F39" s="45" t="s">
        <v>2101</v>
      </c>
      <c r="G39" s="45"/>
      <c r="H39" s="45" t="s">
        <v>35</v>
      </c>
      <c r="I39" s="45" t="s">
        <v>35</v>
      </c>
      <c r="J39" s="45"/>
      <c r="K39" s="45"/>
      <c r="L39" s="45" t="s">
        <v>10</v>
      </c>
      <c r="M39" s="45" t="s">
        <v>11</v>
      </c>
      <c r="N39" s="46"/>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132" t="s">
        <v>2220</v>
      </c>
      <c r="B40" s="131" t="s">
        <v>4548</v>
      </c>
      <c r="C40" s="131"/>
      <c r="D40" s="131" t="s">
        <v>1815</v>
      </c>
      <c r="E40" s="131"/>
      <c r="F40" s="45" t="s">
        <v>2101</v>
      </c>
      <c r="G40" s="45"/>
      <c r="H40" s="45" t="s">
        <v>36</v>
      </c>
      <c r="I40" s="45" t="s">
        <v>36</v>
      </c>
      <c r="J40" s="45"/>
      <c r="K40" s="45"/>
      <c r="L40" s="45" t="s">
        <v>10</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28.8" x14ac:dyDescent="0.3">
      <c r="A41" s="45"/>
      <c r="B41" s="44" t="s">
        <v>1392</v>
      </c>
      <c r="C41" s="44"/>
      <c r="D41" s="44"/>
      <c r="E41" s="44"/>
      <c r="F41" s="45" t="s">
        <v>2101</v>
      </c>
      <c r="G41" s="45"/>
      <c r="H41" s="45" t="s">
        <v>37</v>
      </c>
      <c r="I41" s="45" t="s">
        <v>37</v>
      </c>
      <c r="J41" s="45"/>
      <c r="K41" s="45"/>
      <c r="L41" s="45" t="s">
        <v>1</v>
      </c>
      <c r="M41" s="45" t="s">
        <v>2</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28.8" x14ac:dyDescent="0.3">
      <c r="A42" s="45" t="s">
        <v>2221</v>
      </c>
      <c r="B42" s="44" t="s">
        <v>1393</v>
      </c>
      <c r="C42" s="44"/>
      <c r="D42" s="44" t="s">
        <v>1813</v>
      </c>
      <c r="E42" s="44" t="s">
        <v>4472</v>
      </c>
      <c r="F42" s="45" t="s">
        <v>2101</v>
      </c>
      <c r="G42" s="45"/>
      <c r="H42" s="45" t="s">
        <v>38</v>
      </c>
      <c r="I42" s="45" t="s">
        <v>38</v>
      </c>
      <c r="J42" s="45"/>
      <c r="K42" s="45"/>
      <c r="L42" s="45" t="s">
        <v>4</v>
      </c>
      <c r="M42" s="45" t="s">
        <v>14</v>
      </c>
      <c r="N42" s="46">
        <v>2</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2222</v>
      </c>
      <c r="B43" s="44" t="s">
        <v>5848</v>
      </c>
      <c r="C43" s="44"/>
      <c r="D43" s="44" t="s">
        <v>1815</v>
      </c>
      <c r="E43" s="44"/>
      <c r="F43" s="45" t="s">
        <v>2101</v>
      </c>
      <c r="G43" s="45"/>
      <c r="H43" s="45" t="s">
        <v>39</v>
      </c>
      <c r="I43" s="45" t="s">
        <v>39</v>
      </c>
      <c r="J43" s="45" t="s">
        <v>38</v>
      </c>
      <c r="K43" s="45" t="s">
        <v>16</v>
      </c>
      <c r="L43" s="45" t="s">
        <v>10</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45" t="s">
        <v>2223</v>
      </c>
      <c r="B44" s="44" t="s">
        <v>1394</v>
      </c>
      <c r="C44" s="44"/>
      <c r="D44" s="44" t="s">
        <v>1813</v>
      </c>
      <c r="E44" s="44"/>
      <c r="F44" s="45" t="s">
        <v>2101</v>
      </c>
      <c r="G44" s="45"/>
      <c r="H44" s="45" t="s">
        <v>40</v>
      </c>
      <c r="I44" s="45" t="s">
        <v>40</v>
      </c>
      <c r="J44" s="45"/>
      <c r="K44" s="45"/>
      <c r="L44" s="45" t="s">
        <v>4</v>
      </c>
      <c r="M44" s="45" t="s">
        <v>14</v>
      </c>
      <c r="N44" s="46">
        <v>2</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2224</v>
      </c>
      <c r="B45" s="44" t="s">
        <v>1395</v>
      </c>
      <c r="C45" s="44"/>
      <c r="D45" s="44" t="s">
        <v>1815</v>
      </c>
      <c r="E45" s="44"/>
      <c r="F45" s="45" t="s">
        <v>2101</v>
      </c>
      <c r="G45" s="45"/>
      <c r="H45" s="45" t="s">
        <v>41</v>
      </c>
      <c r="I45" s="45" t="s">
        <v>41</v>
      </c>
      <c r="J45" s="45" t="s">
        <v>40</v>
      </c>
      <c r="K45" s="45" t="s">
        <v>16</v>
      </c>
      <c r="L45" s="45" t="s">
        <v>10</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132" t="s">
        <v>2225</v>
      </c>
      <c r="B46" s="131" t="s">
        <v>5849</v>
      </c>
      <c r="C46" s="131"/>
      <c r="D46" s="131" t="s">
        <v>1815</v>
      </c>
      <c r="E46" s="131"/>
      <c r="F46" s="45" t="s">
        <v>2101</v>
      </c>
      <c r="G46" s="45"/>
      <c r="H46" s="45" t="s">
        <v>42</v>
      </c>
      <c r="I46" s="45" t="s">
        <v>42</v>
      </c>
      <c r="J46" s="45"/>
      <c r="K46" s="45"/>
      <c r="L46" s="45" t="s">
        <v>10</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132" t="s">
        <v>2226</v>
      </c>
      <c r="B47" s="131" t="s">
        <v>5850</v>
      </c>
      <c r="C47" s="131"/>
      <c r="D47" s="131" t="s">
        <v>1815</v>
      </c>
      <c r="E47" s="131"/>
      <c r="F47" s="45" t="s">
        <v>2101</v>
      </c>
      <c r="G47" s="45"/>
      <c r="H47" s="45" t="s">
        <v>43</v>
      </c>
      <c r="I47" s="45" t="s">
        <v>43</v>
      </c>
      <c r="J47" s="45"/>
      <c r="K47" s="45"/>
      <c r="L47" s="45" t="s">
        <v>10</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28.8" x14ac:dyDescent="0.3">
      <c r="A48" s="45" t="s">
        <v>2227</v>
      </c>
      <c r="B48" s="44" t="s">
        <v>1396</v>
      </c>
      <c r="C48" s="44" t="s">
        <v>3140</v>
      </c>
      <c r="D48" s="44" t="s">
        <v>1813</v>
      </c>
      <c r="E48" s="44" t="s">
        <v>4472</v>
      </c>
      <c r="F48" s="45" t="s">
        <v>2101</v>
      </c>
      <c r="G48" s="45"/>
      <c r="H48" s="45" t="s">
        <v>44</v>
      </c>
      <c r="I48" s="45" t="s">
        <v>44</v>
      </c>
      <c r="J48" s="45"/>
      <c r="K48" s="45"/>
      <c r="L48" s="45" t="s">
        <v>4</v>
      </c>
      <c r="M48" s="45" t="s">
        <v>14</v>
      </c>
      <c r="N48" s="46">
        <v>2</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43.2" x14ac:dyDescent="0.3">
      <c r="A49" s="45" t="s">
        <v>2228</v>
      </c>
      <c r="B49" s="44" t="s">
        <v>1397</v>
      </c>
      <c r="C49" s="44" t="s">
        <v>4549</v>
      </c>
      <c r="D49" s="44" t="s">
        <v>1816</v>
      </c>
      <c r="E49" s="44"/>
      <c r="F49" s="45" t="s">
        <v>2101</v>
      </c>
      <c r="G49" s="45"/>
      <c r="H49" s="45" t="s">
        <v>45</v>
      </c>
      <c r="I49" s="45" t="s">
        <v>45</v>
      </c>
      <c r="J49" s="45"/>
      <c r="K49" s="45"/>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43.2" x14ac:dyDescent="0.3">
      <c r="A50" s="45" t="s">
        <v>2229</v>
      </c>
      <c r="B50" s="44" t="s">
        <v>1398</v>
      </c>
      <c r="C50" s="44"/>
      <c r="D50" s="44"/>
      <c r="E50" s="44"/>
      <c r="F50" s="45" t="s">
        <v>2101</v>
      </c>
      <c r="G50" s="45"/>
      <c r="H50" s="45" t="s">
        <v>46</v>
      </c>
      <c r="I50" s="45" t="s">
        <v>46</v>
      </c>
      <c r="J50" s="45"/>
      <c r="K50" s="45"/>
      <c r="L50" s="45" t="s">
        <v>10</v>
      </c>
      <c r="M50" s="45" t="s">
        <v>47</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187.2" x14ac:dyDescent="0.3">
      <c r="A51" s="45" t="s">
        <v>2230</v>
      </c>
      <c r="B51" s="44" t="s">
        <v>5851</v>
      </c>
      <c r="C51" s="44" t="s">
        <v>1793</v>
      </c>
      <c r="D51" s="44" t="s">
        <v>1822</v>
      </c>
      <c r="E51" s="44"/>
      <c r="F51" s="45" t="s">
        <v>2101</v>
      </c>
      <c r="G51" s="45"/>
      <c r="H51" s="45" t="s">
        <v>48</v>
      </c>
      <c r="I51" s="45" t="s">
        <v>48</v>
      </c>
      <c r="J51" s="45"/>
      <c r="K51" s="45"/>
      <c r="L51" s="45" t="s">
        <v>10</v>
      </c>
      <c r="M51" s="45" t="s">
        <v>11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2231</v>
      </c>
      <c r="B52" s="44" t="s">
        <v>5852</v>
      </c>
      <c r="C52" s="44"/>
      <c r="D52" s="44" t="s">
        <v>1822</v>
      </c>
      <c r="E52" s="44"/>
      <c r="F52" s="45" t="s">
        <v>2101</v>
      </c>
      <c r="G52" s="45"/>
      <c r="H52" s="45" t="s">
        <v>49</v>
      </c>
      <c r="I52" s="45" t="s">
        <v>49</v>
      </c>
      <c r="J52" s="45"/>
      <c r="K52" s="45"/>
      <c r="L52" s="45" t="s">
        <v>10</v>
      </c>
      <c r="M52" s="45" t="s">
        <v>11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72" x14ac:dyDescent="0.3">
      <c r="A53" s="45" t="s">
        <v>2232</v>
      </c>
      <c r="B53" s="44" t="s">
        <v>1399</v>
      </c>
      <c r="C53" s="44" t="s">
        <v>1794</v>
      </c>
      <c r="D53" s="44" t="s">
        <v>1822</v>
      </c>
      <c r="E53" s="44"/>
      <c r="F53" s="45" t="s">
        <v>2101</v>
      </c>
      <c r="G53" s="45"/>
      <c r="H53" s="45" t="s">
        <v>50</v>
      </c>
      <c r="I53" s="45" t="s">
        <v>50</v>
      </c>
      <c r="J53" s="45"/>
      <c r="K53" s="45"/>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28.8" x14ac:dyDescent="0.3">
      <c r="A54" s="45" t="s">
        <v>2233</v>
      </c>
      <c r="B54" s="44" t="s">
        <v>1400</v>
      </c>
      <c r="C54" s="44"/>
      <c r="D54" s="44" t="s">
        <v>1822</v>
      </c>
      <c r="E54" s="44"/>
      <c r="F54" s="45" t="s">
        <v>2101</v>
      </c>
      <c r="G54" s="45"/>
      <c r="H54" s="45" t="s">
        <v>51</v>
      </c>
      <c r="I54" s="45" t="s">
        <v>51</v>
      </c>
      <c r="J54" s="45"/>
      <c r="K54" s="45"/>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43.2" x14ac:dyDescent="0.3">
      <c r="A55" s="45"/>
      <c r="B55" s="44" t="s">
        <v>2466</v>
      </c>
      <c r="C55" s="44"/>
      <c r="D55" s="44"/>
      <c r="E55" s="44" t="s">
        <v>4472</v>
      </c>
      <c r="F55" s="45" t="s">
        <v>2101</v>
      </c>
      <c r="G55" s="45"/>
      <c r="H55" s="45" t="s">
        <v>2465</v>
      </c>
      <c r="I55" s="45" t="s">
        <v>2465</v>
      </c>
      <c r="J55" s="45"/>
      <c r="K55" s="45"/>
      <c r="L55" s="45" t="s">
        <v>1</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45" t="s">
        <v>2235</v>
      </c>
      <c r="B56" s="44" t="s">
        <v>2468</v>
      </c>
      <c r="C56" s="44"/>
      <c r="D56" s="44"/>
      <c r="E56" s="44" t="s">
        <v>4472</v>
      </c>
      <c r="F56" s="45" t="s">
        <v>2101</v>
      </c>
      <c r="G56" s="45"/>
      <c r="H56" s="45" t="s">
        <v>2467</v>
      </c>
      <c r="I56" s="45" t="s">
        <v>2467</v>
      </c>
      <c r="J56" s="45"/>
      <c r="K56" s="45"/>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45" t="s">
        <v>2236</v>
      </c>
      <c r="B57" s="44" t="s">
        <v>4550</v>
      </c>
      <c r="C57" s="44"/>
      <c r="D57" s="44"/>
      <c r="E57" s="44" t="s">
        <v>4472</v>
      </c>
      <c r="F57" s="45" t="s">
        <v>2101</v>
      </c>
      <c r="G57" s="45"/>
      <c r="H57" s="45" t="s">
        <v>2469</v>
      </c>
      <c r="I57" s="45" t="s">
        <v>2469</v>
      </c>
      <c r="J57" s="45"/>
      <c r="K57" s="45"/>
      <c r="L57" s="45" t="s">
        <v>10</v>
      </c>
      <c r="M57" s="45" t="s">
        <v>11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ht="115.2" x14ac:dyDescent="0.3">
      <c r="A58" s="45" t="s">
        <v>2237</v>
      </c>
      <c r="B58" s="44" t="s">
        <v>4551</v>
      </c>
      <c r="C58" s="44"/>
      <c r="D58" s="44" t="s">
        <v>1861</v>
      </c>
      <c r="E58" s="44" t="s">
        <v>4472</v>
      </c>
      <c r="F58" s="45" t="s">
        <v>2101</v>
      </c>
      <c r="G58" s="45"/>
      <c r="H58" s="45" t="s">
        <v>2470</v>
      </c>
      <c r="I58" s="45" t="s">
        <v>2470</v>
      </c>
      <c r="J58" s="45"/>
      <c r="K58" s="45"/>
      <c r="L58" s="45" t="s">
        <v>4</v>
      </c>
      <c r="M58" s="45" t="s">
        <v>5</v>
      </c>
      <c r="N58" s="46">
        <v>52</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45" t="s">
        <v>2262</v>
      </c>
      <c r="B59" s="44" t="s">
        <v>4552</v>
      </c>
      <c r="C59" s="44"/>
      <c r="D59" s="44"/>
      <c r="E59" s="44" t="s">
        <v>4472</v>
      </c>
      <c r="F59" s="45" t="s">
        <v>2101</v>
      </c>
      <c r="G59" s="45"/>
      <c r="H59" s="45" t="s">
        <v>2471</v>
      </c>
      <c r="I59" s="45" t="s">
        <v>2471</v>
      </c>
      <c r="J59" s="45"/>
      <c r="K59" s="45"/>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43.2" x14ac:dyDescent="0.3">
      <c r="A60" s="45" t="s">
        <v>2264</v>
      </c>
      <c r="B60" s="44" t="s">
        <v>4553</v>
      </c>
      <c r="C60" s="44" t="s">
        <v>2473</v>
      </c>
      <c r="D60" s="44"/>
      <c r="E60" s="44" t="s">
        <v>4472</v>
      </c>
      <c r="F60" s="45" t="s">
        <v>2101</v>
      </c>
      <c r="G60" s="45"/>
      <c r="H60" s="45" t="s">
        <v>2472</v>
      </c>
      <c r="I60" s="45" t="s">
        <v>2472</v>
      </c>
      <c r="J60" s="45"/>
      <c r="K60" s="45"/>
      <c r="L60" s="45" t="s">
        <v>10</v>
      </c>
      <c r="M60" s="45" t="s">
        <v>11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sheetData>
  <conditionalFormatting sqref="A2:AM2 A28:AM60">
    <cfRule type="expression" dxfId="72" priority="15">
      <formula>MOD(ROW(B2),2)&gt;0</formula>
    </cfRule>
  </conditionalFormatting>
  <conditionalFormatting sqref="O2:AM2 O28:AM60">
    <cfRule type="expression" dxfId="71" priority="13">
      <formula>AND(LEN($J2)&gt;0,NOT(IFERROR(OFFSET(O$1,MATCH(IF(INDEX($M$1:$M$3003,MATCH($J2,$I$1:$I$3003,0))="checkboxes",$J2&amp;$K2,$J2),$H$1:$H$3003,0)-1,0),$K2)=$K2))</formula>
    </cfRule>
    <cfRule type="expression" dxfId="70" priority="14">
      <formula>OR($L2="html",$L2="container")</formula>
    </cfRule>
  </conditionalFormatting>
  <conditionalFormatting sqref="A24:AM27">
    <cfRule type="expression" dxfId="69" priority="3">
      <formula>MOD(ROW(B24),2)&gt;0</formula>
    </cfRule>
  </conditionalFormatting>
  <conditionalFormatting sqref="O24:AM27">
    <cfRule type="expression" dxfId="68" priority="1">
      <formula>AND(LEN($J24)&gt;0,NOT(IFERROR(OFFSET(O$1,MATCH(IF(INDEX($M$1:$M$3005,MATCH($J24,$I$1:$I$3005,0))="checkboxes",$J24&amp;$K24,$J24),$H$1:$H$3005,0)-1,0),$K24)=$K24))</formula>
    </cfRule>
    <cfRule type="expression" dxfId="67" priority="2">
      <formula>OR($L24="html",$L24="container")</formula>
    </cfRule>
  </conditionalFormatting>
  <conditionalFormatting sqref="A3:AM20">
    <cfRule type="expression" dxfId="66" priority="9">
      <formula>MOD(ROW(B3),2)&gt;0</formula>
    </cfRule>
  </conditionalFormatting>
  <conditionalFormatting sqref="O3:AM20">
    <cfRule type="expression" dxfId="65" priority="7">
      <formula>AND(LEN($J3)&gt;0,NOT(IFERROR(OFFSET(O$1,MATCH(IF(INDEX($M$1:$M$3007,MATCH($J3,$I$1:$I$3007,0))="checkboxes",$J3&amp;$K3,$J3),$H$1:$H$3007,0)-1,0),$K3)=$K3))</formula>
    </cfRule>
    <cfRule type="expression" dxfId="64" priority="8">
      <formula>OR($L3="html",$L3="container")</formula>
    </cfRule>
  </conditionalFormatting>
  <conditionalFormatting sqref="A21:AM23">
    <cfRule type="expression" dxfId="63" priority="6">
      <formula>MOD(ROW(B21),2)&gt;0</formula>
    </cfRule>
  </conditionalFormatting>
  <conditionalFormatting sqref="O21:AM23">
    <cfRule type="expression" dxfId="62" priority="4">
      <formula>AND(LEN($J21)&gt;0,NOT(IFERROR(OFFSET(O$1,MATCH(IF(INDEX($M$1:$M$3006,MATCH($J21,$I$1:$I$3006,0))="checkboxes",$J21&amp;$K21,$J21),$H$1:$H$3006,0)-1,0),$K21)=$K21))</formula>
    </cfRule>
    <cfRule type="expression" dxfId="61" priority="5">
      <formula>OR($L21="html",$L21="container")</formula>
    </cfRule>
  </conditionalFormatting>
  <dataValidations count="5">
    <dataValidation type="list" allowBlank="1" showInputMessage="1" showErrorMessage="1" errorTitle="Only one option" error="This row allows you to select the option in column D for this checkbox question. Look in other rows to select additional options." sqref="O8:AM17">
      <formula1>$D8</formula1>
    </dataValidation>
    <dataValidation type="custom" errorStyle="warning" allowBlank="1" showDropDown="1" showInputMessage="1" showErrorMessage="1" errorTitle="Date required" error="Please enter a date in the format YYYY-MM-DD." promptTitle="Date required" prompt="Please enter a date in the format YYYY-MM-DD." sqref="O32:AM33">
      <formula1>AND(ISNUMBER(O32),O32&lt;&gt;0)</formula1>
    </dataValidation>
    <dataValidation type="custom" errorStyle="warning" allowBlank="1" showDropDown="1" showInputMessage="1" showErrorMessage="1" errorTitle="Whole number required" error="This field requires a whole number. Decimals, letters, and spaces are not allowed." promptTitle="Whole number required" prompt="This field requires a whole number. Decimals, letters, and spaces are not allowed." sqref="O45:AM47 O43:AM43 O36:AM40">
      <formula1>INT(O36)=O36</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49:AM49">
      <formula1>ISNUMBER(O49)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51:AM54">
      <formula1>AND(ISNUMBER(O51),O51&gt;=0)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errorTitle="Must choose from dropdown" error="Please select a valid value from the dropdown options.">
          <x14:formula1>
            <xm:f>AllQ4!$O$3:$R$3</xm:f>
          </x14:formula1>
          <xm:sqref>O4:AM4</xm:sqref>
        </x14:dataValidation>
        <x14:dataValidation type="list" allowBlank="1" showInputMessage="1" showErrorMessage="1" errorTitle="Must choose from dropdown" error="Please select a valid value from the dropdown options.">
          <x14:formula1>
            <xm:f>AllQ4!$O$4:$S$4</xm:f>
          </x14:formula1>
          <xm:sqref>O5:AM5</xm:sqref>
        </x14:dataValidation>
        <x14:dataValidation type="list" allowBlank="1" showInputMessage="1" showErrorMessage="1" errorTitle="Must choose from dropdown" error="Please select a valid value from the dropdown options.">
          <x14:formula1>
            <xm:f>AllQ4!$O$6:$P$6</xm:f>
          </x14:formula1>
          <xm:sqref>O7:AM7</xm:sqref>
        </x14:dataValidation>
        <x14:dataValidation type="list" allowBlank="1" showInputMessage="1" showErrorMessage="1" errorTitle="Must choose from dropdown" error="Please select a valid value from the dropdown options.">
          <x14:formula1>
            <xm:f>AllQ4!$O$17:$P$17</xm:f>
          </x14:formula1>
          <xm:sqref>O18:AM18</xm:sqref>
        </x14:dataValidation>
        <x14:dataValidation type="list" allowBlank="1" showInputMessage="1" showErrorMessage="1" errorTitle="Must choose from dropdown" error="Please select a valid value from the dropdown options.">
          <x14:formula1>
            <xm:f>AllQ4!$O$18:$P$18</xm:f>
          </x14:formula1>
          <xm:sqref>O19:AM19</xm:sqref>
        </x14:dataValidation>
        <x14:dataValidation type="list" allowBlank="1" showInputMessage="1" showErrorMessage="1" errorTitle="Must choose from dropdown" error="Please select a valid value from the dropdown options.">
          <x14:formula1>
            <xm:f>AllQ4!$O$19:$P$19</xm:f>
          </x14:formula1>
          <xm:sqref>O20:AM21</xm:sqref>
        </x14:dataValidation>
        <x14:dataValidation type="list" allowBlank="1" showInputMessage="1" showErrorMessage="1" errorTitle="Must choose from dropdown" error="Please select a valid value from the dropdown options.">
          <x14:formula1>
            <xm:f>AllQ4!$O$20:$T$20</xm:f>
          </x14:formula1>
          <xm:sqref>O22:AM22</xm:sqref>
        </x14:dataValidation>
        <x14:dataValidation type="list" allowBlank="1" showInputMessage="1" showErrorMessage="1" errorTitle="Must choose from dropdown" error="Please select a valid value from the dropdown options.">
          <x14:formula1>
            <xm:f>AllQ4!$O$22:$W$22</xm:f>
          </x14:formula1>
          <xm:sqref>O25:AM25</xm:sqref>
        </x14:dataValidation>
        <x14:dataValidation type="list" allowBlank="1" showInputMessage="1" showErrorMessage="1" errorTitle="Must choose from dropdown" error="Please select a valid value from the dropdown options.">
          <x14:formula1>
            <xm:f>AllQ4!$O$25:$P$25</xm:f>
          </x14:formula1>
          <xm:sqref>O28:AM28</xm:sqref>
        </x14:dataValidation>
        <x14:dataValidation type="list" allowBlank="1" showInputMessage="1" showErrorMessage="1" errorTitle="Must choose from dropdown" error="Please select a valid value from the dropdown options.">
          <x14:formula1>
            <xm:f>AllQ4!$O$26:$CU$26</xm:f>
          </x14:formula1>
          <xm:sqref>O29:AM29</xm:sqref>
        </x14:dataValidation>
        <x14:dataValidation type="list" allowBlank="1" showInputMessage="1" showErrorMessage="1" errorTitle="Must choose from dropdown" error="Please select a valid value from the dropdown options.">
          <x14:formula1>
            <xm:f>AllQ4!$O$28:$R$28</xm:f>
          </x14:formula1>
          <xm:sqref>O31:AM31</xm:sqref>
        </x14:dataValidation>
        <x14:dataValidation type="list" allowBlank="1" showInputMessage="1" showErrorMessage="1" errorTitle="Must choose from dropdown" error="Please select a valid value from the dropdown options.">
          <x14:formula1>
            <xm:f>AllQ4!$O$39:$P$39</xm:f>
          </x14:formula1>
          <xm:sqref>O42:AM42</xm:sqref>
        </x14:dataValidation>
        <x14:dataValidation type="list" allowBlank="1" showInputMessage="1" showErrorMessage="1" errorTitle="Must choose from dropdown" error="Please select a valid value from the dropdown options.">
          <x14:formula1>
            <xm:f>AllQ4!$O$41:$P$41</xm:f>
          </x14:formula1>
          <xm:sqref>O44:AM44</xm:sqref>
        </x14:dataValidation>
        <x14:dataValidation type="list" allowBlank="1" showInputMessage="1" showErrorMessage="1" errorTitle="Must choose from dropdown" error="Please select a valid value from the dropdown options.">
          <x14:formula1>
            <xm:f>AllQ4!$O$45:$P$45</xm:f>
          </x14:formula1>
          <xm:sqref>O48:AM48</xm:sqref>
        </x14:dataValidation>
        <x14:dataValidation type="list" allowBlank="1" showInputMessage="1" showErrorMessage="1" errorTitle="Must choose from dropdown" error="Please select a valid value from the dropdown options.">
          <x14:formula1>
            <xm:f>AllQ4!$O$55:$BN$55</xm:f>
          </x14:formula1>
          <xm:sqref>O58:AM58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M34"/>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43.2" x14ac:dyDescent="0.3">
      <c r="A2" s="45" t="s">
        <v>2202</v>
      </c>
      <c r="B2" s="44" t="s">
        <v>6156</v>
      </c>
      <c r="C2" s="44"/>
      <c r="D2" s="44"/>
      <c r="E2" s="44" t="s">
        <v>4472</v>
      </c>
      <c r="F2" s="45" t="s">
        <v>2102</v>
      </c>
      <c r="G2" s="45"/>
      <c r="H2" s="45" t="s">
        <v>52</v>
      </c>
      <c r="I2" s="45" t="s">
        <v>52</v>
      </c>
      <c r="J2" s="45"/>
      <c r="K2" s="45"/>
      <c r="L2" s="45" t="s">
        <v>10</v>
      </c>
      <c r="M2" s="45" t="s">
        <v>11</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28.8" x14ac:dyDescent="0.3">
      <c r="A3" s="45" t="s">
        <v>2207</v>
      </c>
      <c r="B3" s="44" t="s">
        <v>1401</v>
      </c>
      <c r="C3" s="44"/>
      <c r="D3" s="44" t="s">
        <v>1873</v>
      </c>
      <c r="E3" s="44"/>
      <c r="F3" s="45" t="s">
        <v>2102</v>
      </c>
      <c r="G3" s="45"/>
      <c r="H3" s="45" t="s">
        <v>3966</v>
      </c>
      <c r="I3" s="45" t="s">
        <v>53</v>
      </c>
      <c r="J3" s="45"/>
      <c r="K3" s="45"/>
      <c r="L3" s="45" t="s">
        <v>4</v>
      </c>
      <c r="M3" s="45" t="s">
        <v>17</v>
      </c>
      <c r="N3" s="46">
        <v>1</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28.8" x14ac:dyDescent="0.3">
      <c r="A4" s="45" t="s">
        <v>2207</v>
      </c>
      <c r="B4" s="44" t="s">
        <v>1401</v>
      </c>
      <c r="C4" s="44"/>
      <c r="D4" s="44" t="s">
        <v>5363</v>
      </c>
      <c r="E4" s="44"/>
      <c r="F4" s="45" t="s">
        <v>2102</v>
      </c>
      <c r="G4" s="45"/>
      <c r="H4" s="45" t="s">
        <v>5364</v>
      </c>
      <c r="I4" s="45" t="s">
        <v>53</v>
      </c>
      <c r="J4" s="45"/>
      <c r="K4" s="45"/>
      <c r="L4" s="45" t="s">
        <v>4</v>
      </c>
      <c r="M4" s="45" t="s">
        <v>17</v>
      </c>
      <c r="N4" s="46">
        <v>1</v>
      </c>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t="s">
        <v>2207</v>
      </c>
      <c r="B5" s="44" t="s">
        <v>1401</v>
      </c>
      <c r="C5" s="44"/>
      <c r="D5" s="44" t="s">
        <v>1874</v>
      </c>
      <c r="E5" s="44"/>
      <c r="F5" s="45" t="s">
        <v>2102</v>
      </c>
      <c r="G5" s="45"/>
      <c r="H5" s="45" t="s">
        <v>3967</v>
      </c>
      <c r="I5" s="45" t="s">
        <v>53</v>
      </c>
      <c r="J5" s="45"/>
      <c r="K5" s="45"/>
      <c r="L5" s="45" t="s">
        <v>4</v>
      </c>
      <c r="M5" s="45" t="s">
        <v>17</v>
      </c>
      <c r="N5" s="46">
        <v>1</v>
      </c>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43.2" x14ac:dyDescent="0.3">
      <c r="A6" s="45" t="s">
        <v>2207</v>
      </c>
      <c r="B6" s="44" t="s">
        <v>1401</v>
      </c>
      <c r="C6" s="44"/>
      <c r="D6" s="44" t="s">
        <v>1875</v>
      </c>
      <c r="E6" s="44"/>
      <c r="F6" s="45" t="s">
        <v>2102</v>
      </c>
      <c r="G6" s="45"/>
      <c r="H6" s="45" t="s">
        <v>3968</v>
      </c>
      <c r="I6" s="45" t="s">
        <v>53</v>
      </c>
      <c r="J6" s="45"/>
      <c r="K6" s="45"/>
      <c r="L6" s="45" t="s">
        <v>4</v>
      </c>
      <c r="M6" s="45" t="s">
        <v>17</v>
      </c>
      <c r="N6" s="46">
        <v>1</v>
      </c>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72" x14ac:dyDescent="0.3">
      <c r="A7" s="45" t="s">
        <v>2208</v>
      </c>
      <c r="B7" s="44" t="s">
        <v>5365</v>
      </c>
      <c r="C7" s="44"/>
      <c r="D7" s="44"/>
      <c r="E7" s="44"/>
      <c r="F7" s="45" t="s">
        <v>2102</v>
      </c>
      <c r="G7" s="45"/>
      <c r="H7" s="45" t="s">
        <v>54</v>
      </c>
      <c r="I7" s="45" t="s">
        <v>54</v>
      </c>
      <c r="J7" s="45"/>
      <c r="K7" s="45"/>
      <c r="L7" s="45" t="s">
        <v>10</v>
      </c>
      <c r="M7" s="45" t="s">
        <v>47</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2210</v>
      </c>
      <c r="B8" s="44" t="s">
        <v>1402</v>
      </c>
      <c r="C8" s="44"/>
      <c r="D8" s="44" t="s">
        <v>1813</v>
      </c>
      <c r="E8" s="44"/>
      <c r="F8" s="45" t="s">
        <v>2102</v>
      </c>
      <c r="G8" s="45"/>
      <c r="H8" s="45" t="s">
        <v>55</v>
      </c>
      <c r="I8" s="45" t="s">
        <v>55</v>
      </c>
      <c r="J8" s="45"/>
      <c r="K8" s="45"/>
      <c r="L8" s="45" t="s">
        <v>4</v>
      </c>
      <c r="M8" s="45" t="s">
        <v>14</v>
      </c>
      <c r="N8" s="46">
        <v>2</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72" x14ac:dyDescent="0.3">
      <c r="A9" s="45" t="s">
        <v>2213</v>
      </c>
      <c r="B9" s="44" t="s">
        <v>5171</v>
      </c>
      <c r="C9" s="44" t="s">
        <v>3141</v>
      </c>
      <c r="D9" s="44" t="s">
        <v>1817</v>
      </c>
      <c r="E9" s="44" t="s">
        <v>4472</v>
      </c>
      <c r="F9" s="45" t="s">
        <v>2102</v>
      </c>
      <c r="G9" s="45"/>
      <c r="H9" s="45" t="s">
        <v>56</v>
      </c>
      <c r="I9" s="45" t="s">
        <v>56</v>
      </c>
      <c r="J9" s="45"/>
      <c r="K9" s="45"/>
      <c r="L9" s="45" t="s">
        <v>4</v>
      </c>
      <c r="M9" s="45" t="s">
        <v>5</v>
      </c>
      <c r="N9" s="46">
        <v>11</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72" x14ac:dyDescent="0.3">
      <c r="A10" s="45"/>
      <c r="B10" s="44" t="s">
        <v>6157</v>
      </c>
      <c r="C10" s="44"/>
      <c r="D10" s="44"/>
      <c r="E10" s="44"/>
      <c r="F10" s="45" t="s">
        <v>2102</v>
      </c>
      <c r="G10" s="45"/>
      <c r="H10" s="45" t="s">
        <v>57</v>
      </c>
      <c r="I10" s="45" t="s">
        <v>57</v>
      </c>
      <c r="J10" s="45"/>
      <c r="K10" s="45"/>
      <c r="L10" s="45" t="s">
        <v>1</v>
      </c>
      <c r="M10" s="45" t="s">
        <v>2</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28.8" x14ac:dyDescent="0.3">
      <c r="A11" s="45"/>
      <c r="B11" s="44" t="s">
        <v>1403</v>
      </c>
      <c r="C11" s="44"/>
      <c r="D11" s="44"/>
      <c r="E11" s="44"/>
      <c r="F11" s="45" t="s">
        <v>2102</v>
      </c>
      <c r="G11" s="45"/>
      <c r="H11" s="45" t="s">
        <v>58</v>
      </c>
      <c r="I11" s="45" t="s">
        <v>58</v>
      </c>
      <c r="J11" s="45"/>
      <c r="K11" s="45"/>
      <c r="L11" s="45" t="s">
        <v>1</v>
      </c>
      <c r="M11" s="45" t="s">
        <v>2</v>
      </c>
      <c r="N11" s="46"/>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c r="B12" s="44" t="s">
        <v>5853</v>
      </c>
      <c r="C12" s="44"/>
      <c r="D12" s="44"/>
      <c r="E12" s="44"/>
      <c r="F12" s="45" t="s">
        <v>2102</v>
      </c>
      <c r="G12" s="45"/>
      <c r="H12" s="45" t="s">
        <v>59</v>
      </c>
      <c r="I12" s="45" t="s">
        <v>59</v>
      </c>
      <c r="J12" s="45"/>
      <c r="K12" s="45"/>
      <c r="L12" s="45" t="s">
        <v>30</v>
      </c>
      <c r="M12" s="45" t="s">
        <v>31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x14ac:dyDescent="0.3">
      <c r="A13" s="45" t="s">
        <v>2216</v>
      </c>
      <c r="B13" s="44" t="s">
        <v>5854</v>
      </c>
      <c r="C13" s="44"/>
      <c r="D13" s="44"/>
      <c r="E13" s="44" t="s">
        <v>4472</v>
      </c>
      <c r="F13" s="45" t="s">
        <v>2102</v>
      </c>
      <c r="G13" s="45"/>
      <c r="H13" s="45" t="s">
        <v>60</v>
      </c>
      <c r="I13" s="45" t="s">
        <v>60</v>
      </c>
      <c r="J13" s="45"/>
      <c r="K13" s="45"/>
      <c r="L13" s="45" t="s">
        <v>10</v>
      </c>
      <c r="M13" s="45" t="s">
        <v>47</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2217</v>
      </c>
      <c r="B14" s="44" t="s">
        <v>5855</v>
      </c>
      <c r="C14" s="44"/>
      <c r="D14" s="44" t="s">
        <v>1818</v>
      </c>
      <c r="E14" s="44"/>
      <c r="F14" s="45" t="s">
        <v>2102</v>
      </c>
      <c r="G14" s="45"/>
      <c r="H14" s="45" t="s">
        <v>61</v>
      </c>
      <c r="I14" s="45" t="s">
        <v>61</v>
      </c>
      <c r="J14" s="45"/>
      <c r="K14" s="45"/>
      <c r="L14" s="45" t="s">
        <v>4</v>
      </c>
      <c r="M14" s="45" t="s">
        <v>5</v>
      </c>
      <c r="N14" s="46">
        <v>3</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2218</v>
      </c>
      <c r="B15" s="44" t="s">
        <v>5856</v>
      </c>
      <c r="C15" s="44"/>
      <c r="D15" s="44"/>
      <c r="E15" s="44"/>
      <c r="F15" s="45" t="s">
        <v>2102</v>
      </c>
      <c r="G15" s="45"/>
      <c r="H15" s="45" t="s">
        <v>62</v>
      </c>
      <c r="I15" s="45" t="s">
        <v>62</v>
      </c>
      <c r="J15" s="45"/>
      <c r="K15" s="45"/>
      <c r="L15" s="45" t="s">
        <v>10</v>
      </c>
      <c r="M15" s="45" t="s">
        <v>47</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2219</v>
      </c>
      <c r="B16" s="44" t="s">
        <v>5857</v>
      </c>
      <c r="C16" s="44"/>
      <c r="D16" s="44"/>
      <c r="E16" s="44" t="s">
        <v>4472</v>
      </c>
      <c r="F16" s="45" t="s">
        <v>2102</v>
      </c>
      <c r="G16" s="45"/>
      <c r="H16" s="45" t="s">
        <v>63</v>
      </c>
      <c r="I16" s="45" t="s">
        <v>63</v>
      </c>
      <c r="J16" s="45"/>
      <c r="K16" s="45"/>
      <c r="L16" s="45" t="s">
        <v>10</v>
      </c>
      <c r="M16" s="45" t="s">
        <v>47</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x14ac:dyDescent="0.3">
      <c r="A17" s="45" t="s">
        <v>2220</v>
      </c>
      <c r="B17" s="44" t="s">
        <v>5858</v>
      </c>
      <c r="C17" s="44"/>
      <c r="D17" s="44" t="s">
        <v>1818</v>
      </c>
      <c r="E17" s="44"/>
      <c r="F17" s="45" t="s">
        <v>2102</v>
      </c>
      <c r="G17" s="45"/>
      <c r="H17" s="45" t="s">
        <v>64</v>
      </c>
      <c r="I17" s="45" t="s">
        <v>64</v>
      </c>
      <c r="J17" s="45"/>
      <c r="K17" s="45"/>
      <c r="L17" s="45" t="s">
        <v>4</v>
      </c>
      <c r="M17" s="45" t="s">
        <v>5</v>
      </c>
      <c r="N17" s="46">
        <v>3</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x14ac:dyDescent="0.3">
      <c r="A18" s="45" t="s">
        <v>2221</v>
      </c>
      <c r="B18" s="44" t="s">
        <v>5859</v>
      </c>
      <c r="C18" s="44"/>
      <c r="D18" s="44"/>
      <c r="E18" s="44"/>
      <c r="F18" s="45" t="s">
        <v>2102</v>
      </c>
      <c r="G18" s="45"/>
      <c r="H18" s="45" t="s">
        <v>65</v>
      </c>
      <c r="I18" s="45" t="s">
        <v>65</v>
      </c>
      <c r="J18" s="45"/>
      <c r="K18" s="45"/>
      <c r="L18" s="45" t="s">
        <v>10</v>
      </c>
      <c r="M18" s="45" t="s">
        <v>47</v>
      </c>
      <c r="N18" s="46"/>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2223</v>
      </c>
      <c r="B19" s="44" t="s">
        <v>5860</v>
      </c>
      <c r="C19" s="44"/>
      <c r="D19" s="44"/>
      <c r="E19" s="44" t="s">
        <v>4472</v>
      </c>
      <c r="F19" s="45" t="s">
        <v>2102</v>
      </c>
      <c r="G19" s="45"/>
      <c r="H19" s="45" t="s">
        <v>66</v>
      </c>
      <c r="I19" s="45" t="s">
        <v>66</v>
      </c>
      <c r="J19" s="45"/>
      <c r="K19" s="45"/>
      <c r="L19" s="45" t="s">
        <v>10</v>
      </c>
      <c r="M19" s="45" t="s">
        <v>47</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x14ac:dyDescent="0.3">
      <c r="A20" s="45" t="s">
        <v>2225</v>
      </c>
      <c r="B20" s="44" t="s">
        <v>4554</v>
      </c>
      <c r="C20" s="44"/>
      <c r="D20" s="44" t="s">
        <v>1818</v>
      </c>
      <c r="E20" s="44"/>
      <c r="F20" s="45" t="s">
        <v>2102</v>
      </c>
      <c r="G20" s="45"/>
      <c r="H20" s="45" t="s">
        <v>67</v>
      </c>
      <c r="I20" s="45" t="s">
        <v>67</v>
      </c>
      <c r="J20" s="45"/>
      <c r="K20" s="45"/>
      <c r="L20" s="45" t="s">
        <v>4</v>
      </c>
      <c r="M20" s="45" t="s">
        <v>5</v>
      </c>
      <c r="N20" s="46">
        <v>3</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2226</v>
      </c>
      <c r="B21" s="44" t="s">
        <v>4555</v>
      </c>
      <c r="C21" s="44"/>
      <c r="D21" s="44"/>
      <c r="E21" s="44"/>
      <c r="F21" s="45" t="s">
        <v>2102</v>
      </c>
      <c r="G21" s="45"/>
      <c r="H21" s="45" t="s">
        <v>68</v>
      </c>
      <c r="I21" s="45" t="s">
        <v>68</v>
      </c>
      <c r="J21" s="45"/>
      <c r="K21" s="45"/>
      <c r="L21" s="45" t="s">
        <v>10</v>
      </c>
      <c r="M21" s="45" t="s">
        <v>47</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x14ac:dyDescent="0.3">
      <c r="A22" s="45" t="s">
        <v>2227</v>
      </c>
      <c r="B22" s="44" t="s">
        <v>4556</v>
      </c>
      <c r="C22" s="44"/>
      <c r="D22" s="44"/>
      <c r="E22" s="44" t="s">
        <v>4472</v>
      </c>
      <c r="F22" s="45" t="s">
        <v>2102</v>
      </c>
      <c r="G22" s="45"/>
      <c r="H22" s="45" t="s">
        <v>69</v>
      </c>
      <c r="I22" s="45" t="s">
        <v>69</v>
      </c>
      <c r="J22" s="45"/>
      <c r="K22" s="45"/>
      <c r="L22" s="45" t="s">
        <v>10</v>
      </c>
      <c r="M22" s="45" t="s">
        <v>47</v>
      </c>
      <c r="N22" s="46"/>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2228</v>
      </c>
      <c r="B23" s="44" t="s">
        <v>4557</v>
      </c>
      <c r="C23" s="44"/>
      <c r="D23" s="44" t="s">
        <v>1818</v>
      </c>
      <c r="E23" s="44"/>
      <c r="F23" s="45" t="s">
        <v>2102</v>
      </c>
      <c r="G23" s="45"/>
      <c r="H23" s="45" t="s">
        <v>70</v>
      </c>
      <c r="I23" s="45" t="s">
        <v>70</v>
      </c>
      <c r="J23" s="45"/>
      <c r="K23" s="45"/>
      <c r="L23" s="45" t="s">
        <v>4</v>
      </c>
      <c r="M23" s="45" t="s">
        <v>5</v>
      </c>
      <c r="N23" s="46">
        <v>3</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2229</v>
      </c>
      <c r="B24" s="44" t="s">
        <v>4558</v>
      </c>
      <c r="C24" s="44"/>
      <c r="D24" s="44"/>
      <c r="E24" s="44"/>
      <c r="F24" s="45" t="s">
        <v>2102</v>
      </c>
      <c r="G24" s="45"/>
      <c r="H24" s="45" t="s">
        <v>71</v>
      </c>
      <c r="I24" s="45" t="s">
        <v>71</v>
      </c>
      <c r="J24" s="45"/>
      <c r="K24" s="45"/>
      <c r="L24" s="45" t="s">
        <v>10</v>
      </c>
      <c r="M24" s="45" t="s">
        <v>47</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2230</v>
      </c>
      <c r="B25" s="44" t="s">
        <v>4559</v>
      </c>
      <c r="C25" s="44"/>
      <c r="D25" s="44"/>
      <c r="E25" s="44" t="s">
        <v>4472</v>
      </c>
      <c r="F25" s="45" t="s">
        <v>2102</v>
      </c>
      <c r="G25" s="45"/>
      <c r="H25" s="45" t="s">
        <v>72</v>
      </c>
      <c r="I25" s="45" t="s">
        <v>72</v>
      </c>
      <c r="J25" s="45"/>
      <c r="K25" s="45"/>
      <c r="L25" s="45" t="s">
        <v>10</v>
      </c>
      <c r="M25" s="45" t="s">
        <v>47</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2231</v>
      </c>
      <c r="B26" s="44" t="s">
        <v>4560</v>
      </c>
      <c r="C26" s="44"/>
      <c r="D26" s="44" t="s">
        <v>1818</v>
      </c>
      <c r="E26" s="44"/>
      <c r="F26" s="45" t="s">
        <v>2102</v>
      </c>
      <c r="G26" s="45"/>
      <c r="H26" s="45" t="s">
        <v>73</v>
      </c>
      <c r="I26" s="45" t="s">
        <v>73</v>
      </c>
      <c r="J26" s="45"/>
      <c r="K26" s="45"/>
      <c r="L26" s="45" t="s">
        <v>4</v>
      </c>
      <c r="M26" s="45" t="s">
        <v>5</v>
      </c>
      <c r="N26" s="46">
        <v>3</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t="s">
        <v>2232</v>
      </c>
      <c r="B27" s="44" t="s">
        <v>4561</v>
      </c>
      <c r="C27" s="44"/>
      <c r="D27" s="44"/>
      <c r="E27" s="44"/>
      <c r="F27" s="45" t="s">
        <v>2102</v>
      </c>
      <c r="G27" s="45"/>
      <c r="H27" s="45" t="s">
        <v>74</v>
      </c>
      <c r="I27" s="45" t="s">
        <v>74</v>
      </c>
      <c r="J27" s="45"/>
      <c r="K27" s="45"/>
      <c r="L27" s="45" t="s">
        <v>10</v>
      </c>
      <c r="M27" s="45" t="s">
        <v>47</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c r="B28" s="44" t="s">
        <v>1404</v>
      </c>
      <c r="C28" s="44"/>
      <c r="D28" s="44"/>
      <c r="E28" s="44"/>
      <c r="F28" s="45" t="s">
        <v>2102</v>
      </c>
      <c r="G28" s="45"/>
      <c r="H28" s="45" t="s">
        <v>75</v>
      </c>
      <c r="I28" s="45" t="s">
        <v>75</v>
      </c>
      <c r="J28" s="45"/>
      <c r="K28" s="45"/>
      <c r="L28" s="45" t="s">
        <v>1</v>
      </c>
      <c r="M28" s="45" t="s">
        <v>2</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c r="B29" s="44" t="s">
        <v>4562</v>
      </c>
      <c r="C29" s="44"/>
      <c r="D29" s="44"/>
      <c r="E29" s="44"/>
      <c r="F29" s="45" t="s">
        <v>2102</v>
      </c>
      <c r="G29" s="45"/>
      <c r="H29" s="45" t="s">
        <v>76</v>
      </c>
      <c r="I29" s="45" t="s">
        <v>76</v>
      </c>
      <c r="J29" s="45"/>
      <c r="K29" s="45"/>
      <c r="L29" s="45" t="s">
        <v>30</v>
      </c>
      <c r="M29" s="45" t="s">
        <v>31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2233</v>
      </c>
      <c r="B30" s="44" t="s">
        <v>4563</v>
      </c>
      <c r="C30" s="44"/>
      <c r="D30" s="44"/>
      <c r="E30" s="44"/>
      <c r="F30" s="45" t="s">
        <v>2102</v>
      </c>
      <c r="G30" s="45"/>
      <c r="H30" s="45" t="s">
        <v>77</v>
      </c>
      <c r="I30" s="45" t="s">
        <v>77</v>
      </c>
      <c r="J30" s="45"/>
      <c r="K30" s="45"/>
      <c r="L30" s="45" t="s">
        <v>10</v>
      </c>
      <c r="M30" s="45" t="s">
        <v>47</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2234</v>
      </c>
      <c r="B31" s="44" t="s">
        <v>4564</v>
      </c>
      <c r="C31" s="44"/>
      <c r="D31" s="44"/>
      <c r="E31" s="44"/>
      <c r="F31" s="45" t="s">
        <v>2102</v>
      </c>
      <c r="G31" s="45"/>
      <c r="H31" s="45" t="s">
        <v>78</v>
      </c>
      <c r="I31" s="45" t="s">
        <v>78</v>
      </c>
      <c r="J31" s="45"/>
      <c r="K31" s="45"/>
      <c r="L31" s="45" t="s">
        <v>10</v>
      </c>
      <c r="M31" s="45" t="s">
        <v>47</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2235</v>
      </c>
      <c r="B32" s="44" t="s">
        <v>4565</v>
      </c>
      <c r="C32" s="44"/>
      <c r="D32" s="44"/>
      <c r="E32" s="44"/>
      <c r="F32" s="45" t="s">
        <v>2102</v>
      </c>
      <c r="G32" s="45"/>
      <c r="H32" s="45" t="s">
        <v>79</v>
      </c>
      <c r="I32" s="45" t="s">
        <v>79</v>
      </c>
      <c r="J32" s="45"/>
      <c r="K32" s="45"/>
      <c r="L32" s="45" t="s">
        <v>10</v>
      </c>
      <c r="M32" s="45" t="s">
        <v>47</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2236</v>
      </c>
      <c r="B33" s="44" t="s">
        <v>4566</v>
      </c>
      <c r="C33" s="44"/>
      <c r="D33" s="44"/>
      <c r="E33" s="44"/>
      <c r="F33" s="45" t="s">
        <v>2102</v>
      </c>
      <c r="G33" s="45"/>
      <c r="H33" s="45" t="s">
        <v>80</v>
      </c>
      <c r="I33" s="45" t="s">
        <v>80</v>
      </c>
      <c r="J33" s="45"/>
      <c r="K33" s="45"/>
      <c r="L33" s="45" t="s">
        <v>10</v>
      </c>
      <c r="M33" s="45" t="s">
        <v>47</v>
      </c>
      <c r="N33" s="46"/>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2237</v>
      </c>
      <c r="B34" s="44" t="s">
        <v>4567</v>
      </c>
      <c r="C34" s="44"/>
      <c r="D34" s="44"/>
      <c r="E34" s="44"/>
      <c r="F34" s="45" t="s">
        <v>2102</v>
      </c>
      <c r="G34" s="45"/>
      <c r="H34" s="45" t="s">
        <v>81</v>
      </c>
      <c r="I34" s="45" t="s">
        <v>81</v>
      </c>
      <c r="J34" s="45"/>
      <c r="K34" s="45"/>
      <c r="L34" s="45" t="s">
        <v>10</v>
      </c>
      <c r="M34" s="45" t="s">
        <v>47</v>
      </c>
      <c r="N34" s="46"/>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sheetData>
  <conditionalFormatting sqref="A2:AM34">
    <cfRule type="expression" dxfId="60" priority="3">
      <formula>MOD(ROW(B2),2)&gt;0</formula>
    </cfRule>
  </conditionalFormatting>
  <conditionalFormatting sqref="O2:AM34">
    <cfRule type="expression" dxfId="59" priority="1">
      <formula>AND(LEN($J2)&gt;0,NOT(IFERROR(OFFSET(O$1,MATCH(IF(INDEX($M$1:$M$3000,MATCH($J2,$I$1:$I$3000,0))="checkboxes",$J2&amp;$K2,$J2),$H$1:$H$3000,0)-1,0),$K2)=$K2))</formula>
    </cfRule>
    <cfRule type="expression" dxfId="58" priority="2">
      <formula>OR($L2="html",$L2="container")</formula>
    </cfRule>
  </conditionalFormatting>
  <dataValidations count="1">
    <dataValidation type="list" allowBlank="1" showInputMessage="1" showErrorMessage="1" errorTitle="Only one option" error="This row allows you to select the option in column D for this checkbox question. Look in other rows to select additional options." sqref="O3:AM6">
      <formula1>$D3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errorTitle="Must choose from dropdown" error="Please select a valid value from the dropdown options.">
          <x14:formula1>
            <xm:f>AllQ4!$O$64:$P$64</xm:f>
          </x14:formula1>
          <xm:sqref>O8:AM8</xm:sqref>
        </x14:dataValidation>
        <x14:dataValidation type="list" allowBlank="1" showInputMessage="1" showErrorMessage="1" errorTitle="Must choose from dropdown" error="Please select a valid value from the dropdown options.">
          <x14:formula1>
            <xm:f>AllQ4!$O$65:$Y$65</xm:f>
          </x14:formula1>
          <xm:sqref>O9:AM9</xm:sqref>
        </x14:dataValidation>
        <x14:dataValidation type="list" allowBlank="1" showInputMessage="1" showErrorMessage="1" errorTitle="Must choose from dropdown" error="Please select a valid value from the dropdown options.">
          <x14:formula1>
            <xm:f>AllQ4!$O$70:$Q$70</xm:f>
          </x14:formula1>
          <xm:sqref>O14:AM14</xm:sqref>
        </x14:dataValidation>
        <x14:dataValidation type="list" allowBlank="1" showInputMessage="1" showErrorMessage="1" errorTitle="Must choose from dropdown" error="Please select a valid value from the dropdown options.">
          <x14:formula1>
            <xm:f>AllQ4!$O$73:$Q$73</xm:f>
          </x14:formula1>
          <xm:sqref>O17:AM17</xm:sqref>
        </x14:dataValidation>
        <x14:dataValidation type="list" allowBlank="1" showInputMessage="1" showErrorMessage="1" errorTitle="Must choose from dropdown" error="Please select a valid value from the dropdown options.">
          <x14:formula1>
            <xm:f>AllQ4!$O$76:$Q$76</xm:f>
          </x14:formula1>
          <xm:sqref>O20:AM20</xm:sqref>
        </x14:dataValidation>
        <x14:dataValidation type="list" allowBlank="1" showInputMessage="1" showErrorMessage="1" errorTitle="Must choose from dropdown" error="Please select a valid value from the dropdown options.">
          <x14:formula1>
            <xm:f>AllQ4!$O$79:$Q$79</xm:f>
          </x14:formula1>
          <xm:sqref>O23:AM23</xm:sqref>
        </x14:dataValidation>
        <x14:dataValidation type="list" allowBlank="1" showInputMessage="1" showErrorMessage="1" errorTitle="Must choose from dropdown" error="Please select a valid value from the dropdown options.">
          <x14:formula1>
            <xm:f>AllQ4!$O$82:$Q$82</xm:f>
          </x14:formula1>
          <xm:sqref>O26:AM26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M162"/>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00.8" x14ac:dyDescent="0.3">
      <c r="A2" s="45"/>
      <c r="B2" s="44" t="s">
        <v>6158</v>
      </c>
      <c r="C2" s="44"/>
      <c r="D2" s="44"/>
      <c r="E2" s="44"/>
      <c r="F2" s="45" t="s">
        <v>2103</v>
      </c>
      <c r="G2" s="45"/>
      <c r="H2" s="45" t="s">
        <v>82</v>
      </c>
      <c r="I2" s="45" t="s">
        <v>82</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45" t="s">
        <v>2202</v>
      </c>
      <c r="B3" s="44" t="s">
        <v>6159</v>
      </c>
      <c r="C3" s="44"/>
      <c r="D3" s="44" t="s">
        <v>1813</v>
      </c>
      <c r="E3" s="44"/>
      <c r="F3" s="45" t="s">
        <v>2103</v>
      </c>
      <c r="G3" s="45"/>
      <c r="H3" s="45" t="s">
        <v>83</v>
      </c>
      <c r="I3" s="45" t="s">
        <v>83</v>
      </c>
      <c r="J3" s="45"/>
      <c r="K3" s="45"/>
      <c r="L3" s="45" t="s">
        <v>4</v>
      </c>
      <c r="M3" s="45" t="s">
        <v>14</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x14ac:dyDescent="0.3">
      <c r="A4" s="45"/>
      <c r="B4" s="44" t="s">
        <v>6160</v>
      </c>
      <c r="C4" s="44"/>
      <c r="D4" s="44"/>
      <c r="E4" s="44"/>
      <c r="F4" s="45" t="s">
        <v>2103</v>
      </c>
      <c r="G4" s="45"/>
      <c r="H4" s="45" t="s">
        <v>6161</v>
      </c>
      <c r="I4" s="45" t="s">
        <v>6161</v>
      </c>
      <c r="J4" s="45" t="s">
        <v>83</v>
      </c>
      <c r="K4" s="45" t="s">
        <v>16</v>
      </c>
      <c r="L4" s="45" t="s">
        <v>30</v>
      </c>
      <c r="M4" s="45" t="s">
        <v>31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t="s">
        <v>2203</v>
      </c>
      <c r="B5" s="44" t="s">
        <v>6162</v>
      </c>
      <c r="C5" s="44"/>
      <c r="D5" s="44"/>
      <c r="E5" s="44"/>
      <c r="F5" s="45" t="s">
        <v>2103</v>
      </c>
      <c r="G5" s="45"/>
      <c r="H5" s="45" t="s">
        <v>6163</v>
      </c>
      <c r="I5" s="45" t="s">
        <v>6163</v>
      </c>
      <c r="J5" s="45" t="s">
        <v>83</v>
      </c>
      <c r="K5" s="45" t="s">
        <v>16</v>
      </c>
      <c r="L5" s="45" t="s">
        <v>10</v>
      </c>
      <c r="M5" s="45" t="s">
        <v>11</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t="s">
        <v>2205</v>
      </c>
      <c r="B6" s="44" t="s">
        <v>6164</v>
      </c>
      <c r="C6" s="44"/>
      <c r="D6" s="44"/>
      <c r="E6" s="44"/>
      <c r="F6" s="45" t="s">
        <v>2103</v>
      </c>
      <c r="G6" s="45"/>
      <c r="H6" s="45" t="s">
        <v>6165</v>
      </c>
      <c r="I6" s="45" t="s">
        <v>6165</v>
      </c>
      <c r="J6" s="45" t="s">
        <v>83</v>
      </c>
      <c r="K6" s="45" t="s">
        <v>16</v>
      </c>
      <c r="L6" s="45" t="s">
        <v>10</v>
      </c>
      <c r="M6" s="45" t="s">
        <v>11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2268</v>
      </c>
      <c r="B7" s="44" t="s">
        <v>6166</v>
      </c>
      <c r="C7" s="44"/>
      <c r="D7" s="44"/>
      <c r="E7" s="44"/>
      <c r="F7" s="45" t="s">
        <v>2103</v>
      </c>
      <c r="G7" s="45"/>
      <c r="H7" s="45" t="s">
        <v>6167</v>
      </c>
      <c r="I7" s="45" t="s">
        <v>6167</v>
      </c>
      <c r="J7" s="45" t="s">
        <v>83</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28.8" x14ac:dyDescent="0.3">
      <c r="A8" s="45" t="s">
        <v>2269</v>
      </c>
      <c r="B8" s="44" t="s">
        <v>6168</v>
      </c>
      <c r="C8" s="44"/>
      <c r="D8" s="44"/>
      <c r="E8" s="44"/>
      <c r="F8" s="45" t="s">
        <v>2103</v>
      </c>
      <c r="G8" s="45"/>
      <c r="H8" s="45" t="s">
        <v>84</v>
      </c>
      <c r="I8" s="45" t="s">
        <v>84</v>
      </c>
      <c r="J8" s="45" t="s">
        <v>83</v>
      </c>
      <c r="K8" s="45" t="s">
        <v>16</v>
      </c>
      <c r="L8" s="45" t="s">
        <v>10</v>
      </c>
      <c r="M8" s="45" t="s">
        <v>47</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2335</v>
      </c>
      <c r="B9" s="44" t="s">
        <v>6169</v>
      </c>
      <c r="C9" s="44"/>
      <c r="D9" s="44"/>
      <c r="E9" s="44"/>
      <c r="F9" s="45" t="s">
        <v>2103</v>
      </c>
      <c r="G9" s="45"/>
      <c r="H9" s="45" t="s">
        <v>85</v>
      </c>
      <c r="I9" s="45" t="s">
        <v>85</v>
      </c>
      <c r="J9" s="45" t="s">
        <v>83</v>
      </c>
      <c r="K9" s="45" t="s">
        <v>16</v>
      </c>
      <c r="L9" s="45" t="s">
        <v>86</v>
      </c>
      <c r="M9" s="45" t="s">
        <v>11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43.2" x14ac:dyDescent="0.3">
      <c r="A10" s="45" t="s">
        <v>2207</v>
      </c>
      <c r="B10" s="44" t="s">
        <v>1405</v>
      </c>
      <c r="C10" s="44" t="s">
        <v>3142</v>
      </c>
      <c r="D10" s="44" t="s">
        <v>1813</v>
      </c>
      <c r="E10" s="44" t="s">
        <v>4472</v>
      </c>
      <c r="F10" s="45" t="s">
        <v>2103</v>
      </c>
      <c r="G10" s="45"/>
      <c r="H10" s="45" t="s">
        <v>87</v>
      </c>
      <c r="I10" s="45" t="s">
        <v>87</v>
      </c>
      <c r="J10" s="45"/>
      <c r="K10" s="45"/>
      <c r="L10" s="45" t="s">
        <v>4</v>
      </c>
      <c r="M10" s="45" t="s">
        <v>14</v>
      </c>
      <c r="N10" s="46">
        <v>2</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57.6" x14ac:dyDescent="0.3">
      <c r="A11" s="45" t="s">
        <v>2238</v>
      </c>
      <c r="B11" s="44" t="s">
        <v>1406</v>
      </c>
      <c r="C11" s="44"/>
      <c r="D11" s="44" t="s">
        <v>1819</v>
      </c>
      <c r="E11" s="44" t="s">
        <v>4472</v>
      </c>
      <c r="F11" s="45" t="s">
        <v>2103</v>
      </c>
      <c r="G11" s="45"/>
      <c r="H11" s="45" t="s">
        <v>88</v>
      </c>
      <c r="I11" s="45" t="s">
        <v>88</v>
      </c>
      <c r="J11" s="45" t="s">
        <v>87</v>
      </c>
      <c r="K11" s="45" t="s">
        <v>16</v>
      </c>
      <c r="L11" s="45" t="s">
        <v>4</v>
      </c>
      <c r="M11" s="45" t="s">
        <v>14</v>
      </c>
      <c r="N11" s="46">
        <v>3</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45"/>
      <c r="B12" s="44" t="s">
        <v>3143</v>
      </c>
      <c r="C12" s="44"/>
      <c r="D12" s="44"/>
      <c r="E12" s="44"/>
      <c r="F12" s="45" t="s">
        <v>2103</v>
      </c>
      <c r="G12" s="45"/>
      <c r="H12" s="45" t="s">
        <v>3144</v>
      </c>
      <c r="I12" s="45" t="s">
        <v>3144</v>
      </c>
      <c r="J12" s="45" t="s">
        <v>87</v>
      </c>
      <c r="K12" s="45" t="s">
        <v>16</v>
      </c>
      <c r="L12" s="45" t="s">
        <v>30</v>
      </c>
      <c r="M12" s="45" t="s">
        <v>31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x14ac:dyDescent="0.3">
      <c r="A13" s="45" t="s">
        <v>2239</v>
      </c>
      <c r="B13" s="44" t="s">
        <v>4568</v>
      </c>
      <c r="C13" s="44"/>
      <c r="D13" s="44"/>
      <c r="E13" s="44" t="s">
        <v>4472</v>
      </c>
      <c r="F13" s="45" t="s">
        <v>2103</v>
      </c>
      <c r="G13" s="45"/>
      <c r="H13" s="45" t="s">
        <v>89</v>
      </c>
      <c r="I13" s="45" t="s">
        <v>89</v>
      </c>
      <c r="J13" s="45" t="s">
        <v>87</v>
      </c>
      <c r="K13" s="45" t="s">
        <v>16</v>
      </c>
      <c r="L13" s="45" t="s">
        <v>10</v>
      </c>
      <c r="M13" s="45" t="s">
        <v>11</v>
      </c>
      <c r="N13" s="46"/>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x14ac:dyDescent="0.3">
      <c r="A14" s="45" t="s">
        <v>2240</v>
      </c>
      <c r="B14" s="44" t="s">
        <v>4570</v>
      </c>
      <c r="C14" s="44"/>
      <c r="D14" s="44"/>
      <c r="E14" s="44" t="s">
        <v>4472</v>
      </c>
      <c r="F14" s="45" t="s">
        <v>2103</v>
      </c>
      <c r="G14" s="45"/>
      <c r="H14" s="45" t="s">
        <v>90</v>
      </c>
      <c r="I14" s="45" t="s">
        <v>90</v>
      </c>
      <c r="J14" s="45" t="s">
        <v>87</v>
      </c>
      <c r="K14" s="45" t="s">
        <v>16</v>
      </c>
      <c r="L14" s="45" t="s">
        <v>10</v>
      </c>
      <c r="M14" s="45" t="s">
        <v>11</v>
      </c>
      <c r="N14" s="46"/>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x14ac:dyDescent="0.3">
      <c r="A15" s="45" t="s">
        <v>2241</v>
      </c>
      <c r="B15" s="44" t="s">
        <v>4572</v>
      </c>
      <c r="C15" s="44"/>
      <c r="D15" s="44"/>
      <c r="E15" s="44" t="s">
        <v>4472</v>
      </c>
      <c r="F15" s="45" t="s">
        <v>2103</v>
      </c>
      <c r="G15" s="45"/>
      <c r="H15" s="45" t="s">
        <v>91</v>
      </c>
      <c r="I15" s="45" t="s">
        <v>91</v>
      </c>
      <c r="J15" s="45" t="s">
        <v>87</v>
      </c>
      <c r="K15" s="45" t="s">
        <v>16</v>
      </c>
      <c r="L15" s="45" t="s">
        <v>10</v>
      </c>
      <c r="M15" s="45" t="s">
        <v>11</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x14ac:dyDescent="0.3">
      <c r="A16" s="45" t="s">
        <v>2242</v>
      </c>
      <c r="B16" s="44" t="s">
        <v>4574</v>
      </c>
      <c r="C16" s="44"/>
      <c r="D16" s="44"/>
      <c r="E16" s="44" t="s">
        <v>4472</v>
      </c>
      <c r="F16" s="45" t="s">
        <v>2103</v>
      </c>
      <c r="G16" s="45"/>
      <c r="H16" s="45" t="s">
        <v>92</v>
      </c>
      <c r="I16" s="45" t="s">
        <v>92</v>
      </c>
      <c r="J16" s="45" t="s">
        <v>87</v>
      </c>
      <c r="K16" s="45" t="s">
        <v>16</v>
      </c>
      <c r="L16" s="45" t="s">
        <v>10</v>
      </c>
      <c r="M16" s="45" t="s">
        <v>11</v>
      </c>
      <c r="N16" s="46"/>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8.8" x14ac:dyDescent="0.3">
      <c r="A17" s="45" t="s">
        <v>2208</v>
      </c>
      <c r="B17" s="44" t="s">
        <v>1407</v>
      </c>
      <c r="C17" s="44"/>
      <c r="D17" s="44" t="s">
        <v>1813</v>
      </c>
      <c r="E17" s="44" t="s">
        <v>4472</v>
      </c>
      <c r="F17" s="45" t="s">
        <v>2103</v>
      </c>
      <c r="G17" s="45"/>
      <c r="H17" s="45" t="s">
        <v>93</v>
      </c>
      <c r="I17" s="45" t="s">
        <v>93</v>
      </c>
      <c r="J17" s="45"/>
      <c r="K17" s="45"/>
      <c r="L17" s="45" t="s">
        <v>4</v>
      </c>
      <c r="M17" s="45" t="s">
        <v>14</v>
      </c>
      <c r="N17" s="46">
        <v>2</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28.8" x14ac:dyDescent="0.3">
      <c r="A18" s="45" t="s">
        <v>2209</v>
      </c>
      <c r="B18" s="44" t="s">
        <v>1408</v>
      </c>
      <c r="C18" s="44"/>
      <c r="D18" s="44" t="s">
        <v>1820</v>
      </c>
      <c r="E18" s="44" t="s">
        <v>4472</v>
      </c>
      <c r="F18" s="45" t="s">
        <v>2103</v>
      </c>
      <c r="G18" s="45"/>
      <c r="H18" s="45" t="s">
        <v>94</v>
      </c>
      <c r="I18" s="45" t="s">
        <v>94</v>
      </c>
      <c r="J18" s="45" t="s">
        <v>93</v>
      </c>
      <c r="K18" s="45" t="s">
        <v>16</v>
      </c>
      <c r="L18" s="45" t="s">
        <v>4</v>
      </c>
      <c r="M18" s="45" t="s">
        <v>14</v>
      </c>
      <c r="N18" s="46">
        <v>3</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x14ac:dyDescent="0.3">
      <c r="A19" s="45" t="s">
        <v>2243</v>
      </c>
      <c r="B19" s="44" t="s">
        <v>1409</v>
      </c>
      <c r="C19" s="44"/>
      <c r="D19" s="44"/>
      <c r="E19" s="44" t="s">
        <v>4472</v>
      </c>
      <c r="F19" s="45" t="s">
        <v>2103</v>
      </c>
      <c r="G19" s="45"/>
      <c r="H19" s="45" t="s">
        <v>95</v>
      </c>
      <c r="I19" s="45" t="s">
        <v>95</v>
      </c>
      <c r="J19" s="45" t="s">
        <v>93</v>
      </c>
      <c r="K19" s="45" t="s">
        <v>16</v>
      </c>
      <c r="L19" s="45" t="s">
        <v>10</v>
      </c>
      <c r="M19" s="45" t="s">
        <v>11</v>
      </c>
      <c r="N19" s="46"/>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57.6" x14ac:dyDescent="0.3">
      <c r="A20" s="45" t="s">
        <v>2210</v>
      </c>
      <c r="B20" s="44" t="s">
        <v>3146</v>
      </c>
      <c r="C20" s="44"/>
      <c r="D20" s="44"/>
      <c r="E20" s="44" t="s">
        <v>4472</v>
      </c>
      <c r="F20" s="45" t="s">
        <v>2103</v>
      </c>
      <c r="G20" s="45"/>
      <c r="H20" s="45" t="s">
        <v>3147</v>
      </c>
      <c r="I20" s="45" t="s">
        <v>3147</v>
      </c>
      <c r="J20" s="45"/>
      <c r="K20" s="45"/>
      <c r="L20" s="45" t="s">
        <v>10</v>
      </c>
      <c r="M20" s="45" t="s">
        <v>47</v>
      </c>
      <c r="N20" s="46"/>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x14ac:dyDescent="0.3">
      <c r="A21" s="45" t="s">
        <v>2213</v>
      </c>
      <c r="B21" s="44" t="s">
        <v>4575</v>
      </c>
      <c r="C21" s="44"/>
      <c r="D21" s="44"/>
      <c r="E21" s="44" t="s">
        <v>4472</v>
      </c>
      <c r="F21" s="45" t="s">
        <v>2103</v>
      </c>
      <c r="G21" s="45"/>
      <c r="H21" s="45" t="s">
        <v>3148</v>
      </c>
      <c r="I21" s="45" t="s">
        <v>3148</v>
      </c>
      <c r="J21" s="45"/>
      <c r="K21" s="45"/>
      <c r="L21" s="45" t="s">
        <v>86</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ht="28.8" x14ac:dyDescent="0.3">
      <c r="A22" s="45" t="s">
        <v>2216</v>
      </c>
      <c r="B22" s="44" t="s">
        <v>3149</v>
      </c>
      <c r="C22" s="44"/>
      <c r="D22" s="44" t="s">
        <v>1813</v>
      </c>
      <c r="E22" s="44" t="s">
        <v>4472</v>
      </c>
      <c r="F22" s="45" t="s">
        <v>2103</v>
      </c>
      <c r="G22" s="45"/>
      <c r="H22" s="45" t="s">
        <v>96</v>
      </c>
      <c r="I22" s="45" t="s">
        <v>96</v>
      </c>
      <c r="J22" s="45"/>
      <c r="K22" s="45"/>
      <c r="L22" s="45" t="s">
        <v>4</v>
      </c>
      <c r="M22" s="45" t="s">
        <v>14</v>
      </c>
      <c r="N22" s="46">
        <v>2</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c r="B23" s="44" t="s">
        <v>3150</v>
      </c>
      <c r="C23" s="44"/>
      <c r="D23" s="44"/>
      <c r="E23" s="44"/>
      <c r="F23" s="45" t="s">
        <v>2103</v>
      </c>
      <c r="G23" s="45"/>
      <c r="H23" s="45" t="s">
        <v>3151</v>
      </c>
      <c r="I23" s="45" t="s">
        <v>3151</v>
      </c>
      <c r="J23" s="45" t="s">
        <v>96</v>
      </c>
      <c r="K23" s="45" t="s">
        <v>16</v>
      </c>
      <c r="L23" s="45" t="s">
        <v>30</v>
      </c>
      <c r="M23" s="45" t="s">
        <v>31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2245</v>
      </c>
      <c r="B24" s="44" t="s">
        <v>4576</v>
      </c>
      <c r="C24" s="44"/>
      <c r="D24" s="44"/>
      <c r="E24" s="44"/>
      <c r="F24" s="45" t="s">
        <v>2103</v>
      </c>
      <c r="G24" s="45"/>
      <c r="H24" s="45" t="s">
        <v>97</v>
      </c>
      <c r="I24" s="45" t="s">
        <v>97</v>
      </c>
      <c r="J24" s="45" t="s">
        <v>96</v>
      </c>
      <c r="K24" s="45" t="s">
        <v>16</v>
      </c>
      <c r="L24" s="45" t="s">
        <v>10</v>
      </c>
      <c r="M24" s="45" t="s">
        <v>11</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3145</v>
      </c>
      <c r="B25" s="44" t="s">
        <v>4578</v>
      </c>
      <c r="C25" s="44"/>
      <c r="D25" s="44"/>
      <c r="E25" s="44"/>
      <c r="F25" s="45" t="s">
        <v>2103</v>
      </c>
      <c r="G25" s="45"/>
      <c r="H25" s="45" t="s">
        <v>98</v>
      </c>
      <c r="I25" s="45" t="s">
        <v>98</v>
      </c>
      <c r="J25" s="45" t="s">
        <v>96</v>
      </c>
      <c r="K25" s="45" t="s">
        <v>16</v>
      </c>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3408</v>
      </c>
      <c r="B26" s="44" t="s">
        <v>4580</v>
      </c>
      <c r="C26" s="44"/>
      <c r="D26" s="44"/>
      <c r="E26" s="44"/>
      <c r="F26" s="45" t="s">
        <v>2103</v>
      </c>
      <c r="G26" s="45"/>
      <c r="H26" s="45" t="s">
        <v>99</v>
      </c>
      <c r="I26" s="45" t="s">
        <v>99</v>
      </c>
      <c r="J26" s="45" t="s">
        <v>96</v>
      </c>
      <c r="K26" s="45" t="s">
        <v>16</v>
      </c>
      <c r="L26" s="45" t="s">
        <v>10</v>
      </c>
      <c r="M26" s="45" t="s">
        <v>11</v>
      </c>
      <c r="N26" s="46"/>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28.8" x14ac:dyDescent="0.3">
      <c r="A27" s="45" t="s">
        <v>3409</v>
      </c>
      <c r="B27" s="44" t="s">
        <v>3153</v>
      </c>
      <c r="C27" s="44"/>
      <c r="D27" s="44" t="s">
        <v>3154</v>
      </c>
      <c r="E27" s="44"/>
      <c r="F27" s="45" t="s">
        <v>2103</v>
      </c>
      <c r="G27" s="45"/>
      <c r="H27" s="45" t="s">
        <v>3969</v>
      </c>
      <c r="I27" s="45" t="s">
        <v>3155</v>
      </c>
      <c r="J27" s="45" t="s">
        <v>96</v>
      </c>
      <c r="K27" s="45" t="s">
        <v>16</v>
      </c>
      <c r="L27" s="45" t="s">
        <v>4</v>
      </c>
      <c r="M27" s="45" t="s">
        <v>17</v>
      </c>
      <c r="N27" s="46">
        <v>1</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ht="43.2" x14ac:dyDescent="0.3">
      <c r="A28" s="45" t="s">
        <v>3409</v>
      </c>
      <c r="B28" s="44" t="s">
        <v>3153</v>
      </c>
      <c r="C28" s="44"/>
      <c r="D28" s="44" t="s">
        <v>3156</v>
      </c>
      <c r="E28" s="44"/>
      <c r="F28" s="45" t="s">
        <v>2103</v>
      </c>
      <c r="G28" s="45"/>
      <c r="H28" s="45" t="s">
        <v>3970</v>
      </c>
      <c r="I28" s="45" t="s">
        <v>3155</v>
      </c>
      <c r="J28" s="45" t="s">
        <v>96</v>
      </c>
      <c r="K28" s="45" t="s">
        <v>16</v>
      </c>
      <c r="L28" s="45" t="s">
        <v>4</v>
      </c>
      <c r="M28" s="45" t="s">
        <v>17</v>
      </c>
      <c r="N28" s="46">
        <v>1</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43.2" x14ac:dyDescent="0.3">
      <c r="A29" s="45" t="s">
        <v>3409</v>
      </c>
      <c r="B29" s="44" t="s">
        <v>3153</v>
      </c>
      <c r="C29" s="44"/>
      <c r="D29" s="44" t="s">
        <v>3157</v>
      </c>
      <c r="E29" s="44"/>
      <c r="F29" s="45" t="s">
        <v>2103</v>
      </c>
      <c r="G29" s="45"/>
      <c r="H29" s="45" t="s">
        <v>3971</v>
      </c>
      <c r="I29" s="45" t="s">
        <v>3155</v>
      </c>
      <c r="J29" s="45" t="s">
        <v>96</v>
      </c>
      <c r="K29" s="45" t="s">
        <v>16</v>
      </c>
      <c r="L29" s="45" t="s">
        <v>4</v>
      </c>
      <c r="M29" s="45" t="s">
        <v>17</v>
      </c>
      <c r="N29" s="46">
        <v>1</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28.8" x14ac:dyDescent="0.3">
      <c r="A30" s="45" t="s">
        <v>3409</v>
      </c>
      <c r="B30" s="44" t="s">
        <v>3153</v>
      </c>
      <c r="C30" s="44"/>
      <c r="D30" s="44" t="s">
        <v>3158</v>
      </c>
      <c r="E30" s="44"/>
      <c r="F30" s="45" t="s">
        <v>2103</v>
      </c>
      <c r="G30" s="45"/>
      <c r="H30" s="45" t="s">
        <v>3972</v>
      </c>
      <c r="I30" s="45" t="s">
        <v>3155</v>
      </c>
      <c r="J30" s="45" t="s">
        <v>96</v>
      </c>
      <c r="K30" s="45" t="s">
        <v>16</v>
      </c>
      <c r="L30" s="45" t="s">
        <v>4</v>
      </c>
      <c r="M30" s="45" t="s">
        <v>17</v>
      </c>
      <c r="N30" s="46">
        <v>1</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ht="43.2" x14ac:dyDescent="0.3">
      <c r="A31" s="45" t="s">
        <v>3409</v>
      </c>
      <c r="B31" s="44" t="s">
        <v>3153</v>
      </c>
      <c r="C31" s="44"/>
      <c r="D31" s="44" t="s">
        <v>3159</v>
      </c>
      <c r="E31" s="44"/>
      <c r="F31" s="45" t="s">
        <v>2103</v>
      </c>
      <c r="G31" s="45"/>
      <c r="H31" s="45" t="s">
        <v>3973</v>
      </c>
      <c r="I31" s="45" t="s">
        <v>3155</v>
      </c>
      <c r="J31" s="45" t="s">
        <v>96</v>
      </c>
      <c r="K31" s="45" t="s">
        <v>16</v>
      </c>
      <c r="L31" s="45" t="s">
        <v>4</v>
      </c>
      <c r="M31" s="45" t="s">
        <v>17</v>
      </c>
      <c r="N31" s="46">
        <v>1</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3409</v>
      </c>
      <c r="B32" s="44" t="s">
        <v>3153</v>
      </c>
      <c r="C32" s="44"/>
      <c r="D32" s="44" t="s">
        <v>3160</v>
      </c>
      <c r="E32" s="44"/>
      <c r="F32" s="45" t="s">
        <v>2103</v>
      </c>
      <c r="G32" s="45"/>
      <c r="H32" s="45" t="s">
        <v>3974</v>
      </c>
      <c r="I32" s="45" t="s">
        <v>3155</v>
      </c>
      <c r="J32" s="45" t="s">
        <v>96</v>
      </c>
      <c r="K32" s="45" t="s">
        <v>16</v>
      </c>
      <c r="L32" s="45" t="s">
        <v>4</v>
      </c>
      <c r="M32" s="45" t="s">
        <v>17</v>
      </c>
      <c r="N32" s="46">
        <v>1</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3409</v>
      </c>
      <c r="B33" s="44" t="s">
        <v>3153</v>
      </c>
      <c r="C33" s="44"/>
      <c r="D33" s="44" t="s">
        <v>3161</v>
      </c>
      <c r="E33" s="44"/>
      <c r="F33" s="45" t="s">
        <v>2103</v>
      </c>
      <c r="G33" s="45"/>
      <c r="H33" s="45" t="s">
        <v>3975</v>
      </c>
      <c r="I33" s="45" t="s">
        <v>3155</v>
      </c>
      <c r="J33" s="45" t="s">
        <v>96</v>
      </c>
      <c r="K33" s="45" t="s">
        <v>16</v>
      </c>
      <c r="L33" s="45" t="s">
        <v>4</v>
      </c>
      <c r="M33" s="45" t="s">
        <v>17</v>
      </c>
      <c r="N33" s="46">
        <v>1</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3409</v>
      </c>
      <c r="B34" s="44" t="s">
        <v>3153</v>
      </c>
      <c r="C34" s="44"/>
      <c r="D34" s="44" t="s">
        <v>3162</v>
      </c>
      <c r="E34" s="44"/>
      <c r="F34" s="45" t="s">
        <v>2103</v>
      </c>
      <c r="G34" s="45"/>
      <c r="H34" s="45" t="s">
        <v>3976</v>
      </c>
      <c r="I34" s="45" t="s">
        <v>3155</v>
      </c>
      <c r="J34" s="45" t="s">
        <v>96</v>
      </c>
      <c r="K34" s="45" t="s">
        <v>16</v>
      </c>
      <c r="L34" s="45" t="s">
        <v>4</v>
      </c>
      <c r="M34" s="45" t="s">
        <v>17</v>
      </c>
      <c r="N34" s="46">
        <v>1</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3409</v>
      </c>
      <c r="B35" s="44" t="s">
        <v>3153</v>
      </c>
      <c r="C35" s="44"/>
      <c r="D35" s="44" t="s">
        <v>3163</v>
      </c>
      <c r="E35" s="44"/>
      <c r="F35" s="45" t="s">
        <v>2103</v>
      </c>
      <c r="G35" s="45"/>
      <c r="H35" s="45" t="s">
        <v>3977</v>
      </c>
      <c r="I35" s="45" t="s">
        <v>3155</v>
      </c>
      <c r="J35" s="45" t="s">
        <v>96</v>
      </c>
      <c r="K35" s="45" t="s">
        <v>16</v>
      </c>
      <c r="L35" s="45" t="s">
        <v>4</v>
      </c>
      <c r="M35" s="45" t="s">
        <v>17</v>
      </c>
      <c r="N35" s="46">
        <v>1</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3409</v>
      </c>
      <c r="B36" s="44" t="s">
        <v>3153</v>
      </c>
      <c r="C36" s="44"/>
      <c r="D36" s="44" t="s">
        <v>3164</v>
      </c>
      <c r="E36" s="44"/>
      <c r="F36" s="45" t="s">
        <v>2103</v>
      </c>
      <c r="G36" s="45"/>
      <c r="H36" s="45" t="s">
        <v>3978</v>
      </c>
      <c r="I36" s="45" t="s">
        <v>3155</v>
      </c>
      <c r="J36" s="45" t="s">
        <v>96</v>
      </c>
      <c r="K36" s="45" t="s">
        <v>16</v>
      </c>
      <c r="L36" s="45" t="s">
        <v>4</v>
      </c>
      <c r="M36" s="45" t="s">
        <v>17</v>
      </c>
      <c r="N36" s="46">
        <v>1</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3409</v>
      </c>
      <c r="B37" s="44" t="s">
        <v>3153</v>
      </c>
      <c r="C37" s="44"/>
      <c r="D37" s="44" t="s">
        <v>9</v>
      </c>
      <c r="E37" s="44"/>
      <c r="F37" s="45" t="s">
        <v>2103</v>
      </c>
      <c r="G37" s="45"/>
      <c r="H37" s="45" t="s">
        <v>3979</v>
      </c>
      <c r="I37" s="45" t="s">
        <v>3155</v>
      </c>
      <c r="J37" s="45" t="s">
        <v>96</v>
      </c>
      <c r="K37" s="45" t="s">
        <v>16</v>
      </c>
      <c r="L37" s="45" t="s">
        <v>4</v>
      </c>
      <c r="M37" s="45" t="s">
        <v>17</v>
      </c>
      <c r="N37" s="46">
        <v>1</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28.8" x14ac:dyDescent="0.3">
      <c r="A38" s="45" t="s">
        <v>5366</v>
      </c>
      <c r="B38" s="44" t="s">
        <v>3165</v>
      </c>
      <c r="C38" s="44"/>
      <c r="D38" s="44"/>
      <c r="E38" s="44"/>
      <c r="F38" s="45" t="s">
        <v>2103</v>
      </c>
      <c r="G38" s="45"/>
      <c r="H38" s="45" t="s">
        <v>3166</v>
      </c>
      <c r="I38" s="45" t="s">
        <v>3166</v>
      </c>
      <c r="J38" s="45" t="s">
        <v>3155</v>
      </c>
      <c r="K38" s="45" t="s">
        <v>9</v>
      </c>
      <c r="L38" s="45" t="s">
        <v>10</v>
      </c>
      <c r="M38" s="45" t="s">
        <v>47</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ht="28.8" x14ac:dyDescent="0.3">
      <c r="A39" s="45" t="s">
        <v>2217</v>
      </c>
      <c r="B39" s="44" t="s">
        <v>3167</v>
      </c>
      <c r="C39" s="44" t="s">
        <v>3168</v>
      </c>
      <c r="D39" s="44" t="s">
        <v>1813</v>
      </c>
      <c r="E39" s="44" t="s">
        <v>4472</v>
      </c>
      <c r="F39" s="45" t="s">
        <v>2103</v>
      </c>
      <c r="G39" s="45"/>
      <c r="H39" s="45" t="s">
        <v>100</v>
      </c>
      <c r="I39" s="45" t="s">
        <v>100</v>
      </c>
      <c r="J39" s="45"/>
      <c r="K39" s="45"/>
      <c r="L39" s="45" t="s">
        <v>4</v>
      </c>
      <c r="M39" s="45" t="s">
        <v>14</v>
      </c>
      <c r="N39" s="46">
        <v>2</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ht="57.6" x14ac:dyDescent="0.3">
      <c r="A40" s="45" t="s">
        <v>2246</v>
      </c>
      <c r="B40" s="44" t="s">
        <v>4582</v>
      </c>
      <c r="C40" s="44" t="s">
        <v>3169</v>
      </c>
      <c r="D40" s="44"/>
      <c r="E40" s="44" t="s">
        <v>4472</v>
      </c>
      <c r="F40" s="45" t="s">
        <v>2103</v>
      </c>
      <c r="G40" s="45"/>
      <c r="H40" s="45" t="s">
        <v>101</v>
      </c>
      <c r="I40" s="45" t="s">
        <v>101</v>
      </c>
      <c r="J40" s="45" t="s">
        <v>100</v>
      </c>
      <c r="K40" s="45" t="s">
        <v>16</v>
      </c>
      <c r="L40" s="45" t="s">
        <v>86</v>
      </c>
      <c r="M40" s="45" t="s">
        <v>11</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28.8" x14ac:dyDescent="0.3">
      <c r="A41" s="45" t="s">
        <v>2218</v>
      </c>
      <c r="B41" s="44" t="s">
        <v>3170</v>
      </c>
      <c r="C41" s="44" t="s">
        <v>3171</v>
      </c>
      <c r="D41" s="44" t="s">
        <v>1813</v>
      </c>
      <c r="E41" s="44" t="s">
        <v>4472</v>
      </c>
      <c r="F41" s="45" t="s">
        <v>2103</v>
      </c>
      <c r="G41" s="45"/>
      <c r="H41" s="45" t="s">
        <v>3172</v>
      </c>
      <c r="I41" s="45" t="s">
        <v>3172</v>
      </c>
      <c r="J41" s="45"/>
      <c r="K41" s="45"/>
      <c r="L41" s="45" t="s">
        <v>4</v>
      </c>
      <c r="M41" s="45" t="s">
        <v>14</v>
      </c>
      <c r="N41" s="46">
        <v>2</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x14ac:dyDescent="0.3">
      <c r="A42" s="45" t="s">
        <v>2247</v>
      </c>
      <c r="B42" s="44" t="s">
        <v>3173</v>
      </c>
      <c r="C42" s="44"/>
      <c r="D42" s="44"/>
      <c r="E42" s="44" t="s">
        <v>4472</v>
      </c>
      <c r="F42" s="45" t="s">
        <v>2103</v>
      </c>
      <c r="G42" s="45"/>
      <c r="H42" s="45" t="s">
        <v>3174</v>
      </c>
      <c r="I42" s="45" t="s">
        <v>3174</v>
      </c>
      <c r="J42" s="45" t="s">
        <v>3172</v>
      </c>
      <c r="K42" s="45" t="s">
        <v>16</v>
      </c>
      <c r="L42" s="45" t="s">
        <v>10</v>
      </c>
      <c r="M42" s="45" t="s">
        <v>47</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x14ac:dyDescent="0.3">
      <c r="A43" s="45" t="s">
        <v>4577</v>
      </c>
      <c r="B43" s="44" t="s">
        <v>4583</v>
      </c>
      <c r="C43" s="44"/>
      <c r="D43" s="44"/>
      <c r="E43" s="44" t="s">
        <v>4472</v>
      </c>
      <c r="F43" s="45" t="s">
        <v>2103</v>
      </c>
      <c r="G43" s="45"/>
      <c r="H43" s="45" t="s">
        <v>3175</v>
      </c>
      <c r="I43" s="45" t="s">
        <v>3175</v>
      </c>
      <c r="J43" s="45" t="s">
        <v>3172</v>
      </c>
      <c r="K43" s="45" t="s">
        <v>16</v>
      </c>
      <c r="L43" s="45" t="s">
        <v>86</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86.4" x14ac:dyDescent="0.3">
      <c r="A44" s="45" t="s">
        <v>2219</v>
      </c>
      <c r="B44" s="44" t="s">
        <v>5172</v>
      </c>
      <c r="C44" s="44" t="s">
        <v>3176</v>
      </c>
      <c r="D44" s="44" t="s">
        <v>1813</v>
      </c>
      <c r="E44" s="44" t="s">
        <v>4472</v>
      </c>
      <c r="F44" s="45" t="s">
        <v>2103</v>
      </c>
      <c r="G44" s="45"/>
      <c r="H44" s="45" t="s">
        <v>3177</v>
      </c>
      <c r="I44" s="45" t="s">
        <v>3177</v>
      </c>
      <c r="J44" s="45"/>
      <c r="K44" s="45"/>
      <c r="L44" s="45" t="s">
        <v>4</v>
      </c>
      <c r="M44" s="45" t="s">
        <v>14</v>
      </c>
      <c r="N44" s="46">
        <v>2</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t="s">
        <v>2248</v>
      </c>
      <c r="B45" s="44" t="s">
        <v>4584</v>
      </c>
      <c r="C45" s="44"/>
      <c r="D45" s="44"/>
      <c r="E45" s="44"/>
      <c r="F45" s="45" t="s">
        <v>2103</v>
      </c>
      <c r="G45" s="45"/>
      <c r="H45" s="45" t="s">
        <v>3178</v>
      </c>
      <c r="I45" s="45" t="s">
        <v>3178</v>
      </c>
      <c r="J45" s="45" t="s">
        <v>3177</v>
      </c>
      <c r="K45" s="45" t="s">
        <v>16</v>
      </c>
      <c r="L45" s="45" t="s">
        <v>86</v>
      </c>
      <c r="M45" s="45" t="s">
        <v>11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45" t="s">
        <v>2220</v>
      </c>
      <c r="B46" s="44" t="s">
        <v>3179</v>
      </c>
      <c r="C46" s="44" t="s">
        <v>3180</v>
      </c>
      <c r="D46" s="44" t="s">
        <v>1813</v>
      </c>
      <c r="E46" s="44"/>
      <c r="F46" s="45" t="s">
        <v>2103</v>
      </c>
      <c r="G46" s="45"/>
      <c r="H46" s="45" t="s">
        <v>102</v>
      </c>
      <c r="I46" s="45" t="s">
        <v>102</v>
      </c>
      <c r="J46" s="45"/>
      <c r="K46" s="45"/>
      <c r="L46" s="45" t="s">
        <v>4</v>
      </c>
      <c r="M46" s="45" t="s">
        <v>14</v>
      </c>
      <c r="N46" s="46">
        <v>2</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45" t="s">
        <v>2326</v>
      </c>
      <c r="B47" s="44" t="s">
        <v>3181</v>
      </c>
      <c r="C47" s="44"/>
      <c r="D47" s="44" t="s">
        <v>1813</v>
      </c>
      <c r="E47" s="44"/>
      <c r="F47" s="45" t="s">
        <v>2103</v>
      </c>
      <c r="G47" s="45"/>
      <c r="H47" s="45" t="s">
        <v>3182</v>
      </c>
      <c r="I47" s="45" t="s">
        <v>3182</v>
      </c>
      <c r="J47" s="45" t="s">
        <v>102</v>
      </c>
      <c r="K47" s="45" t="s">
        <v>16</v>
      </c>
      <c r="L47" s="45" t="s">
        <v>4</v>
      </c>
      <c r="M47" s="45" t="s">
        <v>14</v>
      </c>
      <c r="N47" s="46">
        <v>2</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57.6" x14ac:dyDescent="0.3">
      <c r="A48" s="45" t="s">
        <v>4747</v>
      </c>
      <c r="B48" s="44" t="s">
        <v>3184</v>
      </c>
      <c r="C48" s="44" t="s">
        <v>1795</v>
      </c>
      <c r="D48" s="44"/>
      <c r="E48" s="44"/>
      <c r="F48" s="45" t="s">
        <v>2103</v>
      </c>
      <c r="G48" s="45"/>
      <c r="H48" s="45" t="s">
        <v>103</v>
      </c>
      <c r="I48" s="45" t="s">
        <v>103</v>
      </c>
      <c r="J48" s="45" t="s">
        <v>3182</v>
      </c>
      <c r="K48" s="45" t="s">
        <v>16</v>
      </c>
      <c r="L48" s="45" t="s">
        <v>10</v>
      </c>
      <c r="M48" s="45" t="s">
        <v>47</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28.8" x14ac:dyDescent="0.3">
      <c r="A49" s="45" t="s">
        <v>2221</v>
      </c>
      <c r="B49" s="44" t="s">
        <v>5367</v>
      </c>
      <c r="C49" s="44"/>
      <c r="D49" s="44" t="s">
        <v>1813</v>
      </c>
      <c r="E49" s="44" t="s">
        <v>4472</v>
      </c>
      <c r="F49" s="45" t="s">
        <v>2103</v>
      </c>
      <c r="G49" s="45"/>
      <c r="H49" s="45" t="s">
        <v>5368</v>
      </c>
      <c r="I49" s="45" t="s">
        <v>5368</v>
      </c>
      <c r="J49" s="45"/>
      <c r="K49" s="45"/>
      <c r="L49" s="45" t="s">
        <v>4</v>
      </c>
      <c r="M49" s="45" t="s">
        <v>14</v>
      </c>
      <c r="N49" s="46">
        <v>2</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86.4" x14ac:dyDescent="0.3">
      <c r="A50" s="45" t="s">
        <v>2223</v>
      </c>
      <c r="B50" s="44" t="s">
        <v>1410</v>
      </c>
      <c r="C50" s="44" t="s">
        <v>3185</v>
      </c>
      <c r="D50" s="44" t="s">
        <v>1813</v>
      </c>
      <c r="E50" s="44" t="s">
        <v>4472</v>
      </c>
      <c r="F50" s="45" t="s">
        <v>2103</v>
      </c>
      <c r="G50" s="45"/>
      <c r="H50" s="45" t="s">
        <v>104</v>
      </c>
      <c r="I50" s="45" t="s">
        <v>104</v>
      </c>
      <c r="J50" s="45"/>
      <c r="K50" s="45"/>
      <c r="L50" s="45" t="s">
        <v>4</v>
      </c>
      <c r="M50" s="45" t="s">
        <v>14</v>
      </c>
      <c r="N50" s="46">
        <v>2</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t="s">
        <v>2224</v>
      </c>
      <c r="B51" s="44" t="s">
        <v>4585</v>
      </c>
      <c r="C51" s="44"/>
      <c r="D51" s="44"/>
      <c r="E51" s="44" t="s">
        <v>4472</v>
      </c>
      <c r="F51" s="45" t="s">
        <v>2103</v>
      </c>
      <c r="G51" s="45"/>
      <c r="H51" s="45" t="s">
        <v>105</v>
      </c>
      <c r="I51" s="45" t="s">
        <v>105</v>
      </c>
      <c r="J51" s="45" t="s">
        <v>104</v>
      </c>
      <c r="K51" s="45" t="s">
        <v>16</v>
      </c>
      <c r="L51" s="45" t="s">
        <v>86</v>
      </c>
      <c r="M51" s="45" t="s">
        <v>11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ht="43.2" x14ac:dyDescent="0.3">
      <c r="A52" s="45" t="s">
        <v>2225</v>
      </c>
      <c r="B52" s="44" t="s">
        <v>5369</v>
      </c>
      <c r="C52" s="44"/>
      <c r="D52" s="44" t="s">
        <v>1813</v>
      </c>
      <c r="E52" s="44"/>
      <c r="F52" s="45" t="s">
        <v>2103</v>
      </c>
      <c r="G52" s="45"/>
      <c r="H52" s="45" t="s">
        <v>5370</v>
      </c>
      <c r="I52" s="45" t="s">
        <v>5370</v>
      </c>
      <c r="J52" s="45"/>
      <c r="K52" s="45"/>
      <c r="L52" s="45" t="s">
        <v>4</v>
      </c>
      <c r="M52" s="45" t="s">
        <v>14</v>
      </c>
      <c r="N52" s="46">
        <v>2</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28.8" x14ac:dyDescent="0.3">
      <c r="A53" s="45" t="s">
        <v>2249</v>
      </c>
      <c r="B53" s="44" t="s">
        <v>5371</v>
      </c>
      <c r="C53" s="44"/>
      <c r="D53" s="44"/>
      <c r="E53" s="44"/>
      <c r="F53" s="45" t="s">
        <v>2103</v>
      </c>
      <c r="G53" s="45"/>
      <c r="H53" s="45" t="s">
        <v>5372</v>
      </c>
      <c r="I53" s="45" t="s">
        <v>5372</v>
      </c>
      <c r="J53" s="45" t="s">
        <v>5370</v>
      </c>
      <c r="K53" s="45" t="s">
        <v>16</v>
      </c>
      <c r="L53" s="45" t="s">
        <v>10</v>
      </c>
      <c r="M53" s="45" t="s">
        <v>47</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28.8" x14ac:dyDescent="0.3">
      <c r="A54" s="45" t="s">
        <v>2226</v>
      </c>
      <c r="B54" s="44" t="s">
        <v>1411</v>
      </c>
      <c r="C54" s="44"/>
      <c r="D54" s="44" t="s">
        <v>1813</v>
      </c>
      <c r="E54" s="44" t="s">
        <v>4472</v>
      </c>
      <c r="F54" s="45" t="s">
        <v>2103</v>
      </c>
      <c r="G54" s="45"/>
      <c r="H54" s="45" t="s">
        <v>106</v>
      </c>
      <c r="I54" s="45" t="s">
        <v>106</v>
      </c>
      <c r="J54" s="45"/>
      <c r="K54" s="45"/>
      <c r="L54" s="45" t="s">
        <v>4</v>
      </c>
      <c r="M54" s="45" t="s">
        <v>14</v>
      </c>
      <c r="N54" s="46">
        <v>2</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28.8" x14ac:dyDescent="0.3">
      <c r="A55" s="45" t="s">
        <v>2250</v>
      </c>
      <c r="B55" s="44" t="s">
        <v>3186</v>
      </c>
      <c r="C55" s="44"/>
      <c r="D55" s="44"/>
      <c r="E55" s="44"/>
      <c r="F55" s="45" t="s">
        <v>2103</v>
      </c>
      <c r="G55" s="45"/>
      <c r="H55" s="45" t="s">
        <v>107</v>
      </c>
      <c r="I55" s="45" t="s">
        <v>107</v>
      </c>
      <c r="J55" s="45" t="s">
        <v>106</v>
      </c>
      <c r="K55" s="45" t="s">
        <v>16</v>
      </c>
      <c r="L55" s="45" t="s">
        <v>10</v>
      </c>
      <c r="M55" s="45" t="s">
        <v>47</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ht="28.8" x14ac:dyDescent="0.3">
      <c r="A56" s="45" t="s">
        <v>2227</v>
      </c>
      <c r="B56" s="44" t="s">
        <v>5373</v>
      </c>
      <c r="C56" s="44"/>
      <c r="D56" s="44" t="s">
        <v>1813</v>
      </c>
      <c r="E56" s="44" t="s">
        <v>4472</v>
      </c>
      <c r="F56" s="45" t="s">
        <v>2103</v>
      </c>
      <c r="G56" s="45"/>
      <c r="H56" s="45" t="s">
        <v>5374</v>
      </c>
      <c r="I56" s="45" t="s">
        <v>5374</v>
      </c>
      <c r="J56" s="45"/>
      <c r="K56" s="45"/>
      <c r="L56" s="45" t="s">
        <v>4</v>
      </c>
      <c r="M56" s="45" t="s">
        <v>14</v>
      </c>
      <c r="N56" s="46">
        <v>2</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ht="28.8" x14ac:dyDescent="0.3">
      <c r="A57" s="45" t="s">
        <v>2251</v>
      </c>
      <c r="B57" s="44" t="s">
        <v>5375</v>
      </c>
      <c r="C57" s="44"/>
      <c r="D57" s="44"/>
      <c r="E57" s="44"/>
      <c r="F57" s="45" t="s">
        <v>2103</v>
      </c>
      <c r="G57" s="45"/>
      <c r="H57" s="45" t="s">
        <v>5376</v>
      </c>
      <c r="I57" s="45" t="s">
        <v>5376</v>
      </c>
      <c r="J57" s="45" t="s">
        <v>5374</v>
      </c>
      <c r="K57" s="45" t="s">
        <v>16</v>
      </c>
      <c r="L57" s="45" t="s">
        <v>10</v>
      </c>
      <c r="M57" s="45" t="s">
        <v>47</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ht="28.8" x14ac:dyDescent="0.3">
      <c r="A58" s="45" t="s">
        <v>2228</v>
      </c>
      <c r="B58" s="44" t="s">
        <v>3187</v>
      </c>
      <c r="C58" s="44"/>
      <c r="D58" s="44" t="s">
        <v>1813</v>
      </c>
      <c r="E58" s="44" t="s">
        <v>4472</v>
      </c>
      <c r="F58" s="45" t="s">
        <v>2103</v>
      </c>
      <c r="G58" s="45"/>
      <c r="H58" s="45" t="s">
        <v>108</v>
      </c>
      <c r="I58" s="45" t="s">
        <v>108</v>
      </c>
      <c r="J58" s="45"/>
      <c r="K58" s="45"/>
      <c r="L58" s="45" t="s">
        <v>4</v>
      </c>
      <c r="M58" s="45" t="s">
        <v>14</v>
      </c>
      <c r="N58" s="46">
        <v>2</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ht="86.4" x14ac:dyDescent="0.3">
      <c r="A59" s="45" t="s">
        <v>2252</v>
      </c>
      <c r="B59" s="44" t="s">
        <v>4586</v>
      </c>
      <c r="C59" s="44" t="s">
        <v>3188</v>
      </c>
      <c r="D59" s="44"/>
      <c r="E59" s="44"/>
      <c r="F59" s="45" t="s">
        <v>2103</v>
      </c>
      <c r="G59" s="45"/>
      <c r="H59" s="45" t="s">
        <v>3189</v>
      </c>
      <c r="I59" s="45" t="s">
        <v>3189</v>
      </c>
      <c r="J59" s="45" t="s">
        <v>108</v>
      </c>
      <c r="K59" s="45" t="s">
        <v>16</v>
      </c>
      <c r="L59" s="45" t="s">
        <v>86</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28.8" x14ac:dyDescent="0.3">
      <c r="A60" s="45" t="s">
        <v>2229</v>
      </c>
      <c r="B60" s="44" t="s">
        <v>1412</v>
      </c>
      <c r="C60" s="44"/>
      <c r="D60" s="44" t="s">
        <v>1813</v>
      </c>
      <c r="E60" s="44" t="s">
        <v>4472</v>
      </c>
      <c r="F60" s="45" t="s">
        <v>2103</v>
      </c>
      <c r="G60" s="45"/>
      <c r="H60" s="45" t="s">
        <v>109</v>
      </c>
      <c r="I60" s="45" t="s">
        <v>109</v>
      </c>
      <c r="J60" s="45"/>
      <c r="K60" s="45"/>
      <c r="L60" s="45" t="s">
        <v>4</v>
      </c>
      <c r="M60" s="45" t="s">
        <v>14</v>
      </c>
      <c r="N60" s="46">
        <v>2</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28.8" x14ac:dyDescent="0.3">
      <c r="A61" s="45" t="s">
        <v>2230</v>
      </c>
      <c r="B61" s="44" t="s">
        <v>3190</v>
      </c>
      <c r="C61" s="44"/>
      <c r="D61" s="44" t="s">
        <v>1813</v>
      </c>
      <c r="E61" s="44" t="s">
        <v>4472</v>
      </c>
      <c r="F61" s="45" t="s">
        <v>2103</v>
      </c>
      <c r="G61" s="45"/>
      <c r="H61" s="45" t="s">
        <v>110</v>
      </c>
      <c r="I61" s="45" t="s">
        <v>110</v>
      </c>
      <c r="J61" s="45"/>
      <c r="K61" s="45"/>
      <c r="L61" s="45" t="s">
        <v>4</v>
      </c>
      <c r="M61" s="45" t="s">
        <v>14</v>
      </c>
      <c r="N61" s="46">
        <v>2</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28.8" x14ac:dyDescent="0.3">
      <c r="A62" s="45" t="s">
        <v>2253</v>
      </c>
      <c r="B62" s="44" t="s">
        <v>4587</v>
      </c>
      <c r="C62" s="44"/>
      <c r="D62" s="44"/>
      <c r="E62" s="44"/>
      <c r="F62" s="45" t="s">
        <v>2103</v>
      </c>
      <c r="G62" s="45"/>
      <c r="H62" s="45" t="s">
        <v>111</v>
      </c>
      <c r="I62" s="45" t="s">
        <v>111</v>
      </c>
      <c r="J62" s="45" t="s">
        <v>110</v>
      </c>
      <c r="K62" s="45" t="s">
        <v>16</v>
      </c>
      <c r="L62" s="45" t="s">
        <v>86</v>
      </c>
      <c r="M62" s="45" t="s">
        <v>11</v>
      </c>
      <c r="N62" s="46"/>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28.8" x14ac:dyDescent="0.3">
      <c r="A63" s="45" t="s">
        <v>2231</v>
      </c>
      <c r="B63" s="44" t="s">
        <v>3191</v>
      </c>
      <c r="C63" s="44"/>
      <c r="D63" s="44" t="s">
        <v>1813</v>
      </c>
      <c r="E63" s="44" t="s">
        <v>4472</v>
      </c>
      <c r="F63" s="45" t="s">
        <v>2103</v>
      </c>
      <c r="G63" s="45"/>
      <c r="H63" s="45" t="s">
        <v>3192</v>
      </c>
      <c r="I63" s="45" t="s">
        <v>3192</v>
      </c>
      <c r="J63" s="45"/>
      <c r="K63" s="45"/>
      <c r="L63" s="45" t="s">
        <v>4</v>
      </c>
      <c r="M63" s="45" t="s">
        <v>14</v>
      </c>
      <c r="N63" s="46">
        <v>2</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2329</v>
      </c>
      <c r="B64" s="44" t="s">
        <v>3193</v>
      </c>
      <c r="C64" s="44"/>
      <c r="D64" s="44"/>
      <c r="E64" s="44"/>
      <c r="F64" s="45" t="s">
        <v>2103</v>
      </c>
      <c r="G64" s="45"/>
      <c r="H64" s="45" t="s">
        <v>3194</v>
      </c>
      <c r="I64" s="45" t="s">
        <v>3194</v>
      </c>
      <c r="J64" s="45" t="s">
        <v>3192</v>
      </c>
      <c r="K64" s="45" t="s">
        <v>16</v>
      </c>
      <c r="L64" s="45" t="s">
        <v>10</v>
      </c>
      <c r="M64" s="45" t="s">
        <v>47</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2232</v>
      </c>
      <c r="B65" s="44" t="s">
        <v>1413</v>
      </c>
      <c r="C65" s="44"/>
      <c r="D65" s="44" t="s">
        <v>1813</v>
      </c>
      <c r="E65" s="44" t="s">
        <v>4472</v>
      </c>
      <c r="F65" s="45" t="s">
        <v>2103</v>
      </c>
      <c r="G65" s="45"/>
      <c r="H65" s="45" t="s">
        <v>112</v>
      </c>
      <c r="I65" s="45" t="s">
        <v>112</v>
      </c>
      <c r="J65" s="45"/>
      <c r="K65" s="45"/>
      <c r="L65" s="45" t="s">
        <v>4</v>
      </c>
      <c r="M65" s="45" t="s">
        <v>14</v>
      </c>
      <c r="N65" s="46">
        <v>2</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ht="28.8" x14ac:dyDescent="0.3">
      <c r="A66" s="45" t="s">
        <v>2255</v>
      </c>
      <c r="B66" s="44" t="s">
        <v>1414</v>
      </c>
      <c r="C66" s="44"/>
      <c r="D66" s="44"/>
      <c r="E66" s="44"/>
      <c r="F66" s="45" t="s">
        <v>2103</v>
      </c>
      <c r="G66" s="45"/>
      <c r="H66" s="45" t="s">
        <v>113</v>
      </c>
      <c r="I66" s="45" t="s">
        <v>113</v>
      </c>
      <c r="J66" s="45" t="s">
        <v>112</v>
      </c>
      <c r="K66" s="45" t="s">
        <v>114</v>
      </c>
      <c r="L66" s="45" t="s">
        <v>10</v>
      </c>
      <c r="M66" s="45" t="s">
        <v>47</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230.4" x14ac:dyDescent="0.3">
      <c r="A67" s="45" t="s">
        <v>2233</v>
      </c>
      <c r="B67" s="44" t="s">
        <v>1415</v>
      </c>
      <c r="C67" s="44" t="s">
        <v>3195</v>
      </c>
      <c r="D67" s="44" t="s">
        <v>1813</v>
      </c>
      <c r="E67" s="44" t="s">
        <v>4472</v>
      </c>
      <c r="F67" s="45" t="s">
        <v>2103</v>
      </c>
      <c r="G67" s="45"/>
      <c r="H67" s="45" t="s">
        <v>115</v>
      </c>
      <c r="I67" s="45" t="s">
        <v>115</v>
      </c>
      <c r="J67" s="45"/>
      <c r="K67" s="45"/>
      <c r="L67" s="45" t="s">
        <v>4</v>
      </c>
      <c r="M67" s="45" t="s">
        <v>14</v>
      </c>
      <c r="N67" s="46">
        <v>2</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45" t="s">
        <v>2291</v>
      </c>
      <c r="B68" s="44" t="s">
        <v>1416</v>
      </c>
      <c r="C68" s="44"/>
      <c r="D68" s="44"/>
      <c r="E68" s="44"/>
      <c r="F68" s="45" t="s">
        <v>2103</v>
      </c>
      <c r="G68" s="45"/>
      <c r="H68" s="45" t="s">
        <v>116</v>
      </c>
      <c r="I68" s="45" t="s">
        <v>116</v>
      </c>
      <c r="J68" s="45" t="s">
        <v>115</v>
      </c>
      <c r="K68" s="45" t="s">
        <v>16</v>
      </c>
      <c r="L68" s="45" t="s">
        <v>10</v>
      </c>
      <c r="M68" s="45" t="s">
        <v>47</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ht="28.8" x14ac:dyDescent="0.3">
      <c r="A69" s="45" t="s">
        <v>2234</v>
      </c>
      <c r="B69" s="44" t="s">
        <v>1417</v>
      </c>
      <c r="C69" s="44"/>
      <c r="D69" s="44" t="s">
        <v>1813</v>
      </c>
      <c r="E69" s="44" t="s">
        <v>4472</v>
      </c>
      <c r="F69" s="45" t="s">
        <v>2103</v>
      </c>
      <c r="G69" s="45"/>
      <c r="H69" s="45" t="s">
        <v>117</v>
      </c>
      <c r="I69" s="45" t="s">
        <v>117</v>
      </c>
      <c r="J69" s="45"/>
      <c r="K69" s="45"/>
      <c r="L69" s="45" t="s">
        <v>4</v>
      </c>
      <c r="M69" s="45" t="s">
        <v>14</v>
      </c>
      <c r="N69" s="46">
        <v>2</v>
      </c>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45" t="s">
        <v>2257</v>
      </c>
      <c r="B70" s="44" t="s">
        <v>3196</v>
      </c>
      <c r="C70" s="44"/>
      <c r="D70" s="44"/>
      <c r="E70" s="44" t="s">
        <v>4472</v>
      </c>
      <c r="F70" s="45" t="s">
        <v>2103</v>
      </c>
      <c r="G70" s="45"/>
      <c r="H70" s="45" t="s">
        <v>118</v>
      </c>
      <c r="I70" s="45" t="s">
        <v>118</v>
      </c>
      <c r="J70" s="45" t="s">
        <v>117</v>
      </c>
      <c r="K70" s="45" t="s">
        <v>16</v>
      </c>
      <c r="L70" s="45" t="s">
        <v>10</v>
      </c>
      <c r="M70" s="45" t="s">
        <v>47</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ht="28.8" x14ac:dyDescent="0.3">
      <c r="A71" s="45" t="s">
        <v>2235</v>
      </c>
      <c r="B71" s="44" t="s">
        <v>2474</v>
      </c>
      <c r="C71" s="44"/>
      <c r="D71" s="44" t="s">
        <v>1821</v>
      </c>
      <c r="E71" s="44" t="s">
        <v>4472</v>
      </c>
      <c r="F71" s="45" t="s">
        <v>2103</v>
      </c>
      <c r="G71" s="45"/>
      <c r="H71" s="45" t="s">
        <v>119</v>
      </c>
      <c r="I71" s="45" t="s">
        <v>119</v>
      </c>
      <c r="J71" s="45"/>
      <c r="K71" s="45"/>
      <c r="L71" s="45" t="s">
        <v>4</v>
      </c>
      <c r="M71" s="45" t="s">
        <v>14</v>
      </c>
      <c r="N71" s="46">
        <v>3</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45" t="s">
        <v>2258</v>
      </c>
      <c r="B72" s="44" t="s">
        <v>4588</v>
      </c>
      <c r="C72" s="44"/>
      <c r="D72" s="44"/>
      <c r="E72" s="44"/>
      <c r="F72" s="45" t="s">
        <v>2103</v>
      </c>
      <c r="G72" s="45"/>
      <c r="H72" s="45" t="s">
        <v>121</v>
      </c>
      <c r="I72" s="45" t="s">
        <v>121</v>
      </c>
      <c r="J72" s="45" t="s">
        <v>119</v>
      </c>
      <c r="K72" s="45" t="s">
        <v>16</v>
      </c>
      <c r="L72" s="45" t="s">
        <v>86</v>
      </c>
      <c r="M72" s="45" t="s">
        <v>11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45" t="s">
        <v>2259</v>
      </c>
      <c r="B73" s="44" t="s">
        <v>5377</v>
      </c>
      <c r="C73" s="44"/>
      <c r="D73" s="44"/>
      <c r="E73" s="44"/>
      <c r="F73" s="45" t="s">
        <v>2103</v>
      </c>
      <c r="G73" s="45"/>
      <c r="H73" s="45" t="s">
        <v>5378</v>
      </c>
      <c r="I73" s="45" t="s">
        <v>5378</v>
      </c>
      <c r="J73" s="45" t="s">
        <v>119</v>
      </c>
      <c r="K73" s="45" t="s">
        <v>16</v>
      </c>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28.8" x14ac:dyDescent="0.3">
      <c r="A74" s="45" t="s">
        <v>2236</v>
      </c>
      <c r="B74" s="44" t="s">
        <v>4589</v>
      </c>
      <c r="C74" s="44"/>
      <c r="D74" s="44" t="s">
        <v>1813</v>
      </c>
      <c r="E74" s="44"/>
      <c r="F74" s="45" t="s">
        <v>2103</v>
      </c>
      <c r="G74" s="45"/>
      <c r="H74" s="45" t="s">
        <v>4590</v>
      </c>
      <c r="I74" s="45" t="s">
        <v>4590</v>
      </c>
      <c r="J74" s="45"/>
      <c r="K74" s="45"/>
      <c r="L74" s="45" t="s">
        <v>4</v>
      </c>
      <c r="M74" s="45" t="s">
        <v>14</v>
      </c>
      <c r="N74" s="46">
        <v>2</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ht="28.8" x14ac:dyDescent="0.3">
      <c r="A75" s="45" t="s">
        <v>2260</v>
      </c>
      <c r="B75" s="44" t="s">
        <v>3197</v>
      </c>
      <c r="C75" s="44"/>
      <c r="D75" s="44" t="s">
        <v>3198</v>
      </c>
      <c r="E75" s="44"/>
      <c r="F75" s="45" t="s">
        <v>2103</v>
      </c>
      <c r="G75" s="45"/>
      <c r="H75" s="45" t="s">
        <v>3980</v>
      </c>
      <c r="I75" s="45" t="s">
        <v>120</v>
      </c>
      <c r="J75" s="45" t="s">
        <v>4590</v>
      </c>
      <c r="K75" s="45" t="s">
        <v>16</v>
      </c>
      <c r="L75" s="45" t="s">
        <v>4</v>
      </c>
      <c r="M75" s="45" t="s">
        <v>17</v>
      </c>
      <c r="N75" s="46">
        <v>1</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ht="28.8" x14ac:dyDescent="0.3">
      <c r="A76" s="45" t="s">
        <v>2260</v>
      </c>
      <c r="B76" s="44" t="s">
        <v>3197</v>
      </c>
      <c r="C76" s="44"/>
      <c r="D76" s="44" t="s">
        <v>3199</v>
      </c>
      <c r="E76" s="44"/>
      <c r="F76" s="45" t="s">
        <v>2103</v>
      </c>
      <c r="G76" s="45"/>
      <c r="H76" s="45" t="s">
        <v>3981</v>
      </c>
      <c r="I76" s="45" t="s">
        <v>120</v>
      </c>
      <c r="J76" s="45" t="s">
        <v>4590</v>
      </c>
      <c r="K76" s="45" t="s">
        <v>16</v>
      </c>
      <c r="L76" s="45" t="s">
        <v>4</v>
      </c>
      <c r="M76" s="45" t="s">
        <v>17</v>
      </c>
      <c r="N76" s="46">
        <v>1</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ht="28.8" x14ac:dyDescent="0.3">
      <c r="A77" s="45" t="s">
        <v>2260</v>
      </c>
      <c r="B77" s="44" t="s">
        <v>3197</v>
      </c>
      <c r="C77" s="44"/>
      <c r="D77" s="44" t="s">
        <v>3200</v>
      </c>
      <c r="E77" s="44"/>
      <c r="F77" s="45" t="s">
        <v>2103</v>
      </c>
      <c r="G77" s="45"/>
      <c r="H77" s="45" t="s">
        <v>3982</v>
      </c>
      <c r="I77" s="45" t="s">
        <v>120</v>
      </c>
      <c r="J77" s="45" t="s">
        <v>4590</v>
      </c>
      <c r="K77" s="45" t="s">
        <v>16</v>
      </c>
      <c r="L77" s="45" t="s">
        <v>4</v>
      </c>
      <c r="M77" s="45" t="s">
        <v>17</v>
      </c>
      <c r="N77" s="46">
        <v>1</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ht="28.8" x14ac:dyDescent="0.3">
      <c r="A78" s="45" t="s">
        <v>2260</v>
      </c>
      <c r="B78" s="44" t="s">
        <v>3197</v>
      </c>
      <c r="C78" s="44"/>
      <c r="D78" s="44" t="s">
        <v>3201</v>
      </c>
      <c r="E78" s="44"/>
      <c r="F78" s="45" t="s">
        <v>2103</v>
      </c>
      <c r="G78" s="45"/>
      <c r="H78" s="45" t="s">
        <v>3983</v>
      </c>
      <c r="I78" s="45" t="s">
        <v>120</v>
      </c>
      <c r="J78" s="45" t="s">
        <v>4590</v>
      </c>
      <c r="K78" s="45" t="s">
        <v>16</v>
      </c>
      <c r="L78" s="45" t="s">
        <v>4</v>
      </c>
      <c r="M78" s="45" t="s">
        <v>17</v>
      </c>
      <c r="N78" s="46">
        <v>1</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ht="28.8" x14ac:dyDescent="0.3">
      <c r="A79" s="45" t="s">
        <v>2260</v>
      </c>
      <c r="B79" s="44" t="s">
        <v>3197</v>
      </c>
      <c r="C79" s="44"/>
      <c r="D79" s="44" t="s">
        <v>3202</v>
      </c>
      <c r="E79" s="44"/>
      <c r="F79" s="45" t="s">
        <v>2103</v>
      </c>
      <c r="G79" s="45"/>
      <c r="H79" s="45" t="s">
        <v>3984</v>
      </c>
      <c r="I79" s="45" t="s">
        <v>120</v>
      </c>
      <c r="J79" s="45" t="s">
        <v>4590</v>
      </c>
      <c r="K79" s="45" t="s">
        <v>16</v>
      </c>
      <c r="L79" s="45" t="s">
        <v>4</v>
      </c>
      <c r="M79" s="45" t="s">
        <v>17</v>
      </c>
      <c r="N79" s="46">
        <v>1</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45" t="s">
        <v>5379</v>
      </c>
      <c r="B80" s="44" t="s">
        <v>3203</v>
      </c>
      <c r="C80" s="44"/>
      <c r="D80" s="44"/>
      <c r="E80" s="44"/>
      <c r="F80" s="45" t="s">
        <v>2103</v>
      </c>
      <c r="G80" s="45"/>
      <c r="H80" s="45" t="s">
        <v>122</v>
      </c>
      <c r="I80" s="45" t="s">
        <v>122</v>
      </c>
      <c r="J80" s="45" t="s">
        <v>4590</v>
      </c>
      <c r="K80" s="45" t="s">
        <v>16</v>
      </c>
      <c r="L80" s="45" t="s">
        <v>10</v>
      </c>
      <c r="M80" s="45" t="s">
        <v>11</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28.8" x14ac:dyDescent="0.3">
      <c r="A81" s="45" t="s">
        <v>5380</v>
      </c>
      <c r="B81" s="44" t="s">
        <v>3204</v>
      </c>
      <c r="C81" s="44"/>
      <c r="D81" s="44"/>
      <c r="E81" s="44"/>
      <c r="F81" s="45" t="s">
        <v>2103</v>
      </c>
      <c r="G81" s="45"/>
      <c r="H81" s="45" t="s">
        <v>123</v>
      </c>
      <c r="I81" s="45" t="s">
        <v>123</v>
      </c>
      <c r="J81" s="45" t="s">
        <v>4590</v>
      </c>
      <c r="K81" s="45" t="s">
        <v>16</v>
      </c>
      <c r="L81" s="45" t="s">
        <v>10</v>
      </c>
      <c r="M81" s="45" t="s">
        <v>11</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28.8" x14ac:dyDescent="0.3">
      <c r="A82" s="45" t="s">
        <v>2237</v>
      </c>
      <c r="B82" s="44" t="s">
        <v>5381</v>
      </c>
      <c r="C82" s="44"/>
      <c r="D82" s="44" t="s">
        <v>1813</v>
      </c>
      <c r="E82" s="44"/>
      <c r="F82" s="45" t="s">
        <v>2103</v>
      </c>
      <c r="G82" s="45"/>
      <c r="H82" s="45" t="s">
        <v>5382</v>
      </c>
      <c r="I82" s="45" t="s">
        <v>5382</v>
      </c>
      <c r="J82" s="45"/>
      <c r="K82" s="45"/>
      <c r="L82" s="45" t="s">
        <v>4</v>
      </c>
      <c r="M82" s="45" t="s">
        <v>14</v>
      </c>
      <c r="N82" s="46">
        <v>2</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2261</v>
      </c>
      <c r="B83" s="44" t="s">
        <v>5383</v>
      </c>
      <c r="C83" s="44"/>
      <c r="D83" s="44"/>
      <c r="E83" s="44"/>
      <c r="F83" s="45" t="s">
        <v>2103</v>
      </c>
      <c r="G83" s="45"/>
      <c r="H83" s="45" t="s">
        <v>5384</v>
      </c>
      <c r="I83" s="45" t="s">
        <v>5384</v>
      </c>
      <c r="J83" s="45" t="s">
        <v>5382</v>
      </c>
      <c r="K83" s="45" t="s">
        <v>16</v>
      </c>
      <c r="L83" s="45" t="s">
        <v>10</v>
      </c>
      <c r="M83" s="45" t="s">
        <v>47</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ht="28.8" x14ac:dyDescent="0.3">
      <c r="A84" s="45" t="s">
        <v>2262</v>
      </c>
      <c r="B84" s="44" t="s">
        <v>6170</v>
      </c>
      <c r="C84" s="44"/>
      <c r="D84" s="44" t="s">
        <v>5385</v>
      </c>
      <c r="E84" s="44" t="s">
        <v>4472</v>
      </c>
      <c r="F84" s="45" t="s">
        <v>2103</v>
      </c>
      <c r="G84" s="45"/>
      <c r="H84" s="45" t="s">
        <v>5386</v>
      </c>
      <c r="I84" s="45" t="s">
        <v>5387</v>
      </c>
      <c r="J84" s="45"/>
      <c r="K84" s="45"/>
      <c r="L84" s="45" t="s">
        <v>4</v>
      </c>
      <c r="M84" s="45" t="s">
        <v>17</v>
      </c>
      <c r="N84" s="46">
        <v>1</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ht="28.8" x14ac:dyDescent="0.3">
      <c r="A85" s="45" t="s">
        <v>2262</v>
      </c>
      <c r="B85" s="44" t="s">
        <v>6170</v>
      </c>
      <c r="C85" s="44"/>
      <c r="D85" s="44" t="s">
        <v>5388</v>
      </c>
      <c r="E85" s="44" t="s">
        <v>4472</v>
      </c>
      <c r="F85" s="45" t="s">
        <v>2103</v>
      </c>
      <c r="G85" s="45"/>
      <c r="H85" s="45" t="s">
        <v>5389</v>
      </c>
      <c r="I85" s="45" t="s">
        <v>5387</v>
      </c>
      <c r="J85" s="45"/>
      <c r="K85" s="45"/>
      <c r="L85" s="45" t="s">
        <v>4</v>
      </c>
      <c r="M85" s="45" t="s">
        <v>17</v>
      </c>
      <c r="N85" s="46">
        <v>1</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ht="28.8" x14ac:dyDescent="0.3">
      <c r="A86" s="45" t="s">
        <v>2262</v>
      </c>
      <c r="B86" s="44" t="s">
        <v>6170</v>
      </c>
      <c r="C86" s="44"/>
      <c r="D86" s="44" t="s">
        <v>5390</v>
      </c>
      <c r="E86" s="44" t="s">
        <v>4472</v>
      </c>
      <c r="F86" s="45" t="s">
        <v>2103</v>
      </c>
      <c r="G86" s="45"/>
      <c r="H86" s="45" t="s">
        <v>5391</v>
      </c>
      <c r="I86" s="45" t="s">
        <v>5387</v>
      </c>
      <c r="J86" s="45"/>
      <c r="K86" s="45"/>
      <c r="L86" s="45" t="s">
        <v>4</v>
      </c>
      <c r="M86" s="45" t="s">
        <v>17</v>
      </c>
      <c r="N86" s="46">
        <v>1</v>
      </c>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ht="43.2" x14ac:dyDescent="0.3">
      <c r="A87" s="45" t="s">
        <v>2262</v>
      </c>
      <c r="B87" s="44" t="s">
        <v>6170</v>
      </c>
      <c r="C87" s="44"/>
      <c r="D87" s="44" t="s">
        <v>5392</v>
      </c>
      <c r="E87" s="44" t="s">
        <v>4472</v>
      </c>
      <c r="F87" s="45" t="s">
        <v>2103</v>
      </c>
      <c r="G87" s="45"/>
      <c r="H87" s="45" t="s">
        <v>5393</v>
      </c>
      <c r="I87" s="45" t="s">
        <v>5387</v>
      </c>
      <c r="J87" s="45"/>
      <c r="K87" s="45"/>
      <c r="L87" s="45" t="s">
        <v>4</v>
      </c>
      <c r="M87" s="45" t="s">
        <v>17</v>
      </c>
      <c r="N87" s="46">
        <v>1</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ht="28.8" x14ac:dyDescent="0.3">
      <c r="A88" s="45" t="s">
        <v>2262</v>
      </c>
      <c r="B88" s="44" t="s">
        <v>6170</v>
      </c>
      <c r="C88" s="44"/>
      <c r="D88" s="44" t="s">
        <v>5394</v>
      </c>
      <c r="E88" s="44" t="s">
        <v>4472</v>
      </c>
      <c r="F88" s="45" t="s">
        <v>2103</v>
      </c>
      <c r="G88" s="45"/>
      <c r="H88" s="45" t="s">
        <v>5395</v>
      </c>
      <c r="I88" s="45" t="s">
        <v>5387</v>
      </c>
      <c r="J88" s="45"/>
      <c r="K88" s="45"/>
      <c r="L88" s="45" t="s">
        <v>4</v>
      </c>
      <c r="M88" s="45" t="s">
        <v>17</v>
      </c>
      <c r="N88" s="46">
        <v>1</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28.8" x14ac:dyDescent="0.3">
      <c r="A89" s="45" t="s">
        <v>2262</v>
      </c>
      <c r="B89" s="44" t="s">
        <v>6170</v>
      </c>
      <c r="C89" s="44"/>
      <c r="D89" s="44" t="s">
        <v>9</v>
      </c>
      <c r="E89" s="44" t="s">
        <v>4472</v>
      </c>
      <c r="F89" s="45" t="s">
        <v>2103</v>
      </c>
      <c r="G89" s="45"/>
      <c r="H89" s="45" t="s">
        <v>5396</v>
      </c>
      <c r="I89" s="45" t="s">
        <v>5387</v>
      </c>
      <c r="J89" s="45"/>
      <c r="K89" s="45"/>
      <c r="L89" s="45" t="s">
        <v>4</v>
      </c>
      <c r="M89" s="45" t="s">
        <v>17</v>
      </c>
      <c r="N89" s="46">
        <v>1</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28.8" x14ac:dyDescent="0.3">
      <c r="A90" s="45" t="s">
        <v>2263</v>
      </c>
      <c r="B90" s="44" t="s">
        <v>5397</v>
      </c>
      <c r="C90" s="44"/>
      <c r="D90" s="44"/>
      <c r="E90" s="44"/>
      <c r="F90" s="45" t="s">
        <v>2103</v>
      </c>
      <c r="G90" s="45"/>
      <c r="H90" s="45" t="s">
        <v>5398</v>
      </c>
      <c r="I90" s="45" t="s">
        <v>5398</v>
      </c>
      <c r="J90" s="45" t="s">
        <v>5387</v>
      </c>
      <c r="K90" s="45" t="s">
        <v>9</v>
      </c>
      <c r="L90" s="45" t="s">
        <v>10</v>
      </c>
      <c r="M90" s="45" t="s">
        <v>11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ht="43.2" x14ac:dyDescent="0.3">
      <c r="A91" s="45" t="s">
        <v>2264</v>
      </c>
      <c r="B91" s="44" t="s">
        <v>3205</v>
      </c>
      <c r="C91" s="44"/>
      <c r="D91" s="44"/>
      <c r="E91" s="44"/>
      <c r="F91" s="45" t="s">
        <v>2103</v>
      </c>
      <c r="G91" s="45"/>
      <c r="H91" s="45" t="s">
        <v>124</v>
      </c>
      <c r="I91" s="45" t="s">
        <v>124</v>
      </c>
      <c r="J91" s="45"/>
      <c r="K91" s="45"/>
      <c r="L91" s="45" t="s">
        <v>10</v>
      </c>
      <c r="M91" s="45" t="s">
        <v>47</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43.2" x14ac:dyDescent="0.3">
      <c r="A92" s="45" t="s">
        <v>2265</v>
      </c>
      <c r="B92" s="44" t="s">
        <v>4591</v>
      </c>
      <c r="C92" s="44"/>
      <c r="D92" s="44" t="s">
        <v>1813</v>
      </c>
      <c r="E92" s="44" t="s">
        <v>4472</v>
      </c>
      <c r="F92" s="45" t="s">
        <v>2103</v>
      </c>
      <c r="G92" s="45"/>
      <c r="H92" s="45" t="s">
        <v>3206</v>
      </c>
      <c r="I92" s="45" t="s">
        <v>3206</v>
      </c>
      <c r="J92" s="45"/>
      <c r="K92" s="45"/>
      <c r="L92" s="45" t="s">
        <v>4</v>
      </c>
      <c r="M92" s="45" t="s">
        <v>14</v>
      </c>
      <c r="N92" s="46">
        <v>2</v>
      </c>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2320</v>
      </c>
      <c r="B93" s="44" t="s">
        <v>4592</v>
      </c>
      <c r="C93" s="44"/>
      <c r="D93" s="44"/>
      <c r="E93" s="44"/>
      <c r="F93" s="45" t="s">
        <v>2103</v>
      </c>
      <c r="G93" s="45"/>
      <c r="H93" s="45" t="s">
        <v>3207</v>
      </c>
      <c r="I93" s="45" t="s">
        <v>3207</v>
      </c>
      <c r="J93" s="45" t="s">
        <v>3206</v>
      </c>
      <c r="K93" s="45" t="s">
        <v>16</v>
      </c>
      <c r="L93" s="45" t="s">
        <v>86</v>
      </c>
      <c r="M93" s="45" t="s">
        <v>11</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2266</v>
      </c>
      <c r="B94" s="44" t="s">
        <v>3208</v>
      </c>
      <c r="C94" s="44"/>
      <c r="D94" s="44" t="s">
        <v>1876</v>
      </c>
      <c r="E94" s="44" t="s">
        <v>4472</v>
      </c>
      <c r="F94" s="45" t="s">
        <v>2103</v>
      </c>
      <c r="G94" s="45"/>
      <c r="H94" s="45" t="s">
        <v>3985</v>
      </c>
      <c r="I94" s="45" t="s">
        <v>125</v>
      </c>
      <c r="J94" s="45"/>
      <c r="K94" s="45"/>
      <c r="L94" s="45" t="s">
        <v>4</v>
      </c>
      <c r="M94" s="45" t="s">
        <v>17</v>
      </c>
      <c r="N94" s="46">
        <v>1</v>
      </c>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2266</v>
      </c>
      <c r="B95" s="44" t="s">
        <v>3208</v>
      </c>
      <c r="C95" s="44"/>
      <c r="D95" s="44" t="s">
        <v>1877</v>
      </c>
      <c r="E95" s="44" t="s">
        <v>4472</v>
      </c>
      <c r="F95" s="45" t="s">
        <v>2103</v>
      </c>
      <c r="G95" s="45"/>
      <c r="H95" s="45" t="s">
        <v>3986</v>
      </c>
      <c r="I95" s="45" t="s">
        <v>125</v>
      </c>
      <c r="J95" s="45"/>
      <c r="K95" s="45"/>
      <c r="L95" s="45" t="s">
        <v>4</v>
      </c>
      <c r="M95" s="45" t="s">
        <v>17</v>
      </c>
      <c r="N95" s="46">
        <v>1</v>
      </c>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2266</v>
      </c>
      <c r="B96" s="44" t="s">
        <v>3208</v>
      </c>
      <c r="C96" s="44"/>
      <c r="D96" s="44" t="s">
        <v>1878</v>
      </c>
      <c r="E96" s="44" t="s">
        <v>4472</v>
      </c>
      <c r="F96" s="45" t="s">
        <v>2103</v>
      </c>
      <c r="G96" s="45"/>
      <c r="H96" s="45" t="s">
        <v>3987</v>
      </c>
      <c r="I96" s="45" t="s">
        <v>125</v>
      </c>
      <c r="J96" s="45"/>
      <c r="K96" s="45"/>
      <c r="L96" s="45" t="s">
        <v>4</v>
      </c>
      <c r="M96" s="45" t="s">
        <v>17</v>
      </c>
      <c r="N96" s="46">
        <v>1</v>
      </c>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2266</v>
      </c>
      <c r="B97" s="44" t="s">
        <v>3208</v>
      </c>
      <c r="C97" s="44"/>
      <c r="D97" s="44" t="s">
        <v>1879</v>
      </c>
      <c r="E97" s="44" t="s">
        <v>4472</v>
      </c>
      <c r="F97" s="45" t="s">
        <v>2103</v>
      </c>
      <c r="G97" s="45"/>
      <c r="H97" s="45" t="s">
        <v>3988</v>
      </c>
      <c r="I97" s="45" t="s">
        <v>125</v>
      </c>
      <c r="J97" s="45"/>
      <c r="K97" s="45"/>
      <c r="L97" s="45" t="s">
        <v>4</v>
      </c>
      <c r="M97" s="45" t="s">
        <v>17</v>
      </c>
      <c r="N97" s="46">
        <v>1</v>
      </c>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45" t="s">
        <v>2266</v>
      </c>
      <c r="B98" s="44" t="s">
        <v>3208</v>
      </c>
      <c r="C98" s="44"/>
      <c r="D98" s="44" t="s">
        <v>1880</v>
      </c>
      <c r="E98" s="44" t="s">
        <v>4472</v>
      </c>
      <c r="F98" s="45" t="s">
        <v>2103</v>
      </c>
      <c r="G98" s="45"/>
      <c r="H98" s="45" t="s">
        <v>3989</v>
      </c>
      <c r="I98" s="45" t="s">
        <v>125</v>
      </c>
      <c r="J98" s="45"/>
      <c r="K98" s="45"/>
      <c r="L98" s="45" t="s">
        <v>4</v>
      </c>
      <c r="M98" s="45" t="s">
        <v>17</v>
      </c>
      <c r="N98" s="46">
        <v>1</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x14ac:dyDescent="0.3">
      <c r="A99" s="45" t="s">
        <v>2266</v>
      </c>
      <c r="B99" s="44" t="s">
        <v>3208</v>
      </c>
      <c r="C99" s="44"/>
      <c r="D99" s="44" t="s">
        <v>3209</v>
      </c>
      <c r="E99" s="44" t="s">
        <v>4472</v>
      </c>
      <c r="F99" s="45" t="s">
        <v>2103</v>
      </c>
      <c r="G99" s="45"/>
      <c r="H99" s="45" t="s">
        <v>3990</v>
      </c>
      <c r="I99" s="45" t="s">
        <v>125</v>
      </c>
      <c r="J99" s="45"/>
      <c r="K99" s="45"/>
      <c r="L99" s="45" t="s">
        <v>4</v>
      </c>
      <c r="M99" s="45" t="s">
        <v>17</v>
      </c>
      <c r="N99" s="46">
        <v>1</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45" t="s">
        <v>2266</v>
      </c>
      <c r="B100" s="44" t="s">
        <v>3208</v>
      </c>
      <c r="C100" s="44"/>
      <c r="D100" s="44" t="s">
        <v>3210</v>
      </c>
      <c r="E100" s="44" t="s">
        <v>4472</v>
      </c>
      <c r="F100" s="45" t="s">
        <v>2103</v>
      </c>
      <c r="G100" s="45"/>
      <c r="H100" s="45" t="s">
        <v>3991</v>
      </c>
      <c r="I100" s="45" t="s">
        <v>125</v>
      </c>
      <c r="J100" s="45"/>
      <c r="K100" s="45"/>
      <c r="L100" s="45" t="s">
        <v>4</v>
      </c>
      <c r="M100" s="45" t="s">
        <v>17</v>
      </c>
      <c r="N100" s="46">
        <v>1</v>
      </c>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2266</v>
      </c>
      <c r="B101" s="44" t="s">
        <v>3208</v>
      </c>
      <c r="C101" s="44"/>
      <c r="D101" s="44" t="s">
        <v>3211</v>
      </c>
      <c r="E101" s="44" t="s">
        <v>4472</v>
      </c>
      <c r="F101" s="45" t="s">
        <v>2103</v>
      </c>
      <c r="G101" s="45"/>
      <c r="H101" s="45" t="s">
        <v>3992</v>
      </c>
      <c r="I101" s="45" t="s">
        <v>125</v>
      </c>
      <c r="J101" s="45"/>
      <c r="K101" s="45"/>
      <c r="L101" s="45" t="s">
        <v>4</v>
      </c>
      <c r="M101" s="45" t="s">
        <v>17</v>
      </c>
      <c r="N101" s="46">
        <v>1</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t="s">
        <v>2266</v>
      </c>
      <c r="B102" s="44" t="s">
        <v>3208</v>
      </c>
      <c r="C102" s="44"/>
      <c r="D102" s="44" t="s">
        <v>3212</v>
      </c>
      <c r="E102" s="44" t="s">
        <v>4472</v>
      </c>
      <c r="F102" s="45" t="s">
        <v>2103</v>
      </c>
      <c r="G102" s="45"/>
      <c r="H102" s="45" t="s">
        <v>3993</v>
      </c>
      <c r="I102" s="45" t="s">
        <v>125</v>
      </c>
      <c r="J102" s="45"/>
      <c r="K102" s="45"/>
      <c r="L102" s="45" t="s">
        <v>4</v>
      </c>
      <c r="M102" s="45" t="s">
        <v>17</v>
      </c>
      <c r="N102" s="46">
        <v>1</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t="s">
        <v>2266</v>
      </c>
      <c r="B103" s="44" t="s">
        <v>3208</v>
      </c>
      <c r="C103" s="44"/>
      <c r="D103" s="44" t="s">
        <v>3213</v>
      </c>
      <c r="E103" s="44" t="s">
        <v>4472</v>
      </c>
      <c r="F103" s="45" t="s">
        <v>2103</v>
      </c>
      <c r="G103" s="45"/>
      <c r="H103" s="45" t="s">
        <v>3994</v>
      </c>
      <c r="I103" s="45" t="s">
        <v>125</v>
      </c>
      <c r="J103" s="45"/>
      <c r="K103" s="45"/>
      <c r="L103" s="45" t="s">
        <v>4</v>
      </c>
      <c r="M103" s="45" t="s">
        <v>17</v>
      </c>
      <c r="N103" s="46">
        <v>1</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45" t="s">
        <v>2266</v>
      </c>
      <c r="B104" s="44" t="s">
        <v>3208</v>
      </c>
      <c r="C104" s="44"/>
      <c r="D104" s="44" t="s">
        <v>3214</v>
      </c>
      <c r="E104" s="44" t="s">
        <v>4472</v>
      </c>
      <c r="F104" s="45" t="s">
        <v>2103</v>
      </c>
      <c r="G104" s="45"/>
      <c r="H104" s="45" t="s">
        <v>3995</v>
      </c>
      <c r="I104" s="45" t="s">
        <v>125</v>
      </c>
      <c r="J104" s="45"/>
      <c r="K104" s="45"/>
      <c r="L104" s="45" t="s">
        <v>4</v>
      </c>
      <c r="M104" s="45" t="s">
        <v>17</v>
      </c>
      <c r="N104" s="46">
        <v>1</v>
      </c>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t="s">
        <v>2266</v>
      </c>
      <c r="B105" s="44" t="s">
        <v>3208</v>
      </c>
      <c r="C105" s="44"/>
      <c r="D105" s="44" t="s">
        <v>3215</v>
      </c>
      <c r="E105" s="44" t="s">
        <v>4472</v>
      </c>
      <c r="F105" s="45" t="s">
        <v>2103</v>
      </c>
      <c r="G105" s="45"/>
      <c r="H105" s="45" t="s">
        <v>3996</v>
      </c>
      <c r="I105" s="45" t="s">
        <v>125</v>
      </c>
      <c r="J105" s="45"/>
      <c r="K105" s="45"/>
      <c r="L105" s="45" t="s">
        <v>4</v>
      </c>
      <c r="M105" s="45" t="s">
        <v>17</v>
      </c>
      <c r="N105" s="46">
        <v>1</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t="s">
        <v>2266</v>
      </c>
      <c r="B106" s="44" t="s">
        <v>3208</v>
      </c>
      <c r="C106" s="44"/>
      <c r="D106" s="44" t="s">
        <v>9</v>
      </c>
      <c r="E106" s="44" t="s">
        <v>4472</v>
      </c>
      <c r="F106" s="45" t="s">
        <v>2103</v>
      </c>
      <c r="G106" s="45"/>
      <c r="H106" s="45" t="s">
        <v>3997</v>
      </c>
      <c r="I106" s="45" t="s">
        <v>125</v>
      </c>
      <c r="J106" s="45"/>
      <c r="K106" s="45"/>
      <c r="L106" s="45" t="s">
        <v>4</v>
      </c>
      <c r="M106" s="45" t="s">
        <v>17</v>
      </c>
      <c r="N106" s="46">
        <v>1</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45" t="s">
        <v>2548</v>
      </c>
      <c r="B107" s="44" t="s">
        <v>1418</v>
      </c>
      <c r="C107" s="44"/>
      <c r="D107" s="44"/>
      <c r="E107" s="44"/>
      <c r="F107" s="45" t="s">
        <v>2103</v>
      </c>
      <c r="G107" s="45"/>
      <c r="H107" s="45" t="s">
        <v>126</v>
      </c>
      <c r="I107" s="45" t="s">
        <v>126</v>
      </c>
      <c r="J107" s="45" t="s">
        <v>125</v>
      </c>
      <c r="K107" s="45" t="s">
        <v>9</v>
      </c>
      <c r="L107" s="45" t="s">
        <v>10</v>
      </c>
      <c r="M107" s="45" t="s">
        <v>47</v>
      </c>
      <c r="N107" s="46"/>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45" t="s">
        <v>2267</v>
      </c>
      <c r="B108" s="44" t="s">
        <v>4593</v>
      </c>
      <c r="C108" s="44"/>
      <c r="D108" s="44"/>
      <c r="E108" s="44"/>
      <c r="F108" s="45" t="s">
        <v>2103</v>
      </c>
      <c r="G108" s="45"/>
      <c r="H108" s="45" t="s">
        <v>127</v>
      </c>
      <c r="I108" s="45" t="s">
        <v>127</v>
      </c>
      <c r="J108" s="45"/>
      <c r="K108" s="45"/>
      <c r="L108" s="45" t="s">
        <v>86</v>
      </c>
      <c r="M108" s="45" t="s">
        <v>11</v>
      </c>
      <c r="N108" s="46"/>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45" t="s">
        <v>2292</v>
      </c>
      <c r="B109" s="44" t="s">
        <v>1419</v>
      </c>
      <c r="C109" s="44"/>
      <c r="D109" s="44"/>
      <c r="E109" s="44"/>
      <c r="F109" s="45" t="s">
        <v>2103</v>
      </c>
      <c r="G109" s="45"/>
      <c r="H109" s="45" t="s">
        <v>128</v>
      </c>
      <c r="I109" s="45" t="s">
        <v>128</v>
      </c>
      <c r="J109" s="45"/>
      <c r="K109" s="45"/>
      <c r="L109" s="45" t="s">
        <v>10</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45" t="s">
        <v>2293</v>
      </c>
      <c r="B110" s="44" t="s">
        <v>3216</v>
      </c>
      <c r="C110" s="44"/>
      <c r="D110" s="44"/>
      <c r="E110" s="44"/>
      <c r="F110" s="45" t="s">
        <v>2103</v>
      </c>
      <c r="G110" s="45"/>
      <c r="H110" s="45" t="s">
        <v>129</v>
      </c>
      <c r="I110" s="45" t="s">
        <v>129</v>
      </c>
      <c r="J110" s="45"/>
      <c r="K110" s="45"/>
      <c r="L110" s="45" t="s">
        <v>10</v>
      </c>
      <c r="M110" s="45" t="s">
        <v>47</v>
      </c>
      <c r="N110" s="46"/>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ht="86.4" x14ac:dyDescent="0.3">
      <c r="A111" s="45" t="s">
        <v>2294</v>
      </c>
      <c r="B111" s="44" t="s">
        <v>3217</v>
      </c>
      <c r="C111" s="44" t="s">
        <v>1796</v>
      </c>
      <c r="D111" s="44" t="s">
        <v>1813</v>
      </c>
      <c r="E111" s="44"/>
      <c r="F111" s="45" t="s">
        <v>2103</v>
      </c>
      <c r="G111" s="45"/>
      <c r="H111" s="45" t="s">
        <v>130</v>
      </c>
      <c r="I111" s="45" t="s">
        <v>130</v>
      </c>
      <c r="J111" s="45"/>
      <c r="K111" s="45"/>
      <c r="L111" s="45" t="s">
        <v>4</v>
      </c>
      <c r="M111" s="45" t="s">
        <v>14</v>
      </c>
      <c r="N111" s="46">
        <v>2</v>
      </c>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ht="28.8" x14ac:dyDescent="0.3">
      <c r="A112" s="45" t="s">
        <v>2321</v>
      </c>
      <c r="B112" s="44" t="s">
        <v>1420</v>
      </c>
      <c r="C112" s="44"/>
      <c r="D112" s="44"/>
      <c r="E112" s="44"/>
      <c r="F112" s="45" t="s">
        <v>2103</v>
      </c>
      <c r="G112" s="45"/>
      <c r="H112" s="45" t="s">
        <v>131</v>
      </c>
      <c r="I112" s="45" t="s">
        <v>131</v>
      </c>
      <c r="J112" s="45" t="s">
        <v>130</v>
      </c>
      <c r="K112" s="45" t="s">
        <v>16</v>
      </c>
      <c r="L112" s="45" t="s">
        <v>10</v>
      </c>
      <c r="M112" s="45" t="s">
        <v>11</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ht="28.8" x14ac:dyDescent="0.3">
      <c r="A113" s="45" t="s">
        <v>3392</v>
      </c>
      <c r="B113" s="44" t="s">
        <v>1421</v>
      </c>
      <c r="C113" s="44"/>
      <c r="D113" s="44"/>
      <c r="E113" s="44"/>
      <c r="F113" s="45" t="s">
        <v>2103</v>
      </c>
      <c r="G113" s="45"/>
      <c r="H113" s="45" t="s">
        <v>132</v>
      </c>
      <c r="I113" s="45" t="s">
        <v>132</v>
      </c>
      <c r="J113" s="45" t="s">
        <v>130</v>
      </c>
      <c r="K113" s="45" t="s">
        <v>16</v>
      </c>
      <c r="L113" s="45" t="s">
        <v>10</v>
      </c>
      <c r="M113" s="45" t="s">
        <v>11</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t="s">
        <v>2295</v>
      </c>
      <c r="B114" s="44" t="s">
        <v>1422</v>
      </c>
      <c r="C114" s="44"/>
      <c r="D114" s="44"/>
      <c r="E114" s="44"/>
      <c r="F114" s="45" t="s">
        <v>2103</v>
      </c>
      <c r="G114" s="45"/>
      <c r="H114" s="45" t="s">
        <v>133</v>
      </c>
      <c r="I114" s="45" t="s">
        <v>133</v>
      </c>
      <c r="J114" s="45"/>
      <c r="K114" s="45"/>
      <c r="L114" s="45" t="s">
        <v>10</v>
      </c>
      <c r="M114" s="45" t="s">
        <v>47</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45" t="s">
        <v>4373</v>
      </c>
      <c r="B115" s="44" t="s">
        <v>5173</v>
      </c>
      <c r="C115" s="44"/>
      <c r="D115" s="44" t="s">
        <v>1813</v>
      </c>
      <c r="E115" s="44"/>
      <c r="F115" s="45" t="s">
        <v>2103</v>
      </c>
      <c r="G115" s="45"/>
      <c r="H115" s="45" t="s">
        <v>136</v>
      </c>
      <c r="I115" s="45" t="s">
        <v>136</v>
      </c>
      <c r="J115" s="45"/>
      <c r="K115" s="45"/>
      <c r="L115" s="45" t="s">
        <v>4</v>
      </c>
      <c r="M115" s="45" t="s">
        <v>14</v>
      </c>
      <c r="N115" s="46">
        <v>2</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ht="28.8" x14ac:dyDescent="0.3">
      <c r="A116" s="45" t="s">
        <v>2452</v>
      </c>
      <c r="B116" s="44" t="s">
        <v>6171</v>
      </c>
      <c r="C116" s="44" t="s">
        <v>3218</v>
      </c>
      <c r="D116" s="44"/>
      <c r="E116" s="44"/>
      <c r="F116" s="45" t="s">
        <v>2103</v>
      </c>
      <c r="G116" s="45"/>
      <c r="H116" s="45" t="s">
        <v>137</v>
      </c>
      <c r="I116" s="45" t="s">
        <v>137</v>
      </c>
      <c r="J116" s="45" t="s">
        <v>136</v>
      </c>
      <c r="K116" s="45" t="s">
        <v>16</v>
      </c>
      <c r="L116" s="45" t="s">
        <v>86</v>
      </c>
      <c r="M116" s="45" t="s">
        <v>11</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x14ac:dyDescent="0.3">
      <c r="A117" s="45" t="s">
        <v>5399</v>
      </c>
      <c r="B117" s="44" t="s">
        <v>3219</v>
      </c>
      <c r="C117" s="44"/>
      <c r="D117" s="44"/>
      <c r="E117" s="44"/>
      <c r="F117" s="45" t="s">
        <v>2103</v>
      </c>
      <c r="G117" s="45"/>
      <c r="H117" s="45" t="s">
        <v>138</v>
      </c>
      <c r="I117" s="45" t="s">
        <v>138</v>
      </c>
      <c r="J117" s="45" t="s">
        <v>136</v>
      </c>
      <c r="K117" s="45" t="s">
        <v>16</v>
      </c>
      <c r="L117" s="45" t="s">
        <v>10</v>
      </c>
      <c r="M117" s="45" t="s">
        <v>11</v>
      </c>
      <c r="N117" s="46"/>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28.8" x14ac:dyDescent="0.3">
      <c r="A118" s="45" t="s">
        <v>4374</v>
      </c>
      <c r="B118" s="44" t="s">
        <v>3220</v>
      </c>
      <c r="C118" s="44"/>
      <c r="D118" s="44" t="s">
        <v>1813</v>
      </c>
      <c r="E118" s="44"/>
      <c r="F118" s="45" t="s">
        <v>2103</v>
      </c>
      <c r="G118" s="45"/>
      <c r="H118" s="45" t="s">
        <v>139</v>
      </c>
      <c r="I118" s="45" t="s">
        <v>139</v>
      </c>
      <c r="J118" s="45"/>
      <c r="K118" s="45"/>
      <c r="L118" s="45" t="s">
        <v>4</v>
      </c>
      <c r="M118" s="45" t="s">
        <v>14</v>
      </c>
      <c r="N118" s="46">
        <v>2</v>
      </c>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x14ac:dyDescent="0.3">
      <c r="A119" s="45" t="s">
        <v>3468</v>
      </c>
      <c r="B119" s="44" t="s">
        <v>3221</v>
      </c>
      <c r="C119" s="44"/>
      <c r="D119" s="44"/>
      <c r="E119" s="44"/>
      <c r="F119" s="45" t="s">
        <v>2103</v>
      </c>
      <c r="G119" s="45"/>
      <c r="H119" s="45" t="s">
        <v>140</v>
      </c>
      <c r="I119" s="45" t="s">
        <v>140</v>
      </c>
      <c r="J119" s="45" t="s">
        <v>139</v>
      </c>
      <c r="K119" s="45" t="s">
        <v>16</v>
      </c>
      <c r="L119" s="45" t="s">
        <v>10</v>
      </c>
      <c r="M119" s="45" t="s">
        <v>47</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ht="28.8" x14ac:dyDescent="0.3">
      <c r="A120" s="45" t="s">
        <v>2296</v>
      </c>
      <c r="B120" s="44" t="s">
        <v>5320</v>
      </c>
      <c r="C120" s="44"/>
      <c r="D120" s="44" t="s">
        <v>1813</v>
      </c>
      <c r="E120" s="44"/>
      <c r="F120" s="45" t="s">
        <v>2103</v>
      </c>
      <c r="G120" s="45"/>
      <c r="H120" s="45" t="s">
        <v>141</v>
      </c>
      <c r="I120" s="45" t="s">
        <v>141</v>
      </c>
      <c r="J120" s="45"/>
      <c r="K120" s="45"/>
      <c r="L120" s="45" t="s">
        <v>4</v>
      </c>
      <c r="M120" s="45" t="s">
        <v>14</v>
      </c>
      <c r="N120" s="46">
        <v>2</v>
      </c>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45" t="s">
        <v>3646</v>
      </c>
      <c r="B121" s="44" t="s">
        <v>1424</v>
      </c>
      <c r="C121" s="44"/>
      <c r="D121" s="44"/>
      <c r="E121" s="44"/>
      <c r="F121" s="45" t="s">
        <v>2103</v>
      </c>
      <c r="G121" s="45"/>
      <c r="H121" s="45" t="s">
        <v>142</v>
      </c>
      <c r="I121" s="45" t="s">
        <v>142</v>
      </c>
      <c r="J121" s="45" t="s">
        <v>141</v>
      </c>
      <c r="K121" s="45" t="s">
        <v>16</v>
      </c>
      <c r="L121" s="45" t="s">
        <v>10</v>
      </c>
      <c r="M121" s="45" t="s">
        <v>47</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ht="72" x14ac:dyDescent="0.3">
      <c r="A122" s="45" t="s">
        <v>2297</v>
      </c>
      <c r="B122" s="44" t="s">
        <v>3222</v>
      </c>
      <c r="C122" s="44"/>
      <c r="D122" s="44" t="s">
        <v>1813</v>
      </c>
      <c r="E122" s="44"/>
      <c r="F122" s="45" t="s">
        <v>2103</v>
      </c>
      <c r="G122" s="45"/>
      <c r="H122" s="45" t="s">
        <v>3223</v>
      </c>
      <c r="I122" s="45" t="s">
        <v>3223</v>
      </c>
      <c r="J122" s="45"/>
      <c r="K122" s="45"/>
      <c r="L122" s="45" t="s">
        <v>4</v>
      </c>
      <c r="M122" s="45" t="s">
        <v>14</v>
      </c>
      <c r="N122" s="46">
        <v>2</v>
      </c>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ht="28.8" x14ac:dyDescent="0.3">
      <c r="A123" s="45" t="s">
        <v>3469</v>
      </c>
      <c r="B123" s="44" t="s">
        <v>5400</v>
      </c>
      <c r="C123" s="44"/>
      <c r="D123" s="44" t="s">
        <v>3224</v>
      </c>
      <c r="E123" s="44"/>
      <c r="F123" s="45" t="s">
        <v>2103</v>
      </c>
      <c r="G123" s="45"/>
      <c r="H123" s="45" t="s">
        <v>3998</v>
      </c>
      <c r="I123" s="45" t="s">
        <v>3225</v>
      </c>
      <c r="J123" s="45" t="s">
        <v>3223</v>
      </c>
      <c r="K123" s="45" t="s">
        <v>16</v>
      </c>
      <c r="L123" s="45" t="s">
        <v>4</v>
      </c>
      <c r="M123" s="45" t="s">
        <v>17</v>
      </c>
      <c r="N123" s="46">
        <v>1</v>
      </c>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ht="28.8" x14ac:dyDescent="0.3">
      <c r="A124" s="45" t="s">
        <v>3469</v>
      </c>
      <c r="B124" s="44" t="s">
        <v>5400</v>
      </c>
      <c r="C124" s="44"/>
      <c r="D124" s="44" t="s">
        <v>3226</v>
      </c>
      <c r="E124" s="44"/>
      <c r="F124" s="45" t="s">
        <v>2103</v>
      </c>
      <c r="G124" s="45"/>
      <c r="H124" s="45" t="s">
        <v>3999</v>
      </c>
      <c r="I124" s="45" t="s">
        <v>3225</v>
      </c>
      <c r="J124" s="45" t="s">
        <v>3223</v>
      </c>
      <c r="K124" s="45" t="s">
        <v>16</v>
      </c>
      <c r="L124" s="45" t="s">
        <v>4</v>
      </c>
      <c r="M124" s="45" t="s">
        <v>17</v>
      </c>
      <c r="N124" s="46">
        <v>1</v>
      </c>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ht="28.8" x14ac:dyDescent="0.3">
      <c r="A125" s="45" t="s">
        <v>3469</v>
      </c>
      <c r="B125" s="44" t="s">
        <v>5400</v>
      </c>
      <c r="C125" s="44"/>
      <c r="D125" s="44" t="s">
        <v>3227</v>
      </c>
      <c r="E125" s="44"/>
      <c r="F125" s="45" t="s">
        <v>2103</v>
      </c>
      <c r="G125" s="45"/>
      <c r="H125" s="45" t="s">
        <v>4000</v>
      </c>
      <c r="I125" s="45" t="s">
        <v>3225</v>
      </c>
      <c r="J125" s="45" t="s">
        <v>3223</v>
      </c>
      <c r="K125" s="45" t="s">
        <v>16</v>
      </c>
      <c r="L125" s="45" t="s">
        <v>4</v>
      </c>
      <c r="M125" s="45" t="s">
        <v>17</v>
      </c>
      <c r="N125" s="46">
        <v>1</v>
      </c>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ht="72" x14ac:dyDescent="0.3">
      <c r="A126" s="45" t="s">
        <v>3469</v>
      </c>
      <c r="B126" s="44" t="s">
        <v>5400</v>
      </c>
      <c r="C126" s="44"/>
      <c r="D126" s="44" t="s">
        <v>3228</v>
      </c>
      <c r="E126" s="44"/>
      <c r="F126" s="45" t="s">
        <v>2103</v>
      </c>
      <c r="G126" s="45"/>
      <c r="H126" s="45" t="s">
        <v>4001</v>
      </c>
      <c r="I126" s="45" t="s">
        <v>3225</v>
      </c>
      <c r="J126" s="45" t="s">
        <v>3223</v>
      </c>
      <c r="K126" s="45" t="s">
        <v>16</v>
      </c>
      <c r="L126" s="45" t="s">
        <v>4</v>
      </c>
      <c r="M126" s="45" t="s">
        <v>17</v>
      </c>
      <c r="N126" s="46">
        <v>1</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ht="28.8" x14ac:dyDescent="0.3">
      <c r="A127" s="45" t="s">
        <v>3469</v>
      </c>
      <c r="B127" s="44" t="s">
        <v>5400</v>
      </c>
      <c r="C127" s="44"/>
      <c r="D127" s="44" t="s">
        <v>3229</v>
      </c>
      <c r="E127" s="44"/>
      <c r="F127" s="45" t="s">
        <v>2103</v>
      </c>
      <c r="G127" s="45"/>
      <c r="H127" s="45" t="s">
        <v>4002</v>
      </c>
      <c r="I127" s="45" t="s">
        <v>3225</v>
      </c>
      <c r="J127" s="45" t="s">
        <v>3223</v>
      </c>
      <c r="K127" s="45" t="s">
        <v>16</v>
      </c>
      <c r="L127" s="45" t="s">
        <v>4</v>
      </c>
      <c r="M127" s="45" t="s">
        <v>17</v>
      </c>
      <c r="N127" s="46">
        <v>1</v>
      </c>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ht="72" x14ac:dyDescent="0.3">
      <c r="A128" s="45" t="s">
        <v>3469</v>
      </c>
      <c r="B128" s="44" t="s">
        <v>5400</v>
      </c>
      <c r="C128" s="44"/>
      <c r="D128" s="44" t="s">
        <v>4594</v>
      </c>
      <c r="E128" s="44"/>
      <c r="F128" s="45" t="s">
        <v>2103</v>
      </c>
      <c r="G128" s="45"/>
      <c r="H128" s="45" t="s">
        <v>4595</v>
      </c>
      <c r="I128" s="45" t="s">
        <v>3225</v>
      </c>
      <c r="J128" s="45" t="s">
        <v>3223</v>
      </c>
      <c r="K128" s="45" t="s">
        <v>16</v>
      </c>
      <c r="L128" s="45" t="s">
        <v>4</v>
      </c>
      <c r="M128" s="45" t="s">
        <v>17</v>
      </c>
      <c r="N128" s="46">
        <v>1</v>
      </c>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ht="72" x14ac:dyDescent="0.3">
      <c r="A129" s="45" t="s">
        <v>3469</v>
      </c>
      <c r="B129" s="44" t="s">
        <v>5400</v>
      </c>
      <c r="C129" s="44"/>
      <c r="D129" s="44" t="s">
        <v>3230</v>
      </c>
      <c r="E129" s="44"/>
      <c r="F129" s="45" t="s">
        <v>2103</v>
      </c>
      <c r="G129" s="45"/>
      <c r="H129" s="45" t="s">
        <v>4003</v>
      </c>
      <c r="I129" s="45" t="s">
        <v>3225</v>
      </c>
      <c r="J129" s="45" t="s">
        <v>3223</v>
      </c>
      <c r="K129" s="45" t="s">
        <v>16</v>
      </c>
      <c r="L129" s="45" t="s">
        <v>4</v>
      </c>
      <c r="M129" s="45" t="s">
        <v>17</v>
      </c>
      <c r="N129" s="46">
        <v>1</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ht="28.8" x14ac:dyDescent="0.3">
      <c r="A130" s="45" t="s">
        <v>3469</v>
      </c>
      <c r="B130" s="44" t="s">
        <v>5400</v>
      </c>
      <c r="C130" s="44"/>
      <c r="D130" s="44" t="s">
        <v>3231</v>
      </c>
      <c r="E130" s="44"/>
      <c r="F130" s="45" t="s">
        <v>2103</v>
      </c>
      <c r="G130" s="45"/>
      <c r="H130" s="45" t="s">
        <v>4004</v>
      </c>
      <c r="I130" s="45" t="s">
        <v>3225</v>
      </c>
      <c r="J130" s="45" t="s">
        <v>3223</v>
      </c>
      <c r="K130" s="45" t="s">
        <v>16</v>
      </c>
      <c r="L130" s="45" t="s">
        <v>4</v>
      </c>
      <c r="M130" s="45" t="s">
        <v>17</v>
      </c>
      <c r="N130" s="46">
        <v>1</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ht="28.8" x14ac:dyDescent="0.3">
      <c r="A131" s="45" t="s">
        <v>3469</v>
      </c>
      <c r="B131" s="44" t="s">
        <v>5400</v>
      </c>
      <c r="C131" s="44"/>
      <c r="D131" s="44" t="s">
        <v>9</v>
      </c>
      <c r="E131" s="44"/>
      <c r="F131" s="45" t="s">
        <v>2103</v>
      </c>
      <c r="G131" s="45"/>
      <c r="H131" s="45" t="s">
        <v>4005</v>
      </c>
      <c r="I131" s="45" t="s">
        <v>3225</v>
      </c>
      <c r="J131" s="45" t="s">
        <v>3223</v>
      </c>
      <c r="K131" s="45" t="s">
        <v>16</v>
      </c>
      <c r="L131" s="45" t="s">
        <v>4</v>
      </c>
      <c r="M131" s="45" t="s">
        <v>17</v>
      </c>
      <c r="N131" s="46">
        <v>1</v>
      </c>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x14ac:dyDescent="0.3">
      <c r="A132" s="45" t="s">
        <v>5401</v>
      </c>
      <c r="B132" s="44" t="s">
        <v>3232</v>
      </c>
      <c r="C132" s="44"/>
      <c r="D132" s="44"/>
      <c r="E132" s="44"/>
      <c r="F132" s="45" t="s">
        <v>2103</v>
      </c>
      <c r="G132" s="45"/>
      <c r="H132" s="45" t="s">
        <v>3233</v>
      </c>
      <c r="I132" s="45" t="s">
        <v>3233</v>
      </c>
      <c r="J132" s="45" t="s">
        <v>3225</v>
      </c>
      <c r="K132" s="45" t="s">
        <v>9</v>
      </c>
      <c r="L132" s="45" t="s">
        <v>10</v>
      </c>
      <c r="M132" s="45" t="s">
        <v>47</v>
      </c>
      <c r="N132" s="46"/>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x14ac:dyDescent="0.3">
      <c r="A133" s="45" t="s">
        <v>5402</v>
      </c>
      <c r="B133" s="44" t="s">
        <v>3234</v>
      </c>
      <c r="C133" s="44"/>
      <c r="D133" s="44"/>
      <c r="E133" s="44"/>
      <c r="F133" s="45" t="s">
        <v>2103</v>
      </c>
      <c r="G133" s="45"/>
      <c r="H133" s="45" t="s">
        <v>3235</v>
      </c>
      <c r="I133" s="45" t="s">
        <v>3235</v>
      </c>
      <c r="J133" s="45" t="s">
        <v>3225</v>
      </c>
      <c r="K133" s="45" t="s">
        <v>3229</v>
      </c>
      <c r="L133" s="45" t="s">
        <v>10</v>
      </c>
      <c r="M133" s="45" t="s">
        <v>11</v>
      </c>
      <c r="N133" s="46"/>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ht="115.2" x14ac:dyDescent="0.3">
      <c r="A134" s="45"/>
      <c r="B134" s="44" t="s">
        <v>4596</v>
      </c>
      <c r="C134" s="44"/>
      <c r="D134" s="44"/>
      <c r="E134" s="44"/>
      <c r="F134" s="45" t="s">
        <v>2103</v>
      </c>
      <c r="G134" s="45"/>
      <c r="H134" s="45" t="s">
        <v>3236</v>
      </c>
      <c r="I134" s="45" t="s">
        <v>3236</v>
      </c>
      <c r="J134" s="45"/>
      <c r="K134" s="45"/>
      <c r="L134" s="45" t="s">
        <v>1</v>
      </c>
      <c r="M134" s="45" t="s">
        <v>2</v>
      </c>
      <c r="N134" s="46"/>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ht="28.8" x14ac:dyDescent="0.3">
      <c r="A135" s="45" t="s">
        <v>2298</v>
      </c>
      <c r="B135" s="44" t="s">
        <v>3237</v>
      </c>
      <c r="C135" s="44"/>
      <c r="D135" s="44" t="s">
        <v>1813</v>
      </c>
      <c r="E135" s="44"/>
      <c r="F135" s="45" t="s">
        <v>2103</v>
      </c>
      <c r="G135" s="45"/>
      <c r="H135" s="45" t="s">
        <v>143</v>
      </c>
      <c r="I135" s="45" t="s">
        <v>143</v>
      </c>
      <c r="J135" s="45"/>
      <c r="K135" s="45"/>
      <c r="L135" s="45" t="s">
        <v>4</v>
      </c>
      <c r="M135" s="45" t="s">
        <v>14</v>
      </c>
      <c r="N135" s="46">
        <v>2</v>
      </c>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ht="43.2" x14ac:dyDescent="0.3">
      <c r="A136" s="45"/>
      <c r="B136" s="44" t="s">
        <v>4597</v>
      </c>
      <c r="C136" s="44"/>
      <c r="D136" s="44"/>
      <c r="E136" s="44"/>
      <c r="F136" s="45" t="s">
        <v>2103</v>
      </c>
      <c r="G136" s="45"/>
      <c r="H136" s="45" t="s">
        <v>3238</v>
      </c>
      <c r="I136" s="45" t="s">
        <v>3238</v>
      </c>
      <c r="J136" s="45" t="s">
        <v>143</v>
      </c>
      <c r="K136" s="45" t="s">
        <v>16</v>
      </c>
      <c r="L136" s="45" t="s">
        <v>30</v>
      </c>
      <c r="M136" s="45" t="s">
        <v>31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45" t="s">
        <v>2299</v>
      </c>
      <c r="B137" s="44" t="s">
        <v>4598</v>
      </c>
      <c r="C137" s="44"/>
      <c r="D137" s="44"/>
      <c r="E137" s="44"/>
      <c r="F137" s="45" t="s">
        <v>2103</v>
      </c>
      <c r="G137" s="45"/>
      <c r="H137" s="45" t="s">
        <v>3239</v>
      </c>
      <c r="I137" s="45" t="s">
        <v>3239</v>
      </c>
      <c r="J137" s="45"/>
      <c r="K137" s="45"/>
      <c r="L137" s="45" t="s">
        <v>10</v>
      </c>
      <c r="M137" s="45" t="s">
        <v>47</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x14ac:dyDescent="0.3">
      <c r="A138" s="45" t="s">
        <v>4375</v>
      </c>
      <c r="B138" s="44" t="s">
        <v>5861</v>
      </c>
      <c r="C138" s="44"/>
      <c r="D138" s="44"/>
      <c r="E138" s="44"/>
      <c r="F138" s="45" t="s">
        <v>2103</v>
      </c>
      <c r="G138" s="45"/>
      <c r="H138" s="45" t="s">
        <v>3240</v>
      </c>
      <c r="I138" s="45" t="s">
        <v>3240</v>
      </c>
      <c r="J138" s="45"/>
      <c r="K138" s="45"/>
      <c r="L138" s="45" t="s">
        <v>10</v>
      </c>
      <c r="M138" s="45" t="s">
        <v>47</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45" t="s">
        <v>4376</v>
      </c>
      <c r="B139" s="44" t="s">
        <v>5862</v>
      </c>
      <c r="C139" s="44"/>
      <c r="D139" s="44"/>
      <c r="E139" s="44"/>
      <c r="F139" s="45" t="s">
        <v>2103</v>
      </c>
      <c r="G139" s="45"/>
      <c r="H139" s="45" t="s">
        <v>3241</v>
      </c>
      <c r="I139" s="45" t="s">
        <v>3241</v>
      </c>
      <c r="J139" s="45"/>
      <c r="K139" s="45"/>
      <c r="L139" s="45" t="s">
        <v>10</v>
      </c>
      <c r="M139" s="45" t="s">
        <v>47</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ht="331.2" x14ac:dyDescent="0.3">
      <c r="A140" s="45" t="s">
        <v>4377</v>
      </c>
      <c r="B140" s="44" t="s">
        <v>5863</v>
      </c>
      <c r="C140" s="44"/>
      <c r="D140" s="44" t="s">
        <v>3242</v>
      </c>
      <c r="E140" s="44"/>
      <c r="F140" s="45" t="s">
        <v>2103</v>
      </c>
      <c r="G140" s="45"/>
      <c r="H140" s="45" t="s">
        <v>3243</v>
      </c>
      <c r="I140" s="45" t="s">
        <v>3243</v>
      </c>
      <c r="J140" s="45"/>
      <c r="K140" s="45"/>
      <c r="L140" s="45" t="s">
        <v>4</v>
      </c>
      <c r="M140" s="45" t="s">
        <v>5</v>
      </c>
      <c r="N140" s="46">
        <v>10</v>
      </c>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ht="331.2" x14ac:dyDescent="0.3">
      <c r="A141" s="45" t="s">
        <v>4378</v>
      </c>
      <c r="B141" s="44" t="s">
        <v>5864</v>
      </c>
      <c r="C141" s="44"/>
      <c r="D141" s="44" t="s">
        <v>3242</v>
      </c>
      <c r="E141" s="44"/>
      <c r="F141" s="45" t="s">
        <v>2103</v>
      </c>
      <c r="G141" s="45"/>
      <c r="H141" s="45" t="s">
        <v>3253</v>
      </c>
      <c r="I141" s="45" t="s">
        <v>3253</v>
      </c>
      <c r="J141" s="45"/>
      <c r="K141" s="45"/>
      <c r="L141" s="45" t="s">
        <v>4</v>
      </c>
      <c r="M141" s="45" t="s">
        <v>5</v>
      </c>
      <c r="N141" s="46">
        <v>10</v>
      </c>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331.2" x14ac:dyDescent="0.3">
      <c r="A142" s="45" t="s">
        <v>4379</v>
      </c>
      <c r="B142" s="44" t="s">
        <v>5865</v>
      </c>
      <c r="C142" s="44"/>
      <c r="D142" s="44" t="s">
        <v>3242</v>
      </c>
      <c r="E142" s="44"/>
      <c r="F142" s="45" t="s">
        <v>2103</v>
      </c>
      <c r="G142" s="45"/>
      <c r="H142" s="45" t="s">
        <v>3254</v>
      </c>
      <c r="I142" s="45" t="s">
        <v>3254</v>
      </c>
      <c r="J142" s="45"/>
      <c r="K142" s="45"/>
      <c r="L142" s="45" t="s">
        <v>4</v>
      </c>
      <c r="M142" s="45" t="s">
        <v>5</v>
      </c>
      <c r="N142" s="46">
        <v>10</v>
      </c>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x14ac:dyDescent="0.3">
      <c r="A143" s="45" t="s">
        <v>4380</v>
      </c>
      <c r="B143" s="44" t="s">
        <v>4599</v>
      </c>
      <c r="C143" s="44"/>
      <c r="D143" s="44"/>
      <c r="E143" s="44"/>
      <c r="F143" s="45" t="s">
        <v>2103</v>
      </c>
      <c r="G143" s="45"/>
      <c r="H143" s="45" t="s">
        <v>3255</v>
      </c>
      <c r="I143" s="45" t="s">
        <v>3255</v>
      </c>
      <c r="J143" s="45"/>
      <c r="K143" s="45"/>
      <c r="L143" s="45" t="s">
        <v>10</v>
      </c>
      <c r="M143" s="45" t="s">
        <v>47</v>
      </c>
      <c r="N143" s="46"/>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x14ac:dyDescent="0.3">
      <c r="A144" s="45" t="s">
        <v>4381</v>
      </c>
      <c r="B144" s="44" t="s">
        <v>4600</v>
      </c>
      <c r="C144" s="44"/>
      <c r="D144" s="44"/>
      <c r="E144" s="44"/>
      <c r="F144" s="45" t="s">
        <v>2103</v>
      </c>
      <c r="G144" s="45"/>
      <c r="H144" s="45" t="s">
        <v>3256</v>
      </c>
      <c r="I144" s="45" t="s">
        <v>3256</v>
      </c>
      <c r="J144" s="45"/>
      <c r="K144" s="45"/>
      <c r="L144" s="45" t="s">
        <v>10</v>
      </c>
      <c r="M144" s="45" t="s">
        <v>47</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45" t="s">
        <v>4382</v>
      </c>
      <c r="B145" s="44" t="s">
        <v>4601</v>
      </c>
      <c r="C145" s="44"/>
      <c r="D145" s="44"/>
      <c r="E145" s="44"/>
      <c r="F145" s="45" t="s">
        <v>2103</v>
      </c>
      <c r="G145" s="45"/>
      <c r="H145" s="45" t="s">
        <v>3257</v>
      </c>
      <c r="I145" s="45" t="s">
        <v>3257</v>
      </c>
      <c r="J145" s="45"/>
      <c r="K145" s="45"/>
      <c r="L145" s="45" t="s">
        <v>10</v>
      </c>
      <c r="M145" s="45" t="s">
        <v>47</v>
      </c>
      <c r="N145" s="46"/>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45" t="s">
        <v>4383</v>
      </c>
      <c r="B146" s="44" t="s">
        <v>4602</v>
      </c>
      <c r="C146" s="44"/>
      <c r="D146" s="44"/>
      <c r="E146" s="44"/>
      <c r="F146" s="45" t="s">
        <v>2103</v>
      </c>
      <c r="G146" s="45"/>
      <c r="H146" s="45" t="s">
        <v>3258</v>
      </c>
      <c r="I146" s="45" t="s">
        <v>3258</v>
      </c>
      <c r="J146" s="45"/>
      <c r="K146" s="45"/>
      <c r="L146" s="45" t="s">
        <v>10</v>
      </c>
      <c r="M146" s="45" t="s">
        <v>47</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x14ac:dyDescent="0.3">
      <c r="A147" s="45" t="s">
        <v>4384</v>
      </c>
      <c r="B147" s="44" t="s">
        <v>4603</v>
      </c>
      <c r="C147" s="44"/>
      <c r="D147" s="44"/>
      <c r="E147" s="44"/>
      <c r="F147" s="45" t="s">
        <v>2103</v>
      </c>
      <c r="G147" s="45"/>
      <c r="H147" s="45" t="s">
        <v>3259</v>
      </c>
      <c r="I147" s="45" t="s">
        <v>3259</v>
      </c>
      <c r="J147" s="45"/>
      <c r="K147" s="45"/>
      <c r="L147" s="45" t="s">
        <v>10</v>
      </c>
      <c r="M147" s="45" t="s">
        <v>47</v>
      </c>
      <c r="N147" s="46"/>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3">
      <c r="A148" s="45" t="s">
        <v>4385</v>
      </c>
      <c r="B148" s="44" t="s">
        <v>5866</v>
      </c>
      <c r="C148" s="44"/>
      <c r="D148" s="44"/>
      <c r="E148" s="44"/>
      <c r="F148" s="45" t="s">
        <v>2103</v>
      </c>
      <c r="G148" s="45"/>
      <c r="H148" s="45" t="s">
        <v>3260</v>
      </c>
      <c r="I148" s="45" t="s">
        <v>3260</v>
      </c>
      <c r="J148" s="45"/>
      <c r="K148" s="45"/>
      <c r="L148" s="45" t="s">
        <v>10</v>
      </c>
      <c r="M148" s="45" t="s">
        <v>47</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x14ac:dyDescent="0.3">
      <c r="A149" s="45" t="s">
        <v>4386</v>
      </c>
      <c r="B149" s="44" t="s">
        <v>5867</v>
      </c>
      <c r="C149" s="44"/>
      <c r="D149" s="44"/>
      <c r="E149" s="44"/>
      <c r="F149" s="45" t="s">
        <v>2103</v>
      </c>
      <c r="G149" s="45"/>
      <c r="H149" s="45" t="s">
        <v>3261</v>
      </c>
      <c r="I149" s="45" t="s">
        <v>3261</v>
      </c>
      <c r="J149" s="45"/>
      <c r="K149" s="45"/>
      <c r="L149" s="45" t="s">
        <v>10</v>
      </c>
      <c r="M149" s="45" t="s">
        <v>47</v>
      </c>
      <c r="N149" s="46"/>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x14ac:dyDescent="0.3">
      <c r="A150" s="45" t="s">
        <v>4387</v>
      </c>
      <c r="B150" s="44" t="s">
        <v>4604</v>
      </c>
      <c r="C150" s="44"/>
      <c r="D150" s="44"/>
      <c r="E150" s="44"/>
      <c r="F150" s="45" t="s">
        <v>2103</v>
      </c>
      <c r="G150" s="45"/>
      <c r="H150" s="45" t="s">
        <v>3262</v>
      </c>
      <c r="I150" s="45" t="s">
        <v>3262</v>
      </c>
      <c r="J150" s="45"/>
      <c r="K150" s="45"/>
      <c r="L150" s="45" t="s">
        <v>10</v>
      </c>
      <c r="M150" s="45" t="s">
        <v>47</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x14ac:dyDescent="0.3">
      <c r="A151" s="45" t="s">
        <v>4388</v>
      </c>
      <c r="B151" s="44" t="s">
        <v>4605</v>
      </c>
      <c r="C151" s="44"/>
      <c r="D151" s="44"/>
      <c r="E151" s="44"/>
      <c r="F151" s="45" t="s">
        <v>2103</v>
      </c>
      <c r="G151" s="45"/>
      <c r="H151" s="45" t="s">
        <v>3263</v>
      </c>
      <c r="I151" s="45" t="s">
        <v>3263</v>
      </c>
      <c r="J151" s="45"/>
      <c r="K151" s="45"/>
      <c r="L151" s="45" t="s">
        <v>10</v>
      </c>
      <c r="M151" s="45" t="s">
        <v>47</v>
      </c>
      <c r="N151" s="46"/>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ht="28.8" x14ac:dyDescent="0.3">
      <c r="A152" s="45" t="s">
        <v>4389</v>
      </c>
      <c r="B152" s="44" t="s">
        <v>3264</v>
      </c>
      <c r="C152" s="44"/>
      <c r="D152" s="44" t="s">
        <v>1813</v>
      </c>
      <c r="E152" s="44"/>
      <c r="F152" s="45" t="s">
        <v>2103</v>
      </c>
      <c r="G152" s="45"/>
      <c r="H152" s="45" t="s">
        <v>3265</v>
      </c>
      <c r="I152" s="45" t="s">
        <v>3265</v>
      </c>
      <c r="J152" s="45"/>
      <c r="K152" s="45"/>
      <c r="L152" s="45" t="s">
        <v>4</v>
      </c>
      <c r="M152" s="45" t="s">
        <v>14</v>
      </c>
      <c r="N152" s="46">
        <v>2</v>
      </c>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28.8" x14ac:dyDescent="0.3">
      <c r="A153" s="45" t="s">
        <v>3273</v>
      </c>
      <c r="B153" s="44" t="s">
        <v>3267</v>
      </c>
      <c r="C153" s="44"/>
      <c r="D153" s="44"/>
      <c r="E153" s="44"/>
      <c r="F153" s="45" t="s">
        <v>2103</v>
      </c>
      <c r="G153" s="45"/>
      <c r="H153" s="45" t="s">
        <v>3268</v>
      </c>
      <c r="I153" s="45" t="s">
        <v>3268</v>
      </c>
      <c r="J153" s="45" t="s">
        <v>3265</v>
      </c>
      <c r="K153" s="45" t="s">
        <v>16</v>
      </c>
      <c r="L153" s="45" t="s">
        <v>10</v>
      </c>
      <c r="M153" s="45" t="s">
        <v>47</v>
      </c>
      <c r="N153" s="46"/>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x14ac:dyDescent="0.3">
      <c r="A154" s="45" t="s">
        <v>4390</v>
      </c>
      <c r="B154" s="44" t="s">
        <v>1423</v>
      </c>
      <c r="C154" s="44"/>
      <c r="D154" s="44" t="s">
        <v>1813</v>
      </c>
      <c r="E154" s="44" t="s">
        <v>4472</v>
      </c>
      <c r="F154" s="45" t="s">
        <v>2103</v>
      </c>
      <c r="G154" s="45"/>
      <c r="H154" s="45" t="s">
        <v>134</v>
      </c>
      <c r="I154" s="45" t="s">
        <v>134</v>
      </c>
      <c r="J154" s="45"/>
      <c r="K154" s="45"/>
      <c r="L154" s="45" t="s">
        <v>4</v>
      </c>
      <c r="M154" s="45" t="s">
        <v>14</v>
      </c>
      <c r="N154" s="46">
        <v>2</v>
      </c>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28.8" x14ac:dyDescent="0.3">
      <c r="A155" s="45" t="s">
        <v>5403</v>
      </c>
      <c r="B155" s="44" t="s">
        <v>3270</v>
      </c>
      <c r="C155" s="44"/>
      <c r="D155" s="44"/>
      <c r="E155" s="44"/>
      <c r="F155" s="45" t="s">
        <v>2103</v>
      </c>
      <c r="G155" s="45"/>
      <c r="H155" s="45" t="s">
        <v>135</v>
      </c>
      <c r="I155" s="45" t="s">
        <v>135</v>
      </c>
      <c r="J155" s="45" t="s">
        <v>134</v>
      </c>
      <c r="K155" s="45" t="s">
        <v>16</v>
      </c>
      <c r="L155" s="45" t="s">
        <v>10</v>
      </c>
      <c r="M155" s="45" t="s">
        <v>47</v>
      </c>
      <c r="N155" s="46"/>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ht="28.8" x14ac:dyDescent="0.3">
      <c r="A156" s="45" t="s">
        <v>4391</v>
      </c>
      <c r="B156" s="44" t="s">
        <v>3271</v>
      </c>
      <c r="C156" s="44"/>
      <c r="D156" s="44" t="s">
        <v>1813</v>
      </c>
      <c r="E156" s="44"/>
      <c r="F156" s="45" t="s">
        <v>2103</v>
      </c>
      <c r="G156" s="45"/>
      <c r="H156" s="45" t="s">
        <v>3272</v>
      </c>
      <c r="I156" s="45" t="s">
        <v>3272</v>
      </c>
      <c r="J156" s="45"/>
      <c r="K156" s="45"/>
      <c r="L156" s="45" t="s">
        <v>4</v>
      </c>
      <c r="M156" s="45" t="s">
        <v>14</v>
      </c>
      <c r="N156" s="46">
        <v>2</v>
      </c>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45" t="s">
        <v>4903</v>
      </c>
      <c r="B157" s="44" t="s">
        <v>3274</v>
      </c>
      <c r="C157" s="44"/>
      <c r="D157" s="44"/>
      <c r="E157" s="44"/>
      <c r="F157" s="45" t="s">
        <v>2103</v>
      </c>
      <c r="G157" s="45"/>
      <c r="H157" s="45" t="s">
        <v>3275</v>
      </c>
      <c r="I157" s="45" t="s">
        <v>3275</v>
      </c>
      <c r="J157" s="45" t="s">
        <v>3272</v>
      </c>
      <c r="K157" s="45" t="s">
        <v>16</v>
      </c>
      <c r="L157" s="45" t="s">
        <v>10</v>
      </c>
      <c r="M157" s="45" t="s">
        <v>47</v>
      </c>
      <c r="N157" s="46"/>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ht="43.2" x14ac:dyDescent="0.3">
      <c r="A158" s="45"/>
      <c r="B158" s="44" t="s">
        <v>3276</v>
      </c>
      <c r="C158" s="44"/>
      <c r="D158" s="44"/>
      <c r="E158" s="44"/>
      <c r="F158" s="45" t="s">
        <v>2103</v>
      </c>
      <c r="G158" s="45"/>
      <c r="H158" s="45" t="s">
        <v>144</v>
      </c>
      <c r="I158" s="45" t="s">
        <v>144</v>
      </c>
      <c r="J158" s="45"/>
      <c r="K158" s="45"/>
      <c r="L158" s="45" t="s">
        <v>1</v>
      </c>
      <c r="M158" s="45" t="s">
        <v>11</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45" t="s">
        <v>4392</v>
      </c>
      <c r="B159" s="44" t="s">
        <v>4606</v>
      </c>
      <c r="C159" s="44"/>
      <c r="D159" s="44"/>
      <c r="E159" s="44"/>
      <c r="F159" s="45" t="s">
        <v>2103</v>
      </c>
      <c r="G159" s="45"/>
      <c r="H159" s="45" t="s">
        <v>145</v>
      </c>
      <c r="I159" s="45" t="s">
        <v>145</v>
      </c>
      <c r="J159" s="45"/>
      <c r="K159" s="45"/>
      <c r="L159" s="45" t="s">
        <v>10</v>
      </c>
      <c r="M159" s="45" t="s">
        <v>47</v>
      </c>
      <c r="N159" s="46"/>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45" t="s">
        <v>4393</v>
      </c>
      <c r="B160" s="44" t="s">
        <v>4607</v>
      </c>
      <c r="C160" s="44"/>
      <c r="D160" s="44"/>
      <c r="E160" s="44"/>
      <c r="F160" s="45" t="s">
        <v>2103</v>
      </c>
      <c r="G160" s="45"/>
      <c r="H160" s="45" t="s">
        <v>146</v>
      </c>
      <c r="I160" s="45" t="s">
        <v>146</v>
      </c>
      <c r="J160" s="45"/>
      <c r="K160" s="45"/>
      <c r="L160" s="45" t="s">
        <v>86</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x14ac:dyDescent="0.3">
      <c r="A161" s="45" t="s">
        <v>4394</v>
      </c>
      <c r="B161" s="44" t="s">
        <v>4608</v>
      </c>
      <c r="C161" s="44"/>
      <c r="D161" s="44"/>
      <c r="E161" s="44"/>
      <c r="F161" s="45" t="s">
        <v>2103</v>
      </c>
      <c r="G161" s="45"/>
      <c r="H161" s="45" t="s">
        <v>147</v>
      </c>
      <c r="I161" s="45" t="s">
        <v>147</v>
      </c>
      <c r="J161" s="45"/>
      <c r="K161" s="45"/>
      <c r="L161" s="45" t="s">
        <v>10</v>
      </c>
      <c r="M161" s="45" t="s">
        <v>47</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45" t="s">
        <v>4395</v>
      </c>
      <c r="B162" s="44" t="s">
        <v>4609</v>
      </c>
      <c r="C162" s="44"/>
      <c r="D162" s="44"/>
      <c r="E162" s="44"/>
      <c r="F162" s="45" t="s">
        <v>2103</v>
      </c>
      <c r="G162" s="45"/>
      <c r="H162" s="45" t="s">
        <v>148</v>
      </c>
      <c r="I162" s="45" t="s">
        <v>148</v>
      </c>
      <c r="J162" s="45"/>
      <c r="K162" s="45"/>
      <c r="L162" s="45" t="s">
        <v>86</v>
      </c>
      <c r="M162" s="45" t="s">
        <v>11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sheetData>
  <conditionalFormatting sqref="A2:AM162">
    <cfRule type="expression" dxfId="57" priority="3">
      <formula>MOD(ROW(B2),2)&gt;0</formula>
    </cfRule>
  </conditionalFormatting>
  <conditionalFormatting sqref="O2:AM162">
    <cfRule type="expression" dxfId="56" priority="1">
      <formula>AND(LEN($J2)&gt;0,NOT(IFERROR(OFFSET(O$1,MATCH(IF(INDEX($M$1:$M$3000,MATCH($J2,$I$1:$I$3000,0))="checkboxes",$J2&amp;$K2,$J2),$H$1:$H$3000,0)-1,0),$K2)=$K2))</formula>
    </cfRule>
    <cfRule type="expression" dxfId="55" priority="2">
      <formula>OR($L2="html",$L2="container")</formula>
    </cfRule>
  </conditionalFormatting>
  <dataValidations count="1">
    <dataValidation type="list" allowBlank="1" showInputMessage="1" showErrorMessage="1" errorTitle="Only one option" error="This row allows you to select the option in column D for this checkbox question. Look in other rows to select additional options." sqref="O123:AM131 O94:AM106 O84:AM89 O75:AM79 O27:AM37">
      <formula1>$D27</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9">
        <x14:dataValidation type="list" allowBlank="1" showInputMessage="1" showErrorMessage="1" errorTitle="Must choose from dropdown" error="Please select a valid value from the dropdown options.">
          <x14:formula1>
            <xm:f>AllQ4!$O$92:$P$92</xm:f>
          </x14:formula1>
          <xm:sqref>O3:AM3</xm:sqref>
        </x14:dataValidation>
        <x14:dataValidation type="list" allowBlank="1" showInputMessage="1" showErrorMessage="1" errorTitle="Must choose from dropdown" error="Please select a valid value from the dropdown options.">
          <x14:formula1>
            <xm:f>AllQ4!$O$99:$P$99</xm:f>
          </x14:formula1>
          <xm:sqref>O10:AM10</xm:sqref>
        </x14:dataValidation>
        <x14:dataValidation type="list" allowBlank="1" showInputMessage="1" showErrorMessage="1" errorTitle="Must choose from dropdown" error="Please select a valid value from the dropdown options.">
          <x14:formula1>
            <xm:f>AllQ4!$O$100:$Q$100</xm:f>
          </x14:formula1>
          <xm:sqref>O11:AM11</xm:sqref>
        </x14:dataValidation>
        <x14:dataValidation type="list" allowBlank="1" showInputMessage="1" showErrorMessage="1" errorTitle="Must choose from dropdown" error="Please select a valid value from the dropdown options.">
          <x14:formula1>
            <xm:f>AllQ4!$O$106:$P$106</xm:f>
          </x14:formula1>
          <xm:sqref>O17:AM17</xm:sqref>
        </x14:dataValidation>
        <x14:dataValidation type="list" allowBlank="1" showInputMessage="1" showErrorMessage="1" errorTitle="Must choose from dropdown" error="Please select a valid value from the dropdown options.">
          <x14:formula1>
            <xm:f>AllQ4!$O$107:$Q$107</xm:f>
          </x14:formula1>
          <xm:sqref>O18:AM18</xm:sqref>
        </x14:dataValidation>
        <x14:dataValidation type="list" allowBlank="1" showInputMessage="1" showErrorMessage="1" errorTitle="Must choose from dropdown" error="Please select a valid value from the dropdown options.">
          <x14:formula1>
            <xm:f>AllQ4!$O$111:$P$111</xm:f>
          </x14:formula1>
          <xm:sqref>O22:AM22</xm:sqref>
        </x14:dataValidation>
        <x14:dataValidation type="list" allowBlank="1" showInputMessage="1" showErrorMessage="1" errorTitle="Must choose from dropdown" error="Please select a valid value from the dropdown options.">
          <x14:formula1>
            <xm:f>AllQ4!$O$128:$P$128</xm:f>
          </x14:formula1>
          <xm:sqref>O39:AM39</xm:sqref>
        </x14:dataValidation>
        <x14:dataValidation type="list" allowBlank="1" showInputMessage="1" showErrorMessage="1" errorTitle="Must choose from dropdown" error="Please select a valid value from the dropdown options.">
          <x14:formula1>
            <xm:f>AllQ4!$O$130:$P$130</xm:f>
          </x14:formula1>
          <xm:sqref>O41:AM41</xm:sqref>
        </x14:dataValidation>
        <x14:dataValidation type="list" allowBlank="1" showInputMessage="1" showErrorMessage="1" errorTitle="Must choose from dropdown" error="Please select a valid value from the dropdown options.">
          <x14:formula1>
            <xm:f>AllQ4!$O$133:$P$133</xm:f>
          </x14:formula1>
          <xm:sqref>O44:AM44</xm:sqref>
        </x14:dataValidation>
        <x14:dataValidation type="list" allowBlank="1" showInputMessage="1" showErrorMessage="1" errorTitle="Must choose from dropdown" error="Please select a valid value from the dropdown options.">
          <x14:formula1>
            <xm:f>AllQ4!$O$135:$P$135</xm:f>
          </x14:formula1>
          <xm:sqref>O46:AM46</xm:sqref>
        </x14:dataValidation>
        <x14:dataValidation type="list" allowBlank="1" showInputMessage="1" showErrorMessage="1" errorTitle="Must choose from dropdown" error="Please select a valid value from the dropdown options.">
          <x14:formula1>
            <xm:f>AllQ4!$O$136:$P$136</xm:f>
          </x14:formula1>
          <xm:sqref>O47:AM47</xm:sqref>
        </x14:dataValidation>
        <x14:dataValidation type="list" allowBlank="1" showInputMessage="1" showErrorMessage="1" errorTitle="Must choose from dropdown" error="Please select a valid value from the dropdown options.">
          <x14:formula1>
            <xm:f>AllQ4!$O$138:$P$138</xm:f>
          </x14:formula1>
          <xm:sqref>O49:AM49</xm:sqref>
        </x14:dataValidation>
        <x14:dataValidation type="list" allowBlank="1" showInputMessage="1" showErrorMessage="1" errorTitle="Must choose from dropdown" error="Please select a valid value from the dropdown options.">
          <x14:formula1>
            <xm:f>AllQ4!$O$139:$P$139</xm:f>
          </x14:formula1>
          <xm:sqref>O50:AM50</xm:sqref>
        </x14:dataValidation>
        <x14:dataValidation type="list" allowBlank="1" showInputMessage="1" showErrorMessage="1" errorTitle="Must choose from dropdown" error="Please select a valid value from the dropdown options.">
          <x14:formula1>
            <xm:f>AllQ4!$O$141:$P$141</xm:f>
          </x14:formula1>
          <xm:sqref>O52:AM52</xm:sqref>
        </x14:dataValidation>
        <x14:dataValidation type="list" allowBlank="1" showInputMessage="1" showErrorMessage="1" errorTitle="Must choose from dropdown" error="Please select a valid value from the dropdown options.">
          <x14:formula1>
            <xm:f>AllQ4!$O$143:$P$143</xm:f>
          </x14:formula1>
          <xm:sqref>O54:AM54</xm:sqref>
        </x14:dataValidation>
        <x14:dataValidation type="list" allowBlank="1" showInputMessage="1" showErrorMessage="1" errorTitle="Must choose from dropdown" error="Please select a valid value from the dropdown options.">
          <x14:formula1>
            <xm:f>AllQ4!$O$145:$P$145</xm:f>
          </x14:formula1>
          <xm:sqref>O56:AM56</xm:sqref>
        </x14:dataValidation>
        <x14:dataValidation type="list" allowBlank="1" showInputMessage="1" showErrorMessage="1" errorTitle="Must choose from dropdown" error="Please select a valid value from the dropdown options.">
          <x14:formula1>
            <xm:f>AllQ4!$O$147:$P$147</xm:f>
          </x14:formula1>
          <xm:sqref>O58:AM58</xm:sqref>
        </x14:dataValidation>
        <x14:dataValidation type="list" allowBlank="1" showInputMessage="1" showErrorMessage="1" errorTitle="Must choose from dropdown" error="Please select a valid value from the dropdown options.">
          <x14:formula1>
            <xm:f>AllQ4!$O$149:$P$149</xm:f>
          </x14:formula1>
          <xm:sqref>O60:AM60</xm:sqref>
        </x14:dataValidation>
        <x14:dataValidation type="list" allowBlank="1" showInputMessage="1" showErrorMessage="1" errorTitle="Must choose from dropdown" error="Please select a valid value from the dropdown options.">
          <x14:formula1>
            <xm:f>AllQ4!$O$150:$P$150</xm:f>
          </x14:formula1>
          <xm:sqref>O61:AM61</xm:sqref>
        </x14:dataValidation>
        <x14:dataValidation type="list" allowBlank="1" showInputMessage="1" showErrorMessage="1" errorTitle="Must choose from dropdown" error="Please select a valid value from the dropdown options.">
          <x14:formula1>
            <xm:f>AllQ4!$O$152:$P$152</xm:f>
          </x14:formula1>
          <xm:sqref>O63:AM63</xm:sqref>
        </x14:dataValidation>
        <x14:dataValidation type="list" allowBlank="1" showInputMessage="1" showErrorMessage="1" errorTitle="Must choose from dropdown" error="Please select a valid value from the dropdown options.">
          <x14:formula1>
            <xm:f>AllQ4!$O$154:$P$154</xm:f>
          </x14:formula1>
          <xm:sqref>O65:AM65</xm:sqref>
        </x14:dataValidation>
        <x14:dataValidation type="list" allowBlank="1" showInputMessage="1" showErrorMessage="1" errorTitle="Must choose from dropdown" error="Please select a valid value from the dropdown options.">
          <x14:formula1>
            <xm:f>AllQ4!$O$156:$P$156</xm:f>
          </x14:formula1>
          <xm:sqref>O67:AM67</xm:sqref>
        </x14:dataValidation>
        <x14:dataValidation type="list" allowBlank="1" showInputMessage="1" showErrorMessage="1" errorTitle="Must choose from dropdown" error="Please select a valid value from the dropdown options.">
          <x14:formula1>
            <xm:f>AllQ4!$O$158:$P$158</xm:f>
          </x14:formula1>
          <xm:sqref>O69:AM69</xm:sqref>
        </x14:dataValidation>
        <x14:dataValidation type="list" allowBlank="1" showInputMessage="1" showErrorMessage="1" errorTitle="Must choose from dropdown" error="Please select a valid value from the dropdown options.">
          <x14:formula1>
            <xm:f>AllQ4!$O$160:$Q$160</xm:f>
          </x14:formula1>
          <xm:sqref>O71:AM71</xm:sqref>
        </x14:dataValidation>
        <x14:dataValidation type="list" allowBlank="1" showInputMessage="1" showErrorMessage="1" errorTitle="Must choose from dropdown" error="Please select a valid value from the dropdown options.">
          <x14:formula1>
            <xm:f>AllQ4!$O$163:$P$163</xm:f>
          </x14:formula1>
          <xm:sqref>O74:AM74</xm:sqref>
        </x14:dataValidation>
        <x14:dataValidation type="list" allowBlank="1" showInputMessage="1" showErrorMessage="1" errorTitle="Must choose from dropdown" error="Please select a valid value from the dropdown options.">
          <x14:formula1>
            <xm:f>AllQ4!$O$171:$P$171</xm:f>
          </x14:formula1>
          <xm:sqref>O82:AM82</xm:sqref>
        </x14:dataValidation>
        <x14:dataValidation type="list" allowBlank="1" showInputMessage="1" showErrorMessage="1" errorTitle="Must choose from dropdown" error="Please select a valid value from the dropdown options.">
          <x14:formula1>
            <xm:f>AllQ4!$O$181:$P$181</xm:f>
          </x14:formula1>
          <xm:sqref>O92:AM92</xm:sqref>
        </x14:dataValidation>
        <x14:dataValidation type="list" allowBlank="1" showInputMessage="1" showErrorMessage="1" errorTitle="Must choose from dropdown" error="Please select a valid value from the dropdown options.">
          <x14:formula1>
            <xm:f>AllQ4!$O$200:$P$200</xm:f>
          </x14:formula1>
          <xm:sqref>O111:AM111</xm:sqref>
        </x14:dataValidation>
        <x14:dataValidation type="list" allowBlank="1" showInputMessage="1" showErrorMessage="1" errorTitle="Must choose from dropdown" error="Please select a valid value from the dropdown options.">
          <x14:formula1>
            <xm:f>AllQ4!$O$204:$P$204</xm:f>
          </x14:formula1>
          <xm:sqref>O115:AM115</xm:sqref>
        </x14:dataValidation>
        <x14:dataValidation type="list" allowBlank="1" showInputMessage="1" showErrorMessage="1" errorTitle="Must choose from dropdown" error="Please select a valid value from the dropdown options.">
          <x14:formula1>
            <xm:f>AllQ4!$O$207:$P$207</xm:f>
          </x14:formula1>
          <xm:sqref>O118:AM118</xm:sqref>
        </x14:dataValidation>
        <x14:dataValidation type="list" allowBlank="1" showInputMessage="1" showErrorMessage="1" errorTitle="Must choose from dropdown" error="Please select a valid value from the dropdown options.">
          <x14:formula1>
            <xm:f>AllQ4!$O$209:$P$209</xm:f>
          </x14:formula1>
          <xm:sqref>O120:AM120</xm:sqref>
        </x14:dataValidation>
        <x14:dataValidation type="list" allowBlank="1" showInputMessage="1" showErrorMessage="1" errorTitle="Must choose from dropdown" error="Please select a valid value from the dropdown options.">
          <x14:formula1>
            <xm:f>AllQ4!$O$211:$P$211</xm:f>
          </x14:formula1>
          <xm:sqref>O122:AM122</xm:sqref>
        </x14:dataValidation>
        <x14:dataValidation type="list" allowBlank="1" showInputMessage="1" showErrorMessage="1" errorTitle="Must choose from dropdown" error="Please select a valid value from the dropdown options.">
          <x14:formula1>
            <xm:f>AllQ4!$O$224:$P$224</xm:f>
          </x14:formula1>
          <xm:sqref>O135:AM135</xm:sqref>
        </x14:dataValidation>
        <x14:dataValidation type="list" allowBlank="1" showInputMessage="1" showErrorMessage="1" errorTitle="Must choose from dropdown" error="Please select a valid value from the dropdown options.">
          <x14:formula1>
            <xm:f>AllQ4!$O$229:$X$229</xm:f>
          </x14:formula1>
          <xm:sqref>O140:AM140</xm:sqref>
        </x14:dataValidation>
        <x14:dataValidation type="list" allowBlank="1" showInputMessage="1" showErrorMessage="1" errorTitle="Must choose from dropdown" error="Please select a valid value from the dropdown options.">
          <x14:formula1>
            <xm:f>AllQ4!$O$230:$X$230</xm:f>
          </x14:formula1>
          <xm:sqref>O141:AM141</xm:sqref>
        </x14:dataValidation>
        <x14:dataValidation type="list" allowBlank="1" showInputMessage="1" showErrorMessage="1" errorTitle="Must choose from dropdown" error="Please select a valid value from the dropdown options.">
          <x14:formula1>
            <xm:f>AllQ4!$O$231:$X$231</xm:f>
          </x14:formula1>
          <xm:sqref>O142:AM142</xm:sqref>
        </x14:dataValidation>
        <x14:dataValidation type="list" allowBlank="1" showInputMessage="1" showErrorMessage="1" errorTitle="Must choose from dropdown" error="Please select a valid value from the dropdown options.">
          <x14:formula1>
            <xm:f>AllQ4!$O$241:$P$241</xm:f>
          </x14:formula1>
          <xm:sqref>O152:AM152</xm:sqref>
        </x14:dataValidation>
        <x14:dataValidation type="list" allowBlank="1" showInputMessage="1" showErrorMessage="1" errorTitle="Must choose from dropdown" error="Please select a valid value from the dropdown options.">
          <x14:formula1>
            <xm:f>AllQ4!$O$243:$P$243</xm:f>
          </x14:formula1>
          <xm:sqref>O154:AM154</xm:sqref>
        </x14:dataValidation>
        <x14:dataValidation type="list" allowBlank="1" showInputMessage="1" showErrorMessage="1" errorTitle="Must choose from dropdown" error="Please select a valid value from the dropdown options.">
          <x14:formula1>
            <xm:f>AllQ4!$O$245:$P$245</xm:f>
          </x14:formula1>
          <xm:sqref>O156:AM156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235"/>
  <sheetViews>
    <sheetView zoomScale="75" zoomScaleNormal="75" workbookViewId="0">
      <pane xSplit="14" ySplit="1" topLeftCell="O2" activePane="bottomRight" state="frozen"/>
      <selection pane="topRight" activeCell="O1" sqref="O1"/>
      <selection pane="bottomLeft" activeCell="A2" sqref="A2"/>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28.8" x14ac:dyDescent="0.3">
      <c r="A2" s="132"/>
      <c r="B2" s="134" t="s">
        <v>5321</v>
      </c>
      <c r="C2" s="131"/>
      <c r="D2" s="131"/>
      <c r="E2" s="131"/>
      <c r="F2" s="45" t="s">
        <v>2104</v>
      </c>
      <c r="G2" s="45"/>
      <c r="H2" s="45" t="s">
        <v>149</v>
      </c>
      <c r="I2" s="45" t="s">
        <v>149</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x14ac:dyDescent="0.3">
      <c r="A3" s="132"/>
      <c r="B3" s="134" t="s">
        <v>1425</v>
      </c>
      <c r="C3" s="131"/>
      <c r="D3" s="131"/>
      <c r="E3" s="131"/>
      <c r="F3" s="45" t="s">
        <v>2104</v>
      </c>
      <c r="G3" s="45"/>
      <c r="H3" s="45" t="s">
        <v>150</v>
      </c>
      <c r="I3" s="45" t="s">
        <v>150</v>
      </c>
      <c r="J3" s="45"/>
      <c r="K3" s="45"/>
      <c r="L3" s="45" t="s">
        <v>1</v>
      </c>
      <c r="M3" s="45" t="s">
        <v>2</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72" x14ac:dyDescent="0.3">
      <c r="A4" s="132"/>
      <c r="B4" s="134" t="s">
        <v>4610</v>
      </c>
      <c r="C4" s="131"/>
      <c r="D4" s="131"/>
      <c r="E4" s="131"/>
      <c r="F4" s="45" t="s">
        <v>2104</v>
      </c>
      <c r="G4" s="45"/>
      <c r="H4" s="45" t="s">
        <v>151</v>
      </c>
      <c r="I4" s="45" t="s">
        <v>151</v>
      </c>
      <c r="J4" s="45"/>
      <c r="K4" s="45"/>
      <c r="L4" s="45" t="s">
        <v>1</v>
      </c>
      <c r="M4" s="45" t="s">
        <v>2</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43.2" x14ac:dyDescent="0.3">
      <c r="A5" s="132"/>
      <c r="B5" s="134" t="s">
        <v>1426</v>
      </c>
      <c r="C5" s="131"/>
      <c r="D5" s="131"/>
      <c r="E5" s="131"/>
      <c r="F5" s="45" t="s">
        <v>2104</v>
      </c>
      <c r="G5" s="45"/>
      <c r="H5" s="45" t="s">
        <v>152</v>
      </c>
      <c r="I5" s="45" t="s">
        <v>152</v>
      </c>
      <c r="J5" s="45"/>
      <c r="K5" s="45"/>
      <c r="L5" s="45" t="s">
        <v>1</v>
      </c>
      <c r="M5" s="45" t="s">
        <v>2</v>
      </c>
      <c r="N5" s="46"/>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409.6" x14ac:dyDescent="0.3">
      <c r="A6" s="132"/>
      <c r="B6" s="134" t="s">
        <v>5322</v>
      </c>
      <c r="C6" s="131"/>
      <c r="D6" s="131"/>
      <c r="E6" s="131"/>
      <c r="F6" s="45" t="s">
        <v>2104</v>
      </c>
      <c r="G6" s="45"/>
      <c r="H6" s="45" t="s">
        <v>153</v>
      </c>
      <c r="I6" s="45" t="s">
        <v>153</v>
      </c>
      <c r="J6" s="45"/>
      <c r="K6" s="45"/>
      <c r="L6" s="45" t="s">
        <v>1</v>
      </c>
      <c r="M6" s="45" t="s">
        <v>2</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132" t="s">
        <v>2202</v>
      </c>
      <c r="B7" s="131" t="s">
        <v>5868</v>
      </c>
      <c r="C7" s="131"/>
      <c r="D7" s="131" t="s">
        <v>1813</v>
      </c>
      <c r="E7" s="131"/>
      <c r="F7" s="45" t="s">
        <v>2104</v>
      </c>
      <c r="G7" s="45"/>
      <c r="H7" s="45" t="s">
        <v>154</v>
      </c>
      <c r="I7" s="45" t="s">
        <v>154</v>
      </c>
      <c r="J7" s="45"/>
      <c r="K7" s="45"/>
      <c r="L7" s="45" t="s">
        <v>4</v>
      </c>
      <c r="M7" s="45" t="s">
        <v>14</v>
      </c>
      <c r="N7" s="46">
        <v>2</v>
      </c>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28.8" x14ac:dyDescent="0.3">
      <c r="A8" s="132" t="s">
        <v>2203</v>
      </c>
      <c r="B8" s="131" t="s">
        <v>5869</v>
      </c>
      <c r="C8" s="131"/>
      <c r="D8" s="131" t="s">
        <v>169</v>
      </c>
      <c r="E8" s="131"/>
      <c r="F8" s="45" t="s">
        <v>2104</v>
      </c>
      <c r="G8" s="45"/>
      <c r="H8" s="45" t="s">
        <v>4006</v>
      </c>
      <c r="I8" s="45" t="s">
        <v>155</v>
      </c>
      <c r="J8" s="45" t="s">
        <v>154</v>
      </c>
      <c r="K8" s="45" t="s">
        <v>16</v>
      </c>
      <c r="L8" s="45" t="s">
        <v>4</v>
      </c>
      <c r="M8" s="45" t="s">
        <v>17</v>
      </c>
      <c r="N8" s="46">
        <v>1</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28.8" x14ac:dyDescent="0.3">
      <c r="A9" s="132" t="s">
        <v>2203</v>
      </c>
      <c r="B9" s="131" t="s">
        <v>5869</v>
      </c>
      <c r="C9" s="131"/>
      <c r="D9" s="131" t="s">
        <v>175</v>
      </c>
      <c r="E9" s="131"/>
      <c r="F9" s="45" t="s">
        <v>2104</v>
      </c>
      <c r="G9" s="45"/>
      <c r="H9" s="45" t="s">
        <v>4007</v>
      </c>
      <c r="I9" s="45" t="s">
        <v>155</v>
      </c>
      <c r="J9" s="45" t="s">
        <v>154</v>
      </c>
      <c r="K9" s="45" t="s">
        <v>16</v>
      </c>
      <c r="L9" s="45" t="s">
        <v>4</v>
      </c>
      <c r="M9" s="45" t="s">
        <v>17</v>
      </c>
      <c r="N9" s="46">
        <v>1</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28.8" x14ac:dyDescent="0.3">
      <c r="A10" s="132" t="s">
        <v>2203</v>
      </c>
      <c r="B10" s="131" t="s">
        <v>5869</v>
      </c>
      <c r="C10" s="131"/>
      <c r="D10" s="131" t="s">
        <v>181</v>
      </c>
      <c r="E10" s="131"/>
      <c r="F10" s="45" t="s">
        <v>2104</v>
      </c>
      <c r="G10" s="45"/>
      <c r="H10" s="45" t="s">
        <v>4008</v>
      </c>
      <c r="I10" s="45" t="s">
        <v>155</v>
      </c>
      <c r="J10" s="45" t="s">
        <v>154</v>
      </c>
      <c r="K10" s="45" t="s">
        <v>16</v>
      </c>
      <c r="L10" s="45" t="s">
        <v>4</v>
      </c>
      <c r="M10" s="45" t="s">
        <v>17</v>
      </c>
      <c r="N10" s="46">
        <v>1</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28.8" x14ac:dyDescent="0.3">
      <c r="A11" s="132" t="s">
        <v>2203</v>
      </c>
      <c r="B11" s="131" t="s">
        <v>5869</v>
      </c>
      <c r="C11" s="131"/>
      <c r="D11" s="131" t="s">
        <v>187</v>
      </c>
      <c r="E11" s="131"/>
      <c r="F11" s="45" t="s">
        <v>2104</v>
      </c>
      <c r="G11" s="45"/>
      <c r="H11" s="45" t="s">
        <v>4009</v>
      </c>
      <c r="I11" s="45" t="s">
        <v>155</v>
      </c>
      <c r="J11" s="45" t="s">
        <v>154</v>
      </c>
      <c r="K11" s="45" t="s">
        <v>16</v>
      </c>
      <c r="L11" s="45" t="s">
        <v>4</v>
      </c>
      <c r="M11" s="45" t="s">
        <v>17</v>
      </c>
      <c r="N11" s="46">
        <v>1</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28.8" x14ac:dyDescent="0.3">
      <c r="A12" s="132" t="s">
        <v>2203</v>
      </c>
      <c r="B12" s="131" t="s">
        <v>5869</v>
      </c>
      <c r="C12" s="131"/>
      <c r="D12" s="131" t="s">
        <v>209</v>
      </c>
      <c r="E12" s="131"/>
      <c r="F12" s="45" t="s">
        <v>2104</v>
      </c>
      <c r="G12" s="45"/>
      <c r="H12" s="45" t="s">
        <v>4010</v>
      </c>
      <c r="I12" s="45" t="s">
        <v>155</v>
      </c>
      <c r="J12" s="45" t="s">
        <v>154</v>
      </c>
      <c r="K12" s="45" t="s">
        <v>16</v>
      </c>
      <c r="L12" s="45" t="s">
        <v>4</v>
      </c>
      <c r="M12" s="45" t="s">
        <v>17</v>
      </c>
      <c r="N12" s="46">
        <v>1</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43.2" x14ac:dyDescent="0.3">
      <c r="A13" s="132" t="s">
        <v>2203</v>
      </c>
      <c r="B13" s="131" t="s">
        <v>5869</v>
      </c>
      <c r="C13" s="131"/>
      <c r="D13" s="131" t="s">
        <v>242</v>
      </c>
      <c r="E13" s="131"/>
      <c r="F13" s="45" t="s">
        <v>2104</v>
      </c>
      <c r="G13" s="45"/>
      <c r="H13" s="45" t="s">
        <v>4011</v>
      </c>
      <c r="I13" s="45" t="s">
        <v>155</v>
      </c>
      <c r="J13" s="45" t="s">
        <v>154</v>
      </c>
      <c r="K13" s="45" t="s">
        <v>16</v>
      </c>
      <c r="L13" s="45" t="s">
        <v>4</v>
      </c>
      <c r="M13" s="45" t="s">
        <v>17</v>
      </c>
      <c r="N13" s="46">
        <v>1</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28.8" x14ac:dyDescent="0.3">
      <c r="A14" s="132" t="s">
        <v>2203</v>
      </c>
      <c r="B14" s="131" t="s">
        <v>5869</v>
      </c>
      <c r="C14" s="131"/>
      <c r="D14" s="131" t="s">
        <v>248</v>
      </c>
      <c r="E14" s="131"/>
      <c r="F14" s="45" t="s">
        <v>2104</v>
      </c>
      <c r="G14" s="45"/>
      <c r="H14" s="45" t="s">
        <v>4012</v>
      </c>
      <c r="I14" s="45" t="s">
        <v>155</v>
      </c>
      <c r="J14" s="45" t="s">
        <v>154</v>
      </c>
      <c r="K14" s="45" t="s">
        <v>16</v>
      </c>
      <c r="L14" s="45" t="s">
        <v>4</v>
      </c>
      <c r="M14" s="45" t="s">
        <v>17</v>
      </c>
      <c r="N14" s="46">
        <v>1</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28.8" x14ac:dyDescent="0.3">
      <c r="A15" s="132" t="s">
        <v>2203</v>
      </c>
      <c r="B15" s="131" t="s">
        <v>5869</v>
      </c>
      <c r="C15" s="131"/>
      <c r="D15" s="131" t="s">
        <v>254</v>
      </c>
      <c r="E15" s="131"/>
      <c r="F15" s="45" t="s">
        <v>2104</v>
      </c>
      <c r="G15" s="45"/>
      <c r="H15" s="45" t="s">
        <v>4013</v>
      </c>
      <c r="I15" s="45" t="s">
        <v>155</v>
      </c>
      <c r="J15" s="45" t="s">
        <v>154</v>
      </c>
      <c r="K15" s="45" t="s">
        <v>16</v>
      </c>
      <c r="L15" s="45" t="s">
        <v>4</v>
      </c>
      <c r="M15" s="45" t="s">
        <v>17</v>
      </c>
      <c r="N15" s="46">
        <v>1</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28.8" x14ac:dyDescent="0.3">
      <c r="A16" s="132" t="s">
        <v>2203</v>
      </c>
      <c r="B16" s="131" t="s">
        <v>5869</v>
      </c>
      <c r="C16" s="131"/>
      <c r="D16" s="131" t="s">
        <v>260</v>
      </c>
      <c r="E16" s="131"/>
      <c r="F16" s="45" t="s">
        <v>2104</v>
      </c>
      <c r="G16" s="45"/>
      <c r="H16" s="45" t="s">
        <v>4014</v>
      </c>
      <c r="I16" s="45" t="s">
        <v>155</v>
      </c>
      <c r="J16" s="45" t="s">
        <v>154</v>
      </c>
      <c r="K16" s="45" t="s">
        <v>16</v>
      </c>
      <c r="L16" s="45" t="s">
        <v>4</v>
      </c>
      <c r="M16" s="45" t="s">
        <v>17</v>
      </c>
      <c r="N16" s="46">
        <v>1</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28.8" x14ac:dyDescent="0.3">
      <c r="A17" s="132" t="s">
        <v>2203</v>
      </c>
      <c r="B17" s="131" t="s">
        <v>5869</v>
      </c>
      <c r="C17" s="131"/>
      <c r="D17" s="131" t="s">
        <v>266</v>
      </c>
      <c r="E17" s="131"/>
      <c r="F17" s="45" t="s">
        <v>2104</v>
      </c>
      <c r="G17" s="45"/>
      <c r="H17" s="45" t="s">
        <v>4015</v>
      </c>
      <c r="I17" s="45" t="s">
        <v>155</v>
      </c>
      <c r="J17" s="45" t="s">
        <v>154</v>
      </c>
      <c r="K17" s="45" t="s">
        <v>16</v>
      </c>
      <c r="L17" s="45" t="s">
        <v>4</v>
      </c>
      <c r="M17" s="45" t="s">
        <v>17</v>
      </c>
      <c r="N17" s="46">
        <v>1</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28.8" x14ac:dyDescent="0.3">
      <c r="A18" s="132" t="s">
        <v>2203</v>
      </c>
      <c r="B18" s="131" t="s">
        <v>5869</v>
      </c>
      <c r="C18" s="131"/>
      <c r="D18" s="131" t="s">
        <v>272</v>
      </c>
      <c r="E18" s="131"/>
      <c r="F18" s="45" t="s">
        <v>2104</v>
      </c>
      <c r="G18" s="45"/>
      <c r="H18" s="45" t="s">
        <v>4016</v>
      </c>
      <c r="I18" s="45" t="s">
        <v>155</v>
      </c>
      <c r="J18" s="45" t="s">
        <v>154</v>
      </c>
      <c r="K18" s="45" t="s">
        <v>16</v>
      </c>
      <c r="L18" s="45" t="s">
        <v>4</v>
      </c>
      <c r="M18" s="45" t="s">
        <v>17</v>
      </c>
      <c r="N18" s="46">
        <v>1</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28.8" x14ac:dyDescent="0.3">
      <c r="A19" s="132" t="s">
        <v>2203</v>
      </c>
      <c r="B19" s="131" t="s">
        <v>5869</v>
      </c>
      <c r="C19" s="131"/>
      <c r="D19" s="131" t="s">
        <v>278</v>
      </c>
      <c r="E19" s="131"/>
      <c r="F19" s="45" t="s">
        <v>2104</v>
      </c>
      <c r="G19" s="45"/>
      <c r="H19" s="45" t="s">
        <v>4017</v>
      </c>
      <c r="I19" s="45" t="s">
        <v>155</v>
      </c>
      <c r="J19" s="45" t="s">
        <v>154</v>
      </c>
      <c r="K19" s="45" t="s">
        <v>16</v>
      </c>
      <c r="L19" s="45" t="s">
        <v>4</v>
      </c>
      <c r="M19" s="45" t="s">
        <v>17</v>
      </c>
      <c r="N19" s="46">
        <v>1</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28.8" x14ac:dyDescent="0.3">
      <c r="A20" s="132" t="s">
        <v>2203</v>
      </c>
      <c r="B20" s="131" t="s">
        <v>5869</v>
      </c>
      <c r="C20" s="131"/>
      <c r="D20" s="131" t="s">
        <v>284</v>
      </c>
      <c r="E20" s="131"/>
      <c r="F20" s="45" t="s">
        <v>2104</v>
      </c>
      <c r="G20" s="45"/>
      <c r="H20" s="45" t="s">
        <v>4018</v>
      </c>
      <c r="I20" s="45" t="s">
        <v>155</v>
      </c>
      <c r="J20" s="45" t="s">
        <v>154</v>
      </c>
      <c r="K20" s="45" t="s">
        <v>16</v>
      </c>
      <c r="L20" s="45" t="s">
        <v>4</v>
      </c>
      <c r="M20" s="45" t="s">
        <v>17</v>
      </c>
      <c r="N20" s="46">
        <v>1</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ht="28.8" x14ac:dyDescent="0.3">
      <c r="A21" s="132" t="s">
        <v>2203</v>
      </c>
      <c r="B21" s="131" t="s">
        <v>5869</v>
      </c>
      <c r="C21" s="131"/>
      <c r="D21" s="131" t="s">
        <v>290</v>
      </c>
      <c r="E21" s="131"/>
      <c r="F21" s="45" t="s">
        <v>2104</v>
      </c>
      <c r="G21" s="45"/>
      <c r="H21" s="45" t="s">
        <v>4019</v>
      </c>
      <c r="I21" s="45" t="s">
        <v>155</v>
      </c>
      <c r="J21" s="45" t="s">
        <v>154</v>
      </c>
      <c r="K21" s="45" t="s">
        <v>16</v>
      </c>
      <c r="L21" s="45" t="s">
        <v>4</v>
      </c>
      <c r="M21" s="45" t="s">
        <v>17</v>
      </c>
      <c r="N21" s="46">
        <v>1</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ht="28.8" x14ac:dyDescent="0.3">
      <c r="A22" s="132" t="s">
        <v>2203</v>
      </c>
      <c r="B22" s="131" t="s">
        <v>5869</v>
      </c>
      <c r="C22" s="131"/>
      <c r="D22" s="131" t="s">
        <v>2481</v>
      </c>
      <c r="E22" s="131"/>
      <c r="F22" s="45" t="s">
        <v>2104</v>
      </c>
      <c r="G22" s="45"/>
      <c r="H22" s="45" t="s">
        <v>5404</v>
      </c>
      <c r="I22" s="45" t="s">
        <v>155</v>
      </c>
      <c r="J22" s="45" t="s">
        <v>154</v>
      </c>
      <c r="K22" s="45" t="s">
        <v>16</v>
      </c>
      <c r="L22" s="45" t="s">
        <v>4</v>
      </c>
      <c r="M22" s="45" t="s">
        <v>17</v>
      </c>
      <c r="N22" s="46">
        <v>1</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ht="28.8" x14ac:dyDescent="0.3">
      <c r="A23" s="132" t="s">
        <v>2203</v>
      </c>
      <c r="B23" s="131" t="s">
        <v>5869</v>
      </c>
      <c r="C23" s="131"/>
      <c r="D23" s="131" t="s">
        <v>301</v>
      </c>
      <c r="E23" s="131"/>
      <c r="F23" s="45" t="s">
        <v>2104</v>
      </c>
      <c r="G23" s="45"/>
      <c r="H23" s="45" t="s">
        <v>4020</v>
      </c>
      <c r="I23" s="45" t="s">
        <v>155</v>
      </c>
      <c r="J23" s="45" t="s">
        <v>154</v>
      </c>
      <c r="K23" s="45" t="s">
        <v>16</v>
      </c>
      <c r="L23" s="45" t="s">
        <v>4</v>
      </c>
      <c r="M23" s="45" t="s">
        <v>17</v>
      </c>
      <c r="N23" s="46">
        <v>1</v>
      </c>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ht="28.8" x14ac:dyDescent="0.3">
      <c r="A24" s="132" t="s">
        <v>2203</v>
      </c>
      <c r="B24" s="131" t="s">
        <v>5869</v>
      </c>
      <c r="C24" s="131"/>
      <c r="D24" s="131" t="s">
        <v>307</v>
      </c>
      <c r="E24" s="131"/>
      <c r="F24" s="45" t="s">
        <v>2104</v>
      </c>
      <c r="G24" s="45"/>
      <c r="H24" s="45" t="s">
        <v>4021</v>
      </c>
      <c r="I24" s="45" t="s">
        <v>155</v>
      </c>
      <c r="J24" s="45" t="s">
        <v>154</v>
      </c>
      <c r="K24" s="45" t="s">
        <v>16</v>
      </c>
      <c r="L24" s="45" t="s">
        <v>4</v>
      </c>
      <c r="M24" s="45" t="s">
        <v>17</v>
      </c>
      <c r="N24" s="46">
        <v>1</v>
      </c>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ht="28.8" x14ac:dyDescent="0.3">
      <c r="A25" s="132" t="s">
        <v>2203</v>
      </c>
      <c r="B25" s="131" t="s">
        <v>5869</v>
      </c>
      <c r="C25" s="131"/>
      <c r="D25" s="131" t="s">
        <v>313</v>
      </c>
      <c r="E25" s="131"/>
      <c r="F25" s="45" t="s">
        <v>2104</v>
      </c>
      <c r="G25" s="45"/>
      <c r="H25" s="45" t="s">
        <v>4022</v>
      </c>
      <c r="I25" s="45" t="s">
        <v>155</v>
      </c>
      <c r="J25" s="45" t="s">
        <v>154</v>
      </c>
      <c r="K25" s="45" t="s">
        <v>16</v>
      </c>
      <c r="L25" s="45" t="s">
        <v>4</v>
      </c>
      <c r="M25" s="45" t="s">
        <v>17</v>
      </c>
      <c r="N25" s="46">
        <v>1</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ht="28.8" x14ac:dyDescent="0.3">
      <c r="A26" s="132" t="s">
        <v>2203</v>
      </c>
      <c r="B26" s="131" t="s">
        <v>5869</v>
      </c>
      <c r="C26" s="131"/>
      <c r="D26" s="131" t="s">
        <v>319</v>
      </c>
      <c r="E26" s="131"/>
      <c r="F26" s="45" t="s">
        <v>2104</v>
      </c>
      <c r="G26" s="45"/>
      <c r="H26" s="45" t="s">
        <v>4023</v>
      </c>
      <c r="I26" s="45" t="s">
        <v>155</v>
      </c>
      <c r="J26" s="45" t="s">
        <v>154</v>
      </c>
      <c r="K26" s="45" t="s">
        <v>16</v>
      </c>
      <c r="L26" s="45" t="s">
        <v>4</v>
      </c>
      <c r="M26" s="45" t="s">
        <v>17</v>
      </c>
      <c r="N26" s="46">
        <v>1</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28.8" x14ac:dyDescent="0.3">
      <c r="A27" s="132"/>
      <c r="B27" s="131" t="s">
        <v>4611</v>
      </c>
      <c r="C27" s="131"/>
      <c r="D27" s="131"/>
      <c r="E27" s="131"/>
      <c r="F27" s="45" t="s">
        <v>2104</v>
      </c>
      <c r="G27" s="45"/>
      <c r="H27" s="45" t="s">
        <v>156</v>
      </c>
      <c r="I27" s="45" t="s">
        <v>156</v>
      </c>
      <c r="J27" s="45" t="s">
        <v>154</v>
      </c>
      <c r="K27" s="45" t="s">
        <v>16</v>
      </c>
      <c r="L27" s="45" t="s">
        <v>1</v>
      </c>
      <c r="M27" s="45" t="s">
        <v>2</v>
      </c>
      <c r="N27" s="46"/>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132"/>
      <c r="B28" s="131" t="s">
        <v>1427</v>
      </c>
      <c r="C28" s="131"/>
      <c r="D28" s="131"/>
      <c r="E28" s="131"/>
      <c r="F28" s="45" t="s">
        <v>2104</v>
      </c>
      <c r="G28" s="45"/>
      <c r="H28" s="45" t="s">
        <v>157</v>
      </c>
      <c r="I28" s="45" t="s">
        <v>157</v>
      </c>
      <c r="J28" s="45" t="s">
        <v>154</v>
      </c>
      <c r="K28" s="45" t="s">
        <v>16</v>
      </c>
      <c r="L28" s="45" t="s">
        <v>30</v>
      </c>
      <c r="M28" s="45" t="s">
        <v>31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132" t="s">
        <v>2205</v>
      </c>
      <c r="B29" s="131" t="s">
        <v>5870</v>
      </c>
      <c r="C29" s="131"/>
      <c r="D29" s="131" t="s">
        <v>1816</v>
      </c>
      <c r="E29" s="131"/>
      <c r="F29" s="45" t="s">
        <v>2104</v>
      </c>
      <c r="G29" s="45"/>
      <c r="H29" s="45" t="s">
        <v>158</v>
      </c>
      <c r="I29" s="45" t="s">
        <v>158</v>
      </c>
      <c r="J29" s="45" t="s">
        <v>154</v>
      </c>
      <c r="K29" s="45" t="s">
        <v>16</v>
      </c>
      <c r="L29" s="45" t="s">
        <v>10</v>
      </c>
      <c r="M29" s="45" t="s">
        <v>11</v>
      </c>
      <c r="N29" s="46"/>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132" t="s">
        <v>2268</v>
      </c>
      <c r="B30" s="131" t="s">
        <v>5871</v>
      </c>
      <c r="C30" s="131"/>
      <c r="D30" s="131" t="s">
        <v>1822</v>
      </c>
      <c r="E30" s="131"/>
      <c r="F30" s="45" t="s">
        <v>2104</v>
      </c>
      <c r="G30" s="45"/>
      <c r="H30" s="45" t="s">
        <v>159</v>
      </c>
      <c r="I30" s="45" t="s">
        <v>159</v>
      </c>
      <c r="J30" s="45" t="s">
        <v>154</v>
      </c>
      <c r="K30" s="45" t="s">
        <v>16</v>
      </c>
      <c r="L30" s="45" t="s">
        <v>10</v>
      </c>
      <c r="M30" s="45" t="s">
        <v>11</v>
      </c>
      <c r="N30" s="46"/>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132" t="s">
        <v>2269</v>
      </c>
      <c r="B31" s="131" t="s">
        <v>5872</v>
      </c>
      <c r="C31" s="131"/>
      <c r="D31" s="131" t="s">
        <v>1822</v>
      </c>
      <c r="E31" s="131"/>
      <c r="F31" s="45" t="s">
        <v>2104</v>
      </c>
      <c r="G31" s="45"/>
      <c r="H31" s="45" t="s">
        <v>160</v>
      </c>
      <c r="I31" s="45" t="s">
        <v>160</v>
      </c>
      <c r="J31" s="45" t="s">
        <v>154</v>
      </c>
      <c r="K31" s="45" t="s">
        <v>16</v>
      </c>
      <c r="L31" s="45" t="s">
        <v>10</v>
      </c>
      <c r="M31" s="45" t="s">
        <v>11</v>
      </c>
      <c r="N31" s="46"/>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132" t="s">
        <v>2335</v>
      </c>
      <c r="B32" s="131" t="s">
        <v>5873</v>
      </c>
      <c r="C32" s="131"/>
      <c r="D32" s="131"/>
      <c r="E32" s="131"/>
      <c r="F32" s="45" t="s">
        <v>2104</v>
      </c>
      <c r="G32" s="45"/>
      <c r="H32" s="45" t="s">
        <v>161</v>
      </c>
      <c r="I32" s="45" t="s">
        <v>161</v>
      </c>
      <c r="J32" s="45" t="s">
        <v>154</v>
      </c>
      <c r="K32" s="45" t="s">
        <v>16</v>
      </c>
      <c r="L32" s="45" t="s">
        <v>10</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ht="43.2" x14ac:dyDescent="0.3">
      <c r="A33" s="132" t="s">
        <v>2207</v>
      </c>
      <c r="B33" s="131" t="s">
        <v>5174</v>
      </c>
      <c r="C33" s="131"/>
      <c r="D33" s="131" t="s">
        <v>164</v>
      </c>
      <c r="E33" s="131"/>
      <c r="F33" s="45" t="s">
        <v>2104</v>
      </c>
      <c r="G33" s="45"/>
      <c r="H33" s="45" t="s">
        <v>4024</v>
      </c>
      <c r="I33" s="45" t="s">
        <v>162</v>
      </c>
      <c r="J33" s="45"/>
      <c r="K33" s="45"/>
      <c r="L33" s="45" t="s">
        <v>4</v>
      </c>
      <c r="M33" s="45" t="s">
        <v>17</v>
      </c>
      <c r="N33" s="46">
        <v>1</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ht="43.2" x14ac:dyDescent="0.3">
      <c r="A34" s="132" t="s">
        <v>2207</v>
      </c>
      <c r="B34" s="131" t="s">
        <v>5174</v>
      </c>
      <c r="C34" s="131"/>
      <c r="D34" s="131" t="s">
        <v>169</v>
      </c>
      <c r="E34" s="131"/>
      <c r="F34" s="45" t="s">
        <v>2104</v>
      </c>
      <c r="G34" s="45"/>
      <c r="H34" s="45" t="s">
        <v>4025</v>
      </c>
      <c r="I34" s="45" t="s">
        <v>162</v>
      </c>
      <c r="J34" s="45"/>
      <c r="K34" s="45"/>
      <c r="L34" s="45" t="s">
        <v>4</v>
      </c>
      <c r="M34" s="45" t="s">
        <v>17</v>
      </c>
      <c r="N34" s="46">
        <v>1</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43.2" x14ac:dyDescent="0.3">
      <c r="A35" s="132" t="s">
        <v>2207</v>
      </c>
      <c r="B35" s="131" t="s">
        <v>5174</v>
      </c>
      <c r="C35" s="131"/>
      <c r="D35" s="131" t="s">
        <v>175</v>
      </c>
      <c r="E35" s="131"/>
      <c r="F35" s="45" t="s">
        <v>2104</v>
      </c>
      <c r="G35" s="45"/>
      <c r="H35" s="45" t="s">
        <v>4026</v>
      </c>
      <c r="I35" s="45" t="s">
        <v>162</v>
      </c>
      <c r="J35" s="45"/>
      <c r="K35" s="45"/>
      <c r="L35" s="45" t="s">
        <v>4</v>
      </c>
      <c r="M35" s="45" t="s">
        <v>17</v>
      </c>
      <c r="N35" s="46">
        <v>1</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ht="43.2" x14ac:dyDescent="0.3">
      <c r="A36" s="132" t="s">
        <v>2207</v>
      </c>
      <c r="B36" s="131" t="s">
        <v>5174</v>
      </c>
      <c r="C36" s="131"/>
      <c r="D36" s="131" t="s">
        <v>181</v>
      </c>
      <c r="E36" s="131"/>
      <c r="F36" s="45" t="s">
        <v>2104</v>
      </c>
      <c r="G36" s="45"/>
      <c r="H36" s="45" t="s">
        <v>4027</v>
      </c>
      <c r="I36" s="45" t="s">
        <v>162</v>
      </c>
      <c r="J36" s="45"/>
      <c r="K36" s="45"/>
      <c r="L36" s="45" t="s">
        <v>4</v>
      </c>
      <c r="M36" s="45" t="s">
        <v>17</v>
      </c>
      <c r="N36" s="46">
        <v>1</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ht="43.2" x14ac:dyDescent="0.3">
      <c r="A37" s="132" t="s">
        <v>2207</v>
      </c>
      <c r="B37" s="131" t="s">
        <v>5174</v>
      </c>
      <c r="C37" s="131"/>
      <c r="D37" s="131" t="s">
        <v>187</v>
      </c>
      <c r="E37" s="131"/>
      <c r="F37" s="45" t="s">
        <v>2104</v>
      </c>
      <c r="G37" s="45"/>
      <c r="H37" s="45" t="s">
        <v>4028</v>
      </c>
      <c r="I37" s="45" t="s">
        <v>162</v>
      </c>
      <c r="J37" s="45"/>
      <c r="K37" s="45"/>
      <c r="L37" s="45" t="s">
        <v>4</v>
      </c>
      <c r="M37" s="45" t="s">
        <v>17</v>
      </c>
      <c r="N37" s="46">
        <v>1</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43.2" x14ac:dyDescent="0.3">
      <c r="A38" s="132" t="s">
        <v>2207</v>
      </c>
      <c r="B38" s="131" t="s">
        <v>5174</v>
      </c>
      <c r="C38" s="131"/>
      <c r="D38" s="131" t="s">
        <v>193</v>
      </c>
      <c r="E38" s="131"/>
      <c r="F38" s="45" t="s">
        <v>2104</v>
      </c>
      <c r="G38" s="45"/>
      <c r="H38" s="45" t="s">
        <v>4029</v>
      </c>
      <c r="I38" s="45" t="s">
        <v>162</v>
      </c>
      <c r="J38" s="45"/>
      <c r="K38" s="45"/>
      <c r="L38" s="45" t="s">
        <v>4</v>
      </c>
      <c r="M38" s="45" t="s">
        <v>17</v>
      </c>
      <c r="N38" s="46">
        <v>1</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ht="43.2" x14ac:dyDescent="0.3">
      <c r="A39" s="132" t="s">
        <v>2207</v>
      </c>
      <c r="B39" s="131" t="s">
        <v>5174</v>
      </c>
      <c r="C39" s="131"/>
      <c r="D39" s="131" t="s">
        <v>198</v>
      </c>
      <c r="E39" s="131"/>
      <c r="F39" s="45" t="s">
        <v>2104</v>
      </c>
      <c r="G39" s="45"/>
      <c r="H39" s="45" t="s">
        <v>4030</v>
      </c>
      <c r="I39" s="45" t="s">
        <v>162</v>
      </c>
      <c r="J39" s="45"/>
      <c r="K39" s="45"/>
      <c r="L39" s="45" t="s">
        <v>4</v>
      </c>
      <c r="M39" s="45" t="s">
        <v>17</v>
      </c>
      <c r="N39" s="46">
        <v>1</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ht="43.2" x14ac:dyDescent="0.3">
      <c r="A40" s="132" t="s">
        <v>2207</v>
      </c>
      <c r="B40" s="131" t="s">
        <v>5174</v>
      </c>
      <c r="C40" s="131"/>
      <c r="D40" s="131" t="s">
        <v>203</v>
      </c>
      <c r="E40" s="131"/>
      <c r="F40" s="45" t="s">
        <v>2104</v>
      </c>
      <c r="G40" s="45"/>
      <c r="H40" s="45" t="s">
        <v>4031</v>
      </c>
      <c r="I40" s="45" t="s">
        <v>162</v>
      </c>
      <c r="J40" s="45"/>
      <c r="K40" s="45"/>
      <c r="L40" s="45" t="s">
        <v>4</v>
      </c>
      <c r="M40" s="45" t="s">
        <v>17</v>
      </c>
      <c r="N40" s="46">
        <v>1</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43.2" x14ac:dyDescent="0.3">
      <c r="A41" s="132" t="s">
        <v>2207</v>
      </c>
      <c r="B41" s="131" t="s">
        <v>5174</v>
      </c>
      <c r="C41" s="131"/>
      <c r="D41" s="131" t="s">
        <v>209</v>
      </c>
      <c r="E41" s="131"/>
      <c r="F41" s="45" t="s">
        <v>2104</v>
      </c>
      <c r="G41" s="45"/>
      <c r="H41" s="45" t="s">
        <v>4032</v>
      </c>
      <c r="I41" s="45" t="s">
        <v>162</v>
      </c>
      <c r="J41" s="45"/>
      <c r="K41" s="45"/>
      <c r="L41" s="45" t="s">
        <v>4</v>
      </c>
      <c r="M41" s="45" t="s">
        <v>17</v>
      </c>
      <c r="N41" s="46">
        <v>1</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43.2" x14ac:dyDescent="0.3">
      <c r="A42" s="132" t="s">
        <v>2207</v>
      </c>
      <c r="B42" s="131" t="s">
        <v>5174</v>
      </c>
      <c r="C42" s="131"/>
      <c r="D42" s="131" t="s">
        <v>215</v>
      </c>
      <c r="E42" s="131"/>
      <c r="F42" s="45" t="s">
        <v>2104</v>
      </c>
      <c r="G42" s="45"/>
      <c r="H42" s="45" t="s">
        <v>4033</v>
      </c>
      <c r="I42" s="45" t="s">
        <v>162</v>
      </c>
      <c r="J42" s="45"/>
      <c r="K42" s="45"/>
      <c r="L42" s="45" t="s">
        <v>4</v>
      </c>
      <c r="M42" s="45" t="s">
        <v>17</v>
      </c>
      <c r="N42" s="46">
        <v>1</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43.2" x14ac:dyDescent="0.3">
      <c r="A43" s="132" t="s">
        <v>2207</v>
      </c>
      <c r="B43" s="131" t="s">
        <v>5174</v>
      </c>
      <c r="C43" s="131"/>
      <c r="D43" s="131" t="s">
        <v>221</v>
      </c>
      <c r="E43" s="131"/>
      <c r="F43" s="45" t="s">
        <v>2104</v>
      </c>
      <c r="G43" s="45"/>
      <c r="H43" s="45" t="s">
        <v>4034</v>
      </c>
      <c r="I43" s="45" t="s">
        <v>162</v>
      </c>
      <c r="J43" s="45"/>
      <c r="K43" s="45"/>
      <c r="L43" s="45" t="s">
        <v>4</v>
      </c>
      <c r="M43" s="45" t="s">
        <v>17</v>
      </c>
      <c r="N43" s="46">
        <v>1</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43.2" x14ac:dyDescent="0.3">
      <c r="A44" s="132" t="s">
        <v>2207</v>
      </c>
      <c r="B44" s="131" t="s">
        <v>5174</v>
      </c>
      <c r="C44" s="131"/>
      <c r="D44" s="131" t="s">
        <v>226</v>
      </c>
      <c r="E44" s="131"/>
      <c r="F44" s="45" t="s">
        <v>2104</v>
      </c>
      <c r="G44" s="45"/>
      <c r="H44" s="45" t="s">
        <v>4035</v>
      </c>
      <c r="I44" s="45" t="s">
        <v>162</v>
      </c>
      <c r="J44" s="45"/>
      <c r="K44" s="45"/>
      <c r="L44" s="45" t="s">
        <v>4</v>
      </c>
      <c r="M44" s="45" t="s">
        <v>17</v>
      </c>
      <c r="N44" s="46">
        <v>1</v>
      </c>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ht="43.2" x14ac:dyDescent="0.3">
      <c r="A45" s="132" t="s">
        <v>2207</v>
      </c>
      <c r="B45" s="131" t="s">
        <v>5174</v>
      </c>
      <c r="C45" s="131"/>
      <c r="D45" s="131" t="s">
        <v>231</v>
      </c>
      <c r="E45" s="131"/>
      <c r="F45" s="45" t="s">
        <v>2104</v>
      </c>
      <c r="G45" s="45"/>
      <c r="H45" s="45" t="s">
        <v>4036</v>
      </c>
      <c r="I45" s="45" t="s">
        <v>162</v>
      </c>
      <c r="J45" s="45"/>
      <c r="K45" s="45"/>
      <c r="L45" s="45" t="s">
        <v>4</v>
      </c>
      <c r="M45" s="45" t="s">
        <v>17</v>
      </c>
      <c r="N45" s="46">
        <v>1</v>
      </c>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43.2" x14ac:dyDescent="0.3">
      <c r="A46" s="132" t="s">
        <v>2207</v>
      </c>
      <c r="B46" s="131" t="s">
        <v>5174</v>
      </c>
      <c r="C46" s="131"/>
      <c r="D46" s="131" t="s">
        <v>236</v>
      </c>
      <c r="E46" s="131"/>
      <c r="F46" s="45" t="s">
        <v>2104</v>
      </c>
      <c r="G46" s="45"/>
      <c r="H46" s="45" t="s">
        <v>4037</v>
      </c>
      <c r="I46" s="45" t="s">
        <v>162</v>
      </c>
      <c r="J46" s="45"/>
      <c r="K46" s="45"/>
      <c r="L46" s="45" t="s">
        <v>4</v>
      </c>
      <c r="M46" s="45" t="s">
        <v>17</v>
      </c>
      <c r="N46" s="46">
        <v>1</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43.2" x14ac:dyDescent="0.3">
      <c r="A47" s="132" t="s">
        <v>2207</v>
      </c>
      <c r="B47" s="131" t="s">
        <v>5174</v>
      </c>
      <c r="C47" s="131"/>
      <c r="D47" s="131" t="s">
        <v>242</v>
      </c>
      <c r="E47" s="131"/>
      <c r="F47" s="45" t="s">
        <v>2104</v>
      </c>
      <c r="G47" s="45"/>
      <c r="H47" s="45" t="s">
        <v>4038</v>
      </c>
      <c r="I47" s="45" t="s">
        <v>162</v>
      </c>
      <c r="J47" s="45"/>
      <c r="K47" s="45"/>
      <c r="L47" s="45" t="s">
        <v>4</v>
      </c>
      <c r="M47" s="45" t="s">
        <v>17</v>
      </c>
      <c r="N47" s="46">
        <v>1</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43.2" x14ac:dyDescent="0.3">
      <c r="A48" s="132" t="s">
        <v>2207</v>
      </c>
      <c r="B48" s="131" t="s">
        <v>5174</v>
      </c>
      <c r="C48" s="131"/>
      <c r="D48" s="131" t="s">
        <v>248</v>
      </c>
      <c r="E48" s="131"/>
      <c r="F48" s="45" t="s">
        <v>2104</v>
      </c>
      <c r="G48" s="45"/>
      <c r="H48" s="45" t="s">
        <v>4039</v>
      </c>
      <c r="I48" s="45" t="s">
        <v>162</v>
      </c>
      <c r="J48" s="45"/>
      <c r="K48" s="45"/>
      <c r="L48" s="45" t="s">
        <v>4</v>
      </c>
      <c r="M48" s="45" t="s">
        <v>17</v>
      </c>
      <c r="N48" s="46">
        <v>1</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ht="43.2" x14ac:dyDescent="0.3">
      <c r="A49" s="132" t="s">
        <v>2207</v>
      </c>
      <c r="B49" s="131" t="s">
        <v>5174</v>
      </c>
      <c r="C49" s="131"/>
      <c r="D49" s="131" t="s">
        <v>254</v>
      </c>
      <c r="E49" s="131"/>
      <c r="F49" s="45" t="s">
        <v>2104</v>
      </c>
      <c r="G49" s="45"/>
      <c r="H49" s="45" t="s">
        <v>4040</v>
      </c>
      <c r="I49" s="45" t="s">
        <v>162</v>
      </c>
      <c r="J49" s="45"/>
      <c r="K49" s="45"/>
      <c r="L49" s="45" t="s">
        <v>4</v>
      </c>
      <c r="M49" s="45" t="s">
        <v>17</v>
      </c>
      <c r="N49" s="46">
        <v>1</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ht="43.2" x14ac:dyDescent="0.3">
      <c r="A50" s="132" t="s">
        <v>2207</v>
      </c>
      <c r="B50" s="131" t="s">
        <v>5174</v>
      </c>
      <c r="C50" s="131"/>
      <c r="D50" s="131" t="s">
        <v>260</v>
      </c>
      <c r="E50" s="131"/>
      <c r="F50" s="45" t="s">
        <v>2104</v>
      </c>
      <c r="G50" s="45"/>
      <c r="H50" s="45" t="s">
        <v>4041</v>
      </c>
      <c r="I50" s="45" t="s">
        <v>162</v>
      </c>
      <c r="J50" s="45"/>
      <c r="K50" s="45"/>
      <c r="L50" s="45" t="s">
        <v>4</v>
      </c>
      <c r="M50" s="45" t="s">
        <v>17</v>
      </c>
      <c r="N50" s="46">
        <v>1</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ht="43.2" x14ac:dyDescent="0.3">
      <c r="A51" s="132" t="s">
        <v>2207</v>
      </c>
      <c r="B51" s="131" t="s">
        <v>5174</v>
      </c>
      <c r="C51" s="131"/>
      <c r="D51" s="131" t="s">
        <v>266</v>
      </c>
      <c r="E51" s="131"/>
      <c r="F51" s="45" t="s">
        <v>2104</v>
      </c>
      <c r="G51" s="45"/>
      <c r="H51" s="45" t="s">
        <v>4042</v>
      </c>
      <c r="I51" s="45" t="s">
        <v>162</v>
      </c>
      <c r="J51" s="45"/>
      <c r="K51" s="45"/>
      <c r="L51" s="45" t="s">
        <v>4</v>
      </c>
      <c r="M51" s="45" t="s">
        <v>17</v>
      </c>
      <c r="N51" s="46">
        <v>1</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ht="43.2" x14ac:dyDescent="0.3">
      <c r="A52" s="132" t="s">
        <v>2207</v>
      </c>
      <c r="B52" s="131" t="s">
        <v>5174</v>
      </c>
      <c r="C52" s="131"/>
      <c r="D52" s="131" t="s">
        <v>272</v>
      </c>
      <c r="E52" s="131"/>
      <c r="F52" s="45" t="s">
        <v>2104</v>
      </c>
      <c r="G52" s="45"/>
      <c r="H52" s="45" t="s">
        <v>4043</v>
      </c>
      <c r="I52" s="45" t="s">
        <v>162</v>
      </c>
      <c r="J52" s="45"/>
      <c r="K52" s="45"/>
      <c r="L52" s="45" t="s">
        <v>4</v>
      </c>
      <c r="M52" s="45" t="s">
        <v>17</v>
      </c>
      <c r="N52" s="46">
        <v>1</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ht="43.2" x14ac:dyDescent="0.3">
      <c r="A53" s="132" t="s">
        <v>2207</v>
      </c>
      <c r="B53" s="131" t="s">
        <v>5174</v>
      </c>
      <c r="C53" s="131"/>
      <c r="D53" s="131" t="s">
        <v>278</v>
      </c>
      <c r="E53" s="131"/>
      <c r="F53" s="45" t="s">
        <v>2104</v>
      </c>
      <c r="G53" s="45"/>
      <c r="H53" s="45" t="s">
        <v>4044</v>
      </c>
      <c r="I53" s="45" t="s">
        <v>162</v>
      </c>
      <c r="J53" s="45"/>
      <c r="K53" s="45"/>
      <c r="L53" s="45" t="s">
        <v>4</v>
      </c>
      <c r="M53" s="45" t="s">
        <v>17</v>
      </c>
      <c r="N53" s="46">
        <v>1</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ht="43.2" x14ac:dyDescent="0.3">
      <c r="A54" s="132" t="s">
        <v>2207</v>
      </c>
      <c r="B54" s="131" t="s">
        <v>5174</v>
      </c>
      <c r="C54" s="131"/>
      <c r="D54" s="131" t="s">
        <v>284</v>
      </c>
      <c r="E54" s="131"/>
      <c r="F54" s="45" t="s">
        <v>2104</v>
      </c>
      <c r="G54" s="45"/>
      <c r="H54" s="45" t="s">
        <v>4045</v>
      </c>
      <c r="I54" s="45" t="s">
        <v>162</v>
      </c>
      <c r="J54" s="45"/>
      <c r="K54" s="45"/>
      <c r="L54" s="45" t="s">
        <v>4</v>
      </c>
      <c r="M54" s="45" t="s">
        <v>17</v>
      </c>
      <c r="N54" s="46">
        <v>1</v>
      </c>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ht="43.2" x14ac:dyDescent="0.3">
      <c r="A55" s="132" t="s">
        <v>2207</v>
      </c>
      <c r="B55" s="131" t="s">
        <v>5174</v>
      </c>
      <c r="C55" s="131"/>
      <c r="D55" s="131" t="s">
        <v>290</v>
      </c>
      <c r="E55" s="131"/>
      <c r="F55" s="45" t="s">
        <v>2104</v>
      </c>
      <c r="G55" s="45"/>
      <c r="H55" s="45" t="s">
        <v>4046</v>
      </c>
      <c r="I55" s="45" t="s">
        <v>162</v>
      </c>
      <c r="J55" s="45"/>
      <c r="K55" s="45"/>
      <c r="L55" s="45" t="s">
        <v>4</v>
      </c>
      <c r="M55" s="45" t="s">
        <v>17</v>
      </c>
      <c r="N55" s="46">
        <v>1</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ht="43.2" x14ac:dyDescent="0.3">
      <c r="A56" s="132" t="s">
        <v>2207</v>
      </c>
      <c r="B56" s="131" t="s">
        <v>5174</v>
      </c>
      <c r="C56" s="131"/>
      <c r="D56" s="131" t="s">
        <v>2481</v>
      </c>
      <c r="E56" s="131"/>
      <c r="F56" s="45" t="s">
        <v>2104</v>
      </c>
      <c r="G56" s="45"/>
      <c r="H56" s="45" t="s">
        <v>4047</v>
      </c>
      <c r="I56" s="45" t="s">
        <v>162</v>
      </c>
      <c r="J56" s="45"/>
      <c r="K56" s="45"/>
      <c r="L56" s="45" t="s">
        <v>4</v>
      </c>
      <c r="M56" s="45" t="s">
        <v>17</v>
      </c>
      <c r="N56" s="46">
        <v>1</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ht="43.2" x14ac:dyDescent="0.3">
      <c r="A57" s="132" t="s">
        <v>2207</v>
      </c>
      <c r="B57" s="131" t="s">
        <v>5174</v>
      </c>
      <c r="C57" s="131"/>
      <c r="D57" s="131" t="s">
        <v>301</v>
      </c>
      <c r="E57" s="131"/>
      <c r="F57" s="45" t="s">
        <v>2104</v>
      </c>
      <c r="G57" s="45"/>
      <c r="H57" s="45" t="s">
        <v>4048</v>
      </c>
      <c r="I57" s="45" t="s">
        <v>162</v>
      </c>
      <c r="J57" s="45"/>
      <c r="K57" s="45"/>
      <c r="L57" s="45" t="s">
        <v>4</v>
      </c>
      <c r="M57" s="45" t="s">
        <v>17</v>
      </c>
      <c r="N57" s="46">
        <v>1</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ht="43.2" x14ac:dyDescent="0.3">
      <c r="A58" s="132" t="s">
        <v>2207</v>
      </c>
      <c r="B58" s="131" t="s">
        <v>5174</v>
      </c>
      <c r="C58" s="131"/>
      <c r="D58" s="131" t="s">
        <v>307</v>
      </c>
      <c r="E58" s="131"/>
      <c r="F58" s="45" t="s">
        <v>2104</v>
      </c>
      <c r="G58" s="45"/>
      <c r="H58" s="45" t="s">
        <v>4049</v>
      </c>
      <c r="I58" s="45" t="s">
        <v>162</v>
      </c>
      <c r="J58" s="45"/>
      <c r="K58" s="45"/>
      <c r="L58" s="45" t="s">
        <v>4</v>
      </c>
      <c r="M58" s="45" t="s">
        <v>17</v>
      </c>
      <c r="N58" s="46">
        <v>1</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ht="43.2" x14ac:dyDescent="0.3">
      <c r="A59" s="132" t="s">
        <v>2207</v>
      </c>
      <c r="B59" s="131" t="s">
        <v>5174</v>
      </c>
      <c r="C59" s="131"/>
      <c r="D59" s="131" t="s">
        <v>313</v>
      </c>
      <c r="E59" s="131"/>
      <c r="F59" s="45" t="s">
        <v>2104</v>
      </c>
      <c r="G59" s="45"/>
      <c r="H59" s="45" t="s">
        <v>4050</v>
      </c>
      <c r="I59" s="45" t="s">
        <v>162</v>
      </c>
      <c r="J59" s="45"/>
      <c r="K59" s="45"/>
      <c r="L59" s="45" t="s">
        <v>4</v>
      </c>
      <c r="M59" s="45" t="s">
        <v>17</v>
      </c>
      <c r="N59" s="46">
        <v>1</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43.2" x14ac:dyDescent="0.3">
      <c r="A60" s="132" t="s">
        <v>2207</v>
      </c>
      <c r="B60" s="131" t="s">
        <v>5174</v>
      </c>
      <c r="C60" s="131"/>
      <c r="D60" s="131" t="s">
        <v>319</v>
      </c>
      <c r="E60" s="131"/>
      <c r="F60" s="45" t="s">
        <v>2104</v>
      </c>
      <c r="G60" s="45"/>
      <c r="H60" s="45" t="s">
        <v>4051</v>
      </c>
      <c r="I60" s="45" t="s">
        <v>162</v>
      </c>
      <c r="J60" s="45"/>
      <c r="K60" s="45"/>
      <c r="L60" s="45" t="s">
        <v>4</v>
      </c>
      <c r="M60" s="45" t="s">
        <v>17</v>
      </c>
      <c r="N60" s="46">
        <v>1</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43.2" x14ac:dyDescent="0.3">
      <c r="A61" s="132" t="s">
        <v>2207</v>
      </c>
      <c r="B61" s="131" t="s">
        <v>5174</v>
      </c>
      <c r="C61" s="131"/>
      <c r="D61" s="131" t="s">
        <v>325</v>
      </c>
      <c r="E61" s="131"/>
      <c r="F61" s="45" t="s">
        <v>2104</v>
      </c>
      <c r="G61" s="45"/>
      <c r="H61" s="45" t="s">
        <v>4052</v>
      </c>
      <c r="I61" s="45" t="s">
        <v>162</v>
      </c>
      <c r="J61" s="45"/>
      <c r="K61" s="45"/>
      <c r="L61" s="45" t="s">
        <v>4</v>
      </c>
      <c r="M61" s="45" t="s">
        <v>17</v>
      </c>
      <c r="N61" s="46">
        <v>1</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43.2" x14ac:dyDescent="0.3">
      <c r="A62" s="132" t="s">
        <v>2207</v>
      </c>
      <c r="B62" s="131" t="s">
        <v>5174</v>
      </c>
      <c r="C62" s="131"/>
      <c r="D62" s="131" t="s">
        <v>331</v>
      </c>
      <c r="E62" s="131"/>
      <c r="F62" s="45" t="s">
        <v>2104</v>
      </c>
      <c r="G62" s="45"/>
      <c r="H62" s="45" t="s">
        <v>4053</v>
      </c>
      <c r="I62" s="45" t="s">
        <v>162</v>
      </c>
      <c r="J62" s="45"/>
      <c r="K62" s="45"/>
      <c r="L62" s="45" t="s">
        <v>4</v>
      </c>
      <c r="M62" s="45" t="s">
        <v>17</v>
      </c>
      <c r="N62" s="46">
        <v>1</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43.2" x14ac:dyDescent="0.3">
      <c r="A63" s="132" t="s">
        <v>2207</v>
      </c>
      <c r="B63" s="131" t="s">
        <v>5174</v>
      </c>
      <c r="C63" s="131"/>
      <c r="D63" s="131" t="s">
        <v>336</v>
      </c>
      <c r="E63" s="131"/>
      <c r="F63" s="45" t="s">
        <v>2104</v>
      </c>
      <c r="G63" s="45"/>
      <c r="H63" s="45" t="s">
        <v>4054</v>
      </c>
      <c r="I63" s="45" t="s">
        <v>162</v>
      </c>
      <c r="J63" s="45"/>
      <c r="K63" s="45"/>
      <c r="L63" s="45" t="s">
        <v>4</v>
      </c>
      <c r="M63" s="45" t="s">
        <v>17</v>
      </c>
      <c r="N63" s="46">
        <v>1</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ht="43.2" x14ac:dyDescent="0.3">
      <c r="A64" s="132" t="s">
        <v>2207</v>
      </c>
      <c r="B64" s="131" t="s">
        <v>5174</v>
      </c>
      <c r="C64" s="131"/>
      <c r="D64" s="131" t="s">
        <v>2486</v>
      </c>
      <c r="E64" s="131"/>
      <c r="F64" s="45" t="s">
        <v>2104</v>
      </c>
      <c r="G64" s="45"/>
      <c r="H64" s="45" t="s">
        <v>4055</v>
      </c>
      <c r="I64" s="45" t="s">
        <v>162</v>
      </c>
      <c r="J64" s="45"/>
      <c r="K64" s="45"/>
      <c r="L64" s="45" t="s">
        <v>4</v>
      </c>
      <c r="M64" s="45" t="s">
        <v>17</v>
      </c>
      <c r="N64" s="46">
        <v>1</v>
      </c>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ht="43.2" x14ac:dyDescent="0.3">
      <c r="A65" s="132" t="s">
        <v>2207</v>
      </c>
      <c r="B65" s="131" t="s">
        <v>5174</v>
      </c>
      <c r="C65" s="131"/>
      <c r="D65" s="131" t="s">
        <v>2499</v>
      </c>
      <c r="E65" s="131"/>
      <c r="F65" s="45" t="s">
        <v>2104</v>
      </c>
      <c r="G65" s="45"/>
      <c r="H65" s="45" t="s">
        <v>4056</v>
      </c>
      <c r="I65" s="45" t="s">
        <v>162</v>
      </c>
      <c r="J65" s="45"/>
      <c r="K65" s="45"/>
      <c r="L65" s="45" t="s">
        <v>4</v>
      </c>
      <c r="M65" s="45" t="s">
        <v>17</v>
      </c>
      <c r="N65" s="46">
        <v>1</v>
      </c>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132"/>
      <c r="B66" s="131" t="s">
        <v>164</v>
      </c>
      <c r="C66" s="131"/>
      <c r="D66" s="131"/>
      <c r="E66" s="131"/>
      <c r="F66" s="45" t="s">
        <v>2104</v>
      </c>
      <c r="G66" s="45"/>
      <c r="H66" s="45" t="s">
        <v>163</v>
      </c>
      <c r="I66" s="45" t="s">
        <v>163</v>
      </c>
      <c r="J66" s="45" t="s">
        <v>162</v>
      </c>
      <c r="K66" s="45" t="s">
        <v>164</v>
      </c>
      <c r="L66" s="45" t="s">
        <v>30</v>
      </c>
      <c r="M66" s="45" t="s">
        <v>31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132" t="s">
        <v>2238</v>
      </c>
      <c r="B67" s="131" t="s">
        <v>5874</v>
      </c>
      <c r="C67" s="131"/>
      <c r="D67" s="131" t="s">
        <v>1816</v>
      </c>
      <c r="E67" s="131"/>
      <c r="F67" s="45" t="s">
        <v>2104</v>
      </c>
      <c r="G67" s="45"/>
      <c r="H67" s="45" t="s">
        <v>2475</v>
      </c>
      <c r="I67" s="45" t="s">
        <v>2475</v>
      </c>
      <c r="J67" s="45" t="s">
        <v>162</v>
      </c>
      <c r="K67" s="45" t="s">
        <v>164</v>
      </c>
      <c r="L67" s="45" t="s">
        <v>10</v>
      </c>
      <c r="M67" s="45" t="s">
        <v>11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132" t="s">
        <v>2239</v>
      </c>
      <c r="B68" s="131" t="s">
        <v>5875</v>
      </c>
      <c r="C68" s="131"/>
      <c r="D68" s="131" t="s">
        <v>1822</v>
      </c>
      <c r="E68" s="131"/>
      <c r="F68" s="45" t="s">
        <v>2104</v>
      </c>
      <c r="G68" s="45"/>
      <c r="H68" s="45" t="s">
        <v>165</v>
      </c>
      <c r="I68" s="45" t="s">
        <v>165</v>
      </c>
      <c r="J68" s="45" t="s">
        <v>162</v>
      </c>
      <c r="K68" s="45" t="s">
        <v>164</v>
      </c>
      <c r="L68" s="45" t="s">
        <v>10</v>
      </c>
      <c r="M68" s="45" t="s">
        <v>11</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132" t="s">
        <v>2240</v>
      </c>
      <c r="B69" s="131" t="s">
        <v>5876</v>
      </c>
      <c r="C69" s="131"/>
      <c r="D69" s="131" t="s">
        <v>1822</v>
      </c>
      <c r="E69" s="131"/>
      <c r="F69" s="45" t="s">
        <v>2104</v>
      </c>
      <c r="G69" s="45"/>
      <c r="H69" s="45" t="s">
        <v>166</v>
      </c>
      <c r="I69" s="45" t="s">
        <v>166</v>
      </c>
      <c r="J69" s="45" t="s">
        <v>162</v>
      </c>
      <c r="K69" s="45" t="s">
        <v>164</v>
      </c>
      <c r="L69" s="45" t="s">
        <v>10</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132" t="s">
        <v>2241</v>
      </c>
      <c r="B70" s="131" t="s">
        <v>5877</v>
      </c>
      <c r="C70" s="131"/>
      <c r="D70" s="131"/>
      <c r="E70" s="131"/>
      <c r="F70" s="45" t="s">
        <v>2104</v>
      </c>
      <c r="G70" s="45"/>
      <c r="H70" s="45" t="s">
        <v>167</v>
      </c>
      <c r="I70" s="45" t="s">
        <v>167</v>
      </c>
      <c r="J70" s="45" t="s">
        <v>162</v>
      </c>
      <c r="K70" s="45" t="s">
        <v>164</v>
      </c>
      <c r="L70" s="45" t="s">
        <v>10</v>
      </c>
      <c r="M70" s="45" t="s">
        <v>11</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132"/>
      <c r="B71" s="131" t="s">
        <v>169</v>
      </c>
      <c r="C71" s="131"/>
      <c r="D71" s="131"/>
      <c r="E71" s="131"/>
      <c r="F71" s="45" t="s">
        <v>2104</v>
      </c>
      <c r="G71" s="45"/>
      <c r="H71" s="45" t="s">
        <v>168</v>
      </c>
      <c r="I71" s="45" t="s">
        <v>168</v>
      </c>
      <c r="J71" s="45" t="s">
        <v>162</v>
      </c>
      <c r="K71" s="45" t="s">
        <v>169</v>
      </c>
      <c r="L71" s="45" t="s">
        <v>30</v>
      </c>
      <c r="M71" s="45" t="s">
        <v>31</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132" t="s">
        <v>2242</v>
      </c>
      <c r="B72" s="131" t="s">
        <v>5878</v>
      </c>
      <c r="C72" s="131"/>
      <c r="D72" s="131" t="s">
        <v>1816</v>
      </c>
      <c r="E72" s="131"/>
      <c r="F72" s="45" t="s">
        <v>2104</v>
      </c>
      <c r="G72" s="45"/>
      <c r="H72" s="45" t="s">
        <v>170</v>
      </c>
      <c r="I72" s="45" t="s">
        <v>170</v>
      </c>
      <c r="J72" s="45" t="s">
        <v>162</v>
      </c>
      <c r="K72" s="45" t="s">
        <v>169</v>
      </c>
      <c r="L72" s="45" t="s">
        <v>10</v>
      </c>
      <c r="M72" s="45" t="s">
        <v>11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132" t="s">
        <v>2270</v>
      </c>
      <c r="B73" s="131" t="s">
        <v>5879</v>
      </c>
      <c r="C73" s="131"/>
      <c r="D73" s="131" t="s">
        <v>1822</v>
      </c>
      <c r="E73" s="131"/>
      <c r="F73" s="45" t="s">
        <v>2104</v>
      </c>
      <c r="G73" s="45"/>
      <c r="H73" s="45" t="s">
        <v>171</v>
      </c>
      <c r="I73" s="45" t="s">
        <v>171</v>
      </c>
      <c r="J73" s="45" t="s">
        <v>162</v>
      </c>
      <c r="K73" s="45" t="s">
        <v>169</v>
      </c>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132" t="s">
        <v>2271</v>
      </c>
      <c r="B74" s="131" t="s">
        <v>5880</v>
      </c>
      <c r="C74" s="131"/>
      <c r="D74" s="131" t="s">
        <v>1822</v>
      </c>
      <c r="E74" s="131"/>
      <c r="F74" s="45" t="s">
        <v>2104</v>
      </c>
      <c r="G74" s="45"/>
      <c r="H74" s="45" t="s">
        <v>172</v>
      </c>
      <c r="I74" s="45" t="s">
        <v>172</v>
      </c>
      <c r="J74" s="45" t="s">
        <v>162</v>
      </c>
      <c r="K74" s="45" t="s">
        <v>169</v>
      </c>
      <c r="L74" s="45" t="s">
        <v>10</v>
      </c>
      <c r="M74" s="45" t="s">
        <v>11</v>
      </c>
      <c r="N74" s="46"/>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x14ac:dyDescent="0.3">
      <c r="A75" s="132" t="s">
        <v>2272</v>
      </c>
      <c r="B75" s="131" t="s">
        <v>5881</v>
      </c>
      <c r="C75" s="131"/>
      <c r="D75" s="131"/>
      <c r="E75" s="131"/>
      <c r="F75" s="45" t="s">
        <v>2104</v>
      </c>
      <c r="G75" s="45"/>
      <c r="H75" s="45" t="s">
        <v>173</v>
      </c>
      <c r="I75" s="45" t="s">
        <v>173</v>
      </c>
      <c r="J75" s="45" t="s">
        <v>162</v>
      </c>
      <c r="K75" s="45" t="s">
        <v>169</v>
      </c>
      <c r="L75" s="45" t="s">
        <v>10</v>
      </c>
      <c r="M75" s="45" t="s">
        <v>11</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x14ac:dyDescent="0.3">
      <c r="A76" s="132"/>
      <c r="B76" s="131" t="s">
        <v>175</v>
      </c>
      <c r="C76" s="131"/>
      <c r="D76" s="131"/>
      <c r="E76" s="131"/>
      <c r="F76" s="45" t="s">
        <v>2104</v>
      </c>
      <c r="G76" s="45"/>
      <c r="H76" s="45" t="s">
        <v>174</v>
      </c>
      <c r="I76" s="45" t="s">
        <v>174</v>
      </c>
      <c r="J76" s="45" t="s">
        <v>162</v>
      </c>
      <c r="K76" s="45" t="s">
        <v>175</v>
      </c>
      <c r="L76" s="45" t="s">
        <v>30</v>
      </c>
      <c r="M76" s="45" t="s">
        <v>31</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x14ac:dyDescent="0.3">
      <c r="A77" s="132" t="s">
        <v>2273</v>
      </c>
      <c r="B77" s="131" t="s">
        <v>5882</v>
      </c>
      <c r="C77" s="131"/>
      <c r="D77" s="131" t="s">
        <v>1816</v>
      </c>
      <c r="E77" s="131"/>
      <c r="F77" s="45" t="s">
        <v>2104</v>
      </c>
      <c r="G77" s="45"/>
      <c r="H77" s="45" t="s">
        <v>176</v>
      </c>
      <c r="I77" s="45" t="s">
        <v>176</v>
      </c>
      <c r="J77" s="45" t="s">
        <v>162</v>
      </c>
      <c r="K77" s="45" t="s">
        <v>175</v>
      </c>
      <c r="L77" s="45" t="s">
        <v>10</v>
      </c>
      <c r="M77" s="45" t="s">
        <v>11</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x14ac:dyDescent="0.3">
      <c r="A78" s="132" t="s">
        <v>2274</v>
      </c>
      <c r="B78" s="131" t="s">
        <v>5883</v>
      </c>
      <c r="C78" s="131"/>
      <c r="D78" s="131" t="s">
        <v>1822</v>
      </c>
      <c r="E78" s="131"/>
      <c r="F78" s="45" t="s">
        <v>2104</v>
      </c>
      <c r="G78" s="45"/>
      <c r="H78" s="45" t="s">
        <v>177</v>
      </c>
      <c r="I78" s="45" t="s">
        <v>177</v>
      </c>
      <c r="J78" s="45" t="s">
        <v>162</v>
      </c>
      <c r="K78" s="45" t="s">
        <v>175</v>
      </c>
      <c r="L78" s="45" t="s">
        <v>10</v>
      </c>
      <c r="M78" s="45" t="s">
        <v>11</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132" t="s">
        <v>2275</v>
      </c>
      <c r="B79" s="131" t="s">
        <v>5884</v>
      </c>
      <c r="C79" s="131"/>
      <c r="D79" s="131" t="s">
        <v>1822</v>
      </c>
      <c r="E79" s="131"/>
      <c r="F79" s="45" t="s">
        <v>2104</v>
      </c>
      <c r="G79" s="45"/>
      <c r="H79" s="45" t="s">
        <v>178</v>
      </c>
      <c r="I79" s="45" t="s">
        <v>178</v>
      </c>
      <c r="J79" s="45" t="s">
        <v>162</v>
      </c>
      <c r="K79" s="45" t="s">
        <v>175</v>
      </c>
      <c r="L79" s="45" t="s">
        <v>10</v>
      </c>
      <c r="M79" s="45" t="s">
        <v>11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x14ac:dyDescent="0.3">
      <c r="A80" s="132" t="s">
        <v>2276</v>
      </c>
      <c r="B80" s="131" t="s">
        <v>5885</v>
      </c>
      <c r="C80" s="131"/>
      <c r="D80" s="131"/>
      <c r="E80" s="131"/>
      <c r="F80" s="45" t="s">
        <v>2104</v>
      </c>
      <c r="G80" s="45"/>
      <c r="H80" s="45" t="s">
        <v>179</v>
      </c>
      <c r="I80" s="45" t="s">
        <v>179</v>
      </c>
      <c r="J80" s="45" t="s">
        <v>162</v>
      </c>
      <c r="K80" s="45" t="s">
        <v>175</v>
      </c>
      <c r="L80" s="45" t="s">
        <v>10</v>
      </c>
      <c r="M80" s="45" t="s">
        <v>11</v>
      </c>
      <c r="N80" s="46"/>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x14ac:dyDescent="0.3">
      <c r="A81" s="132"/>
      <c r="B81" s="131" t="s">
        <v>181</v>
      </c>
      <c r="C81" s="131"/>
      <c r="D81" s="131"/>
      <c r="E81" s="131"/>
      <c r="F81" s="45" t="s">
        <v>2104</v>
      </c>
      <c r="G81" s="45"/>
      <c r="H81" s="45" t="s">
        <v>180</v>
      </c>
      <c r="I81" s="45" t="s">
        <v>180</v>
      </c>
      <c r="J81" s="45" t="s">
        <v>162</v>
      </c>
      <c r="K81" s="45" t="s">
        <v>181</v>
      </c>
      <c r="L81" s="45" t="s">
        <v>30</v>
      </c>
      <c r="M81" s="45" t="s">
        <v>31</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x14ac:dyDescent="0.3">
      <c r="A82" s="132" t="s">
        <v>2277</v>
      </c>
      <c r="B82" s="131" t="s">
        <v>5886</v>
      </c>
      <c r="C82" s="131"/>
      <c r="D82" s="131" t="s">
        <v>1816</v>
      </c>
      <c r="E82" s="131"/>
      <c r="F82" s="45" t="s">
        <v>2104</v>
      </c>
      <c r="G82" s="45"/>
      <c r="H82" s="45" t="s">
        <v>182</v>
      </c>
      <c r="I82" s="45" t="s">
        <v>182</v>
      </c>
      <c r="J82" s="45" t="s">
        <v>162</v>
      </c>
      <c r="K82" s="45" t="s">
        <v>181</v>
      </c>
      <c r="L82" s="45" t="s">
        <v>10</v>
      </c>
      <c r="M82" s="45" t="s">
        <v>11</v>
      </c>
      <c r="N82" s="46"/>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132" t="s">
        <v>2278</v>
      </c>
      <c r="B83" s="131" t="s">
        <v>5887</v>
      </c>
      <c r="C83" s="131"/>
      <c r="D83" s="131" t="s">
        <v>1822</v>
      </c>
      <c r="E83" s="131"/>
      <c r="F83" s="45" t="s">
        <v>2104</v>
      </c>
      <c r="G83" s="45"/>
      <c r="H83" s="45" t="s">
        <v>183</v>
      </c>
      <c r="I83" s="45" t="s">
        <v>183</v>
      </c>
      <c r="J83" s="45" t="s">
        <v>162</v>
      </c>
      <c r="K83" s="45" t="s">
        <v>181</v>
      </c>
      <c r="L83" s="45" t="s">
        <v>10</v>
      </c>
      <c r="M83" s="45" t="s">
        <v>11</v>
      </c>
      <c r="N83" s="46"/>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132" t="s">
        <v>2279</v>
      </c>
      <c r="B84" s="131" t="s">
        <v>5888</v>
      </c>
      <c r="C84" s="131"/>
      <c r="D84" s="131" t="s">
        <v>1822</v>
      </c>
      <c r="E84" s="131"/>
      <c r="F84" s="45" t="s">
        <v>2104</v>
      </c>
      <c r="G84" s="45"/>
      <c r="H84" s="45" t="s">
        <v>184</v>
      </c>
      <c r="I84" s="45" t="s">
        <v>184</v>
      </c>
      <c r="J84" s="45" t="s">
        <v>162</v>
      </c>
      <c r="K84" s="45" t="s">
        <v>181</v>
      </c>
      <c r="L84" s="45" t="s">
        <v>10</v>
      </c>
      <c r="M84" s="45" t="s">
        <v>11</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132" t="s">
        <v>2280</v>
      </c>
      <c r="B85" s="131" t="s">
        <v>5889</v>
      </c>
      <c r="C85" s="131"/>
      <c r="D85" s="131"/>
      <c r="E85" s="131"/>
      <c r="F85" s="45" t="s">
        <v>2104</v>
      </c>
      <c r="G85" s="45"/>
      <c r="H85" s="45" t="s">
        <v>185</v>
      </c>
      <c r="I85" s="45" t="s">
        <v>185</v>
      </c>
      <c r="J85" s="45" t="s">
        <v>162</v>
      </c>
      <c r="K85" s="45" t="s">
        <v>181</v>
      </c>
      <c r="L85" s="45" t="s">
        <v>10</v>
      </c>
      <c r="M85" s="45" t="s">
        <v>11</v>
      </c>
      <c r="N85" s="46"/>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132"/>
      <c r="B86" s="131" t="s">
        <v>187</v>
      </c>
      <c r="C86" s="131"/>
      <c r="D86" s="131"/>
      <c r="E86" s="131"/>
      <c r="F86" s="45" t="s">
        <v>2104</v>
      </c>
      <c r="G86" s="45"/>
      <c r="H86" s="45" t="s">
        <v>186</v>
      </c>
      <c r="I86" s="45" t="s">
        <v>186</v>
      </c>
      <c r="J86" s="45" t="s">
        <v>162</v>
      </c>
      <c r="K86" s="45" t="s">
        <v>187</v>
      </c>
      <c r="L86" s="45" t="s">
        <v>30</v>
      </c>
      <c r="M86" s="45" t="s">
        <v>31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132" t="s">
        <v>2281</v>
      </c>
      <c r="B87" s="131" t="s">
        <v>5890</v>
      </c>
      <c r="C87" s="131"/>
      <c r="D87" s="131" t="s">
        <v>1816</v>
      </c>
      <c r="E87" s="131"/>
      <c r="F87" s="45" t="s">
        <v>2104</v>
      </c>
      <c r="G87" s="45"/>
      <c r="H87" s="45" t="s">
        <v>188</v>
      </c>
      <c r="I87" s="45" t="s">
        <v>188</v>
      </c>
      <c r="J87" s="45" t="s">
        <v>162</v>
      </c>
      <c r="K87" s="45" t="s">
        <v>187</v>
      </c>
      <c r="L87" s="45" t="s">
        <v>10</v>
      </c>
      <c r="M87" s="45" t="s">
        <v>11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x14ac:dyDescent="0.3">
      <c r="A88" s="132" t="s">
        <v>2282</v>
      </c>
      <c r="B88" s="131" t="s">
        <v>5891</v>
      </c>
      <c r="C88" s="131"/>
      <c r="D88" s="131" t="s">
        <v>1822</v>
      </c>
      <c r="E88" s="131"/>
      <c r="F88" s="45" t="s">
        <v>2104</v>
      </c>
      <c r="G88" s="45"/>
      <c r="H88" s="45" t="s">
        <v>189</v>
      </c>
      <c r="I88" s="45" t="s">
        <v>189</v>
      </c>
      <c r="J88" s="45" t="s">
        <v>162</v>
      </c>
      <c r="K88" s="45" t="s">
        <v>187</v>
      </c>
      <c r="L88" s="45" t="s">
        <v>10</v>
      </c>
      <c r="M88" s="45" t="s">
        <v>11</v>
      </c>
      <c r="N88" s="46"/>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x14ac:dyDescent="0.3">
      <c r="A89" s="132" t="s">
        <v>2283</v>
      </c>
      <c r="B89" s="131" t="s">
        <v>5892</v>
      </c>
      <c r="C89" s="131"/>
      <c r="D89" s="131" t="s">
        <v>1822</v>
      </c>
      <c r="E89" s="131"/>
      <c r="F89" s="45" t="s">
        <v>2104</v>
      </c>
      <c r="G89" s="45"/>
      <c r="H89" s="45" t="s">
        <v>190</v>
      </c>
      <c r="I89" s="45" t="s">
        <v>190</v>
      </c>
      <c r="J89" s="45" t="s">
        <v>162</v>
      </c>
      <c r="K89" s="45" t="s">
        <v>187</v>
      </c>
      <c r="L89" s="45" t="s">
        <v>10</v>
      </c>
      <c r="M89" s="45" t="s">
        <v>11</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x14ac:dyDescent="0.3">
      <c r="A90" s="132" t="s">
        <v>2284</v>
      </c>
      <c r="B90" s="131" t="s">
        <v>5893</v>
      </c>
      <c r="C90" s="131"/>
      <c r="D90" s="131"/>
      <c r="E90" s="131"/>
      <c r="F90" s="45" t="s">
        <v>2104</v>
      </c>
      <c r="G90" s="45"/>
      <c r="H90" s="45" t="s">
        <v>191</v>
      </c>
      <c r="I90" s="45" t="s">
        <v>191</v>
      </c>
      <c r="J90" s="45" t="s">
        <v>162</v>
      </c>
      <c r="K90" s="45" t="s">
        <v>187</v>
      </c>
      <c r="L90" s="45" t="s">
        <v>10</v>
      </c>
      <c r="M90" s="45" t="s">
        <v>11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132"/>
      <c r="B91" s="131" t="s">
        <v>193</v>
      </c>
      <c r="C91" s="131"/>
      <c r="D91" s="131"/>
      <c r="E91" s="131"/>
      <c r="F91" s="45" t="s">
        <v>2104</v>
      </c>
      <c r="G91" s="45"/>
      <c r="H91" s="45" t="s">
        <v>192</v>
      </c>
      <c r="I91" s="45" t="s">
        <v>192</v>
      </c>
      <c r="J91" s="45" t="s">
        <v>162</v>
      </c>
      <c r="K91" s="45" t="s">
        <v>193</v>
      </c>
      <c r="L91" s="45" t="s">
        <v>30</v>
      </c>
      <c r="M91" s="45" t="s">
        <v>31</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x14ac:dyDescent="0.3">
      <c r="A92" s="132" t="s">
        <v>2285</v>
      </c>
      <c r="B92" s="131" t="s">
        <v>5894</v>
      </c>
      <c r="C92" s="131"/>
      <c r="D92" s="131" t="s">
        <v>1816</v>
      </c>
      <c r="E92" s="131"/>
      <c r="F92" s="45" t="s">
        <v>2104</v>
      </c>
      <c r="G92" s="45"/>
      <c r="H92" s="45" t="s">
        <v>2476</v>
      </c>
      <c r="I92" s="45" t="s">
        <v>2476</v>
      </c>
      <c r="J92" s="45" t="s">
        <v>162</v>
      </c>
      <c r="K92" s="45" t="s">
        <v>193</v>
      </c>
      <c r="L92" s="45" t="s">
        <v>10</v>
      </c>
      <c r="M92" s="45" t="s">
        <v>11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132" t="s">
        <v>2286</v>
      </c>
      <c r="B93" s="131" t="s">
        <v>5895</v>
      </c>
      <c r="C93" s="131"/>
      <c r="D93" s="131" t="s">
        <v>1822</v>
      </c>
      <c r="E93" s="131"/>
      <c r="F93" s="45" t="s">
        <v>2104</v>
      </c>
      <c r="G93" s="45"/>
      <c r="H93" s="45" t="s">
        <v>194</v>
      </c>
      <c r="I93" s="45" t="s">
        <v>194</v>
      </c>
      <c r="J93" s="45" t="s">
        <v>162</v>
      </c>
      <c r="K93" s="45" t="s">
        <v>193</v>
      </c>
      <c r="L93" s="45" t="s">
        <v>10</v>
      </c>
      <c r="M93" s="45" t="s">
        <v>11</v>
      </c>
      <c r="N93" s="46"/>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132" t="s">
        <v>2287</v>
      </c>
      <c r="B94" s="131" t="s">
        <v>5405</v>
      </c>
      <c r="C94" s="131"/>
      <c r="D94" s="131" t="s">
        <v>1822</v>
      </c>
      <c r="E94" s="131"/>
      <c r="F94" s="45" t="s">
        <v>2104</v>
      </c>
      <c r="G94" s="45"/>
      <c r="H94" s="45" t="s">
        <v>195</v>
      </c>
      <c r="I94" s="45" t="s">
        <v>195</v>
      </c>
      <c r="J94" s="45" t="s">
        <v>162</v>
      </c>
      <c r="K94" s="45" t="s">
        <v>193</v>
      </c>
      <c r="L94" s="45" t="s">
        <v>10</v>
      </c>
      <c r="M94" s="45" t="s">
        <v>11</v>
      </c>
      <c r="N94" s="46"/>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132" t="s">
        <v>2288</v>
      </c>
      <c r="B95" s="131" t="s">
        <v>1428</v>
      </c>
      <c r="C95" s="131"/>
      <c r="D95" s="131"/>
      <c r="E95" s="131"/>
      <c r="F95" s="45" t="s">
        <v>2104</v>
      </c>
      <c r="G95" s="45"/>
      <c r="H95" s="45" t="s">
        <v>196</v>
      </c>
      <c r="I95" s="45" t="s">
        <v>196</v>
      </c>
      <c r="J95" s="45" t="s">
        <v>162</v>
      </c>
      <c r="K95" s="45" t="s">
        <v>193</v>
      </c>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132"/>
      <c r="B96" s="131" t="s">
        <v>198</v>
      </c>
      <c r="C96" s="131"/>
      <c r="D96" s="131"/>
      <c r="E96" s="131"/>
      <c r="F96" s="45" t="s">
        <v>2104</v>
      </c>
      <c r="G96" s="45"/>
      <c r="H96" s="45" t="s">
        <v>197</v>
      </c>
      <c r="I96" s="45" t="s">
        <v>197</v>
      </c>
      <c r="J96" s="45" t="s">
        <v>162</v>
      </c>
      <c r="K96" s="45" t="s">
        <v>198</v>
      </c>
      <c r="L96" s="45" t="s">
        <v>30</v>
      </c>
      <c r="M96" s="45" t="s">
        <v>31</v>
      </c>
      <c r="N96" s="46"/>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132" t="s">
        <v>2289</v>
      </c>
      <c r="B97" s="131" t="s">
        <v>5406</v>
      </c>
      <c r="C97" s="131"/>
      <c r="D97" s="131" t="s">
        <v>1816</v>
      </c>
      <c r="E97" s="131"/>
      <c r="F97" s="45" t="s">
        <v>2104</v>
      </c>
      <c r="G97" s="45"/>
      <c r="H97" s="45" t="s">
        <v>2477</v>
      </c>
      <c r="I97" s="45" t="s">
        <v>2477</v>
      </c>
      <c r="J97" s="45" t="s">
        <v>162</v>
      </c>
      <c r="K97" s="45" t="s">
        <v>198</v>
      </c>
      <c r="L97" s="45" t="s">
        <v>10</v>
      </c>
      <c r="M97" s="45" t="s">
        <v>11</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x14ac:dyDescent="0.3">
      <c r="A98" s="132" t="s">
        <v>2290</v>
      </c>
      <c r="B98" s="131" t="s">
        <v>5407</v>
      </c>
      <c r="C98" s="131"/>
      <c r="D98" s="131" t="s">
        <v>1822</v>
      </c>
      <c r="E98" s="131"/>
      <c r="F98" s="45" t="s">
        <v>2104</v>
      </c>
      <c r="G98" s="45"/>
      <c r="H98" s="45" t="s">
        <v>199</v>
      </c>
      <c r="I98" s="45" t="s">
        <v>199</v>
      </c>
      <c r="J98" s="45" t="s">
        <v>162</v>
      </c>
      <c r="K98" s="45" t="s">
        <v>198</v>
      </c>
      <c r="L98" s="45" t="s">
        <v>10</v>
      </c>
      <c r="M98" s="45" t="s">
        <v>11</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x14ac:dyDescent="0.3">
      <c r="A99" s="132" t="s">
        <v>2354</v>
      </c>
      <c r="B99" s="131" t="s">
        <v>5408</v>
      </c>
      <c r="C99" s="131"/>
      <c r="D99" s="131" t="s">
        <v>1822</v>
      </c>
      <c r="E99" s="131"/>
      <c r="F99" s="45" t="s">
        <v>2104</v>
      </c>
      <c r="G99" s="45"/>
      <c r="H99" s="45" t="s">
        <v>200</v>
      </c>
      <c r="I99" s="45" t="s">
        <v>200</v>
      </c>
      <c r="J99" s="45" t="s">
        <v>162</v>
      </c>
      <c r="K99" s="45" t="s">
        <v>198</v>
      </c>
      <c r="L99" s="45" t="s">
        <v>10</v>
      </c>
      <c r="M99" s="45" t="s">
        <v>11</v>
      </c>
      <c r="N99" s="46"/>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x14ac:dyDescent="0.3">
      <c r="A100" s="132" t="s">
        <v>2355</v>
      </c>
      <c r="B100" s="131" t="s">
        <v>1429</v>
      </c>
      <c r="C100" s="131"/>
      <c r="D100" s="131"/>
      <c r="E100" s="131"/>
      <c r="F100" s="45" t="s">
        <v>2104</v>
      </c>
      <c r="G100" s="45"/>
      <c r="H100" s="45" t="s">
        <v>201</v>
      </c>
      <c r="I100" s="45" t="s">
        <v>201</v>
      </c>
      <c r="J100" s="45" t="s">
        <v>162</v>
      </c>
      <c r="K100" s="45" t="s">
        <v>198</v>
      </c>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132"/>
      <c r="B101" s="131" t="s">
        <v>203</v>
      </c>
      <c r="C101" s="131"/>
      <c r="D101" s="131"/>
      <c r="E101" s="131"/>
      <c r="F101" s="45" t="s">
        <v>2104</v>
      </c>
      <c r="G101" s="45"/>
      <c r="H101" s="45" t="s">
        <v>202</v>
      </c>
      <c r="I101" s="45" t="s">
        <v>202</v>
      </c>
      <c r="J101" s="45" t="s">
        <v>162</v>
      </c>
      <c r="K101" s="45" t="s">
        <v>203</v>
      </c>
      <c r="L101" s="45" t="s">
        <v>30</v>
      </c>
      <c r="M101" s="45" t="s">
        <v>31</v>
      </c>
      <c r="N101" s="46"/>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132" t="s">
        <v>2356</v>
      </c>
      <c r="B102" s="131" t="s">
        <v>5409</v>
      </c>
      <c r="C102" s="131"/>
      <c r="D102" s="131" t="s">
        <v>1816</v>
      </c>
      <c r="E102" s="131"/>
      <c r="F102" s="45" t="s">
        <v>2104</v>
      </c>
      <c r="G102" s="45"/>
      <c r="H102" s="45" t="s">
        <v>204</v>
      </c>
      <c r="I102" s="45" t="s">
        <v>204</v>
      </c>
      <c r="J102" s="45" t="s">
        <v>162</v>
      </c>
      <c r="K102" s="45" t="s">
        <v>203</v>
      </c>
      <c r="L102" s="45" t="s">
        <v>10</v>
      </c>
      <c r="M102" s="45" t="s">
        <v>11</v>
      </c>
      <c r="N102" s="46"/>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132" t="s">
        <v>2357</v>
      </c>
      <c r="B103" s="131" t="s">
        <v>5410</v>
      </c>
      <c r="C103" s="131"/>
      <c r="D103" s="131" t="s">
        <v>1822</v>
      </c>
      <c r="E103" s="131"/>
      <c r="F103" s="45" t="s">
        <v>2104</v>
      </c>
      <c r="G103" s="45"/>
      <c r="H103" s="45" t="s">
        <v>205</v>
      </c>
      <c r="I103" s="45" t="s">
        <v>205</v>
      </c>
      <c r="J103" s="45" t="s">
        <v>162</v>
      </c>
      <c r="K103" s="45" t="s">
        <v>203</v>
      </c>
      <c r="L103" s="45" t="s">
        <v>10</v>
      </c>
      <c r="M103" s="45" t="s">
        <v>11</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132" t="s">
        <v>2358</v>
      </c>
      <c r="B104" s="131" t="s">
        <v>5411</v>
      </c>
      <c r="C104" s="131"/>
      <c r="D104" s="131" t="s">
        <v>1822</v>
      </c>
      <c r="E104" s="131"/>
      <c r="F104" s="45" t="s">
        <v>2104</v>
      </c>
      <c r="G104" s="45"/>
      <c r="H104" s="45" t="s">
        <v>206</v>
      </c>
      <c r="I104" s="45" t="s">
        <v>206</v>
      </c>
      <c r="J104" s="45" t="s">
        <v>162</v>
      </c>
      <c r="K104" s="45" t="s">
        <v>203</v>
      </c>
      <c r="L104" s="45" t="s">
        <v>10</v>
      </c>
      <c r="M104" s="45" t="s">
        <v>11</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132" t="s">
        <v>2359</v>
      </c>
      <c r="B105" s="131" t="s">
        <v>1430</v>
      </c>
      <c r="C105" s="131"/>
      <c r="D105" s="131"/>
      <c r="E105" s="131"/>
      <c r="F105" s="45" t="s">
        <v>2104</v>
      </c>
      <c r="G105" s="45"/>
      <c r="H105" s="45" t="s">
        <v>207</v>
      </c>
      <c r="I105" s="45" t="s">
        <v>207</v>
      </c>
      <c r="J105" s="45" t="s">
        <v>162</v>
      </c>
      <c r="K105" s="45" t="s">
        <v>203</v>
      </c>
      <c r="L105" s="45" t="s">
        <v>10</v>
      </c>
      <c r="M105" s="45" t="s">
        <v>11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132"/>
      <c r="B106" s="131" t="s">
        <v>209</v>
      </c>
      <c r="C106" s="131"/>
      <c r="D106" s="131"/>
      <c r="E106" s="131"/>
      <c r="F106" s="45" t="s">
        <v>2104</v>
      </c>
      <c r="G106" s="45"/>
      <c r="H106" s="45" t="s">
        <v>208</v>
      </c>
      <c r="I106" s="45" t="s">
        <v>208</v>
      </c>
      <c r="J106" s="45" t="s">
        <v>162</v>
      </c>
      <c r="K106" s="45" t="s">
        <v>209</v>
      </c>
      <c r="L106" s="45" t="s">
        <v>30</v>
      </c>
      <c r="M106" s="45" t="s">
        <v>31</v>
      </c>
      <c r="N106" s="46"/>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132" t="s">
        <v>2360</v>
      </c>
      <c r="B107" s="131" t="s">
        <v>5412</v>
      </c>
      <c r="C107" s="131"/>
      <c r="D107" s="131" t="s">
        <v>1816</v>
      </c>
      <c r="E107" s="131"/>
      <c r="F107" s="45" t="s">
        <v>2104</v>
      </c>
      <c r="G107" s="45"/>
      <c r="H107" s="45" t="s">
        <v>210</v>
      </c>
      <c r="I107" s="45" t="s">
        <v>210</v>
      </c>
      <c r="J107" s="45" t="s">
        <v>162</v>
      </c>
      <c r="K107" s="45" t="s">
        <v>209</v>
      </c>
      <c r="L107" s="45" t="s">
        <v>10</v>
      </c>
      <c r="M107" s="45" t="s">
        <v>11</v>
      </c>
      <c r="N107" s="46"/>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x14ac:dyDescent="0.3">
      <c r="A108" s="132" t="s">
        <v>2361</v>
      </c>
      <c r="B108" s="131" t="s">
        <v>5413</v>
      </c>
      <c r="C108" s="131"/>
      <c r="D108" s="131" t="s">
        <v>1822</v>
      </c>
      <c r="E108" s="131"/>
      <c r="F108" s="45" t="s">
        <v>2104</v>
      </c>
      <c r="G108" s="45"/>
      <c r="H108" s="45" t="s">
        <v>211</v>
      </c>
      <c r="I108" s="45" t="s">
        <v>211</v>
      </c>
      <c r="J108" s="45" t="s">
        <v>162</v>
      </c>
      <c r="K108" s="45" t="s">
        <v>209</v>
      </c>
      <c r="L108" s="45" t="s">
        <v>10</v>
      </c>
      <c r="M108" s="45" t="s">
        <v>11</v>
      </c>
      <c r="N108" s="46"/>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132" t="s">
        <v>2362</v>
      </c>
      <c r="B109" s="131" t="s">
        <v>5414</v>
      </c>
      <c r="C109" s="131"/>
      <c r="D109" s="131" t="s">
        <v>1822</v>
      </c>
      <c r="E109" s="131"/>
      <c r="F109" s="45" t="s">
        <v>2104</v>
      </c>
      <c r="G109" s="45"/>
      <c r="H109" s="45" t="s">
        <v>212</v>
      </c>
      <c r="I109" s="45" t="s">
        <v>212</v>
      </c>
      <c r="J109" s="45" t="s">
        <v>162</v>
      </c>
      <c r="K109" s="45" t="s">
        <v>209</v>
      </c>
      <c r="L109" s="45" t="s">
        <v>10</v>
      </c>
      <c r="M109" s="45" t="s">
        <v>11</v>
      </c>
      <c r="N109" s="46"/>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132" t="s">
        <v>2363</v>
      </c>
      <c r="B110" s="131" t="s">
        <v>1431</v>
      </c>
      <c r="C110" s="131"/>
      <c r="D110" s="131"/>
      <c r="E110" s="131"/>
      <c r="F110" s="45" t="s">
        <v>2104</v>
      </c>
      <c r="G110" s="45"/>
      <c r="H110" s="45" t="s">
        <v>213</v>
      </c>
      <c r="I110" s="45" t="s">
        <v>213</v>
      </c>
      <c r="J110" s="45" t="s">
        <v>162</v>
      </c>
      <c r="K110" s="45" t="s">
        <v>209</v>
      </c>
      <c r="L110" s="45" t="s">
        <v>10</v>
      </c>
      <c r="M110" s="45" t="s">
        <v>11</v>
      </c>
      <c r="N110" s="46"/>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132"/>
      <c r="B111" s="131" t="s">
        <v>215</v>
      </c>
      <c r="C111" s="131"/>
      <c r="D111" s="131"/>
      <c r="E111" s="131"/>
      <c r="F111" s="45" t="s">
        <v>2104</v>
      </c>
      <c r="G111" s="45"/>
      <c r="H111" s="45" t="s">
        <v>214</v>
      </c>
      <c r="I111" s="45" t="s">
        <v>214</v>
      </c>
      <c r="J111" s="45" t="s">
        <v>162</v>
      </c>
      <c r="K111" s="45" t="s">
        <v>215</v>
      </c>
      <c r="L111" s="45" t="s">
        <v>30</v>
      </c>
      <c r="M111" s="45" t="s">
        <v>31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x14ac:dyDescent="0.3">
      <c r="A112" s="132" t="s">
        <v>2364</v>
      </c>
      <c r="B112" s="131" t="s">
        <v>5415</v>
      </c>
      <c r="C112" s="131"/>
      <c r="D112" s="131" t="s">
        <v>1816</v>
      </c>
      <c r="E112" s="131"/>
      <c r="F112" s="45" t="s">
        <v>2104</v>
      </c>
      <c r="G112" s="45"/>
      <c r="H112" s="45" t="s">
        <v>216</v>
      </c>
      <c r="I112" s="45" t="s">
        <v>216</v>
      </c>
      <c r="J112" s="45" t="s">
        <v>162</v>
      </c>
      <c r="K112" s="45" t="s">
        <v>215</v>
      </c>
      <c r="L112" s="45" t="s">
        <v>10</v>
      </c>
      <c r="M112" s="45" t="s">
        <v>11</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x14ac:dyDescent="0.3">
      <c r="A113" s="132" t="s">
        <v>2365</v>
      </c>
      <c r="B113" s="131" t="s">
        <v>5416</v>
      </c>
      <c r="C113" s="131"/>
      <c r="D113" s="131" t="s">
        <v>1822</v>
      </c>
      <c r="E113" s="131"/>
      <c r="F113" s="45" t="s">
        <v>2104</v>
      </c>
      <c r="G113" s="45"/>
      <c r="H113" s="45" t="s">
        <v>217</v>
      </c>
      <c r="I113" s="45" t="s">
        <v>217</v>
      </c>
      <c r="J113" s="45" t="s">
        <v>162</v>
      </c>
      <c r="K113" s="45" t="s">
        <v>215</v>
      </c>
      <c r="L113" s="45" t="s">
        <v>10</v>
      </c>
      <c r="M113" s="45" t="s">
        <v>11</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132" t="s">
        <v>2366</v>
      </c>
      <c r="B114" s="131" t="s">
        <v>5896</v>
      </c>
      <c r="C114" s="131"/>
      <c r="D114" s="131" t="s">
        <v>1822</v>
      </c>
      <c r="E114" s="131"/>
      <c r="F114" s="45" t="s">
        <v>2104</v>
      </c>
      <c r="G114" s="45"/>
      <c r="H114" s="45" t="s">
        <v>218</v>
      </c>
      <c r="I114" s="45" t="s">
        <v>218</v>
      </c>
      <c r="J114" s="45" t="s">
        <v>162</v>
      </c>
      <c r="K114" s="45" t="s">
        <v>215</v>
      </c>
      <c r="L114" s="45" t="s">
        <v>10</v>
      </c>
      <c r="M114" s="45" t="s">
        <v>11</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x14ac:dyDescent="0.3">
      <c r="A115" s="132" t="s">
        <v>2367</v>
      </c>
      <c r="B115" s="131" t="s">
        <v>5897</v>
      </c>
      <c r="C115" s="131"/>
      <c r="D115" s="131"/>
      <c r="E115" s="131"/>
      <c r="F115" s="45" t="s">
        <v>2104</v>
      </c>
      <c r="G115" s="45"/>
      <c r="H115" s="45" t="s">
        <v>219</v>
      </c>
      <c r="I115" s="45" t="s">
        <v>219</v>
      </c>
      <c r="J115" s="45" t="s">
        <v>162</v>
      </c>
      <c r="K115" s="45" t="s">
        <v>215</v>
      </c>
      <c r="L115" s="45" t="s">
        <v>10</v>
      </c>
      <c r="M115" s="45" t="s">
        <v>11</v>
      </c>
      <c r="N115" s="46"/>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x14ac:dyDescent="0.3">
      <c r="A116" s="132"/>
      <c r="B116" s="131" t="s">
        <v>221</v>
      </c>
      <c r="C116" s="131"/>
      <c r="D116" s="131"/>
      <c r="E116" s="131"/>
      <c r="F116" s="45" t="s">
        <v>2104</v>
      </c>
      <c r="G116" s="45"/>
      <c r="H116" s="45" t="s">
        <v>220</v>
      </c>
      <c r="I116" s="45" t="s">
        <v>220</v>
      </c>
      <c r="J116" s="45" t="s">
        <v>162</v>
      </c>
      <c r="K116" s="45" t="s">
        <v>221</v>
      </c>
      <c r="L116" s="45" t="s">
        <v>30</v>
      </c>
      <c r="M116" s="45" t="s">
        <v>31</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x14ac:dyDescent="0.3">
      <c r="A117" s="132" t="s">
        <v>2368</v>
      </c>
      <c r="B117" s="131" t="s">
        <v>5898</v>
      </c>
      <c r="C117" s="131"/>
      <c r="D117" s="131" t="s">
        <v>1816</v>
      </c>
      <c r="E117" s="131"/>
      <c r="F117" s="45" t="s">
        <v>2104</v>
      </c>
      <c r="G117" s="45"/>
      <c r="H117" s="45" t="s">
        <v>222</v>
      </c>
      <c r="I117" s="45" t="s">
        <v>222</v>
      </c>
      <c r="J117" s="45" t="s">
        <v>162</v>
      </c>
      <c r="K117" s="45" t="s">
        <v>221</v>
      </c>
      <c r="L117" s="45" t="s">
        <v>10</v>
      </c>
      <c r="M117" s="45" t="s">
        <v>11</v>
      </c>
      <c r="N117" s="46"/>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x14ac:dyDescent="0.3">
      <c r="A118" s="132" t="s">
        <v>2369</v>
      </c>
      <c r="B118" s="131" t="s">
        <v>5899</v>
      </c>
      <c r="C118" s="131"/>
      <c r="D118" s="131" t="s">
        <v>1822</v>
      </c>
      <c r="E118" s="131"/>
      <c r="F118" s="45" t="s">
        <v>2104</v>
      </c>
      <c r="G118" s="45"/>
      <c r="H118" s="45" t="s">
        <v>2478</v>
      </c>
      <c r="I118" s="45" t="s">
        <v>2478</v>
      </c>
      <c r="J118" s="45" t="s">
        <v>162</v>
      </c>
      <c r="K118" s="45" t="s">
        <v>221</v>
      </c>
      <c r="L118" s="45" t="s">
        <v>10</v>
      </c>
      <c r="M118" s="45" t="s">
        <v>11</v>
      </c>
      <c r="N118" s="46"/>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x14ac:dyDescent="0.3">
      <c r="A119" s="132" t="s">
        <v>2370</v>
      </c>
      <c r="B119" s="131" t="s">
        <v>5900</v>
      </c>
      <c r="C119" s="131"/>
      <c r="D119" s="131" t="s">
        <v>1822</v>
      </c>
      <c r="E119" s="131"/>
      <c r="F119" s="45" t="s">
        <v>2104</v>
      </c>
      <c r="G119" s="45"/>
      <c r="H119" s="45" t="s">
        <v>223</v>
      </c>
      <c r="I119" s="45" t="s">
        <v>223</v>
      </c>
      <c r="J119" s="45" t="s">
        <v>162</v>
      </c>
      <c r="K119" s="45" t="s">
        <v>221</v>
      </c>
      <c r="L119" s="45" t="s">
        <v>10</v>
      </c>
      <c r="M119" s="45" t="s">
        <v>11</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x14ac:dyDescent="0.3">
      <c r="A120" s="132" t="s">
        <v>2371</v>
      </c>
      <c r="B120" s="131" t="s">
        <v>5901</v>
      </c>
      <c r="C120" s="131"/>
      <c r="D120" s="131"/>
      <c r="E120" s="131"/>
      <c r="F120" s="45" t="s">
        <v>2104</v>
      </c>
      <c r="G120" s="45"/>
      <c r="H120" s="45" t="s">
        <v>224</v>
      </c>
      <c r="I120" s="45" t="s">
        <v>224</v>
      </c>
      <c r="J120" s="45" t="s">
        <v>162</v>
      </c>
      <c r="K120" s="45" t="s">
        <v>221</v>
      </c>
      <c r="L120" s="45" t="s">
        <v>10</v>
      </c>
      <c r="M120" s="45" t="s">
        <v>11</v>
      </c>
      <c r="N120" s="46"/>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132"/>
      <c r="B121" s="131" t="s">
        <v>226</v>
      </c>
      <c r="C121" s="131"/>
      <c r="D121" s="131"/>
      <c r="E121" s="131"/>
      <c r="F121" s="45" t="s">
        <v>2104</v>
      </c>
      <c r="G121" s="45"/>
      <c r="H121" s="45" t="s">
        <v>225</v>
      </c>
      <c r="I121" s="45" t="s">
        <v>225</v>
      </c>
      <c r="J121" s="45" t="s">
        <v>162</v>
      </c>
      <c r="K121" s="45" t="s">
        <v>226</v>
      </c>
      <c r="L121" s="45" t="s">
        <v>30</v>
      </c>
      <c r="M121" s="45" t="s">
        <v>31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x14ac:dyDescent="0.3">
      <c r="A122" s="132" t="s">
        <v>2372</v>
      </c>
      <c r="B122" s="131" t="s">
        <v>5902</v>
      </c>
      <c r="C122" s="131"/>
      <c r="D122" s="131" t="s">
        <v>1816</v>
      </c>
      <c r="E122" s="131"/>
      <c r="F122" s="45" t="s">
        <v>2104</v>
      </c>
      <c r="G122" s="45"/>
      <c r="H122" s="45" t="s">
        <v>227</v>
      </c>
      <c r="I122" s="45" t="s">
        <v>227</v>
      </c>
      <c r="J122" s="45" t="s">
        <v>162</v>
      </c>
      <c r="K122" s="45" t="s">
        <v>226</v>
      </c>
      <c r="L122" s="45" t="s">
        <v>10</v>
      </c>
      <c r="M122" s="45" t="s">
        <v>11</v>
      </c>
      <c r="N122" s="46"/>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x14ac:dyDescent="0.3">
      <c r="A123" s="132" t="s">
        <v>2373</v>
      </c>
      <c r="B123" s="131" t="s">
        <v>5903</v>
      </c>
      <c r="C123" s="131"/>
      <c r="D123" s="131" t="s">
        <v>1822</v>
      </c>
      <c r="E123" s="131"/>
      <c r="F123" s="45" t="s">
        <v>2104</v>
      </c>
      <c r="G123" s="45"/>
      <c r="H123" s="45" t="s">
        <v>2479</v>
      </c>
      <c r="I123" s="45" t="s">
        <v>2479</v>
      </c>
      <c r="J123" s="45" t="s">
        <v>162</v>
      </c>
      <c r="K123" s="45" t="s">
        <v>226</v>
      </c>
      <c r="L123" s="45" t="s">
        <v>10</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x14ac:dyDescent="0.3">
      <c r="A124" s="132" t="s">
        <v>2374</v>
      </c>
      <c r="B124" s="131" t="s">
        <v>5417</v>
      </c>
      <c r="C124" s="131"/>
      <c r="D124" s="131" t="s">
        <v>1822</v>
      </c>
      <c r="E124" s="131"/>
      <c r="F124" s="45" t="s">
        <v>2104</v>
      </c>
      <c r="G124" s="45"/>
      <c r="H124" s="45" t="s">
        <v>228</v>
      </c>
      <c r="I124" s="45" t="s">
        <v>228</v>
      </c>
      <c r="J124" s="45" t="s">
        <v>162</v>
      </c>
      <c r="K124" s="45" t="s">
        <v>226</v>
      </c>
      <c r="L124" s="45" t="s">
        <v>10</v>
      </c>
      <c r="M124" s="45" t="s">
        <v>11</v>
      </c>
      <c r="N124" s="46"/>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x14ac:dyDescent="0.3">
      <c r="A125" s="132" t="s">
        <v>2375</v>
      </c>
      <c r="B125" s="131" t="s">
        <v>1432</v>
      </c>
      <c r="C125" s="131"/>
      <c r="D125" s="131"/>
      <c r="E125" s="131"/>
      <c r="F125" s="45" t="s">
        <v>2104</v>
      </c>
      <c r="G125" s="45"/>
      <c r="H125" s="45" t="s">
        <v>229</v>
      </c>
      <c r="I125" s="45" t="s">
        <v>229</v>
      </c>
      <c r="J125" s="45" t="s">
        <v>162</v>
      </c>
      <c r="K125" s="45" t="s">
        <v>226</v>
      </c>
      <c r="L125" s="45" t="s">
        <v>10</v>
      </c>
      <c r="M125" s="45" t="s">
        <v>11</v>
      </c>
      <c r="N125" s="46"/>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x14ac:dyDescent="0.3">
      <c r="A126" s="132"/>
      <c r="B126" s="131" t="s">
        <v>231</v>
      </c>
      <c r="C126" s="131"/>
      <c r="D126" s="131"/>
      <c r="E126" s="131"/>
      <c r="F126" s="45" t="s">
        <v>2104</v>
      </c>
      <c r="G126" s="45"/>
      <c r="H126" s="45" t="s">
        <v>230</v>
      </c>
      <c r="I126" s="45" t="s">
        <v>230</v>
      </c>
      <c r="J126" s="45" t="s">
        <v>162</v>
      </c>
      <c r="K126" s="45" t="s">
        <v>231</v>
      </c>
      <c r="L126" s="45" t="s">
        <v>30</v>
      </c>
      <c r="M126" s="45" t="s">
        <v>31</v>
      </c>
      <c r="N126" s="46"/>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x14ac:dyDescent="0.3">
      <c r="A127" s="132" t="s">
        <v>2376</v>
      </c>
      <c r="B127" s="131" t="s">
        <v>5418</v>
      </c>
      <c r="C127" s="131"/>
      <c r="D127" s="131" t="s">
        <v>1816</v>
      </c>
      <c r="E127" s="131"/>
      <c r="F127" s="45" t="s">
        <v>2104</v>
      </c>
      <c r="G127" s="45"/>
      <c r="H127" s="45" t="s">
        <v>2480</v>
      </c>
      <c r="I127" s="45" t="s">
        <v>2480</v>
      </c>
      <c r="J127" s="45" t="s">
        <v>162</v>
      </c>
      <c r="K127" s="45" t="s">
        <v>231</v>
      </c>
      <c r="L127" s="45" t="s">
        <v>10</v>
      </c>
      <c r="M127" s="45" t="s">
        <v>11</v>
      </c>
      <c r="N127" s="46"/>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x14ac:dyDescent="0.3">
      <c r="A128" s="132" t="s">
        <v>2377</v>
      </c>
      <c r="B128" s="131" t="s">
        <v>5419</v>
      </c>
      <c r="C128" s="131"/>
      <c r="D128" s="131" t="s">
        <v>1822</v>
      </c>
      <c r="E128" s="131"/>
      <c r="F128" s="45" t="s">
        <v>2104</v>
      </c>
      <c r="G128" s="45"/>
      <c r="H128" s="45" t="s">
        <v>232</v>
      </c>
      <c r="I128" s="45" t="s">
        <v>232</v>
      </c>
      <c r="J128" s="45" t="s">
        <v>162</v>
      </c>
      <c r="K128" s="45" t="s">
        <v>231</v>
      </c>
      <c r="L128" s="45" t="s">
        <v>10</v>
      </c>
      <c r="M128" s="45" t="s">
        <v>11</v>
      </c>
      <c r="N128" s="46"/>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x14ac:dyDescent="0.3">
      <c r="A129" s="132" t="s">
        <v>2378</v>
      </c>
      <c r="B129" s="131" t="s">
        <v>5904</v>
      </c>
      <c r="C129" s="131"/>
      <c r="D129" s="131" t="s">
        <v>1822</v>
      </c>
      <c r="E129" s="131"/>
      <c r="F129" s="45" t="s">
        <v>2104</v>
      </c>
      <c r="G129" s="45"/>
      <c r="H129" s="45" t="s">
        <v>233</v>
      </c>
      <c r="I129" s="45" t="s">
        <v>233</v>
      </c>
      <c r="J129" s="45" t="s">
        <v>162</v>
      </c>
      <c r="K129" s="45" t="s">
        <v>231</v>
      </c>
      <c r="L129" s="45" t="s">
        <v>10</v>
      </c>
      <c r="M129" s="45" t="s">
        <v>11</v>
      </c>
      <c r="N129" s="46"/>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x14ac:dyDescent="0.3">
      <c r="A130" s="132" t="s">
        <v>2379</v>
      </c>
      <c r="B130" s="131" t="s">
        <v>1433</v>
      </c>
      <c r="C130" s="131"/>
      <c r="D130" s="131"/>
      <c r="E130" s="131"/>
      <c r="F130" s="45" t="s">
        <v>2104</v>
      </c>
      <c r="G130" s="45"/>
      <c r="H130" s="45" t="s">
        <v>234</v>
      </c>
      <c r="I130" s="45" t="s">
        <v>234</v>
      </c>
      <c r="J130" s="45" t="s">
        <v>162</v>
      </c>
      <c r="K130" s="45" t="s">
        <v>231</v>
      </c>
      <c r="L130" s="45" t="s">
        <v>10</v>
      </c>
      <c r="M130" s="45" t="s">
        <v>11</v>
      </c>
      <c r="N130" s="46"/>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x14ac:dyDescent="0.3">
      <c r="A131" s="132"/>
      <c r="B131" s="131" t="s">
        <v>236</v>
      </c>
      <c r="C131" s="131"/>
      <c r="D131" s="131"/>
      <c r="E131" s="131"/>
      <c r="F131" s="45" t="s">
        <v>2104</v>
      </c>
      <c r="G131" s="45"/>
      <c r="H131" s="45" t="s">
        <v>235</v>
      </c>
      <c r="I131" s="45" t="s">
        <v>235</v>
      </c>
      <c r="J131" s="45" t="s">
        <v>162</v>
      </c>
      <c r="K131" s="45" t="s">
        <v>236</v>
      </c>
      <c r="L131" s="45" t="s">
        <v>30</v>
      </c>
      <c r="M131" s="45" t="s">
        <v>31</v>
      </c>
      <c r="N131" s="46"/>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x14ac:dyDescent="0.3">
      <c r="A132" s="132" t="s">
        <v>2380</v>
      </c>
      <c r="B132" s="131" t="s">
        <v>5420</v>
      </c>
      <c r="C132" s="131"/>
      <c r="D132" s="131" t="s">
        <v>1816</v>
      </c>
      <c r="E132" s="131"/>
      <c r="F132" s="45" t="s">
        <v>2104</v>
      </c>
      <c r="G132" s="45"/>
      <c r="H132" s="45" t="s">
        <v>237</v>
      </c>
      <c r="I132" s="45" t="s">
        <v>237</v>
      </c>
      <c r="J132" s="45" t="s">
        <v>162</v>
      </c>
      <c r="K132" s="45" t="s">
        <v>236</v>
      </c>
      <c r="L132" s="45" t="s">
        <v>10</v>
      </c>
      <c r="M132" s="45" t="s">
        <v>11</v>
      </c>
      <c r="N132" s="46"/>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x14ac:dyDescent="0.3">
      <c r="A133" s="132" t="s">
        <v>2381</v>
      </c>
      <c r="B133" s="131" t="s">
        <v>5421</v>
      </c>
      <c r="C133" s="131"/>
      <c r="D133" s="131" t="s">
        <v>1822</v>
      </c>
      <c r="E133" s="131"/>
      <c r="F133" s="45" t="s">
        <v>2104</v>
      </c>
      <c r="G133" s="45"/>
      <c r="H133" s="45" t="s">
        <v>238</v>
      </c>
      <c r="I133" s="45" t="s">
        <v>238</v>
      </c>
      <c r="J133" s="45" t="s">
        <v>162</v>
      </c>
      <c r="K133" s="45" t="s">
        <v>236</v>
      </c>
      <c r="L133" s="45" t="s">
        <v>10</v>
      </c>
      <c r="M133" s="45" t="s">
        <v>11</v>
      </c>
      <c r="N133" s="46"/>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x14ac:dyDescent="0.3">
      <c r="A134" s="132" t="s">
        <v>2382</v>
      </c>
      <c r="B134" s="131" t="s">
        <v>5422</v>
      </c>
      <c r="C134" s="131"/>
      <c r="D134" s="131" t="s">
        <v>1822</v>
      </c>
      <c r="E134" s="131"/>
      <c r="F134" s="45" t="s">
        <v>2104</v>
      </c>
      <c r="G134" s="45"/>
      <c r="H134" s="45" t="s">
        <v>239</v>
      </c>
      <c r="I134" s="45" t="s">
        <v>239</v>
      </c>
      <c r="J134" s="45" t="s">
        <v>162</v>
      </c>
      <c r="K134" s="45" t="s">
        <v>236</v>
      </c>
      <c r="L134" s="45" t="s">
        <v>10</v>
      </c>
      <c r="M134" s="45" t="s">
        <v>11</v>
      </c>
      <c r="N134" s="46"/>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x14ac:dyDescent="0.3">
      <c r="A135" s="132" t="s">
        <v>2383</v>
      </c>
      <c r="B135" s="131" t="s">
        <v>1434</v>
      </c>
      <c r="C135" s="131"/>
      <c r="D135" s="131"/>
      <c r="E135" s="131"/>
      <c r="F135" s="45" t="s">
        <v>2104</v>
      </c>
      <c r="G135" s="45"/>
      <c r="H135" s="45" t="s">
        <v>240</v>
      </c>
      <c r="I135" s="45" t="s">
        <v>240</v>
      </c>
      <c r="J135" s="45" t="s">
        <v>162</v>
      </c>
      <c r="K135" s="45" t="s">
        <v>236</v>
      </c>
      <c r="L135" s="45" t="s">
        <v>10</v>
      </c>
      <c r="M135" s="45" t="s">
        <v>11</v>
      </c>
      <c r="N135" s="46"/>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x14ac:dyDescent="0.3">
      <c r="A136" s="132"/>
      <c r="B136" s="131" t="s">
        <v>242</v>
      </c>
      <c r="C136" s="131"/>
      <c r="D136" s="131"/>
      <c r="E136" s="131"/>
      <c r="F136" s="45" t="s">
        <v>2104</v>
      </c>
      <c r="G136" s="45"/>
      <c r="H136" s="45" t="s">
        <v>241</v>
      </c>
      <c r="I136" s="45" t="s">
        <v>241</v>
      </c>
      <c r="J136" s="45" t="s">
        <v>162</v>
      </c>
      <c r="K136" s="45" t="s">
        <v>242</v>
      </c>
      <c r="L136" s="45" t="s">
        <v>30</v>
      </c>
      <c r="M136" s="45" t="s">
        <v>31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x14ac:dyDescent="0.3">
      <c r="A137" s="132" t="s">
        <v>2384</v>
      </c>
      <c r="B137" s="131" t="s">
        <v>5423</v>
      </c>
      <c r="C137" s="131"/>
      <c r="D137" s="131" t="s">
        <v>1816</v>
      </c>
      <c r="E137" s="131"/>
      <c r="F137" s="45" t="s">
        <v>2104</v>
      </c>
      <c r="G137" s="45"/>
      <c r="H137" s="45" t="s">
        <v>243</v>
      </c>
      <c r="I137" s="45" t="s">
        <v>243</v>
      </c>
      <c r="J137" s="45" t="s">
        <v>162</v>
      </c>
      <c r="K137" s="45" t="s">
        <v>242</v>
      </c>
      <c r="L137" s="45" t="s">
        <v>10</v>
      </c>
      <c r="M137" s="45" t="s">
        <v>11</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x14ac:dyDescent="0.3">
      <c r="A138" s="132" t="s">
        <v>2385</v>
      </c>
      <c r="B138" s="131" t="s">
        <v>5424</v>
      </c>
      <c r="C138" s="131"/>
      <c r="D138" s="131" t="s">
        <v>1822</v>
      </c>
      <c r="E138" s="131"/>
      <c r="F138" s="45" t="s">
        <v>2104</v>
      </c>
      <c r="G138" s="45"/>
      <c r="H138" s="45" t="s">
        <v>244</v>
      </c>
      <c r="I138" s="45" t="s">
        <v>244</v>
      </c>
      <c r="J138" s="45" t="s">
        <v>162</v>
      </c>
      <c r="K138" s="45" t="s">
        <v>242</v>
      </c>
      <c r="L138" s="45" t="s">
        <v>10</v>
      </c>
      <c r="M138" s="45" t="s">
        <v>11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x14ac:dyDescent="0.3">
      <c r="A139" s="132" t="s">
        <v>2386</v>
      </c>
      <c r="B139" s="131" t="s">
        <v>5425</v>
      </c>
      <c r="C139" s="131"/>
      <c r="D139" s="131" t="s">
        <v>1822</v>
      </c>
      <c r="E139" s="131"/>
      <c r="F139" s="45" t="s">
        <v>2104</v>
      </c>
      <c r="G139" s="45"/>
      <c r="H139" s="45" t="s">
        <v>245</v>
      </c>
      <c r="I139" s="45" t="s">
        <v>245</v>
      </c>
      <c r="J139" s="45" t="s">
        <v>162</v>
      </c>
      <c r="K139" s="45" t="s">
        <v>242</v>
      </c>
      <c r="L139" s="45" t="s">
        <v>10</v>
      </c>
      <c r="M139" s="45" t="s">
        <v>11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x14ac:dyDescent="0.3">
      <c r="A140" s="132" t="s">
        <v>2387</v>
      </c>
      <c r="B140" s="131" t="s">
        <v>1435</v>
      </c>
      <c r="C140" s="131"/>
      <c r="D140" s="131"/>
      <c r="E140" s="131"/>
      <c r="F140" s="45" t="s">
        <v>2104</v>
      </c>
      <c r="G140" s="45"/>
      <c r="H140" s="45" t="s">
        <v>246</v>
      </c>
      <c r="I140" s="45" t="s">
        <v>246</v>
      </c>
      <c r="J140" s="45" t="s">
        <v>162</v>
      </c>
      <c r="K140" s="45" t="s">
        <v>242</v>
      </c>
      <c r="L140" s="45" t="s">
        <v>10</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x14ac:dyDescent="0.3">
      <c r="A141" s="132"/>
      <c r="B141" s="131" t="s">
        <v>248</v>
      </c>
      <c r="C141" s="131"/>
      <c r="D141" s="131"/>
      <c r="E141" s="131"/>
      <c r="F141" s="45" t="s">
        <v>2104</v>
      </c>
      <c r="G141" s="45"/>
      <c r="H141" s="45" t="s">
        <v>247</v>
      </c>
      <c r="I141" s="45" t="s">
        <v>247</v>
      </c>
      <c r="J141" s="45" t="s">
        <v>162</v>
      </c>
      <c r="K141" s="45" t="s">
        <v>248</v>
      </c>
      <c r="L141" s="45" t="s">
        <v>30</v>
      </c>
      <c r="M141" s="45" t="s">
        <v>31</v>
      </c>
      <c r="N141" s="46"/>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x14ac:dyDescent="0.3">
      <c r="A142" s="132" t="s">
        <v>2388</v>
      </c>
      <c r="B142" s="131" t="s">
        <v>5426</v>
      </c>
      <c r="C142" s="131"/>
      <c r="D142" s="131" t="s">
        <v>1816</v>
      </c>
      <c r="E142" s="131"/>
      <c r="F142" s="45" t="s">
        <v>2104</v>
      </c>
      <c r="G142" s="45"/>
      <c r="H142" s="45" t="s">
        <v>249</v>
      </c>
      <c r="I142" s="45" t="s">
        <v>249</v>
      </c>
      <c r="J142" s="45" t="s">
        <v>162</v>
      </c>
      <c r="K142" s="45" t="s">
        <v>248</v>
      </c>
      <c r="L142" s="45" t="s">
        <v>10</v>
      </c>
      <c r="M142" s="45" t="s">
        <v>11</v>
      </c>
      <c r="N142" s="46"/>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x14ac:dyDescent="0.3">
      <c r="A143" s="132" t="s">
        <v>2389</v>
      </c>
      <c r="B143" s="131" t="s">
        <v>5427</v>
      </c>
      <c r="C143" s="131"/>
      <c r="D143" s="131" t="s">
        <v>1822</v>
      </c>
      <c r="E143" s="131"/>
      <c r="F143" s="45" t="s">
        <v>2104</v>
      </c>
      <c r="G143" s="45"/>
      <c r="H143" s="45" t="s">
        <v>250</v>
      </c>
      <c r="I143" s="45" t="s">
        <v>250</v>
      </c>
      <c r="J143" s="45" t="s">
        <v>162</v>
      </c>
      <c r="K143" s="45" t="s">
        <v>248</v>
      </c>
      <c r="L143" s="45" t="s">
        <v>10</v>
      </c>
      <c r="M143" s="45" t="s">
        <v>11</v>
      </c>
      <c r="N143" s="46"/>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x14ac:dyDescent="0.3">
      <c r="A144" s="132" t="s">
        <v>2390</v>
      </c>
      <c r="B144" s="131" t="s">
        <v>5428</v>
      </c>
      <c r="C144" s="131"/>
      <c r="D144" s="131" t="s">
        <v>1822</v>
      </c>
      <c r="E144" s="131"/>
      <c r="F144" s="45" t="s">
        <v>2104</v>
      </c>
      <c r="G144" s="45"/>
      <c r="H144" s="45" t="s">
        <v>251</v>
      </c>
      <c r="I144" s="45" t="s">
        <v>251</v>
      </c>
      <c r="J144" s="45" t="s">
        <v>162</v>
      </c>
      <c r="K144" s="45" t="s">
        <v>248</v>
      </c>
      <c r="L144" s="45" t="s">
        <v>10</v>
      </c>
      <c r="M144" s="45" t="s">
        <v>11</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132" t="s">
        <v>2391</v>
      </c>
      <c r="B145" s="131" t="s">
        <v>1436</v>
      </c>
      <c r="C145" s="131"/>
      <c r="D145" s="131"/>
      <c r="E145" s="131"/>
      <c r="F145" s="45" t="s">
        <v>2104</v>
      </c>
      <c r="G145" s="45"/>
      <c r="H145" s="45" t="s">
        <v>252</v>
      </c>
      <c r="I145" s="45" t="s">
        <v>252</v>
      </c>
      <c r="J145" s="45" t="s">
        <v>162</v>
      </c>
      <c r="K145" s="45" t="s">
        <v>248</v>
      </c>
      <c r="L145" s="45" t="s">
        <v>10</v>
      </c>
      <c r="M145" s="45" t="s">
        <v>11</v>
      </c>
      <c r="N145" s="46"/>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132"/>
      <c r="B146" s="131" t="s">
        <v>254</v>
      </c>
      <c r="C146" s="131"/>
      <c r="D146" s="131"/>
      <c r="E146" s="131"/>
      <c r="F146" s="45" t="s">
        <v>2104</v>
      </c>
      <c r="G146" s="45"/>
      <c r="H146" s="45" t="s">
        <v>253</v>
      </c>
      <c r="I146" s="45" t="s">
        <v>253</v>
      </c>
      <c r="J146" s="45" t="s">
        <v>162</v>
      </c>
      <c r="K146" s="45" t="s">
        <v>254</v>
      </c>
      <c r="L146" s="45" t="s">
        <v>30</v>
      </c>
      <c r="M146" s="45" t="s">
        <v>31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x14ac:dyDescent="0.3">
      <c r="A147" s="132" t="s">
        <v>2392</v>
      </c>
      <c r="B147" s="131" t="s">
        <v>5429</v>
      </c>
      <c r="C147" s="131"/>
      <c r="D147" s="131" t="s">
        <v>1816</v>
      </c>
      <c r="E147" s="131"/>
      <c r="F147" s="45" t="s">
        <v>2104</v>
      </c>
      <c r="G147" s="45"/>
      <c r="H147" s="45" t="s">
        <v>255</v>
      </c>
      <c r="I147" s="45" t="s">
        <v>255</v>
      </c>
      <c r="J147" s="45" t="s">
        <v>162</v>
      </c>
      <c r="K147" s="45" t="s">
        <v>254</v>
      </c>
      <c r="L147" s="45" t="s">
        <v>10</v>
      </c>
      <c r="M147" s="45" t="s">
        <v>11</v>
      </c>
      <c r="N147" s="46"/>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3">
      <c r="A148" s="132" t="s">
        <v>2393</v>
      </c>
      <c r="B148" s="131" t="s">
        <v>5430</v>
      </c>
      <c r="C148" s="131"/>
      <c r="D148" s="131" t="s">
        <v>1822</v>
      </c>
      <c r="E148" s="131"/>
      <c r="F148" s="45" t="s">
        <v>2104</v>
      </c>
      <c r="G148" s="45"/>
      <c r="H148" s="45" t="s">
        <v>256</v>
      </c>
      <c r="I148" s="45" t="s">
        <v>256</v>
      </c>
      <c r="J148" s="45" t="s">
        <v>162</v>
      </c>
      <c r="K148" s="45" t="s">
        <v>254</v>
      </c>
      <c r="L148" s="45" t="s">
        <v>10</v>
      </c>
      <c r="M148" s="45" t="s">
        <v>11</v>
      </c>
      <c r="N148" s="46"/>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x14ac:dyDescent="0.3">
      <c r="A149" s="132" t="s">
        <v>2394</v>
      </c>
      <c r="B149" s="131" t="s">
        <v>5431</v>
      </c>
      <c r="C149" s="131"/>
      <c r="D149" s="131" t="s">
        <v>1822</v>
      </c>
      <c r="E149" s="131"/>
      <c r="F149" s="45" t="s">
        <v>2104</v>
      </c>
      <c r="G149" s="45"/>
      <c r="H149" s="45" t="s">
        <v>257</v>
      </c>
      <c r="I149" s="45" t="s">
        <v>257</v>
      </c>
      <c r="J149" s="45" t="s">
        <v>162</v>
      </c>
      <c r="K149" s="45" t="s">
        <v>254</v>
      </c>
      <c r="L149" s="45" t="s">
        <v>10</v>
      </c>
      <c r="M149" s="45" t="s">
        <v>11</v>
      </c>
      <c r="N149" s="46"/>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x14ac:dyDescent="0.3">
      <c r="A150" s="132" t="s">
        <v>2395</v>
      </c>
      <c r="B150" s="131" t="s">
        <v>1437</v>
      </c>
      <c r="C150" s="131"/>
      <c r="D150" s="131"/>
      <c r="E150" s="131"/>
      <c r="F150" s="45" t="s">
        <v>2104</v>
      </c>
      <c r="G150" s="45"/>
      <c r="H150" s="45" t="s">
        <v>258</v>
      </c>
      <c r="I150" s="45" t="s">
        <v>258</v>
      </c>
      <c r="J150" s="45" t="s">
        <v>162</v>
      </c>
      <c r="K150" s="45" t="s">
        <v>254</v>
      </c>
      <c r="L150" s="45" t="s">
        <v>10</v>
      </c>
      <c r="M150" s="45" t="s">
        <v>11</v>
      </c>
      <c r="N150" s="46"/>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x14ac:dyDescent="0.3">
      <c r="A151" s="132"/>
      <c r="B151" s="131" t="s">
        <v>260</v>
      </c>
      <c r="C151" s="131"/>
      <c r="D151" s="131"/>
      <c r="E151" s="131"/>
      <c r="F151" s="45" t="s">
        <v>2104</v>
      </c>
      <c r="G151" s="45"/>
      <c r="H151" s="45" t="s">
        <v>259</v>
      </c>
      <c r="I151" s="45" t="s">
        <v>259</v>
      </c>
      <c r="J151" s="45" t="s">
        <v>162</v>
      </c>
      <c r="K151" s="45" t="s">
        <v>260</v>
      </c>
      <c r="L151" s="45" t="s">
        <v>30</v>
      </c>
      <c r="M151" s="45" t="s">
        <v>31</v>
      </c>
      <c r="N151" s="46"/>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x14ac:dyDescent="0.3">
      <c r="A152" s="132" t="s">
        <v>2396</v>
      </c>
      <c r="B152" s="131" t="s">
        <v>5432</v>
      </c>
      <c r="C152" s="131"/>
      <c r="D152" s="131" t="s">
        <v>1816</v>
      </c>
      <c r="E152" s="131"/>
      <c r="F152" s="45" t="s">
        <v>2104</v>
      </c>
      <c r="G152" s="45"/>
      <c r="H152" s="45" t="s">
        <v>261</v>
      </c>
      <c r="I152" s="45" t="s">
        <v>261</v>
      </c>
      <c r="J152" s="45" t="s">
        <v>162</v>
      </c>
      <c r="K152" s="45" t="s">
        <v>260</v>
      </c>
      <c r="L152" s="45" t="s">
        <v>10</v>
      </c>
      <c r="M152" s="45" t="s">
        <v>11</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x14ac:dyDescent="0.3">
      <c r="A153" s="132" t="s">
        <v>2397</v>
      </c>
      <c r="B153" s="131" t="s">
        <v>5433</v>
      </c>
      <c r="C153" s="131"/>
      <c r="D153" s="131" t="s">
        <v>1822</v>
      </c>
      <c r="E153" s="131"/>
      <c r="F153" s="45" t="s">
        <v>2104</v>
      </c>
      <c r="G153" s="45"/>
      <c r="H153" s="45" t="s">
        <v>262</v>
      </c>
      <c r="I153" s="45" t="s">
        <v>262</v>
      </c>
      <c r="J153" s="45" t="s">
        <v>162</v>
      </c>
      <c r="K153" s="45" t="s">
        <v>260</v>
      </c>
      <c r="L153" s="45" t="s">
        <v>10</v>
      </c>
      <c r="M153" s="45" t="s">
        <v>11</v>
      </c>
      <c r="N153" s="46"/>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x14ac:dyDescent="0.3">
      <c r="A154" s="132" t="s">
        <v>2398</v>
      </c>
      <c r="B154" s="131" t="s">
        <v>5434</v>
      </c>
      <c r="C154" s="131"/>
      <c r="D154" s="131" t="s">
        <v>1822</v>
      </c>
      <c r="E154" s="131"/>
      <c r="F154" s="45" t="s">
        <v>2104</v>
      </c>
      <c r="G154" s="45"/>
      <c r="H154" s="45" t="s">
        <v>263</v>
      </c>
      <c r="I154" s="45" t="s">
        <v>263</v>
      </c>
      <c r="J154" s="45" t="s">
        <v>162</v>
      </c>
      <c r="K154" s="45" t="s">
        <v>260</v>
      </c>
      <c r="L154" s="45" t="s">
        <v>10</v>
      </c>
      <c r="M154" s="45" t="s">
        <v>11</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x14ac:dyDescent="0.3">
      <c r="A155" s="132" t="s">
        <v>2399</v>
      </c>
      <c r="B155" s="131" t="s">
        <v>1438</v>
      </c>
      <c r="C155" s="131"/>
      <c r="D155" s="131"/>
      <c r="E155" s="131"/>
      <c r="F155" s="45" t="s">
        <v>2104</v>
      </c>
      <c r="G155" s="45"/>
      <c r="H155" s="45" t="s">
        <v>264</v>
      </c>
      <c r="I155" s="45" t="s">
        <v>264</v>
      </c>
      <c r="J155" s="45" t="s">
        <v>162</v>
      </c>
      <c r="K155" s="45" t="s">
        <v>260</v>
      </c>
      <c r="L155" s="45" t="s">
        <v>10</v>
      </c>
      <c r="M155" s="45" t="s">
        <v>11</v>
      </c>
      <c r="N155" s="46"/>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x14ac:dyDescent="0.3">
      <c r="A156" s="132"/>
      <c r="B156" s="131" t="s">
        <v>266</v>
      </c>
      <c r="C156" s="131"/>
      <c r="D156" s="131"/>
      <c r="E156" s="131"/>
      <c r="F156" s="45" t="s">
        <v>2104</v>
      </c>
      <c r="G156" s="45"/>
      <c r="H156" s="45" t="s">
        <v>265</v>
      </c>
      <c r="I156" s="45" t="s">
        <v>265</v>
      </c>
      <c r="J156" s="45" t="s">
        <v>162</v>
      </c>
      <c r="K156" s="45" t="s">
        <v>266</v>
      </c>
      <c r="L156" s="45" t="s">
        <v>30</v>
      </c>
      <c r="M156" s="45" t="s">
        <v>31</v>
      </c>
      <c r="N156" s="46"/>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132" t="s">
        <v>2400</v>
      </c>
      <c r="B157" s="131" t="s">
        <v>5435</v>
      </c>
      <c r="C157" s="131"/>
      <c r="D157" s="131" t="s">
        <v>1816</v>
      </c>
      <c r="E157" s="131"/>
      <c r="F157" s="45" t="s">
        <v>2104</v>
      </c>
      <c r="G157" s="45"/>
      <c r="H157" s="45" t="s">
        <v>267</v>
      </c>
      <c r="I157" s="45" t="s">
        <v>267</v>
      </c>
      <c r="J157" s="45" t="s">
        <v>162</v>
      </c>
      <c r="K157" s="45" t="s">
        <v>266</v>
      </c>
      <c r="L157" s="45" t="s">
        <v>10</v>
      </c>
      <c r="M157" s="45" t="s">
        <v>11</v>
      </c>
      <c r="N157" s="46"/>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132" t="s">
        <v>2401</v>
      </c>
      <c r="B158" s="131" t="s">
        <v>5436</v>
      </c>
      <c r="C158" s="131"/>
      <c r="D158" s="131" t="s">
        <v>1822</v>
      </c>
      <c r="E158" s="131"/>
      <c r="F158" s="45" t="s">
        <v>2104</v>
      </c>
      <c r="G158" s="45"/>
      <c r="H158" s="45" t="s">
        <v>268</v>
      </c>
      <c r="I158" s="45" t="s">
        <v>268</v>
      </c>
      <c r="J158" s="45" t="s">
        <v>162</v>
      </c>
      <c r="K158" s="45" t="s">
        <v>266</v>
      </c>
      <c r="L158" s="45" t="s">
        <v>10</v>
      </c>
      <c r="M158" s="45" t="s">
        <v>11</v>
      </c>
      <c r="N158" s="46"/>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132" t="s">
        <v>2402</v>
      </c>
      <c r="B159" s="131" t="s">
        <v>5437</v>
      </c>
      <c r="C159" s="131"/>
      <c r="D159" s="131" t="s">
        <v>1822</v>
      </c>
      <c r="E159" s="131"/>
      <c r="F159" s="45" t="s">
        <v>2104</v>
      </c>
      <c r="G159" s="45"/>
      <c r="H159" s="45" t="s">
        <v>269</v>
      </c>
      <c r="I159" s="45" t="s">
        <v>269</v>
      </c>
      <c r="J159" s="45" t="s">
        <v>162</v>
      </c>
      <c r="K159" s="45" t="s">
        <v>266</v>
      </c>
      <c r="L159" s="45" t="s">
        <v>10</v>
      </c>
      <c r="M159" s="45" t="s">
        <v>11</v>
      </c>
      <c r="N159" s="46"/>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132" t="s">
        <v>2403</v>
      </c>
      <c r="B160" s="131" t="s">
        <v>1439</v>
      </c>
      <c r="C160" s="131"/>
      <c r="D160" s="131"/>
      <c r="E160" s="131"/>
      <c r="F160" s="45" t="s">
        <v>2104</v>
      </c>
      <c r="G160" s="45"/>
      <c r="H160" s="45" t="s">
        <v>270</v>
      </c>
      <c r="I160" s="45" t="s">
        <v>270</v>
      </c>
      <c r="J160" s="45" t="s">
        <v>162</v>
      </c>
      <c r="K160" s="45" t="s">
        <v>266</v>
      </c>
      <c r="L160" s="45" t="s">
        <v>10</v>
      </c>
      <c r="M160" s="45" t="s">
        <v>11</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x14ac:dyDescent="0.3">
      <c r="A161" s="132"/>
      <c r="B161" s="131" t="s">
        <v>272</v>
      </c>
      <c r="C161" s="131"/>
      <c r="D161" s="131"/>
      <c r="E161" s="131"/>
      <c r="F161" s="45" t="s">
        <v>2104</v>
      </c>
      <c r="G161" s="45"/>
      <c r="H161" s="45" t="s">
        <v>271</v>
      </c>
      <c r="I161" s="45" t="s">
        <v>271</v>
      </c>
      <c r="J161" s="45" t="s">
        <v>162</v>
      </c>
      <c r="K161" s="45" t="s">
        <v>272</v>
      </c>
      <c r="L161" s="45" t="s">
        <v>30</v>
      </c>
      <c r="M161" s="45" t="s">
        <v>31</v>
      </c>
      <c r="N161" s="46"/>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x14ac:dyDescent="0.3">
      <c r="A162" s="132" t="s">
        <v>2404</v>
      </c>
      <c r="B162" s="131" t="s">
        <v>5438</v>
      </c>
      <c r="C162" s="131"/>
      <c r="D162" s="131" t="s">
        <v>1816</v>
      </c>
      <c r="E162" s="131"/>
      <c r="F162" s="45" t="s">
        <v>2104</v>
      </c>
      <c r="G162" s="45"/>
      <c r="H162" s="45" t="s">
        <v>273</v>
      </c>
      <c r="I162" s="45" t="s">
        <v>273</v>
      </c>
      <c r="J162" s="45" t="s">
        <v>162</v>
      </c>
      <c r="K162" s="45" t="s">
        <v>272</v>
      </c>
      <c r="L162" s="45" t="s">
        <v>10</v>
      </c>
      <c r="M162" s="45" t="s">
        <v>11</v>
      </c>
      <c r="N162" s="46"/>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x14ac:dyDescent="0.3">
      <c r="A163" s="132" t="s">
        <v>2405</v>
      </c>
      <c r="B163" s="131" t="s">
        <v>5439</v>
      </c>
      <c r="C163" s="131"/>
      <c r="D163" s="131" t="s">
        <v>1822</v>
      </c>
      <c r="E163" s="131"/>
      <c r="F163" s="45" t="s">
        <v>2104</v>
      </c>
      <c r="G163" s="45"/>
      <c r="H163" s="45" t="s">
        <v>274</v>
      </c>
      <c r="I163" s="45" t="s">
        <v>274</v>
      </c>
      <c r="J163" s="45" t="s">
        <v>162</v>
      </c>
      <c r="K163" s="45" t="s">
        <v>272</v>
      </c>
      <c r="L163" s="45" t="s">
        <v>10</v>
      </c>
      <c r="M163" s="45" t="s">
        <v>11</v>
      </c>
      <c r="N163" s="46"/>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x14ac:dyDescent="0.3">
      <c r="A164" s="132" t="s">
        <v>2406</v>
      </c>
      <c r="B164" s="131" t="s">
        <v>5440</v>
      </c>
      <c r="C164" s="131"/>
      <c r="D164" s="131" t="s">
        <v>1822</v>
      </c>
      <c r="E164" s="131"/>
      <c r="F164" s="45" t="s">
        <v>2104</v>
      </c>
      <c r="G164" s="45"/>
      <c r="H164" s="45" t="s">
        <v>275</v>
      </c>
      <c r="I164" s="45" t="s">
        <v>275</v>
      </c>
      <c r="J164" s="45" t="s">
        <v>162</v>
      </c>
      <c r="K164" s="45" t="s">
        <v>272</v>
      </c>
      <c r="L164" s="45" t="s">
        <v>10</v>
      </c>
      <c r="M164" s="45" t="s">
        <v>11</v>
      </c>
      <c r="N164" s="46"/>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x14ac:dyDescent="0.3">
      <c r="A165" s="132" t="s">
        <v>2407</v>
      </c>
      <c r="B165" s="131" t="s">
        <v>1440</v>
      </c>
      <c r="C165" s="131"/>
      <c r="D165" s="131"/>
      <c r="E165" s="131"/>
      <c r="F165" s="45" t="s">
        <v>2104</v>
      </c>
      <c r="G165" s="45"/>
      <c r="H165" s="45" t="s">
        <v>276</v>
      </c>
      <c r="I165" s="45" t="s">
        <v>276</v>
      </c>
      <c r="J165" s="45" t="s">
        <v>162</v>
      </c>
      <c r="K165" s="45" t="s">
        <v>272</v>
      </c>
      <c r="L165" s="45" t="s">
        <v>10</v>
      </c>
      <c r="M165" s="45" t="s">
        <v>11</v>
      </c>
      <c r="N165" s="46"/>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132"/>
      <c r="B166" s="131" t="s">
        <v>278</v>
      </c>
      <c r="C166" s="131"/>
      <c r="D166" s="131"/>
      <c r="E166" s="131"/>
      <c r="F166" s="45" t="s">
        <v>2104</v>
      </c>
      <c r="G166" s="45"/>
      <c r="H166" s="45" t="s">
        <v>277</v>
      </c>
      <c r="I166" s="45" t="s">
        <v>277</v>
      </c>
      <c r="J166" s="45" t="s">
        <v>162</v>
      </c>
      <c r="K166" s="45" t="s">
        <v>278</v>
      </c>
      <c r="L166" s="45" t="s">
        <v>30</v>
      </c>
      <c r="M166" s="45" t="s">
        <v>31</v>
      </c>
      <c r="N166" s="46"/>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x14ac:dyDescent="0.3">
      <c r="A167" s="132" t="s">
        <v>2408</v>
      </c>
      <c r="B167" s="131" t="s">
        <v>5441</v>
      </c>
      <c r="C167" s="131"/>
      <c r="D167" s="131" t="s">
        <v>1816</v>
      </c>
      <c r="E167" s="131"/>
      <c r="F167" s="45" t="s">
        <v>2104</v>
      </c>
      <c r="G167" s="45"/>
      <c r="H167" s="45" t="s">
        <v>279</v>
      </c>
      <c r="I167" s="45" t="s">
        <v>279</v>
      </c>
      <c r="J167" s="45" t="s">
        <v>162</v>
      </c>
      <c r="K167" s="45" t="s">
        <v>278</v>
      </c>
      <c r="L167" s="45" t="s">
        <v>10</v>
      </c>
      <c r="M167" s="45" t="s">
        <v>11</v>
      </c>
      <c r="N167" s="46"/>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x14ac:dyDescent="0.3">
      <c r="A168" s="132" t="s">
        <v>2409</v>
      </c>
      <c r="B168" s="131" t="s">
        <v>5442</v>
      </c>
      <c r="C168" s="131"/>
      <c r="D168" s="131" t="s">
        <v>1822</v>
      </c>
      <c r="E168" s="131"/>
      <c r="F168" s="45" t="s">
        <v>2104</v>
      </c>
      <c r="G168" s="45"/>
      <c r="H168" s="45" t="s">
        <v>280</v>
      </c>
      <c r="I168" s="45" t="s">
        <v>280</v>
      </c>
      <c r="J168" s="45" t="s">
        <v>162</v>
      </c>
      <c r="K168" s="45" t="s">
        <v>278</v>
      </c>
      <c r="L168" s="45" t="s">
        <v>10</v>
      </c>
      <c r="M168" s="45" t="s">
        <v>11</v>
      </c>
      <c r="N168" s="46"/>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x14ac:dyDescent="0.3">
      <c r="A169" s="132" t="s">
        <v>2410</v>
      </c>
      <c r="B169" s="131" t="s">
        <v>5443</v>
      </c>
      <c r="C169" s="131"/>
      <c r="D169" s="131" t="s">
        <v>1822</v>
      </c>
      <c r="E169" s="131"/>
      <c r="F169" s="45" t="s">
        <v>2104</v>
      </c>
      <c r="G169" s="45"/>
      <c r="H169" s="45" t="s">
        <v>281</v>
      </c>
      <c r="I169" s="45" t="s">
        <v>281</v>
      </c>
      <c r="J169" s="45" t="s">
        <v>162</v>
      </c>
      <c r="K169" s="45" t="s">
        <v>278</v>
      </c>
      <c r="L169" s="45" t="s">
        <v>10</v>
      </c>
      <c r="M169" s="45" t="s">
        <v>11</v>
      </c>
      <c r="N169" s="46"/>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x14ac:dyDescent="0.3">
      <c r="A170" s="132" t="s">
        <v>2411</v>
      </c>
      <c r="B170" s="131" t="s">
        <v>1441</v>
      </c>
      <c r="C170" s="131"/>
      <c r="D170" s="131"/>
      <c r="E170" s="131"/>
      <c r="F170" s="45" t="s">
        <v>2104</v>
      </c>
      <c r="G170" s="45"/>
      <c r="H170" s="45" t="s">
        <v>282</v>
      </c>
      <c r="I170" s="45" t="s">
        <v>282</v>
      </c>
      <c r="J170" s="45" t="s">
        <v>162</v>
      </c>
      <c r="K170" s="45" t="s">
        <v>278</v>
      </c>
      <c r="L170" s="45" t="s">
        <v>10</v>
      </c>
      <c r="M170" s="45" t="s">
        <v>11</v>
      </c>
      <c r="N170" s="46"/>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x14ac:dyDescent="0.3">
      <c r="A171" s="132"/>
      <c r="B171" s="131" t="s">
        <v>284</v>
      </c>
      <c r="C171" s="131"/>
      <c r="D171" s="131"/>
      <c r="E171" s="131"/>
      <c r="F171" s="45" t="s">
        <v>2104</v>
      </c>
      <c r="G171" s="45"/>
      <c r="H171" s="45" t="s">
        <v>283</v>
      </c>
      <c r="I171" s="45" t="s">
        <v>283</v>
      </c>
      <c r="J171" s="45" t="s">
        <v>162</v>
      </c>
      <c r="K171" s="45" t="s">
        <v>284</v>
      </c>
      <c r="L171" s="45" t="s">
        <v>30</v>
      </c>
      <c r="M171" s="45" t="s">
        <v>31</v>
      </c>
      <c r="N171" s="46"/>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x14ac:dyDescent="0.3">
      <c r="A172" s="132" t="s">
        <v>2412</v>
      </c>
      <c r="B172" s="131" t="s">
        <v>5444</v>
      </c>
      <c r="C172" s="131"/>
      <c r="D172" s="131" t="s">
        <v>1816</v>
      </c>
      <c r="E172" s="131"/>
      <c r="F172" s="45" t="s">
        <v>2104</v>
      </c>
      <c r="G172" s="45"/>
      <c r="H172" s="45" t="s">
        <v>285</v>
      </c>
      <c r="I172" s="45" t="s">
        <v>285</v>
      </c>
      <c r="J172" s="45" t="s">
        <v>162</v>
      </c>
      <c r="K172" s="45" t="s">
        <v>284</v>
      </c>
      <c r="L172" s="45" t="s">
        <v>10</v>
      </c>
      <c r="M172" s="45" t="s">
        <v>11</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x14ac:dyDescent="0.3">
      <c r="A173" s="132" t="s">
        <v>2413</v>
      </c>
      <c r="B173" s="131" t="s">
        <v>5445</v>
      </c>
      <c r="C173" s="131"/>
      <c r="D173" s="131" t="s">
        <v>1822</v>
      </c>
      <c r="E173" s="131"/>
      <c r="F173" s="45" t="s">
        <v>2104</v>
      </c>
      <c r="G173" s="45"/>
      <c r="H173" s="45" t="s">
        <v>286</v>
      </c>
      <c r="I173" s="45" t="s">
        <v>286</v>
      </c>
      <c r="J173" s="45" t="s">
        <v>162</v>
      </c>
      <c r="K173" s="45" t="s">
        <v>284</v>
      </c>
      <c r="L173" s="45" t="s">
        <v>10</v>
      </c>
      <c r="M173" s="45" t="s">
        <v>11</v>
      </c>
      <c r="N173" s="46"/>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132" t="s">
        <v>2414</v>
      </c>
      <c r="B174" s="131" t="s">
        <v>5446</v>
      </c>
      <c r="C174" s="131"/>
      <c r="D174" s="131" t="s">
        <v>1822</v>
      </c>
      <c r="E174" s="131"/>
      <c r="F174" s="45" t="s">
        <v>2104</v>
      </c>
      <c r="G174" s="45"/>
      <c r="H174" s="45" t="s">
        <v>287</v>
      </c>
      <c r="I174" s="45" t="s">
        <v>287</v>
      </c>
      <c r="J174" s="45" t="s">
        <v>162</v>
      </c>
      <c r="K174" s="45" t="s">
        <v>284</v>
      </c>
      <c r="L174" s="45" t="s">
        <v>10</v>
      </c>
      <c r="M174" s="45" t="s">
        <v>11</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x14ac:dyDescent="0.3">
      <c r="A175" s="132" t="s">
        <v>2415</v>
      </c>
      <c r="B175" s="131" t="s">
        <v>1442</v>
      </c>
      <c r="C175" s="131"/>
      <c r="D175" s="131"/>
      <c r="E175" s="131"/>
      <c r="F175" s="45" t="s">
        <v>2104</v>
      </c>
      <c r="G175" s="45"/>
      <c r="H175" s="45" t="s">
        <v>288</v>
      </c>
      <c r="I175" s="45" t="s">
        <v>288</v>
      </c>
      <c r="J175" s="45" t="s">
        <v>162</v>
      </c>
      <c r="K175" s="45" t="s">
        <v>284</v>
      </c>
      <c r="L175" s="45" t="s">
        <v>10</v>
      </c>
      <c r="M175" s="45" t="s">
        <v>11</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x14ac:dyDescent="0.3">
      <c r="A176" s="132"/>
      <c r="B176" s="131" t="s">
        <v>290</v>
      </c>
      <c r="C176" s="131"/>
      <c r="D176" s="131"/>
      <c r="E176" s="131"/>
      <c r="F176" s="45" t="s">
        <v>2104</v>
      </c>
      <c r="G176" s="45"/>
      <c r="H176" s="45" t="s">
        <v>289</v>
      </c>
      <c r="I176" s="45" t="s">
        <v>289</v>
      </c>
      <c r="J176" s="45" t="s">
        <v>162</v>
      </c>
      <c r="K176" s="45" t="s">
        <v>290</v>
      </c>
      <c r="L176" s="45" t="s">
        <v>30</v>
      </c>
      <c r="M176" s="45" t="s">
        <v>31</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132" t="s">
        <v>2416</v>
      </c>
      <c r="B177" s="131" t="s">
        <v>5447</v>
      </c>
      <c r="C177" s="131"/>
      <c r="D177" s="131" t="s">
        <v>1816</v>
      </c>
      <c r="E177" s="131"/>
      <c r="F177" s="45" t="s">
        <v>2104</v>
      </c>
      <c r="G177" s="45"/>
      <c r="H177" s="45" t="s">
        <v>291</v>
      </c>
      <c r="I177" s="45" t="s">
        <v>291</v>
      </c>
      <c r="J177" s="45" t="s">
        <v>162</v>
      </c>
      <c r="K177" s="45" t="s">
        <v>290</v>
      </c>
      <c r="L177" s="45" t="s">
        <v>10</v>
      </c>
      <c r="M177" s="45" t="s">
        <v>11</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x14ac:dyDescent="0.3">
      <c r="A178" s="132" t="s">
        <v>2417</v>
      </c>
      <c r="B178" s="131" t="s">
        <v>5448</v>
      </c>
      <c r="C178" s="131"/>
      <c r="D178" s="131" t="s">
        <v>1822</v>
      </c>
      <c r="E178" s="131"/>
      <c r="F178" s="45" t="s">
        <v>2104</v>
      </c>
      <c r="G178" s="45"/>
      <c r="H178" s="45" t="s">
        <v>292</v>
      </c>
      <c r="I178" s="45" t="s">
        <v>292</v>
      </c>
      <c r="J178" s="45" t="s">
        <v>162</v>
      </c>
      <c r="K178" s="45" t="s">
        <v>290</v>
      </c>
      <c r="L178" s="45" t="s">
        <v>10</v>
      </c>
      <c r="M178" s="45" t="s">
        <v>11</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132" t="s">
        <v>2418</v>
      </c>
      <c r="B179" s="131" t="s">
        <v>5449</v>
      </c>
      <c r="C179" s="131"/>
      <c r="D179" s="131" t="s">
        <v>1822</v>
      </c>
      <c r="E179" s="131"/>
      <c r="F179" s="45" t="s">
        <v>2104</v>
      </c>
      <c r="G179" s="45"/>
      <c r="H179" s="45" t="s">
        <v>293</v>
      </c>
      <c r="I179" s="45" t="s">
        <v>293</v>
      </c>
      <c r="J179" s="45" t="s">
        <v>162</v>
      </c>
      <c r="K179" s="45" t="s">
        <v>290</v>
      </c>
      <c r="L179" s="45" t="s">
        <v>10</v>
      </c>
      <c r="M179" s="45" t="s">
        <v>11</v>
      </c>
      <c r="N179" s="46"/>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x14ac:dyDescent="0.3">
      <c r="A180" s="132" t="s">
        <v>2419</v>
      </c>
      <c r="B180" s="131" t="s">
        <v>1443</v>
      </c>
      <c r="C180" s="131"/>
      <c r="D180" s="131"/>
      <c r="E180" s="131"/>
      <c r="F180" s="45" t="s">
        <v>2104</v>
      </c>
      <c r="G180" s="45"/>
      <c r="H180" s="45" t="s">
        <v>294</v>
      </c>
      <c r="I180" s="45" t="s">
        <v>294</v>
      </c>
      <c r="J180" s="45" t="s">
        <v>162</v>
      </c>
      <c r="K180" s="45" t="s">
        <v>290</v>
      </c>
      <c r="L180" s="45" t="s">
        <v>10</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x14ac:dyDescent="0.3">
      <c r="A181" s="132"/>
      <c r="B181" s="131" t="s">
        <v>2481</v>
      </c>
      <c r="C181" s="131"/>
      <c r="D181" s="131"/>
      <c r="E181" s="131"/>
      <c r="F181" s="45" t="s">
        <v>2104</v>
      </c>
      <c r="G181" s="45"/>
      <c r="H181" s="45" t="s">
        <v>295</v>
      </c>
      <c r="I181" s="45" t="s">
        <v>295</v>
      </c>
      <c r="J181" s="45" t="s">
        <v>162</v>
      </c>
      <c r="K181" s="45" t="s">
        <v>2481</v>
      </c>
      <c r="L181" s="45" t="s">
        <v>30</v>
      </c>
      <c r="M181" s="45" t="s">
        <v>31</v>
      </c>
      <c r="N181" s="46"/>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x14ac:dyDescent="0.3">
      <c r="A182" s="132" t="s">
        <v>2420</v>
      </c>
      <c r="B182" s="131" t="s">
        <v>5450</v>
      </c>
      <c r="C182" s="131"/>
      <c r="D182" s="131" t="s">
        <v>1816</v>
      </c>
      <c r="E182" s="131"/>
      <c r="F182" s="45" t="s">
        <v>2104</v>
      </c>
      <c r="G182" s="45"/>
      <c r="H182" s="45" t="s">
        <v>296</v>
      </c>
      <c r="I182" s="45" t="s">
        <v>296</v>
      </c>
      <c r="J182" s="45" t="s">
        <v>162</v>
      </c>
      <c r="K182" s="45" t="s">
        <v>2481</v>
      </c>
      <c r="L182" s="45" t="s">
        <v>10</v>
      </c>
      <c r="M182" s="45" t="s">
        <v>11</v>
      </c>
      <c r="N182" s="46"/>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x14ac:dyDescent="0.3">
      <c r="A183" s="132" t="s">
        <v>2421</v>
      </c>
      <c r="B183" s="131" t="s">
        <v>5451</v>
      </c>
      <c r="C183" s="131"/>
      <c r="D183" s="131" t="s">
        <v>1822</v>
      </c>
      <c r="E183" s="131"/>
      <c r="F183" s="45" t="s">
        <v>2104</v>
      </c>
      <c r="G183" s="45"/>
      <c r="H183" s="45" t="s">
        <v>297</v>
      </c>
      <c r="I183" s="45" t="s">
        <v>297</v>
      </c>
      <c r="J183" s="45" t="s">
        <v>162</v>
      </c>
      <c r="K183" s="45" t="s">
        <v>2481</v>
      </c>
      <c r="L183" s="45" t="s">
        <v>10</v>
      </c>
      <c r="M183" s="45" t="s">
        <v>11</v>
      </c>
      <c r="N183" s="46"/>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x14ac:dyDescent="0.3">
      <c r="A184" s="132" t="s">
        <v>2422</v>
      </c>
      <c r="B184" s="131" t="s">
        <v>5452</v>
      </c>
      <c r="C184" s="131"/>
      <c r="D184" s="131" t="s">
        <v>1822</v>
      </c>
      <c r="E184" s="131"/>
      <c r="F184" s="45" t="s">
        <v>2104</v>
      </c>
      <c r="G184" s="45"/>
      <c r="H184" s="45" t="s">
        <v>298</v>
      </c>
      <c r="I184" s="45" t="s">
        <v>298</v>
      </c>
      <c r="J184" s="45" t="s">
        <v>162</v>
      </c>
      <c r="K184" s="45" t="s">
        <v>2481</v>
      </c>
      <c r="L184" s="45" t="s">
        <v>10</v>
      </c>
      <c r="M184" s="45" t="s">
        <v>11</v>
      </c>
      <c r="N184" s="46"/>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132" t="s">
        <v>2423</v>
      </c>
      <c r="B185" s="131" t="s">
        <v>2482</v>
      </c>
      <c r="C185" s="131"/>
      <c r="D185" s="131"/>
      <c r="E185" s="131"/>
      <c r="F185" s="45" t="s">
        <v>2104</v>
      </c>
      <c r="G185" s="45"/>
      <c r="H185" s="45" t="s">
        <v>299</v>
      </c>
      <c r="I185" s="45" t="s">
        <v>299</v>
      </c>
      <c r="J185" s="45" t="s">
        <v>162</v>
      </c>
      <c r="K185" s="45" t="s">
        <v>2481</v>
      </c>
      <c r="L185" s="45" t="s">
        <v>10</v>
      </c>
      <c r="M185" s="45" t="s">
        <v>11</v>
      </c>
      <c r="N185" s="46"/>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132"/>
      <c r="B186" s="131" t="s">
        <v>301</v>
      </c>
      <c r="C186" s="131"/>
      <c r="D186" s="131"/>
      <c r="E186" s="131"/>
      <c r="F186" s="45" t="s">
        <v>2104</v>
      </c>
      <c r="G186" s="45"/>
      <c r="H186" s="45" t="s">
        <v>300</v>
      </c>
      <c r="I186" s="45" t="s">
        <v>300</v>
      </c>
      <c r="J186" s="45" t="s">
        <v>162</v>
      </c>
      <c r="K186" s="45" t="s">
        <v>301</v>
      </c>
      <c r="L186" s="45" t="s">
        <v>30</v>
      </c>
      <c r="M186" s="45" t="s">
        <v>31</v>
      </c>
      <c r="N186" s="46"/>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x14ac:dyDescent="0.3">
      <c r="A187" s="132" t="s">
        <v>2424</v>
      </c>
      <c r="B187" s="131" t="s">
        <v>5453</v>
      </c>
      <c r="C187" s="131"/>
      <c r="D187" s="131" t="s">
        <v>1816</v>
      </c>
      <c r="E187" s="131"/>
      <c r="F187" s="45" t="s">
        <v>2104</v>
      </c>
      <c r="G187" s="45"/>
      <c r="H187" s="45" t="s">
        <v>302</v>
      </c>
      <c r="I187" s="45" t="s">
        <v>302</v>
      </c>
      <c r="J187" s="45" t="s">
        <v>162</v>
      </c>
      <c r="K187" s="45" t="s">
        <v>301</v>
      </c>
      <c r="L187" s="45" t="s">
        <v>10</v>
      </c>
      <c r="M187" s="45" t="s">
        <v>11</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x14ac:dyDescent="0.3">
      <c r="A188" s="132" t="s">
        <v>2425</v>
      </c>
      <c r="B188" s="131" t="s">
        <v>5454</v>
      </c>
      <c r="C188" s="131"/>
      <c r="D188" s="131" t="s">
        <v>1822</v>
      </c>
      <c r="E188" s="131"/>
      <c r="F188" s="45" t="s">
        <v>2104</v>
      </c>
      <c r="G188" s="45"/>
      <c r="H188" s="45" t="s">
        <v>303</v>
      </c>
      <c r="I188" s="45" t="s">
        <v>303</v>
      </c>
      <c r="J188" s="45" t="s">
        <v>162</v>
      </c>
      <c r="K188" s="45" t="s">
        <v>301</v>
      </c>
      <c r="L188" s="45" t="s">
        <v>10</v>
      </c>
      <c r="M188" s="45" t="s">
        <v>11</v>
      </c>
      <c r="N188" s="46"/>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x14ac:dyDescent="0.3">
      <c r="A189" s="132" t="s">
        <v>2426</v>
      </c>
      <c r="B189" s="131" t="s">
        <v>5455</v>
      </c>
      <c r="C189" s="131"/>
      <c r="D189" s="131" t="s">
        <v>1822</v>
      </c>
      <c r="E189" s="131"/>
      <c r="F189" s="45" t="s">
        <v>2104</v>
      </c>
      <c r="G189" s="45"/>
      <c r="H189" s="45" t="s">
        <v>304</v>
      </c>
      <c r="I189" s="45" t="s">
        <v>304</v>
      </c>
      <c r="J189" s="45" t="s">
        <v>162</v>
      </c>
      <c r="K189" s="45" t="s">
        <v>301</v>
      </c>
      <c r="L189" s="45" t="s">
        <v>10</v>
      </c>
      <c r="M189" s="45" t="s">
        <v>11</v>
      </c>
      <c r="N189" s="46"/>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x14ac:dyDescent="0.3">
      <c r="A190" s="132" t="s">
        <v>2427</v>
      </c>
      <c r="B190" s="131" t="s">
        <v>1444</v>
      </c>
      <c r="C190" s="131"/>
      <c r="D190" s="131"/>
      <c r="E190" s="131"/>
      <c r="F190" s="45" t="s">
        <v>2104</v>
      </c>
      <c r="G190" s="45"/>
      <c r="H190" s="45" t="s">
        <v>305</v>
      </c>
      <c r="I190" s="45" t="s">
        <v>305</v>
      </c>
      <c r="J190" s="45" t="s">
        <v>162</v>
      </c>
      <c r="K190" s="45" t="s">
        <v>301</v>
      </c>
      <c r="L190" s="45" t="s">
        <v>10</v>
      </c>
      <c r="M190" s="45" t="s">
        <v>11</v>
      </c>
      <c r="N190" s="46"/>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x14ac:dyDescent="0.3">
      <c r="A191" s="132"/>
      <c r="B191" s="131" t="s">
        <v>307</v>
      </c>
      <c r="C191" s="131"/>
      <c r="D191" s="131"/>
      <c r="E191" s="131"/>
      <c r="F191" s="45" t="s">
        <v>2104</v>
      </c>
      <c r="G191" s="45"/>
      <c r="H191" s="45" t="s">
        <v>306</v>
      </c>
      <c r="I191" s="45" t="s">
        <v>306</v>
      </c>
      <c r="J191" s="45" t="s">
        <v>162</v>
      </c>
      <c r="K191" s="45" t="s">
        <v>307</v>
      </c>
      <c r="L191" s="45" t="s">
        <v>30</v>
      </c>
      <c r="M191" s="45" t="s">
        <v>31</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x14ac:dyDescent="0.3">
      <c r="A192" s="132" t="s">
        <v>2428</v>
      </c>
      <c r="B192" s="131" t="s">
        <v>5456</v>
      </c>
      <c r="C192" s="131"/>
      <c r="D192" s="131" t="s">
        <v>1816</v>
      </c>
      <c r="E192" s="131"/>
      <c r="F192" s="45" t="s">
        <v>2104</v>
      </c>
      <c r="G192" s="45"/>
      <c r="H192" s="45" t="s">
        <v>308</v>
      </c>
      <c r="I192" s="45" t="s">
        <v>308</v>
      </c>
      <c r="J192" s="45" t="s">
        <v>162</v>
      </c>
      <c r="K192" s="45" t="s">
        <v>307</v>
      </c>
      <c r="L192" s="45" t="s">
        <v>10</v>
      </c>
      <c r="M192" s="45" t="s">
        <v>11</v>
      </c>
      <c r="N192" s="46"/>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132" t="s">
        <v>2429</v>
      </c>
      <c r="B193" s="131" t="s">
        <v>5457</v>
      </c>
      <c r="C193" s="131"/>
      <c r="D193" s="131" t="s">
        <v>1822</v>
      </c>
      <c r="E193" s="131"/>
      <c r="F193" s="45" t="s">
        <v>2104</v>
      </c>
      <c r="G193" s="45"/>
      <c r="H193" s="45" t="s">
        <v>309</v>
      </c>
      <c r="I193" s="45" t="s">
        <v>309</v>
      </c>
      <c r="J193" s="45" t="s">
        <v>162</v>
      </c>
      <c r="K193" s="45" t="s">
        <v>307</v>
      </c>
      <c r="L193" s="45" t="s">
        <v>10</v>
      </c>
      <c r="M193" s="45" t="s">
        <v>11</v>
      </c>
      <c r="N193" s="46"/>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x14ac:dyDescent="0.3">
      <c r="A194" s="132" t="s">
        <v>2430</v>
      </c>
      <c r="B194" s="131" t="s">
        <v>5458</v>
      </c>
      <c r="C194" s="131"/>
      <c r="D194" s="131" t="s">
        <v>1822</v>
      </c>
      <c r="E194" s="131"/>
      <c r="F194" s="45" t="s">
        <v>2104</v>
      </c>
      <c r="G194" s="45"/>
      <c r="H194" s="45" t="s">
        <v>310</v>
      </c>
      <c r="I194" s="45" t="s">
        <v>310</v>
      </c>
      <c r="J194" s="45" t="s">
        <v>162</v>
      </c>
      <c r="K194" s="45" t="s">
        <v>307</v>
      </c>
      <c r="L194" s="45" t="s">
        <v>10</v>
      </c>
      <c r="M194" s="45" t="s">
        <v>11</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x14ac:dyDescent="0.3">
      <c r="A195" s="132" t="s">
        <v>2431</v>
      </c>
      <c r="B195" s="131" t="s">
        <v>1445</v>
      </c>
      <c r="C195" s="131"/>
      <c r="D195" s="131"/>
      <c r="E195" s="131"/>
      <c r="F195" s="45" t="s">
        <v>2104</v>
      </c>
      <c r="G195" s="45"/>
      <c r="H195" s="45" t="s">
        <v>311</v>
      </c>
      <c r="I195" s="45" t="s">
        <v>311</v>
      </c>
      <c r="J195" s="45" t="s">
        <v>162</v>
      </c>
      <c r="K195" s="45" t="s">
        <v>307</v>
      </c>
      <c r="L195" s="45" t="s">
        <v>10</v>
      </c>
      <c r="M195" s="45" t="s">
        <v>11</v>
      </c>
      <c r="N195" s="46"/>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x14ac:dyDescent="0.3">
      <c r="A196" s="132"/>
      <c r="B196" s="131" t="s">
        <v>313</v>
      </c>
      <c r="C196" s="131"/>
      <c r="D196" s="131"/>
      <c r="E196" s="131"/>
      <c r="F196" s="45" t="s">
        <v>2104</v>
      </c>
      <c r="G196" s="45"/>
      <c r="H196" s="45" t="s">
        <v>312</v>
      </c>
      <c r="I196" s="45" t="s">
        <v>312</v>
      </c>
      <c r="J196" s="45" t="s">
        <v>162</v>
      </c>
      <c r="K196" s="45" t="s">
        <v>313</v>
      </c>
      <c r="L196" s="45" t="s">
        <v>30</v>
      </c>
      <c r="M196" s="45" t="s">
        <v>31</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x14ac:dyDescent="0.3">
      <c r="A197" s="132" t="s">
        <v>2432</v>
      </c>
      <c r="B197" s="131" t="s">
        <v>5459</v>
      </c>
      <c r="C197" s="131"/>
      <c r="D197" s="131" t="s">
        <v>1816</v>
      </c>
      <c r="E197" s="131"/>
      <c r="F197" s="45" t="s">
        <v>2104</v>
      </c>
      <c r="G197" s="45"/>
      <c r="H197" s="45" t="s">
        <v>314</v>
      </c>
      <c r="I197" s="45" t="s">
        <v>314</v>
      </c>
      <c r="J197" s="45" t="s">
        <v>162</v>
      </c>
      <c r="K197" s="45" t="s">
        <v>313</v>
      </c>
      <c r="L197" s="45" t="s">
        <v>10</v>
      </c>
      <c r="M197" s="45" t="s">
        <v>11</v>
      </c>
      <c r="N197" s="46"/>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x14ac:dyDescent="0.3">
      <c r="A198" s="132" t="s">
        <v>2433</v>
      </c>
      <c r="B198" s="131" t="s">
        <v>5460</v>
      </c>
      <c r="C198" s="131"/>
      <c r="D198" s="131" t="s">
        <v>1822</v>
      </c>
      <c r="E198" s="131"/>
      <c r="F198" s="45" t="s">
        <v>2104</v>
      </c>
      <c r="G198" s="45"/>
      <c r="H198" s="45" t="s">
        <v>315</v>
      </c>
      <c r="I198" s="45" t="s">
        <v>315</v>
      </c>
      <c r="J198" s="45" t="s">
        <v>162</v>
      </c>
      <c r="K198" s="45" t="s">
        <v>313</v>
      </c>
      <c r="L198" s="45" t="s">
        <v>10</v>
      </c>
      <c r="M198" s="45" t="s">
        <v>11</v>
      </c>
      <c r="N198" s="46"/>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132" t="s">
        <v>2434</v>
      </c>
      <c r="B199" s="131" t="s">
        <v>5461</v>
      </c>
      <c r="C199" s="131"/>
      <c r="D199" s="131" t="s">
        <v>1822</v>
      </c>
      <c r="E199" s="131"/>
      <c r="F199" s="45" t="s">
        <v>2104</v>
      </c>
      <c r="G199" s="45"/>
      <c r="H199" s="45" t="s">
        <v>316</v>
      </c>
      <c r="I199" s="45" t="s">
        <v>316</v>
      </c>
      <c r="J199" s="45" t="s">
        <v>162</v>
      </c>
      <c r="K199" s="45" t="s">
        <v>313</v>
      </c>
      <c r="L199" s="45" t="s">
        <v>10</v>
      </c>
      <c r="M199" s="45" t="s">
        <v>11</v>
      </c>
      <c r="N199" s="46"/>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x14ac:dyDescent="0.3">
      <c r="A200" s="132" t="s">
        <v>2435</v>
      </c>
      <c r="B200" s="131" t="s">
        <v>1446</v>
      </c>
      <c r="C200" s="131"/>
      <c r="D200" s="131"/>
      <c r="E200" s="131"/>
      <c r="F200" s="45" t="s">
        <v>2104</v>
      </c>
      <c r="G200" s="45"/>
      <c r="H200" s="45" t="s">
        <v>317</v>
      </c>
      <c r="I200" s="45" t="s">
        <v>317</v>
      </c>
      <c r="J200" s="45" t="s">
        <v>162</v>
      </c>
      <c r="K200" s="45" t="s">
        <v>313</v>
      </c>
      <c r="L200" s="45" t="s">
        <v>10</v>
      </c>
      <c r="M200" s="45" t="s">
        <v>11</v>
      </c>
      <c r="N200" s="46"/>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x14ac:dyDescent="0.3">
      <c r="A201" s="132"/>
      <c r="B201" s="131" t="s">
        <v>319</v>
      </c>
      <c r="C201" s="131"/>
      <c r="D201" s="131"/>
      <c r="E201" s="131"/>
      <c r="F201" s="45" t="s">
        <v>2104</v>
      </c>
      <c r="G201" s="45"/>
      <c r="H201" s="45" t="s">
        <v>318</v>
      </c>
      <c r="I201" s="45" t="s">
        <v>318</v>
      </c>
      <c r="J201" s="45" t="s">
        <v>162</v>
      </c>
      <c r="K201" s="45" t="s">
        <v>319</v>
      </c>
      <c r="L201" s="45" t="s">
        <v>30</v>
      </c>
      <c r="M201" s="45" t="s">
        <v>31</v>
      </c>
      <c r="N201" s="46"/>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x14ac:dyDescent="0.3">
      <c r="A202" s="132" t="s">
        <v>2436</v>
      </c>
      <c r="B202" s="131" t="s">
        <v>5462</v>
      </c>
      <c r="C202" s="131"/>
      <c r="D202" s="131" t="s">
        <v>1816</v>
      </c>
      <c r="E202" s="131"/>
      <c r="F202" s="45" t="s">
        <v>2104</v>
      </c>
      <c r="G202" s="45"/>
      <c r="H202" s="45" t="s">
        <v>320</v>
      </c>
      <c r="I202" s="45" t="s">
        <v>320</v>
      </c>
      <c r="J202" s="45" t="s">
        <v>162</v>
      </c>
      <c r="K202" s="45" t="s">
        <v>319</v>
      </c>
      <c r="L202" s="45" t="s">
        <v>10</v>
      </c>
      <c r="M202" s="45" t="s">
        <v>11</v>
      </c>
      <c r="N202" s="46"/>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x14ac:dyDescent="0.3">
      <c r="A203" s="132" t="s">
        <v>2437</v>
      </c>
      <c r="B203" s="131" t="s">
        <v>5463</v>
      </c>
      <c r="C203" s="131"/>
      <c r="D203" s="131" t="s">
        <v>1822</v>
      </c>
      <c r="E203" s="131"/>
      <c r="F203" s="45" t="s">
        <v>2104</v>
      </c>
      <c r="G203" s="45"/>
      <c r="H203" s="45" t="s">
        <v>321</v>
      </c>
      <c r="I203" s="45" t="s">
        <v>321</v>
      </c>
      <c r="J203" s="45" t="s">
        <v>162</v>
      </c>
      <c r="K203" s="45" t="s">
        <v>319</v>
      </c>
      <c r="L203" s="45" t="s">
        <v>10</v>
      </c>
      <c r="M203" s="45" t="s">
        <v>11</v>
      </c>
      <c r="N203" s="46"/>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x14ac:dyDescent="0.3">
      <c r="A204" s="132" t="s">
        <v>2438</v>
      </c>
      <c r="B204" s="131" t="s">
        <v>5464</v>
      </c>
      <c r="C204" s="131"/>
      <c r="D204" s="131" t="s">
        <v>1822</v>
      </c>
      <c r="E204" s="131"/>
      <c r="F204" s="45" t="s">
        <v>2104</v>
      </c>
      <c r="G204" s="45"/>
      <c r="H204" s="45" t="s">
        <v>322</v>
      </c>
      <c r="I204" s="45" t="s">
        <v>322</v>
      </c>
      <c r="J204" s="45" t="s">
        <v>162</v>
      </c>
      <c r="K204" s="45" t="s">
        <v>319</v>
      </c>
      <c r="L204" s="45" t="s">
        <v>10</v>
      </c>
      <c r="M204" s="45" t="s">
        <v>11</v>
      </c>
      <c r="N204" s="46"/>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x14ac:dyDescent="0.3">
      <c r="A205" s="132" t="s">
        <v>2439</v>
      </c>
      <c r="B205" s="131" t="s">
        <v>1447</v>
      </c>
      <c r="C205" s="131"/>
      <c r="D205" s="131"/>
      <c r="E205" s="131"/>
      <c r="F205" s="45" t="s">
        <v>2104</v>
      </c>
      <c r="G205" s="45"/>
      <c r="H205" s="45" t="s">
        <v>323</v>
      </c>
      <c r="I205" s="45" t="s">
        <v>323</v>
      </c>
      <c r="J205" s="45" t="s">
        <v>162</v>
      </c>
      <c r="K205" s="45" t="s">
        <v>319</v>
      </c>
      <c r="L205" s="45" t="s">
        <v>10</v>
      </c>
      <c r="M205" s="45" t="s">
        <v>11</v>
      </c>
      <c r="N205" s="46"/>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x14ac:dyDescent="0.3">
      <c r="A206" s="132"/>
      <c r="B206" s="131" t="s">
        <v>325</v>
      </c>
      <c r="C206" s="131"/>
      <c r="D206" s="131"/>
      <c r="E206" s="131"/>
      <c r="F206" s="45" t="s">
        <v>2104</v>
      </c>
      <c r="G206" s="45"/>
      <c r="H206" s="45" t="s">
        <v>324</v>
      </c>
      <c r="I206" s="45" t="s">
        <v>324</v>
      </c>
      <c r="J206" s="45" t="s">
        <v>162</v>
      </c>
      <c r="K206" s="45" t="s">
        <v>325</v>
      </c>
      <c r="L206" s="45" t="s">
        <v>30</v>
      </c>
      <c r="M206" s="45" t="s">
        <v>31</v>
      </c>
      <c r="N206" s="46"/>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x14ac:dyDescent="0.3">
      <c r="A207" s="132" t="s">
        <v>2440</v>
      </c>
      <c r="B207" s="131" t="s">
        <v>5465</v>
      </c>
      <c r="C207" s="131"/>
      <c r="D207" s="131" t="s">
        <v>1816</v>
      </c>
      <c r="E207" s="131"/>
      <c r="F207" s="45" t="s">
        <v>2104</v>
      </c>
      <c r="G207" s="45"/>
      <c r="H207" s="45" t="s">
        <v>326</v>
      </c>
      <c r="I207" s="45" t="s">
        <v>326</v>
      </c>
      <c r="J207" s="45" t="s">
        <v>162</v>
      </c>
      <c r="K207" s="45" t="s">
        <v>325</v>
      </c>
      <c r="L207" s="45" t="s">
        <v>10</v>
      </c>
      <c r="M207" s="45" t="s">
        <v>11</v>
      </c>
      <c r="N207" s="46"/>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x14ac:dyDescent="0.3">
      <c r="A208" s="132" t="s">
        <v>2441</v>
      </c>
      <c r="B208" s="131" t="s">
        <v>5466</v>
      </c>
      <c r="C208" s="131"/>
      <c r="D208" s="131" t="s">
        <v>1822</v>
      </c>
      <c r="E208" s="131"/>
      <c r="F208" s="45" t="s">
        <v>2104</v>
      </c>
      <c r="G208" s="45"/>
      <c r="H208" s="45" t="s">
        <v>327</v>
      </c>
      <c r="I208" s="45" t="s">
        <v>327</v>
      </c>
      <c r="J208" s="45" t="s">
        <v>162</v>
      </c>
      <c r="K208" s="45" t="s">
        <v>325</v>
      </c>
      <c r="L208" s="45" t="s">
        <v>10</v>
      </c>
      <c r="M208" s="45" t="s">
        <v>11</v>
      </c>
      <c r="N208" s="46"/>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x14ac:dyDescent="0.3">
      <c r="A209" s="132" t="s">
        <v>2442</v>
      </c>
      <c r="B209" s="131" t="s">
        <v>5467</v>
      </c>
      <c r="C209" s="131"/>
      <c r="D209" s="131" t="s">
        <v>1822</v>
      </c>
      <c r="E209" s="131"/>
      <c r="F209" s="45" t="s">
        <v>2104</v>
      </c>
      <c r="G209" s="45"/>
      <c r="H209" s="45" t="s">
        <v>328</v>
      </c>
      <c r="I209" s="45" t="s">
        <v>328</v>
      </c>
      <c r="J209" s="45" t="s">
        <v>162</v>
      </c>
      <c r="K209" s="45" t="s">
        <v>325</v>
      </c>
      <c r="L209" s="45" t="s">
        <v>10</v>
      </c>
      <c r="M209" s="45" t="s">
        <v>11</v>
      </c>
      <c r="N209" s="46"/>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x14ac:dyDescent="0.3">
      <c r="A210" s="132" t="s">
        <v>2443</v>
      </c>
      <c r="B210" s="131" t="s">
        <v>1448</v>
      </c>
      <c r="C210" s="131"/>
      <c r="D210" s="131"/>
      <c r="E210" s="131"/>
      <c r="F210" s="45" t="s">
        <v>2104</v>
      </c>
      <c r="G210" s="45"/>
      <c r="H210" s="45" t="s">
        <v>329</v>
      </c>
      <c r="I210" s="45" t="s">
        <v>329</v>
      </c>
      <c r="J210" s="45" t="s">
        <v>162</v>
      </c>
      <c r="K210" s="45" t="s">
        <v>325</v>
      </c>
      <c r="L210" s="45" t="s">
        <v>10</v>
      </c>
      <c r="M210" s="45" t="s">
        <v>11</v>
      </c>
      <c r="N210" s="46"/>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x14ac:dyDescent="0.3">
      <c r="A211" s="132"/>
      <c r="B211" s="131" t="s">
        <v>331</v>
      </c>
      <c r="C211" s="131"/>
      <c r="D211" s="131"/>
      <c r="E211" s="131"/>
      <c r="F211" s="45" t="s">
        <v>2104</v>
      </c>
      <c r="G211" s="45"/>
      <c r="H211" s="45" t="s">
        <v>330</v>
      </c>
      <c r="I211" s="45" t="s">
        <v>330</v>
      </c>
      <c r="J211" s="45" t="s">
        <v>162</v>
      </c>
      <c r="K211" s="45" t="s">
        <v>331</v>
      </c>
      <c r="L211" s="45" t="s">
        <v>30</v>
      </c>
      <c r="M211" s="45" t="s">
        <v>31</v>
      </c>
      <c r="N211" s="46"/>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x14ac:dyDescent="0.3">
      <c r="A212" s="132" t="s">
        <v>2444</v>
      </c>
      <c r="B212" s="131" t="s">
        <v>5468</v>
      </c>
      <c r="C212" s="131"/>
      <c r="D212" s="131" t="s">
        <v>1816</v>
      </c>
      <c r="E212" s="131"/>
      <c r="F212" s="45" t="s">
        <v>2104</v>
      </c>
      <c r="G212" s="45"/>
      <c r="H212" s="45" t="s">
        <v>332</v>
      </c>
      <c r="I212" s="45" t="s">
        <v>332</v>
      </c>
      <c r="J212" s="45" t="s">
        <v>162</v>
      </c>
      <c r="K212" s="45" t="s">
        <v>331</v>
      </c>
      <c r="L212" s="45" t="s">
        <v>10</v>
      </c>
      <c r="M212" s="45" t="s">
        <v>11</v>
      </c>
      <c r="N212" s="46"/>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x14ac:dyDescent="0.3">
      <c r="A213" s="132" t="s">
        <v>2445</v>
      </c>
      <c r="B213" s="131" t="s">
        <v>5469</v>
      </c>
      <c r="C213" s="131"/>
      <c r="D213" s="131" t="s">
        <v>1822</v>
      </c>
      <c r="E213" s="131"/>
      <c r="F213" s="45" t="s">
        <v>2104</v>
      </c>
      <c r="G213" s="45"/>
      <c r="H213" s="45" t="s">
        <v>2483</v>
      </c>
      <c r="I213" s="45" t="s">
        <v>2483</v>
      </c>
      <c r="J213" s="45" t="s">
        <v>162</v>
      </c>
      <c r="K213" s="45" t="s">
        <v>331</v>
      </c>
      <c r="L213" s="45" t="s">
        <v>10</v>
      </c>
      <c r="M213" s="45" t="s">
        <v>11</v>
      </c>
      <c r="N213" s="46"/>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x14ac:dyDescent="0.3">
      <c r="A214" s="132" t="s">
        <v>2446</v>
      </c>
      <c r="B214" s="131" t="s">
        <v>5470</v>
      </c>
      <c r="C214" s="131"/>
      <c r="D214" s="131" t="s">
        <v>1822</v>
      </c>
      <c r="E214" s="131"/>
      <c r="F214" s="45" t="s">
        <v>2104</v>
      </c>
      <c r="G214" s="45"/>
      <c r="H214" s="45" t="s">
        <v>333</v>
      </c>
      <c r="I214" s="45" t="s">
        <v>333</v>
      </c>
      <c r="J214" s="45" t="s">
        <v>162</v>
      </c>
      <c r="K214" s="45" t="s">
        <v>331</v>
      </c>
      <c r="L214" s="45" t="s">
        <v>10</v>
      </c>
      <c r="M214" s="45" t="s">
        <v>11</v>
      </c>
      <c r="N214" s="46"/>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x14ac:dyDescent="0.3">
      <c r="A215" s="132" t="s">
        <v>2447</v>
      </c>
      <c r="B215" s="131" t="s">
        <v>1449</v>
      </c>
      <c r="C215" s="131"/>
      <c r="D215" s="131"/>
      <c r="E215" s="131"/>
      <c r="F215" s="45" t="s">
        <v>2104</v>
      </c>
      <c r="G215" s="45"/>
      <c r="H215" s="45" t="s">
        <v>334</v>
      </c>
      <c r="I215" s="45" t="s">
        <v>334</v>
      </c>
      <c r="J215" s="45" t="s">
        <v>162</v>
      </c>
      <c r="K215" s="45" t="s">
        <v>331</v>
      </c>
      <c r="L215" s="45" t="s">
        <v>10</v>
      </c>
      <c r="M215" s="45" t="s">
        <v>11</v>
      </c>
      <c r="N215" s="46"/>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x14ac:dyDescent="0.3">
      <c r="A216" s="132"/>
      <c r="B216" s="131" t="s">
        <v>1450</v>
      </c>
      <c r="C216" s="131"/>
      <c r="D216" s="131"/>
      <c r="E216" s="131"/>
      <c r="F216" s="45" t="s">
        <v>2104</v>
      </c>
      <c r="G216" s="45"/>
      <c r="H216" s="45" t="s">
        <v>335</v>
      </c>
      <c r="I216" s="45" t="s">
        <v>335</v>
      </c>
      <c r="J216" s="45" t="s">
        <v>162</v>
      </c>
      <c r="K216" s="45" t="s">
        <v>336</v>
      </c>
      <c r="L216" s="45" t="s">
        <v>30</v>
      </c>
      <c r="M216" s="45" t="s">
        <v>31</v>
      </c>
      <c r="N216" s="46"/>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x14ac:dyDescent="0.3">
      <c r="A217" s="132" t="s">
        <v>2448</v>
      </c>
      <c r="B217" s="131" t="s">
        <v>5471</v>
      </c>
      <c r="C217" s="131"/>
      <c r="D217" s="131" t="s">
        <v>1816</v>
      </c>
      <c r="E217" s="131"/>
      <c r="F217" s="45" t="s">
        <v>2104</v>
      </c>
      <c r="G217" s="45"/>
      <c r="H217" s="45" t="s">
        <v>337</v>
      </c>
      <c r="I217" s="45" t="s">
        <v>337</v>
      </c>
      <c r="J217" s="45" t="s">
        <v>162</v>
      </c>
      <c r="K217" s="45" t="s">
        <v>336</v>
      </c>
      <c r="L217" s="45" t="s">
        <v>10</v>
      </c>
      <c r="M217" s="45" t="s">
        <v>11</v>
      </c>
      <c r="N217" s="46"/>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row>
    <row r="218" spans="1:39" x14ac:dyDescent="0.3">
      <c r="A218" s="132" t="s">
        <v>2449</v>
      </c>
      <c r="B218" s="131" t="s">
        <v>5472</v>
      </c>
      <c r="C218" s="131"/>
      <c r="D218" s="131" t="s">
        <v>1822</v>
      </c>
      <c r="E218" s="131"/>
      <c r="F218" s="45" t="s">
        <v>2104</v>
      </c>
      <c r="G218" s="45"/>
      <c r="H218" s="45" t="s">
        <v>2484</v>
      </c>
      <c r="I218" s="45" t="s">
        <v>2484</v>
      </c>
      <c r="J218" s="45" t="s">
        <v>162</v>
      </c>
      <c r="K218" s="45" t="s">
        <v>336</v>
      </c>
      <c r="L218" s="45" t="s">
        <v>10</v>
      </c>
      <c r="M218" s="45" t="s">
        <v>11</v>
      </c>
      <c r="N218" s="46"/>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row>
    <row r="219" spans="1:39" x14ac:dyDescent="0.3">
      <c r="A219" s="132" t="s">
        <v>2450</v>
      </c>
      <c r="B219" s="131" t="s">
        <v>5473</v>
      </c>
      <c r="C219" s="131"/>
      <c r="D219" s="131" t="s">
        <v>1822</v>
      </c>
      <c r="E219" s="131"/>
      <c r="F219" s="45" t="s">
        <v>2104</v>
      </c>
      <c r="G219" s="45"/>
      <c r="H219" s="45" t="s">
        <v>338</v>
      </c>
      <c r="I219" s="45" t="s">
        <v>338</v>
      </c>
      <c r="J219" s="45" t="s">
        <v>162</v>
      </c>
      <c r="K219" s="45" t="s">
        <v>336</v>
      </c>
      <c r="L219" s="45" t="s">
        <v>10</v>
      </c>
      <c r="M219" s="45" t="s">
        <v>11</v>
      </c>
      <c r="N219" s="46"/>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row>
    <row r="220" spans="1:39" x14ac:dyDescent="0.3">
      <c r="A220" s="132" t="s">
        <v>2451</v>
      </c>
      <c r="B220" s="131" t="s">
        <v>1451</v>
      </c>
      <c r="C220" s="131"/>
      <c r="D220" s="131"/>
      <c r="E220" s="131"/>
      <c r="F220" s="45" t="s">
        <v>2104</v>
      </c>
      <c r="G220" s="45"/>
      <c r="H220" s="45" t="s">
        <v>339</v>
      </c>
      <c r="I220" s="45" t="s">
        <v>339</v>
      </c>
      <c r="J220" s="45" t="s">
        <v>162</v>
      </c>
      <c r="K220" s="45" t="s">
        <v>336</v>
      </c>
      <c r="L220" s="45" t="s">
        <v>10</v>
      </c>
      <c r="M220" s="45" t="s">
        <v>11</v>
      </c>
      <c r="N220" s="46"/>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x14ac:dyDescent="0.3">
      <c r="A221" s="132"/>
      <c r="B221" s="131" t="s">
        <v>2487</v>
      </c>
      <c r="C221" s="131"/>
      <c r="D221" s="131"/>
      <c r="E221" s="131"/>
      <c r="F221" s="45" t="s">
        <v>2104</v>
      </c>
      <c r="G221" s="45"/>
      <c r="H221" s="45" t="s">
        <v>2485</v>
      </c>
      <c r="I221" s="45" t="s">
        <v>2485</v>
      </c>
      <c r="J221" s="45" t="s">
        <v>162</v>
      </c>
      <c r="K221" s="45" t="s">
        <v>2486</v>
      </c>
      <c r="L221" s="45" t="s">
        <v>30</v>
      </c>
      <c r="M221" s="45" t="s">
        <v>31</v>
      </c>
      <c r="N221" s="46"/>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row>
    <row r="222" spans="1:39" x14ac:dyDescent="0.3">
      <c r="A222" s="132" t="s">
        <v>2489</v>
      </c>
      <c r="B222" s="131" t="s">
        <v>5474</v>
      </c>
      <c r="C222" s="131"/>
      <c r="D222" s="131"/>
      <c r="E222" s="131"/>
      <c r="F222" s="45" t="s">
        <v>2104</v>
      </c>
      <c r="G222" s="45"/>
      <c r="H222" s="45" t="s">
        <v>2488</v>
      </c>
      <c r="I222" s="45" t="s">
        <v>2488</v>
      </c>
      <c r="J222" s="45" t="s">
        <v>162</v>
      </c>
      <c r="K222" s="45" t="s">
        <v>2486</v>
      </c>
      <c r="L222" s="45" t="s">
        <v>10</v>
      </c>
      <c r="M222" s="45" t="s">
        <v>11</v>
      </c>
      <c r="N222" s="46"/>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row>
    <row r="223" spans="1:39" x14ac:dyDescent="0.3">
      <c r="A223" s="132" t="s">
        <v>2491</v>
      </c>
      <c r="B223" s="131" t="s">
        <v>5475</v>
      </c>
      <c r="C223" s="131"/>
      <c r="D223" s="131" t="s">
        <v>1816</v>
      </c>
      <c r="E223" s="131"/>
      <c r="F223" s="45" t="s">
        <v>2104</v>
      </c>
      <c r="G223" s="45"/>
      <c r="H223" s="45" t="s">
        <v>2490</v>
      </c>
      <c r="I223" s="45" t="s">
        <v>2490</v>
      </c>
      <c r="J223" s="45" t="s">
        <v>162</v>
      </c>
      <c r="K223" s="45" t="s">
        <v>2486</v>
      </c>
      <c r="L223" s="45" t="s">
        <v>10</v>
      </c>
      <c r="M223" s="45" t="s">
        <v>11</v>
      </c>
      <c r="N223" s="46"/>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row>
    <row r="224" spans="1:39" x14ac:dyDescent="0.3">
      <c r="A224" s="132" t="s">
        <v>2493</v>
      </c>
      <c r="B224" s="131" t="s">
        <v>5476</v>
      </c>
      <c r="C224" s="131"/>
      <c r="D224" s="131" t="s">
        <v>1822</v>
      </c>
      <c r="E224" s="131"/>
      <c r="F224" s="45" t="s">
        <v>2104</v>
      </c>
      <c r="G224" s="45"/>
      <c r="H224" s="45" t="s">
        <v>2492</v>
      </c>
      <c r="I224" s="45" t="s">
        <v>2492</v>
      </c>
      <c r="J224" s="45" t="s">
        <v>162</v>
      </c>
      <c r="K224" s="45" t="s">
        <v>2486</v>
      </c>
      <c r="L224" s="45" t="s">
        <v>10</v>
      </c>
      <c r="M224" s="45" t="s">
        <v>11</v>
      </c>
      <c r="N224" s="46"/>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x14ac:dyDescent="0.3">
      <c r="A225" s="132" t="s">
        <v>2495</v>
      </c>
      <c r="B225" s="131" t="s">
        <v>5477</v>
      </c>
      <c r="C225" s="131"/>
      <c r="D225" s="131" t="s">
        <v>1822</v>
      </c>
      <c r="E225" s="131"/>
      <c r="F225" s="45" t="s">
        <v>2104</v>
      </c>
      <c r="G225" s="45"/>
      <c r="H225" s="45" t="s">
        <v>2494</v>
      </c>
      <c r="I225" s="45" t="s">
        <v>2494</v>
      </c>
      <c r="J225" s="45" t="s">
        <v>162</v>
      </c>
      <c r="K225" s="45" t="s">
        <v>2486</v>
      </c>
      <c r="L225" s="45" t="s">
        <v>10</v>
      </c>
      <c r="M225" s="45" t="s">
        <v>11</v>
      </c>
      <c r="N225" s="46"/>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x14ac:dyDescent="0.3">
      <c r="A226" s="132" t="s">
        <v>2497</v>
      </c>
      <c r="B226" s="131" t="s">
        <v>4612</v>
      </c>
      <c r="C226" s="131"/>
      <c r="D226" s="131"/>
      <c r="E226" s="131"/>
      <c r="F226" s="45" t="s">
        <v>2104</v>
      </c>
      <c r="G226" s="45"/>
      <c r="H226" s="45" t="s">
        <v>2496</v>
      </c>
      <c r="I226" s="45" t="s">
        <v>2496</v>
      </c>
      <c r="J226" s="45" t="s">
        <v>162</v>
      </c>
      <c r="K226" s="45" t="s">
        <v>2486</v>
      </c>
      <c r="L226" s="45" t="s">
        <v>10</v>
      </c>
      <c r="M226" s="45" t="s">
        <v>11</v>
      </c>
      <c r="N226" s="46"/>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x14ac:dyDescent="0.3">
      <c r="A227" s="132"/>
      <c r="B227" s="131" t="s">
        <v>2500</v>
      </c>
      <c r="C227" s="131"/>
      <c r="D227" s="131"/>
      <c r="E227" s="131"/>
      <c r="F227" s="45" t="s">
        <v>2104</v>
      </c>
      <c r="G227" s="45"/>
      <c r="H227" s="45" t="s">
        <v>2498</v>
      </c>
      <c r="I227" s="45" t="s">
        <v>2498</v>
      </c>
      <c r="J227" s="45" t="s">
        <v>162</v>
      </c>
      <c r="K227" s="45" t="s">
        <v>2499</v>
      </c>
      <c r="L227" s="45" t="s">
        <v>30</v>
      </c>
      <c r="M227" s="45" t="s">
        <v>31</v>
      </c>
      <c r="N227" s="46"/>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x14ac:dyDescent="0.3">
      <c r="A228" s="132" t="s">
        <v>2502</v>
      </c>
      <c r="B228" s="131" t="s">
        <v>5478</v>
      </c>
      <c r="C228" s="131"/>
      <c r="D228" s="131"/>
      <c r="E228" s="131"/>
      <c r="F228" s="45" t="s">
        <v>2104</v>
      </c>
      <c r="G228" s="45"/>
      <c r="H228" s="45" t="s">
        <v>2501</v>
      </c>
      <c r="I228" s="45" t="s">
        <v>2501</v>
      </c>
      <c r="J228" s="45" t="s">
        <v>162</v>
      </c>
      <c r="K228" s="45" t="s">
        <v>2499</v>
      </c>
      <c r="L228" s="45" t="s">
        <v>10</v>
      </c>
      <c r="M228" s="45" t="s">
        <v>11</v>
      </c>
      <c r="N228" s="46"/>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x14ac:dyDescent="0.3">
      <c r="A229" s="132" t="s">
        <v>2504</v>
      </c>
      <c r="B229" s="131" t="s">
        <v>5479</v>
      </c>
      <c r="C229" s="131"/>
      <c r="D229" s="131" t="s">
        <v>1816</v>
      </c>
      <c r="E229" s="131"/>
      <c r="F229" s="45" t="s">
        <v>2104</v>
      </c>
      <c r="G229" s="45"/>
      <c r="H229" s="45" t="s">
        <v>2503</v>
      </c>
      <c r="I229" s="45" t="s">
        <v>2503</v>
      </c>
      <c r="J229" s="45" t="s">
        <v>162</v>
      </c>
      <c r="K229" s="45" t="s">
        <v>2499</v>
      </c>
      <c r="L229" s="45" t="s">
        <v>10</v>
      </c>
      <c r="M229" s="45" t="s">
        <v>11</v>
      </c>
      <c r="N229" s="46"/>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x14ac:dyDescent="0.3">
      <c r="A230" s="132" t="s">
        <v>2506</v>
      </c>
      <c r="B230" s="131" t="s">
        <v>5480</v>
      </c>
      <c r="C230" s="131"/>
      <c r="D230" s="131" t="s">
        <v>1822</v>
      </c>
      <c r="E230" s="131"/>
      <c r="F230" s="45" t="s">
        <v>2104</v>
      </c>
      <c r="G230" s="45"/>
      <c r="H230" s="45" t="s">
        <v>2505</v>
      </c>
      <c r="I230" s="45" t="s">
        <v>2505</v>
      </c>
      <c r="J230" s="45" t="s">
        <v>162</v>
      </c>
      <c r="K230" s="45" t="s">
        <v>2499</v>
      </c>
      <c r="L230" s="45" t="s">
        <v>10</v>
      </c>
      <c r="M230" s="45" t="s">
        <v>11</v>
      </c>
      <c r="N230" s="46"/>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x14ac:dyDescent="0.3">
      <c r="A231" s="132" t="s">
        <v>2508</v>
      </c>
      <c r="B231" s="131" t="s">
        <v>5481</v>
      </c>
      <c r="C231" s="131"/>
      <c r="D231" s="131" t="s">
        <v>1822</v>
      </c>
      <c r="E231" s="131"/>
      <c r="F231" s="45" t="s">
        <v>2104</v>
      </c>
      <c r="G231" s="45"/>
      <c r="H231" s="45" t="s">
        <v>2507</v>
      </c>
      <c r="I231" s="45" t="s">
        <v>2507</v>
      </c>
      <c r="J231" s="45" t="s">
        <v>162</v>
      </c>
      <c r="K231" s="45" t="s">
        <v>2499</v>
      </c>
      <c r="L231" s="45" t="s">
        <v>10</v>
      </c>
      <c r="M231" s="45" t="s">
        <v>11</v>
      </c>
      <c r="N231" s="46"/>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x14ac:dyDescent="0.3">
      <c r="A232" s="132" t="s">
        <v>2510</v>
      </c>
      <c r="B232" s="131" t="s">
        <v>4613</v>
      </c>
      <c r="C232" s="131"/>
      <c r="D232" s="131"/>
      <c r="E232" s="131"/>
      <c r="F232" s="45" t="s">
        <v>2104</v>
      </c>
      <c r="G232" s="45"/>
      <c r="H232" s="45" t="s">
        <v>2509</v>
      </c>
      <c r="I232" s="45" t="s">
        <v>2509</v>
      </c>
      <c r="J232" s="45" t="s">
        <v>162</v>
      </c>
      <c r="K232" s="45" t="s">
        <v>2499</v>
      </c>
      <c r="L232" s="45" t="s">
        <v>10</v>
      </c>
      <c r="M232" s="45" t="s">
        <v>11</v>
      </c>
      <c r="N232" s="46"/>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x14ac:dyDescent="0.3">
      <c r="A233" s="132"/>
      <c r="B233" s="131" t="s">
        <v>4614</v>
      </c>
      <c r="C233" s="131"/>
      <c r="D233" s="131"/>
      <c r="E233" s="131"/>
      <c r="F233" s="45" t="s">
        <v>2104</v>
      </c>
      <c r="G233" s="45"/>
      <c r="H233" s="45" t="s">
        <v>4615</v>
      </c>
      <c r="I233" s="45" t="s">
        <v>4615</v>
      </c>
      <c r="J233" s="45"/>
      <c r="K233" s="45"/>
      <c r="L233" s="45" t="s">
        <v>30</v>
      </c>
      <c r="M233" s="45" t="s">
        <v>31</v>
      </c>
      <c r="N233" s="46"/>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x14ac:dyDescent="0.3">
      <c r="A234" s="132"/>
      <c r="B234" s="131" t="s">
        <v>4616</v>
      </c>
      <c r="C234" s="131"/>
      <c r="D234" s="131"/>
      <c r="E234" s="131"/>
      <c r="F234" s="45" t="s">
        <v>2104</v>
      </c>
      <c r="G234" s="45"/>
      <c r="H234" s="45" t="s">
        <v>4617</v>
      </c>
      <c r="I234" s="45" t="s">
        <v>4617</v>
      </c>
      <c r="J234" s="45"/>
      <c r="K234" s="45"/>
      <c r="L234" s="45" t="s">
        <v>30</v>
      </c>
      <c r="M234" s="45" t="s">
        <v>31</v>
      </c>
      <c r="N234" s="46"/>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x14ac:dyDescent="0.3">
      <c r="A235" s="132"/>
      <c r="B235" s="131" t="s">
        <v>4618</v>
      </c>
      <c r="C235" s="131"/>
      <c r="D235" s="131"/>
      <c r="E235" s="131"/>
      <c r="F235" s="45" t="s">
        <v>2104</v>
      </c>
      <c r="G235" s="45"/>
      <c r="H235" s="45" t="s">
        <v>4619</v>
      </c>
      <c r="I235" s="45" t="s">
        <v>4619</v>
      </c>
      <c r="J235" s="45"/>
      <c r="K235" s="45"/>
      <c r="L235" s="45" t="s">
        <v>30</v>
      </c>
      <c r="M235" s="45" t="s">
        <v>31</v>
      </c>
      <c r="N235" s="46"/>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sheetData>
  <conditionalFormatting sqref="A2:AM235">
    <cfRule type="expression" dxfId="54" priority="3">
      <formula>MOD(ROW(B2),2)&gt;0</formula>
    </cfRule>
  </conditionalFormatting>
  <conditionalFormatting sqref="O2:AM235">
    <cfRule type="expression" dxfId="53" priority="1">
      <formula>AND(LEN($J2)&gt;0,NOT(IFERROR(OFFSET(O$1,MATCH(IF(INDEX($M$1:$M$3000,MATCH($J2,$I$1:$I$3000,0))="checkboxes",$J2&amp;$K2,$J2),$H$1:$H$3000,0)-1,0),$K2)=$K2))</formula>
    </cfRule>
    <cfRule type="expression" dxfId="52" priority="2">
      <formula>OR($L2="html",$L2="container")</formula>
    </cfRule>
  </conditionalFormatting>
  <dataValidations count="3">
    <dataValidation type="list" allowBlank="1" showInputMessage="1" showErrorMessage="1" errorTitle="Only one option" error="This row allows you to select the option in column D for this checkbox question. Look in other rows to select additional options." sqref="O33:AM65 O8:AM26">
      <formula1>$D8</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29:AM29 O229:AM229 O223:AM223 O217:AM217 O212:AM212 O207:AM207 O202:AM202 O197:AM197 O192:AM192 O187:AM187 O182:AM182 O177:AM177 O172:AM172 O167:AM167 O162:AM162 O157:AM157 O152:AM152 O147:AM147 O142:AM142 O137:AM137 O132:AM132 O127:AM127 O122:AM122 O117:AM117 O112:AM112 O107:AM107 O102:AM102 O97:AM97 O92:AM92 O87:AM87 O82:AM82 O77:AM77 O72:AM72 O67:AM67">
      <formula1>ISNUMBER(O29)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30:AM231 O224:AM225 O218:AM219 O213:AM214 O208:AM209 O203:AM204 O198:AM199 O193:AM194 O188:AM189 O183:AM184 O178:AM179 O173:AM174 O168:AM169 O163:AM164 O158:AM159 O153:AM154 O148:AM149 O143:AM144 O138:AM139 O133:AM134 O128:AM129 O123:AM124 O118:AM119 O113:AM114 O108:AM109 O103:AM104 O98:AM99 O93:AM94 O88:AM89 O83:AM84 O78:AM79 O73:AM74 O68:AM69 O30:AM31">
      <formula1>AND(ISNUMBER(O30),O30&gt;=0)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Title="Must choose from dropdown" error="Please select a valid value from the dropdown options.">
          <x14:formula1>
            <xm:f>AllQ4!$O$257:$P$257</xm:f>
          </x14:formula1>
          <xm:sqref>O7:AM7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M266"/>
  <sheetViews>
    <sheetView zoomScale="75" zoomScaleNormal="75" workbookViewId="0">
      <pane xSplit="14" ySplit="1" topLeftCell="O2" activePane="bottomRight" state="frozen"/>
      <selection activeCell="A31" sqref="A31:E76"/>
      <selection pane="topRight" activeCell="A31" sqref="A31:E76"/>
      <selection pane="bottomLeft" activeCell="A31" sqref="A31:E76"/>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15.2" x14ac:dyDescent="0.3">
      <c r="A2" s="45"/>
      <c r="B2" s="44" t="s">
        <v>1452</v>
      </c>
      <c r="C2" s="44"/>
      <c r="D2" s="44"/>
      <c r="E2" s="44"/>
      <c r="F2" s="45" t="s">
        <v>2105</v>
      </c>
      <c r="G2" s="45"/>
      <c r="H2" s="45" t="s">
        <v>340</v>
      </c>
      <c r="I2" s="45" t="s">
        <v>340</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72" x14ac:dyDescent="0.3">
      <c r="A3" s="45"/>
      <c r="B3" s="44" t="s">
        <v>6172</v>
      </c>
      <c r="C3" s="44"/>
      <c r="D3" s="44"/>
      <c r="E3" s="44"/>
      <c r="F3" s="45" t="s">
        <v>2105</v>
      </c>
      <c r="G3" s="45"/>
      <c r="H3" s="45" t="s">
        <v>341</v>
      </c>
      <c r="I3" s="45" t="s">
        <v>341</v>
      </c>
      <c r="J3" s="45"/>
      <c r="K3" s="45"/>
      <c r="L3" s="45" t="s">
        <v>1</v>
      </c>
      <c r="M3" s="45" t="s">
        <v>11</v>
      </c>
      <c r="N3" s="46"/>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72" x14ac:dyDescent="0.3">
      <c r="A4" s="45" t="s">
        <v>2202</v>
      </c>
      <c r="B4" s="44" t="s">
        <v>5905</v>
      </c>
      <c r="C4" s="44"/>
      <c r="D4" s="44" t="s">
        <v>6173</v>
      </c>
      <c r="E4" s="44" t="s">
        <v>4472</v>
      </c>
      <c r="F4" s="45" t="s">
        <v>2105</v>
      </c>
      <c r="G4" s="45"/>
      <c r="H4" s="45" t="s">
        <v>342</v>
      </c>
      <c r="I4" s="45" t="s">
        <v>342</v>
      </c>
      <c r="J4" s="45"/>
      <c r="K4" s="45"/>
      <c r="L4" s="45" t="s">
        <v>4</v>
      </c>
      <c r="M4" s="45" t="s">
        <v>5</v>
      </c>
      <c r="N4" s="46">
        <v>21</v>
      </c>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x14ac:dyDescent="0.3">
      <c r="A5" s="45" t="s">
        <v>2207</v>
      </c>
      <c r="B5" s="44" t="s">
        <v>3277</v>
      </c>
      <c r="C5" s="44"/>
      <c r="D5" s="44" t="s">
        <v>1813</v>
      </c>
      <c r="E5" s="44" t="s">
        <v>4472</v>
      </c>
      <c r="F5" s="45" t="s">
        <v>2105</v>
      </c>
      <c r="G5" s="45"/>
      <c r="H5" s="45" t="s">
        <v>3278</v>
      </c>
      <c r="I5" s="45" t="s">
        <v>3278</v>
      </c>
      <c r="J5" s="45"/>
      <c r="K5" s="45"/>
      <c r="L5" s="45" t="s">
        <v>4</v>
      </c>
      <c r="M5" s="45" t="s">
        <v>14</v>
      </c>
      <c r="N5" s="46">
        <v>2</v>
      </c>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x14ac:dyDescent="0.3">
      <c r="A6" s="45"/>
      <c r="B6" s="44" t="s">
        <v>4620</v>
      </c>
      <c r="C6" s="44"/>
      <c r="D6" s="44"/>
      <c r="E6" s="44"/>
      <c r="F6" s="45" t="s">
        <v>2105</v>
      </c>
      <c r="G6" s="45"/>
      <c r="H6" s="45" t="s">
        <v>3279</v>
      </c>
      <c r="I6" s="45" t="s">
        <v>3279</v>
      </c>
      <c r="J6" s="45" t="s">
        <v>3278</v>
      </c>
      <c r="K6" s="45" t="s">
        <v>16</v>
      </c>
      <c r="L6" s="45" t="s">
        <v>30</v>
      </c>
      <c r="M6" s="45" t="s">
        <v>31</v>
      </c>
      <c r="N6" s="46"/>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x14ac:dyDescent="0.3">
      <c r="A7" s="45" t="s">
        <v>2238</v>
      </c>
      <c r="B7" s="44" t="s">
        <v>3280</v>
      </c>
      <c r="C7" s="44"/>
      <c r="D7" s="44"/>
      <c r="E7" s="44" t="s">
        <v>4472</v>
      </c>
      <c r="F7" s="45" t="s">
        <v>2105</v>
      </c>
      <c r="G7" s="45"/>
      <c r="H7" s="45" t="s">
        <v>3281</v>
      </c>
      <c r="I7" s="45" t="s">
        <v>3281</v>
      </c>
      <c r="J7" s="45" t="s">
        <v>3278</v>
      </c>
      <c r="K7" s="45" t="s">
        <v>16</v>
      </c>
      <c r="L7" s="45" t="s">
        <v>10</v>
      </c>
      <c r="M7" s="45" t="s">
        <v>11</v>
      </c>
      <c r="N7" s="46"/>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x14ac:dyDescent="0.3">
      <c r="A8" s="45" t="s">
        <v>2239</v>
      </c>
      <c r="B8" s="44" t="s">
        <v>3282</v>
      </c>
      <c r="C8" s="44"/>
      <c r="D8" s="44"/>
      <c r="E8" s="44" t="s">
        <v>4472</v>
      </c>
      <c r="F8" s="45" t="s">
        <v>2105</v>
      </c>
      <c r="G8" s="45"/>
      <c r="H8" s="45" t="s">
        <v>3283</v>
      </c>
      <c r="I8" s="45" t="s">
        <v>3283</v>
      </c>
      <c r="J8" s="45" t="s">
        <v>3278</v>
      </c>
      <c r="K8" s="45" t="s">
        <v>16</v>
      </c>
      <c r="L8" s="45" t="s">
        <v>10</v>
      </c>
      <c r="M8" s="45" t="s">
        <v>11</v>
      </c>
      <c r="N8" s="46"/>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x14ac:dyDescent="0.3">
      <c r="A9" s="45" t="s">
        <v>2240</v>
      </c>
      <c r="B9" s="44" t="s">
        <v>3284</v>
      </c>
      <c r="C9" s="44"/>
      <c r="D9" s="44"/>
      <c r="E9" s="44" t="s">
        <v>4472</v>
      </c>
      <c r="F9" s="45" t="s">
        <v>2105</v>
      </c>
      <c r="G9" s="45"/>
      <c r="H9" s="45" t="s">
        <v>3285</v>
      </c>
      <c r="I9" s="45" t="s">
        <v>3285</v>
      </c>
      <c r="J9" s="45" t="s">
        <v>3278</v>
      </c>
      <c r="K9" s="45" t="s">
        <v>16</v>
      </c>
      <c r="L9" s="45" t="s">
        <v>10</v>
      </c>
      <c r="M9" s="45" t="s">
        <v>11</v>
      </c>
      <c r="N9" s="46"/>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57.6" x14ac:dyDescent="0.3">
      <c r="A10" s="45"/>
      <c r="B10" s="44" t="s">
        <v>1453</v>
      </c>
      <c r="C10" s="44"/>
      <c r="D10" s="44"/>
      <c r="E10" s="44"/>
      <c r="F10" s="45" t="s">
        <v>2105</v>
      </c>
      <c r="G10" s="45"/>
      <c r="H10" s="45" t="s">
        <v>343</v>
      </c>
      <c r="I10" s="45" t="s">
        <v>343</v>
      </c>
      <c r="J10" s="45"/>
      <c r="K10" s="45"/>
      <c r="L10" s="45" t="s">
        <v>1</v>
      </c>
      <c r="M10" s="45" t="s">
        <v>2</v>
      </c>
      <c r="N10" s="46"/>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360" x14ac:dyDescent="0.3">
      <c r="A11" s="45"/>
      <c r="B11" s="44" t="s">
        <v>6174</v>
      </c>
      <c r="C11" s="44"/>
      <c r="D11" s="44"/>
      <c r="E11" s="44"/>
      <c r="F11" s="45" t="s">
        <v>2105</v>
      </c>
      <c r="G11" s="45"/>
      <c r="H11" s="45" t="s">
        <v>344</v>
      </c>
      <c r="I11" s="45" t="s">
        <v>344</v>
      </c>
      <c r="J11" s="45"/>
      <c r="K11" s="45"/>
      <c r="L11" s="45" t="s">
        <v>1</v>
      </c>
      <c r="M11" s="45" t="s">
        <v>2</v>
      </c>
      <c r="N11" s="46"/>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x14ac:dyDescent="0.3">
      <c r="A12" s="132"/>
      <c r="B12" s="131" t="s">
        <v>5482</v>
      </c>
      <c r="C12" s="131"/>
      <c r="D12" s="131"/>
      <c r="E12" s="131"/>
      <c r="F12" s="45" t="s">
        <v>2105</v>
      </c>
      <c r="G12" s="45"/>
      <c r="H12" s="45" t="s">
        <v>345</v>
      </c>
      <c r="I12" s="45" t="s">
        <v>345</v>
      </c>
      <c r="J12" s="45"/>
      <c r="K12" s="45"/>
      <c r="L12" s="45" t="s">
        <v>30</v>
      </c>
      <c r="M12" s="45" t="s">
        <v>31</v>
      </c>
      <c r="N12" s="46"/>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s="139" customFormat="1" x14ac:dyDescent="0.3">
      <c r="A13" s="133" t="s">
        <v>2208</v>
      </c>
      <c r="B13" s="134" t="s">
        <v>1454</v>
      </c>
      <c r="C13" s="134"/>
      <c r="D13" s="134" t="s">
        <v>1823</v>
      </c>
      <c r="E13" s="134"/>
      <c r="F13" s="133" t="s">
        <v>2105</v>
      </c>
      <c r="G13" s="133"/>
      <c r="H13" s="133" t="s">
        <v>346</v>
      </c>
      <c r="I13" s="133" t="s">
        <v>346</v>
      </c>
      <c r="J13" s="133"/>
      <c r="K13" s="133"/>
      <c r="L13" s="133" t="s">
        <v>10</v>
      </c>
      <c r="M13" s="133" t="s">
        <v>11</v>
      </c>
      <c r="N13" s="137"/>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row>
    <row r="14" spans="1:39" s="139" customFormat="1" x14ac:dyDescent="0.3">
      <c r="A14" s="133" t="s">
        <v>2210</v>
      </c>
      <c r="B14" s="134" t="s">
        <v>1455</v>
      </c>
      <c r="C14" s="134"/>
      <c r="D14" s="134" t="s">
        <v>1823</v>
      </c>
      <c r="E14" s="134" t="s">
        <v>4472</v>
      </c>
      <c r="F14" s="133" t="s">
        <v>2105</v>
      </c>
      <c r="G14" s="133"/>
      <c r="H14" s="133" t="s">
        <v>347</v>
      </c>
      <c r="I14" s="133" t="s">
        <v>347</v>
      </c>
      <c r="J14" s="133"/>
      <c r="K14" s="133"/>
      <c r="L14" s="133" t="s">
        <v>10</v>
      </c>
      <c r="M14" s="133" t="s">
        <v>11</v>
      </c>
      <c r="N14" s="137"/>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row>
    <row r="15" spans="1:39" x14ac:dyDescent="0.3">
      <c r="A15" s="132" t="s">
        <v>2213</v>
      </c>
      <c r="B15" s="131" t="s">
        <v>1456</v>
      </c>
      <c r="C15" s="131"/>
      <c r="D15" s="131" t="s">
        <v>1824</v>
      </c>
      <c r="E15" s="131"/>
      <c r="F15" s="45" t="s">
        <v>2105</v>
      </c>
      <c r="G15" s="45"/>
      <c r="H15" s="45" t="s">
        <v>348</v>
      </c>
      <c r="I15" s="45" t="s">
        <v>348</v>
      </c>
      <c r="J15" s="45"/>
      <c r="K15" s="45"/>
      <c r="L15" s="45" t="s">
        <v>10</v>
      </c>
      <c r="M15" s="45" t="s">
        <v>11</v>
      </c>
      <c r="N15" s="46"/>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s="139" customFormat="1" x14ac:dyDescent="0.3">
      <c r="A16" s="133" t="s">
        <v>2216</v>
      </c>
      <c r="B16" s="134" t="s">
        <v>1457</v>
      </c>
      <c r="C16" s="134"/>
      <c r="D16" s="134" t="s">
        <v>2511</v>
      </c>
      <c r="E16" s="134"/>
      <c r="F16" s="133" t="s">
        <v>2105</v>
      </c>
      <c r="G16" s="133"/>
      <c r="H16" s="133" t="s">
        <v>349</v>
      </c>
      <c r="I16" s="133" t="s">
        <v>349</v>
      </c>
      <c r="J16" s="133"/>
      <c r="K16" s="133"/>
      <c r="L16" s="133" t="s">
        <v>10</v>
      </c>
      <c r="M16" s="133" t="s">
        <v>11</v>
      </c>
      <c r="N16" s="137"/>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row>
    <row r="17" spans="1:39" s="139" customFormat="1" x14ac:dyDescent="0.3">
      <c r="A17" s="133" t="s">
        <v>2217</v>
      </c>
      <c r="B17" s="134" t="s">
        <v>1458</v>
      </c>
      <c r="C17" s="134"/>
      <c r="D17" s="134" t="s">
        <v>2511</v>
      </c>
      <c r="E17" s="134" t="s">
        <v>4472</v>
      </c>
      <c r="F17" s="133" t="s">
        <v>2105</v>
      </c>
      <c r="G17" s="133"/>
      <c r="H17" s="133" t="s">
        <v>350</v>
      </c>
      <c r="I17" s="133" t="s">
        <v>350</v>
      </c>
      <c r="J17" s="133"/>
      <c r="K17" s="133"/>
      <c r="L17" s="133" t="s">
        <v>10</v>
      </c>
      <c r="M17" s="133" t="s">
        <v>11</v>
      </c>
      <c r="N17" s="137"/>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row>
    <row r="18" spans="1:39" s="139" customFormat="1" x14ac:dyDescent="0.3">
      <c r="A18" s="133" t="s">
        <v>2218</v>
      </c>
      <c r="B18" s="134" t="s">
        <v>1459</v>
      </c>
      <c r="C18" s="134"/>
      <c r="D18" s="134" t="s">
        <v>2511</v>
      </c>
      <c r="E18" s="134"/>
      <c r="F18" s="133" t="s">
        <v>2105</v>
      </c>
      <c r="G18" s="133"/>
      <c r="H18" s="133" t="s">
        <v>351</v>
      </c>
      <c r="I18" s="133" t="s">
        <v>351</v>
      </c>
      <c r="J18" s="133"/>
      <c r="K18" s="133"/>
      <c r="L18" s="133" t="s">
        <v>10</v>
      </c>
      <c r="M18" s="133" t="s">
        <v>11</v>
      </c>
      <c r="N18" s="137"/>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row>
    <row r="19" spans="1:39" s="139" customFormat="1" x14ac:dyDescent="0.3">
      <c r="A19" s="133" t="s">
        <v>2219</v>
      </c>
      <c r="B19" s="134" t="s">
        <v>1460</v>
      </c>
      <c r="C19" s="134"/>
      <c r="D19" s="134" t="s">
        <v>1816</v>
      </c>
      <c r="E19" s="134"/>
      <c r="F19" s="133" t="s">
        <v>2105</v>
      </c>
      <c r="G19" s="133"/>
      <c r="H19" s="133" t="s">
        <v>352</v>
      </c>
      <c r="I19" s="133" t="s">
        <v>352</v>
      </c>
      <c r="J19" s="133"/>
      <c r="K19" s="133"/>
      <c r="L19" s="133" t="s">
        <v>10</v>
      </c>
      <c r="M19" s="133" t="s">
        <v>11</v>
      </c>
      <c r="N19" s="137"/>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row>
    <row r="20" spans="1:39" s="139" customFormat="1" x14ac:dyDescent="0.3">
      <c r="A20" s="133" t="s">
        <v>2220</v>
      </c>
      <c r="B20" s="134" t="s">
        <v>1461</v>
      </c>
      <c r="C20" s="134"/>
      <c r="D20" s="134" t="s">
        <v>1816</v>
      </c>
      <c r="E20" s="134" t="s">
        <v>4472</v>
      </c>
      <c r="F20" s="133" t="s">
        <v>2105</v>
      </c>
      <c r="G20" s="133"/>
      <c r="H20" s="133" t="s">
        <v>353</v>
      </c>
      <c r="I20" s="133" t="s">
        <v>353</v>
      </c>
      <c r="J20" s="133"/>
      <c r="K20" s="133"/>
      <c r="L20" s="133" t="s">
        <v>10</v>
      </c>
      <c r="M20" s="133" t="s">
        <v>11</v>
      </c>
      <c r="N20" s="137"/>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row>
    <row r="21" spans="1:39" x14ac:dyDescent="0.3">
      <c r="A21" s="132" t="s">
        <v>2221</v>
      </c>
      <c r="B21" s="131" t="s">
        <v>1462</v>
      </c>
      <c r="C21" s="131"/>
      <c r="D21" s="131" t="s">
        <v>1824</v>
      </c>
      <c r="E21" s="131"/>
      <c r="F21" s="45" t="s">
        <v>2105</v>
      </c>
      <c r="G21" s="45"/>
      <c r="H21" s="45" t="s">
        <v>354</v>
      </c>
      <c r="I21" s="45" t="s">
        <v>354</v>
      </c>
      <c r="J21" s="45"/>
      <c r="K21" s="45"/>
      <c r="L21" s="45" t="s">
        <v>10</v>
      </c>
      <c r="M21" s="45" t="s">
        <v>11</v>
      </c>
      <c r="N21" s="46"/>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s="139" customFormat="1" x14ac:dyDescent="0.3">
      <c r="A22" s="133" t="s">
        <v>2223</v>
      </c>
      <c r="B22" s="134" t="s">
        <v>1463</v>
      </c>
      <c r="C22" s="134"/>
      <c r="D22" s="134" t="s">
        <v>1822</v>
      </c>
      <c r="E22" s="134"/>
      <c r="F22" s="133" t="s">
        <v>2105</v>
      </c>
      <c r="G22" s="133"/>
      <c r="H22" s="133" t="s">
        <v>355</v>
      </c>
      <c r="I22" s="133" t="s">
        <v>355</v>
      </c>
      <c r="J22" s="133"/>
      <c r="K22" s="133"/>
      <c r="L22" s="133" t="s">
        <v>10</v>
      </c>
      <c r="M22" s="133" t="s">
        <v>11</v>
      </c>
      <c r="N22" s="137"/>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row>
    <row r="23" spans="1:39" s="139" customFormat="1" x14ac:dyDescent="0.3">
      <c r="A23" s="133" t="s">
        <v>2225</v>
      </c>
      <c r="B23" s="134" t="s">
        <v>1464</v>
      </c>
      <c r="C23" s="134"/>
      <c r="D23" s="134" t="s">
        <v>1822</v>
      </c>
      <c r="E23" s="134" t="s">
        <v>4472</v>
      </c>
      <c r="F23" s="133" t="s">
        <v>2105</v>
      </c>
      <c r="G23" s="133"/>
      <c r="H23" s="133" t="s">
        <v>356</v>
      </c>
      <c r="I23" s="133" t="s">
        <v>356</v>
      </c>
      <c r="J23" s="133"/>
      <c r="K23" s="133"/>
      <c r="L23" s="133" t="s">
        <v>10</v>
      </c>
      <c r="M23" s="133" t="s">
        <v>11</v>
      </c>
      <c r="N23" s="137"/>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row>
    <row r="24" spans="1:39" s="139" customFormat="1" x14ac:dyDescent="0.3">
      <c r="A24" s="133" t="s">
        <v>2226</v>
      </c>
      <c r="B24" s="134" t="s">
        <v>1465</v>
      </c>
      <c r="C24" s="134"/>
      <c r="D24" s="134" t="s">
        <v>1822</v>
      </c>
      <c r="E24" s="134"/>
      <c r="F24" s="133" t="s">
        <v>2105</v>
      </c>
      <c r="G24" s="133"/>
      <c r="H24" s="133" t="s">
        <v>357</v>
      </c>
      <c r="I24" s="133" t="s">
        <v>357</v>
      </c>
      <c r="J24" s="133"/>
      <c r="K24" s="133"/>
      <c r="L24" s="133" t="s">
        <v>10</v>
      </c>
      <c r="M24" s="133" t="s">
        <v>11</v>
      </c>
      <c r="N24" s="137"/>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row>
    <row r="25" spans="1:39" ht="43.2" x14ac:dyDescent="0.3">
      <c r="A25" s="45" t="s">
        <v>2233</v>
      </c>
      <c r="B25" s="44" t="s">
        <v>1466</v>
      </c>
      <c r="C25" s="44"/>
      <c r="D25" s="44" t="s">
        <v>1825</v>
      </c>
      <c r="E25" s="44" t="s">
        <v>4472</v>
      </c>
      <c r="F25" s="45" t="s">
        <v>2105</v>
      </c>
      <c r="G25" s="45"/>
      <c r="H25" s="45" t="s">
        <v>358</v>
      </c>
      <c r="I25" s="45" t="s">
        <v>358</v>
      </c>
      <c r="J25" s="45"/>
      <c r="K25" s="45"/>
      <c r="L25" s="45" t="s">
        <v>4</v>
      </c>
      <c r="M25" s="45" t="s">
        <v>14</v>
      </c>
      <c r="N25" s="46">
        <v>4</v>
      </c>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2234</v>
      </c>
      <c r="B26" s="44" t="s">
        <v>1467</v>
      </c>
      <c r="C26" s="44"/>
      <c r="D26" s="44" t="s">
        <v>1813</v>
      </c>
      <c r="E26" s="44" t="s">
        <v>4472</v>
      </c>
      <c r="F26" s="45" t="s">
        <v>2105</v>
      </c>
      <c r="G26" s="45"/>
      <c r="H26" s="45" t="s">
        <v>359</v>
      </c>
      <c r="I26" s="45" t="s">
        <v>359</v>
      </c>
      <c r="J26" s="45"/>
      <c r="K26" s="45"/>
      <c r="L26" s="45" t="s">
        <v>4</v>
      </c>
      <c r="M26" s="45" t="s">
        <v>14</v>
      </c>
      <c r="N26" s="46">
        <v>2</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x14ac:dyDescent="0.3">
      <c r="A27" s="45" t="s">
        <v>2257</v>
      </c>
      <c r="B27" s="44" t="s">
        <v>1468</v>
      </c>
      <c r="C27" s="44"/>
      <c r="D27" s="44" t="s">
        <v>1882</v>
      </c>
      <c r="E27" s="44"/>
      <c r="F27" s="45" t="s">
        <v>2105</v>
      </c>
      <c r="G27" s="45"/>
      <c r="H27" s="45" t="s">
        <v>4057</v>
      </c>
      <c r="I27" s="45" t="s">
        <v>360</v>
      </c>
      <c r="J27" s="45" t="s">
        <v>359</v>
      </c>
      <c r="K27" s="45" t="s">
        <v>16</v>
      </c>
      <c r="L27" s="45" t="s">
        <v>4</v>
      </c>
      <c r="M27" s="45" t="s">
        <v>17</v>
      </c>
      <c r="N27" s="46">
        <v>1</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2257</v>
      </c>
      <c r="B28" s="44" t="s">
        <v>1468</v>
      </c>
      <c r="C28" s="44"/>
      <c r="D28" s="44" t="s">
        <v>1883</v>
      </c>
      <c r="E28" s="44"/>
      <c r="F28" s="45" t="s">
        <v>2105</v>
      </c>
      <c r="G28" s="45"/>
      <c r="H28" s="45" t="s">
        <v>4058</v>
      </c>
      <c r="I28" s="45" t="s">
        <v>360</v>
      </c>
      <c r="J28" s="45" t="s">
        <v>359</v>
      </c>
      <c r="K28" s="45" t="s">
        <v>16</v>
      </c>
      <c r="L28" s="45" t="s">
        <v>4</v>
      </c>
      <c r="M28" s="45" t="s">
        <v>17</v>
      </c>
      <c r="N28" s="46">
        <v>1</v>
      </c>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x14ac:dyDescent="0.3">
      <c r="A29" s="45" t="s">
        <v>2257</v>
      </c>
      <c r="B29" s="44" t="s">
        <v>1468</v>
      </c>
      <c r="C29" s="44"/>
      <c r="D29" s="44" t="s">
        <v>1884</v>
      </c>
      <c r="E29" s="44"/>
      <c r="F29" s="45" t="s">
        <v>2105</v>
      </c>
      <c r="G29" s="45"/>
      <c r="H29" s="45" t="s">
        <v>4059</v>
      </c>
      <c r="I29" s="45" t="s">
        <v>360</v>
      </c>
      <c r="J29" s="45" t="s">
        <v>359</v>
      </c>
      <c r="K29" s="45" t="s">
        <v>16</v>
      </c>
      <c r="L29" s="45" t="s">
        <v>4</v>
      </c>
      <c r="M29" s="45" t="s">
        <v>17</v>
      </c>
      <c r="N29" s="46">
        <v>1</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x14ac:dyDescent="0.3">
      <c r="A30" s="45" t="s">
        <v>2257</v>
      </c>
      <c r="B30" s="44" t="s">
        <v>1468</v>
      </c>
      <c r="C30" s="44"/>
      <c r="D30" s="44" t="s">
        <v>1885</v>
      </c>
      <c r="E30" s="44"/>
      <c r="F30" s="45" t="s">
        <v>2105</v>
      </c>
      <c r="G30" s="45"/>
      <c r="H30" s="45" t="s">
        <v>4060</v>
      </c>
      <c r="I30" s="45" t="s">
        <v>360</v>
      </c>
      <c r="J30" s="45" t="s">
        <v>359</v>
      </c>
      <c r="K30" s="45" t="s">
        <v>16</v>
      </c>
      <c r="L30" s="45" t="s">
        <v>4</v>
      </c>
      <c r="M30" s="45" t="s">
        <v>17</v>
      </c>
      <c r="N30" s="46">
        <v>1</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45" t="s">
        <v>2257</v>
      </c>
      <c r="B31" s="44" t="s">
        <v>1468</v>
      </c>
      <c r="C31" s="44"/>
      <c r="D31" s="44" t="s">
        <v>1886</v>
      </c>
      <c r="E31" s="44"/>
      <c r="F31" s="45" t="s">
        <v>2105</v>
      </c>
      <c r="G31" s="45"/>
      <c r="H31" s="45" t="s">
        <v>4061</v>
      </c>
      <c r="I31" s="45" t="s">
        <v>360</v>
      </c>
      <c r="J31" s="45" t="s">
        <v>359</v>
      </c>
      <c r="K31" s="45" t="s">
        <v>16</v>
      </c>
      <c r="L31" s="45" t="s">
        <v>4</v>
      </c>
      <c r="M31" s="45" t="s">
        <v>17</v>
      </c>
      <c r="N31" s="46">
        <v>1</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x14ac:dyDescent="0.3">
      <c r="A32" s="45" t="s">
        <v>2257</v>
      </c>
      <c r="B32" s="44" t="s">
        <v>1468</v>
      </c>
      <c r="C32" s="44"/>
      <c r="D32" s="44" t="s">
        <v>1887</v>
      </c>
      <c r="E32" s="44"/>
      <c r="F32" s="45" t="s">
        <v>2105</v>
      </c>
      <c r="G32" s="45"/>
      <c r="H32" s="45" t="s">
        <v>4062</v>
      </c>
      <c r="I32" s="45" t="s">
        <v>360</v>
      </c>
      <c r="J32" s="45" t="s">
        <v>359</v>
      </c>
      <c r="K32" s="45" t="s">
        <v>16</v>
      </c>
      <c r="L32" s="45" t="s">
        <v>4</v>
      </c>
      <c r="M32" s="45" t="s">
        <v>17</v>
      </c>
      <c r="N32" s="46">
        <v>1</v>
      </c>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x14ac:dyDescent="0.3">
      <c r="A33" s="45" t="s">
        <v>2257</v>
      </c>
      <c r="B33" s="44" t="s">
        <v>1468</v>
      </c>
      <c r="C33" s="44"/>
      <c r="D33" s="44" t="s">
        <v>1888</v>
      </c>
      <c r="E33" s="44"/>
      <c r="F33" s="45" t="s">
        <v>2105</v>
      </c>
      <c r="G33" s="45"/>
      <c r="H33" s="45" t="s">
        <v>4063</v>
      </c>
      <c r="I33" s="45" t="s">
        <v>360</v>
      </c>
      <c r="J33" s="45" t="s">
        <v>359</v>
      </c>
      <c r="K33" s="45" t="s">
        <v>16</v>
      </c>
      <c r="L33" s="45" t="s">
        <v>4</v>
      </c>
      <c r="M33" s="45" t="s">
        <v>17</v>
      </c>
      <c r="N33" s="46">
        <v>1</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x14ac:dyDescent="0.3">
      <c r="A34" s="45" t="s">
        <v>2257</v>
      </c>
      <c r="B34" s="44" t="s">
        <v>1468</v>
      </c>
      <c r="C34" s="44"/>
      <c r="D34" s="44" t="s">
        <v>1889</v>
      </c>
      <c r="E34" s="44"/>
      <c r="F34" s="45" t="s">
        <v>2105</v>
      </c>
      <c r="G34" s="45"/>
      <c r="H34" s="45" t="s">
        <v>4064</v>
      </c>
      <c r="I34" s="45" t="s">
        <v>360</v>
      </c>
      <c r="J34" s="45" t="s">
        <v>359</v>
      </c>
      <c r="K34" s="45" t="s">
        <v>16</v>
      </c>
      <c r="L34" s="45" t="s">
        <v>4</v>
      </c>
      <c r="M34" s="45" t="s">
        <v>17</v>
      </c>
      <c r="N34" s="46">
        <v>1</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x14ac:dyDescent="0.3">
      <c r="A35" s="45" t="s">
        <v>2257</v>
      </c>
      <c r="B35" s="44" t="s">
        <v>1468</v>
      </c>
      <c r="C35" s="44"/>
      <c r="D35" s="44" t="s">
        <v>1890</v>
      </c>
      <c r="E35" s="44"/>
      <c r="F35" s="45" t="s">
        <v>2105</v>
      </c>
      <c r="G35" s="45"/>
      <c r="H35" s="45" t="s">
        <v>4065</v>
      </c>
      <c r="I35" s="45" t="s">
        <v>360</v>
      </c>
      <c r="J35" s="45" t="s">
        <v>359</v>
      </c>
      <c r="K35" s="45" t="s">
        <v>16</v>
      </c>
      <c r="L35" s="45" t="s">
        <v>4</v>
      </c>
      <c r="M35" s="45" t="s">
        <v>17</v>
      </c>
      <c r="N35" s="46">
        <v>1</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x14ac:dyDescent="0.3">
      <c r="A36" s="45" t="s">
        <v>2257</v>
      </c>
      <c r="B36" s="44" t="s">
        <v>1468</v>
      </c>
      <c r="C36" s="44"/>
      <c r="D36" s="44" t="s">
        <v>9</v>
      </c>
      <c r="E36" s="44"/>
      <c r="F36" s="45" t="s">
        <v>2105</v>
      </c>
      <c r="G36" s="45"/>
      <c r="H36" s="45" t="s">
        <v>4066</v>
      </c>
      <c r="I36" s="45" t="s">
        <v>360</v>
      </c>
      <c r="J36" s="45" t="s">
        <v>359</v>
      </c>
      <c r="K36" s="45" t="s">
        <v>16</v>
      </c>
      <c r="L36" s="45" t="s">
        <v>4</v>
      </c>
      <c r="M36" s="45" t="s">
        <v>17</v>
      </c>
      <c r="N36" s="46">
        <v>1</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x14ac:dyDescent="0.3">
      <c r="A37" s="45" t="s">
        <v>5906</v>
      </c>
      <c r="B37" s="44" t="s">
        <v>1469</v>
      </c>
      <c r="C37" s="44"/>
      <c r="D37" s="44"/>
      <c r="E37" s="44"/>
      <c r="F37" s="45" t="s">
        <v>2105</v>
      </c>
      <c r="G37" s="45"/>
      <c r="H37" s="45" t="s">
        <v>361</v>
      </c>
      <c r="I37" s="45" t="s">
        <v>361</v>
      </c>
      <c r="J37" s="45" t="s">
        <v>360</v>
      </c>
      <c r="K37" s="45" t="s">
        <v>9</v>
      </c>
      <c r="L37" s="45" t="s">
        <v>10</v>
      </c>
      <c r="M37" s="45" t="s">
        <v>47</v>
      </c>
      <c r="N37" s="46"/>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x14ac:dyDescent="0.3">
      <c r="A38" s="45"/>
      <c r="B38" s="44" t="s">
        <v>1470</v>
      </c>
      <c r="C38" s="44"/>
      <c r="D38" s="44"/>
      <c r="E38" s="44"/>
      <c r="F38" s="45" t="s">
        <v>2105</v>
      </c>
      <c r="G38" s="45"/>
      <c r="H38" s="45" t="s">
        <v>362</v>
      </c>
      <c r="I38" s="45" t="s">
        <v>362</v>
      </c>
      <c r="J38" s="45" t="s">
        <v>359</v>
      </c>
      <c r="K38" s="45" t="s">
        <v>16</v>
      </c>
      <c r="L38" s="45" t="s">
        <v>1</v>
      </c>
      <c r="M38" s="45" t="s">
        <v>11</v>
      </c>
      <c r="N38" s="46"/>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x14ac:dyDescent="0.3">
      <c r="A39" s="45" t="s">
        <v>2235</v>
      </c>
      <c r="B39" s="44" t="s">
        <v>1471</v>
      </c>
      <c r="C39" s="44"/>
      <c r="D39" s="44" t="s">
        <v>1813</v>
      </c>
      <c r="E39" s="44" t="s">
        <v>4472</v>
      </c>
      <c r="F39" s="45" t="s">
        <v>2105</v>
      </c>
      <c r="G39" s="45"/>
      <c r="H39" s="45" t="s">
        <v>363</v>
      </c>
      <c r="I39" s="45" t="s">
        <v>363</v>
      </c>
      <c r="J39" s="45"/>
      <c r="K39" s="45"/>
      <c r="L39" s="45" t="s">
        <v>4</v>
      </c>
      <c r="M39" s="45" t="s">
        <v>14</v>
      </c>
      <c r="N39" s="46">
        <v>2</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x14ac:dyDescent="0.3">
      <c r="A40" s="45" t="s">
        <v>2258</v>
      </c>
      <c r="B40" s="44" t="s">
        <v>1472</v>
      </c>
      <c r="C40" s="44"/>
      <c r="D40" s="44"/>
      <c r="E40" s="44" t="s">
        <v>4472</v>
      </c>
      <c r="F40" s="45" t="s">
        <v>2105</v>
      </c>
      <c r="G40" s="45"/>
      <c r="H40" s="45" t="s">
        <v>364</v>
      </c>
      <c r="I40" s="45" t="s">
        <v>364</v>
      </c>
      <c r="J40" s="45" t="s">
        <v>363</v>
      </c>
      <c r="K40" s="45" t="s">
        <v>16</v>
      </c>
      <c r="L40" s="45" t="s">
        <v>10</v>
      </c>
      <c r="M40" s="45" t="s">
        <v>47</v>
      </c>
      <c r="N40" s="46"/>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x14ac:dyDescent="0.3">
      <c r="A41" s="45"/>
      <c r="B41" s="44" t="s">
        <v>1470</v>
      </c>
      <c r="C41" s="44"/>
      <c r="D41" s="44"/>
      <c r="E41" s="44"/>
      <c r="F41" s="45" t="s">
        <v>2105</v>
      </c>
      <c r="G41" s="45"/>
      <c r="H41" s="45" t="s">
        <v>365</v>
      </c>
      <c r="I41" s="45" t="s">
        <v>365</v>
      </c>
      <c r="J41" s="45" t="s">
        <v>363</v>
      </c>
      <c r="K41" s="45" t="s">
        <v>16</v>
      </c>
      <c r="L41" s="45" t="s">
        <v>1</v>
      </c>
      <c r="M41" s="45" t="s">
        <v>11</v>
      </c>
      <c r="N41" s="46"/>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28.8" x14ac:dyDescent="0.3">
      <c r="A42" s="45"/>
      <c r="B42" s="44" t="s">
        <v>6175</v>
      </c>
      <c r="C42" s="44"/>
      <c r="D42" s="44"/>
      <c r="E42" s="44"/>
      <c r="F42" s="45" t="s">
        <v>2105</v>
      </c>
      <c r="G42" s="45"/>
      <c r="H42" s="45" t="s">
        <v>366</v>
      </c>
      <c r="I42" s="45" t="s">
        <v>366</v>
      </c>
      <c r="J42" s="45"/>
      <c r="K42" s="45"/>
      <c r="L42" s="45" t="s">
        <v>1</v>
      </c>
      <c r="M42" s="45" t="s">
        <v>11</v>
      </c>
      <c r="N42" s="46"/>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187.2" x14ac:dyDescent="0.3">
      <c r="A43" s="45"/>
      <c r="B43" s="44" t="s">
        <v>6176</v>
      </c>
      <c r="C43" s="44"/>
      <c r="D43" s="44"/>
      <c r="E43" s="44"/>
      <c r="F43" s="45" t="s">
        <v>2105</v>
      </c>
      <c r="G43" s="45"/>
      <c r="H43" s="45" t="s">
        <v>367</v>
      </c>
      <c r="I43" s="45" t="s">
        <v>367</v>
      </c>
      <c r="J43" s="45"/>
      <c r="K43" s="45"/>
      <c r="L43" s="45" t="s">
        <v>1</v>
      </c>
      <c r="M43" s="45" t="s">
        <v>11</v>
      </c>
      <c r="N43" s="46"/>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ht="28.8" x14ac:dyDescent="0.3">
      <c r="A44" s="45"/>
      <c r="B44" s="44" t="s">
        <v>4621</v>
      </c>
      <c r="C44" s="44"/>
      <c r="D44" s="44"/>
      <c r="E44" s="44"/>
      <c r="F44" s="45" t="s">
        <v>2105</v>
      </c>
      <c r="G44" s="45"/>
      <c r="H44" s="45" t="s">
        <v>368</v>
      </c>
      <c r="I44" s="45" t="s">
        <v>368</v>
      </c>
      <c r="J44" s="45"/>
      <c r="K44" s="45"/>
      <c r="L44" s="45" t="s">
        <v>1</v>
      </c>
      <c r="M44" s="45" t="s">
        <v>2</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45"/>
      <c r="B45" s="44" t="s">
        <v>1473</v>
      </c>
      <c r="C45" s="44"/>
      <c r="D45" s="44"/>
      <c r="E45" s="44"/>
      <c r="F45" s="45" t="s">
        <v>2105</v>
      </c>
      <c r="G45" s="45"/>
      <c r="H45" s="45" t="s">
        <v>369</v>
      </c>
      <c r="I45" s="45" t="s">
        <v>369</v>
      </c>
      <c r="J45" s="45"/>
      <c r="K45" s="45"/>
      <c r="L45" s="45" t="s">
        <v>30</v>
      </c>
      <c r="M45" s="45" t="s">
        <v>31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ht="57.6" x14ac:dyDescent="0.3">
      <c r="A46" s="45" t="s">
        <v>4377</v>
      </c>
      <c r="B46" s="44" t="s">
        <v>5323</v>
      </c>
      <c r="C46" s="44"/>
      <c r="D46" s="44" t="s">
        <v>1813</v>
      </c>
      <c r="E46" s="44" t="s">
        <v>4472</v>
      </c>
      <c r="F46" s="45" t="s">
        <v>2105</v>
      </c>
      <c r="G46" s="45"/>
      <c r="H46" s="45" t="s">
        <v>370</v>
      </c>
      <c r="I46" s="45" t="s">
        <v>370</v>
      </c>
      <c r="J46" s="45"/>
      <c r="K46" s="45"/>
      <c r="L46" s="45" t="s">
        <v>4</v>
      </c>
      <c r="M46" s="45" t="s">
        <v>14</v>
      </c>
      <c r="N46" s="46">
        <v>2</v>
      </c>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ht="28.8" x14ac:dyDescent="0.3">
      <c r="A47" s="45" t="s">
        <v>5907</v>
      </c>
      <c r="B47" s="44" t="s">
        <v>1474</v>
      </c>
      <c r="C47" s="44"/>
      <c r="D47" s="44" t="s">
        <v>1891</v>
      </c>
      <c r="E47" s="44" t="s">
        <v>4472</v>
      </c>
      <c r="F47" s="45" t="s">
        <v>2105</v>
      </c>
      <c r="G47" s="45"/>
      <c r="H47" s="45" t="s">
        <v>4067</v>
      </c>
      <c r="I47" s="45" t="s">
        <v>371</v>
      </c>
      <c r="J47" s="45" t="s">
        <v>370</v>
      </c>
      <c r="K47" s="45" t="s">
        <v>16</v>
      </c>
      <c r="L47" s="45" t="s">
        <v>4</v>
      </c>
      <c r="M47" s="45" t="s">
        <v>17</v>
      </c>
      <c r="N47" s="46">
        <v>1</v>
      </c>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ht="28.8" x14ac:dyDescent="0.3">
      <c r="A48" s="45" t="s">
        <v>5907</v>
      </c>
      <c r="B48" s="44" t="s">
        <v>1474</v>
      </c>
      <c r="C48" s="44"/>
      <c r="D48" s="44" t="s">
        <v>1892</v>
      </c>
      <c r="E48" s="44" t="s">
        <v>4472</v>
      </c>
      <c r="F48" s="45" t="s">
        <v>2105</v>
      </c>
      <c r="G48" s="45"/>
      <c r="H48" s="45" t="s">
        <v>4068</v>
      </c>
      <c r="I48" s="45" t="s">
        <v>371</v>
      </c>
      <c r="J48" s="45" t="s">
        <v>370</v>
      </c>
      <c r="K48" s="45" t="s">
        <v>16</v>
      </c>
      <c r="L48" s="45" t="s">
        <v>4</v>
      </c>
      <c r="M48" s="45" t="s">
        <v>17</v>
      </c>
      <c r="N48" s="46">
        <v>1</v>
      </c>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45" t="s">
        <v>5907</v>
      </c>
      <c r="B49" s="44" t="s">
        <v>1474</v>
      </c>
      <c r="C49" s="44"/>
      <c r="D49" s="44" t="s">
        <v>1893</v>
      </c>
      <c r="E49" s="44" t="s">
        <v>4472</v>
      </c>
      <c r="F49" s="45" t="s">
        <v>2105</v>
      </c>
      <c r="G49" s="45"/>
      <c r="H49" s="45" t="s">
        <v>4069</v>
      </c>
      <c r="I49" s="45" t="s">
        <v>371</v>
      </c>
      <c r="J49" s="45" t="s">
        <v>370</v>
      </c>
      <c r="K49" s="45" t="s">
        <v>16</v>
      </c>
      <c r="L49" s="45" t="s">
        <v>4</v>
      </c>
      <c r="M49" s="45" t="s">
        <v>17</v>
      </c>
      <c r="N49" s="46">
        <v>1</v>
      </c>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45" t="s">
        <v>5907</v>
      </c>
      <c r="B50" s="44" t="s">
        <v>1474</v>
      </c>
      <c r="C50" s="44"/>
      <c r="D50" s="44" t="s">
        <v>1894</v>
      </c>
      <c r="E50" s="44" t="s">
        <v>4472</v>
      </c>
      <c r="F50" s="45" t="s">
        <v>2105</v>
      </c>
      <c r="G50" s="45"/>
      <c r="H50" s="45" t="s">
        <v>4070</v>
      </c>
      <c r="I50" s="45" t="s">
        <v>371</v>
      </c>
      <c r="J50" s="45" t="s">
        <v>370</v>
      </c>
      <c r="K50" s="45" t="s">
        <v>16</v>
      </c>
      <c r="L50" s="45" t="s">
        <v>4</v>
      </c>
      <c r="M50" s="45" t="s">
        <v>17</v>
      </c>
      <c r="N50" s="46">
        <v>1</v>
      </c>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45" t="s">
        <v>5907</v>
      </c>
      <c r="B51" s="44" t="s">
        <v>1474</v>
      </c>
      <c r="C51" s="44"/>
      <c r="D51" s="44" t="s">
        <v>1895</v>
      </c>
      <c r="E51" s="44" t="s">
        <v>4472</v>
      </c>
      <c r="F51" s="45" t="s">
        <v>2105</v>
      </c>
      <c r="G51" s="45"/>
      <c r="H51" s="45" t="s">
        <v>4071</v>
      </c>
      <c r="I51" s="45" t="s">
        <v>371</v>
      </c>
      <c r="J51" s="45" t="s">
        <v>370</v>
      </c>
      <c r="K51" s="45" t="s">
        <v>16</v>
      </c>
      <c r="L51" s="45" t="s">
        <v>4</v>
      </c>
      <c r="M51" s="45" t="s">
        <v>17</v>
      </c>
      <c r="N51" s="46">
        <v>1</v>
      </c>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45" t="s">
        <v>5907</v>
      </c>
      <c r="B52" s="44" t="s">
        <v>1474</v>
      </c>
      <c r="C52" s="44"/>
      <c r="D52" s="44" t="s">
        <v>1896</v>
      </c>
      <c r="E52" s="44" t="s">
        <v>4472</v>
      </c>
      <c r="F52" s="45" t="s">
        <v>2105</v>
      </c>
      <c r="G52" s="45"/>
      <c r="H52" s="45" t="s">
        <v>4072</v>
      </c>
      <c r="I52" s="45" t="s">
        <v>371</v>
      </c>
      <c r="J52" s="45" t="s">
        <v>370</v>
      </c>
      <c r="K52" s="45" t="s">
        <v>16</v>
      </c>
      <c r="L52" s="45" t="s">
        <v>4</v>
      </c>
      <c r="M52" s="45" t="s">
        <v>17</v>
      </c>
      <c r="N52" s="46">
        <v>1</v>
      </c>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45" t="s">
        <v>5907</v>
      </c>
      <c r="B53" s="44" t="s">
        <v>1474</v>
      </c>
      <c r="C53" s="44"/>
      <c r="D53" s="44" t="s">
        <v>1897</v>
      </c>
      <c r="E53" s="44" t="s">
        <v>4472</v>
      </c>
      <c r="F53" s="45" t="s">
        <v>2105</v>
      </c>
      <c r="G53" s="45"/>
      <c r="H53" s="45" t="s">
        <v>4073</v>
      </c>
      <c r="I53" s="45" t="s">
        <v>371</v>
      </c>
      <c r="J53" s="45" t="s">
        <v>370</v>
      </c>
      <c r="K53" s="45" t="s">
        <v>16</v>
      </c>
      <c r="L53" s="45" t="s">
        <v>4</v>
      </c>
      <c r="M53" s="45" t="s">
        <v>17</v>
      </c>
      <c r="N53" s="46">
        <v>1</v>
      </c>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45" t="s">
        <v>5908</v>
      </c>
      <c r="B54" s="44" t="s">
        <v>6177</v>
      </c>
      <c r="C54" s="44"/>
      <c r="D54" s="44"/>
      <c r="E54" s="44"/>
      <c r="F54" s="45" t="s">
        <v>2105</v>
      </c>
      <c r="G54" s="45"/>
      <c r="H54" s="45" t="s">
        <v>3286</v>
      </c>
      <c r="I54" s="45" t="s">
        <v>3286</v>
      </c>
      <c r="J54" s="45" t="s">
        <v>370</v>
      </c>
      <c r="K54" s="45" t="s">
        <v>16</v>
      </c>
      <c r="L54" s="45" t="s">
        <v>10</v>
      </c>
      <c r="M54" s="45" t="s">
        <v>11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45" t="s">
        <v>4378</v>
      </c>
      <c r="B55" s="44" t="s">
        <v>5175</v>
      </c>
      <c r="C55" s="44"/>
      <c r="D55" s="44" t="s">
        <v>1813</v>
      </c>
      <c r="E55" s="44" t="s">
        <v>4472</v>
      </c>
      <c r="F55" s="45" t="s">
        <v>2105</v>
      </c>
      <c r="G55" s="45"/>
      <c r="H55" s="45" t="s">
        <v>372</v>
      </c>
      <c r="I55" s="45" t="s">
        <v>372</v>
      </c>
      <c r="J55" s="45"/>
      <c r="K55" s="45"/>
      <c r="L55" s="45" t="s">
        <v>4</v>
      </c>
      <c r="M55" s="45" t="s">
        <v>14</v>
      </c>
      <c r="N55" s="46">
        <v>2</v>
      </c>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ht="28.8" x14ac:dyDescent="0.3">
      <c r="A56" s="45" t="s">
        <v>5909</v>
      </c>
      <c r="B56" s="44" t="s">
        <v>1475</v>
      </c>
      <c r="C56" s="44"/>
      <c r="D56" s="44" t="s">
        <v>1898</v>
      </c>
      <c r="E56" s="44" t="s">
        <v>4472</v>
      </c>
      <c r="F56" s="45" t="s">
        <v>2105</v>
      </c>
      <c r="G56" s="45"/>
      <c r="H56" s="45" t="s">
        <v>4074</v>
      </c>
      <c r="I56" s="45" t="s">
        <v>373</v>
      </c>
      <c r="J56" s="45" t="s">
        <v>372</v>
      </c>
      <c r="K56" s="45" t="s">
        <v>16</v>
      </c>
      <c r="L56" s="45" t="s">
        <v>4</v>
      </c>
      <c r="M56" s="45" t="s">
        <v>17</v>
      </c>
      <c r="N56" s="46">
        <v>1</v>
      </c>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ht="43.2" x14ac:dyDescent="0.3">
      <c r="A57" s="45" t="s">
        <v>5909</v>
      </c>
      <c r="B57" s="44" t="s">
        <v>1475</v>
      </c>
      <c r="C57" s="44"/>
      <c r="D57" s="44" t="s">
        <v>1899</v>
      </c>
      <c r="E57" s="44" t="s">
        <v>4472</v>
      </c>
      <c r="F57" s="45" t="s">
        <v>2105</v>
      </c>
      <c r="G57" s="45"/>
      <c r="H57" s="45" t="s">
        <v>4075</v>
      </c>
      <c r="I57" s="45" t="s">
        <v>373</v>
      </c>
      <c r="J57" s="45" t="s">
        <v>372</v>
      </c>
      <c r="K57" s="45" t="s">
        <v>16</v>
      </c>
      <c r="L57" s="45" t="s">
        <v>4</v>
      </c>
      <c r="M57" s="45" t="s">
        <v>17</v>
      </c>
      <c r="N57" s="46">
        <v>1</v>
      </c>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ht="43.2" x14ac:dyDescent="0.3">
      <c r="A58" s="45" t="s">
        <v>5909</v>
      </c>
      <c r="B58" s="44" t="s">
        <v>1475</v>
      </c>
      <c r="C58" s="44"/>
      <c r="D58" s="44" t="s">
        <v>1900</v>
      </c>
      <c r="E58" s="44" t="s">
        <v>4472</v>
      </c>
      <c r="F58" s="45" t="s">
        <v>2105</v>
      </c>
      <c r="G58" s="45"/>
      <c r="H58" s="45" t="s">
        <v>4076</v>
      </c>
      <c r="I58" s="45" t="s">
        <v>373</v>
      </c>
      <c r="J58" s="45" t="s">
        <v>372</v>
      </c>
      <c r="K58" s="45" t="s">
        <v>16</v>
      </c>
      <c r="L58" s="45" t="s">
        <v>4</v>
      </c>
      <c r="M58" s="45" t="s">
        <v>17</v>
      </c>
      <c r="N58" s="46">
        <v>1</v>
      </c>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ht="28.8" x14ac:dyDescent="0.3">
      <c r="A59" s="45" t="s">
        <v>5909</v>
      </c>
      <c r="B59" s="44" t="s">
        <v>1475</v>
      </c>
      <c r="C59" s="44"/>
      <c r="D59" s="44" t="s">
        <v>1901</v>
      </c>
      <c r="E59" s="44" t="s">
        <v>4472</v>
      </c>
      <c r="F59" s="45" t="s">
        <v>2105</v>
      </c>
      <c r="G59" s="45"/>
      <c r="H59" s="45" t="s">
        <v>4077</v>
      </c>
      <c r="I59" s="45" t="s">
        <v>373</v>
      </c>
      <c r="J59" s="45" t="s">
        <v>372</v>
      </c>
      <c r="K59" s="45" t="s">
        <v>16</v>
      </c>
      <c r="L59" s="45" t="s">
        <v>4</v>
      </c>
      <c r="M59" s="45" t="s">
        <v>17</v>
      </c>
      <c r="N59" s="46">
        <v>1</v>
      </c>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ht="28.8" x14ac:dyDescent="0.3">
      <c r="A60" s="45" t="s">
        <v>5909</v>
      </c>
      <c r="B60" s="44" t="s">
        <v>1475</v>
      </c>
      <c r="C60" s="44"/>
      <c r="D60" s="44" t="s">
        <v>1902</v>
      </c>
      <c r="E60" s="44" t="s">
        <v>4472</v>
      </c>
      <c r="F60" s="45" t="s">
        <v>2105</v>
      </c>
      <c r="G60" s="45"/>
      <c r="H60" s="45" t="s">
        <v>4078</v>
      </c>
      <c r="I60" s="45" t="s">
        <v>373</v>
      </c>
      <c r="J60" s="45" t="s">
        <v>372</v>
      </c>
      <c r="K60" s="45" t="s">
        <v>16</v>
      </c>
      <c r="L60" s="45" t="s">
        <v>4</v>
      </c>
      <c r="M60" s="45" t="s">
        <v>17</v>
      </c>
      <c r="N60" s="46">
        <v>1</v>
      </c>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ht="28.8" x14ac:dyDescent="0.3">
      <c r="A61" s="45" t="s">
        <v>5909</v>
      </c>
      <c r="B61" s="44" t="s">
        <v>1475</v>
      </c>
      <c r="C61" s="44"/>
      <c r="D61" s="44" t="s">
        <v>1903</v>
      </c>
      <c r="E61" s="44" t="s">
        <v>4472</v>
      </c>
      <c r="F61" s="45" t="s">
        <v>2105</v>
      </c>
      <c r="G61" s="45"/>
      <c r="H61" s="45" t="s">
        <v>4079</v>
      </c>
      <c r="I61" s="45" t="s">
        <v>373</v>
      </c>
      <c r="J61" s="45" t="s">
        <v>372</v>
      </c>
      <c r="K61" s="45" t="s">
        <v>16</v>
      </c>
      <c r="L61" s="45" t="s">
        <v>4</v>
      </c>
      <c r="M61" s="45" t="s">
        <v>17</v>
      </c>
      <c r="N61" s="46">
        <v>1</v>
      </c>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ht="28.8" x14ac:dyDescent="0.3">
      <c r="A62" s="45" t="s">
        <v>5909</v>
      </c>
      <c r="B62" s="44" t="s">
        <v>1475</v>
      </c>
      <c r="C62" s="44"/>
      <c r="D62" s="44" t="s">
        <v>1904</v>
      </c>
      <c r="E62" s="44" t="s">
        <v>4472</v>
      </c>
      <c r="F62" s="45" t="s">
        <v>2105</v>
      </c>
      <c r="G62" s="45"/>
      <c r="H62" s="45" t="s">
        <v>4080</v>
      </c>
      <c r="I62" s="45" t="s">
        <v>373</v>
      </c>
      <c r="J62" s="45" t="s">
        <v>372</v>
      </c>
      <c r="K62" s="45" t="s">
        <v>16</v>
      </c>
      <c r="L62" s="45" t="s">
        <v>4</v>
      </c>
      <c r="M62" s="45" t="s">
        <v>17</v>
      </c>
      <c r="N62" s="46">
        <v>1</v>
      </c>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ht="28.8" x14ac:dyDescent="0.3">
      <c r="A63" s="45" t="s">
        <v>5909</v>
      </c>
      <c r="B63" s="44" t="s">
        <v>1475</v>
      </c>
      <c r="C63" s="44"/>
      <c r="D63" s="44" t="s">
        <v>9</v>
      </c>
      <c r="E63" s="44" t="s">
        <v>4472</v>
      </c>
      <c r="F63" s="45" t="s">
        <v>2105</v>
      </c>
      <c r="G63" s="45"/>
      <c r="H63" s="45" t="s">
        <v>4081</v>
      </c>
      <c r="I63" s="45" t="s">
        <v>373</v>
      </c>
      <c r="J63" s="45" t="s">
        <v>372</v>
      </c>
      <c r="K63" s="45" t="s">
        <v>16</v>
      </c>
      <c r="L63" s="45" t="s">
        <v>4</v>
      </c>
      <c r="M63" s="45" t="s">
        <v>17</v>
      </c>
      <c r="N63" s="46">
        <v>1</v>
      </c>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45" t="s">
        <v>5910</v>
      </c>
      <c r="B64" s="44" t="s">
        <v>1476</v>
      </c>
      <c r="C64" s="44"/>
      <c r="D64" s="44"/>
      <c r="E64" s="44"/>
      <c r="F64" s="45" t="s">
        <v>2105</v>
      </c>
      <c r="G64" s="45"/>
      <c r="H64" s="45" t="s">
        <v>374</v>
      </c>
      <c r="I64" s="45" t="s">
        <v>374</v>
      </c>
      <c r="J64" s="45" t="s">
        <v>373</v>
      </c>
      <c r="K64" s="45" t="s">
        <v>9</v>
      </c>
      <c r="L64" s="45" t="s">
        <v>10</v>
      </c>
      <c r="M64" s="45" t="s">
        <v>47</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45" t="s">
        <v>4379</v>
      </c>
      <c r="B65" s="44" t="s">
        <v>6178</v>
      </c>
      <c r="C65" s="44"/>
      <c r="D65" s="44" t="s">
        <v>1824</v>
      </c>
      <c r="E65" s="44"/>
      <c r="F65" s="45" t="s">
        <v>2105</v>
      </c>
      <c r="G65" s="45"/>
      <c r="H65" s="45" t="s">
        <v>375</v>
      </c>
      <c r="I65" s="45" t="s">
        <v>375</v>
      </c>
      <c r="J65" s="45"/>
      <c r="K65" s="45"/>
      <c r="L65" s="45" t="s">
        <v>10</v>
      </c>
      <c r="M65" s="45" t="s">
        <v>11</v>
      </c>
      <c r="N65" s="4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45" t="s">
        <v>4380</v>
      </c>
      <c r="B66" s="44" t="s">
        <v>7419</v>
      </c>
      <c r="C66" s="44"/>
      <c r="D66" s="44" t="s">
        <v>1855</v>
      </c>
      <c r="E66" s="44" t="s">
        <v>4472</v>
      </c>
      <c r="F66" s="45" t="s">
        <v>2105</v>
      </c>
      <c r="G66" s="45"/>
      <c r="H66" s="45" t="s">
        <v>376</v>
      </c>
      <c r="I66" s="45" t="s">
        <v>376</v>
      </c>
      <c r="J66" s="45"/>
      <c r="K66" s="45"/>
      <c r="L66" s="45" t="s">
        <v>10</v>
      </c>
      <c r="M66" s="45" t="s">
        <v>11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ht="86.4" x14ac:dyDescent="0.3">
      <c r="A67" s="45" t="s">
        <v>4382</v>
      </c>
      <c r="B67" s="44" t="s">
        <v>3287</v>
      </c>
      <c r="C67" s="44" t="s">
        <v>6180</v>
      </c>
      <c r="D67" s="44" t="s">
        <v>1813</v>
      </c>
      <c r="E67" s="44"/>
      <c r="F67" s="45" t="s">
        <v>2105</v>
      </c>
      <c r="G67" s="45"/>
      <c r="H67" s="45" t="s">
        <v>3288</v>
      </c>
      <c r="I67" s="45" t="s">
        <v>3288</v>
      </c>
      <c r="J67" s="45"/>
      <c r="K67" s="45"/>
      <c r="L67" s="45" t="s">
        <v>4</v>
      </c>
      <c r="M67" s="45" t="s">
        <v>14</v>
      </c>
      <c r="N67" s="46">
        <v>2</v>
      </c>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ht="28.8" x14ac:dyDescent="0.3">
      <c r="A68" s="45" t="s">
        <v>2512</v>
      </c>
      <c r="B68" s="44" t="s">
        <v>5176</v>
      </c>
      <c r="C68" s="44"/>
      <c r="D68" s="44"/>
      <c r="E68" s="44"/>
      <c r="F68" s="45" t="s">
        <v>2105</v>
      </c>
      <c r="G68" s="45"/>
      <c r="H68" s="45" t="s">
        <v>3289</v>
      </c>
      <c r="I68" s="45" t="s">
        <v>3289</v>
      </c>
      <c r="J68" s="45" t="s">
        <v>3288</v>
      </c>
      <c r="K68" s="45" t="s">
        <v>16</v>
      </c>
      <c r="L68" s="45" t="s">
        <v>10</v>
      </c>
      <c r="M68" s="45" t="s">
        <v>47</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ht="100.8" x14ac:dyDescent="0.3">
      <c r="A69" s="45"/>
      <c r="B69" s="44" t="s">
        <v>6181</v>
      </c>
      <c r="C69" s="44"/>
      <c r="D69" s="44"/>
      <c r="E69" s="44"/>
      <c r="F69" s="45" t="s">
        <v>2105</v>
      </c>
      <c r="G69" s="45"/>
      <c r="H69" s="45" t="s">
        <v>6182</v>
      </c>
      <c r="I69" s="45" t="s">
        <v>6182</v>
      </c>
      <c r="J69" s="45"/>
      <c r="K69" s="45"/>
      <c r="L69" s="45" t="s">
        <v>1</v>
      </c>
      <c r="M69" s="45" t="s">
        <v>11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ht="28.8" x14ac:dyDescent="0.3">
      <c r="A70" s="45" t="s">
        <v>4383</v>
      </c>
      <c r="B70" s="44" t="s">
        <v>6183</v>
      </c>
      <c r="C70" s="44"/>
      <c r="D70" s="44" t="s">
        <v>1813</v>
      </c>
      <c r="E70" s="44"/>
      <c r="F70" s="45" t="s">
        <v>2105</v>
      </c>
      <c r="G70" s="45"/>
      <c r="H70" s="45" t="s">
        <v>6184</v>
      </c>
      <c r="I70" s="45" t="s">
        <v>6184</v>
      </c>
      <c r="J70" s="45"/>
      <c r="K70" s="45"/>
      <c r="L70" s="45" t="s">
        <v>4</v>
      </c>
      <c r="M70" s="45" t="s">
        <v>14</v>
      </c>
      <c r="N70" s="46">
        <v>2</v>
      </c>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45" t="s">
        <v>4384</v>
      </c>
      <c r="B71" s="44" t="s">
        <v>5484</v>
      </c>
      <c r="C71" s="44"/>
      <c r="D71" s="44" t="s">
        <v>1813</v>
      </c>
      <c r="E71" s="44"/>
      <c r="F71" s="45" t="s">
        <v>2105</v>
      </c>
      <c r="G71" s="45"/>
      <c r="H71" s="45" t="s">
        <v>6185</v>
      </c>
      <c r="I71" s="45" t="s">
        <v>6185</v>
      </c>
      <c r="J71" s="45"/>
      <c r="K71" s="45"/>
      <c r="L71" s="45" t="s">
        <v>4</v>
      </c>
      <c r="M71" s="45" t="s">
        <v>14</v>
      </c>
      <c r="N71" s="46">
        <v>2</v>
      </c>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45" t="s">
        <v>2513</v>
      </c>
      <c r="B72" s="44" t="s">
        <v>6186</v>
      </c>
      <c r="C72" s="44"/>
      <c r="D72" s="44" t="s">
        <v>1813</v>
      </c>
      <c r="E72" s="44"/>
      <c r="F72" s="45" t="s">
        <v>2105</v>
      </c>
      <c r="G72" s="45"/>
      <c r="H72" s="45" t="s">
        <v>6187</v>
      </c>
      <c r="I72" s="45" t="s">
        <v>6187</v>
      </c>
      <c r="J72" s="45" t="s">
        <v>6184</v>
      </c>
      <c r="K72" s="45" t="s">
        <v>16</v>
      </c>
      <c r="L72" s="45" t="s">
        <v>4</v>
      </c>
      <c r="M72" s="45" t="s">
        <v>14</v>
      </c>
      <c r="N72" s="46">
        <v>2</v>
      </c>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ht="28.8" x14ac:dyDescent="0.3">
      <c r="A73" s="45" t="s">
        <v>6188</v>
      </c>
      <c r="B73" s="44" t="s">
        <v>6189</v>
      </c>
      <c r="C73" s="44"/>
      <c r="D73" s="44" t="s">
        <v>6190</v>
      </c>
      <c r="E73" s="44"/>
      <c r="F73" s="45" t="s">
        <v>2105</v>
      </c>
      <c r="G73" s="45"/>
      <c r="H73" s="45" t="s">
        <v>6191</v>
      </c>
      <c r="I73" s="45" t="s">
        <v>6192</v>
      </c>
      <c r="J73" s="45" t="s">
        <v>6187</v>
      </c>
      <c r="K73" s="45" t="s">
        <v>16</v>
      </c>
      <c r="L73" s="45" t="s">
        <v>4</v>
      </c>
      <c r="M73" s="45" t="s">
        <v>17</v>
      </c>
      <c r="N73" s="46">
        <v>1</v>
      </c>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ht="28.8" x14ac:dyDescent="0.3">
      <c r="A74" s="45" t="s">
        <v>6188</v>
      </c>
      <c r="B74" s="44" t="s">
        <v>6189</v>
      </c>
      <c r="C74" s="44"/>
      <c r="D74" s="44" t="s">
        <v>6193</v>
      </c>
      <c r="E74" s="44"/>
      <c r="F74" s="45" t="s">
        <v>2105</v>
      </c>
      <c r="G74" s="45"/>
      <c r="H74" s="45" t="s">
        <v>6194</v>
      </c>
      <c r="I74" s="45" t="s">
        <v>6192</v>
      </c>
      <c r="J74" s="45" t="s">
        <v>6187</v>
      </c>
      <c r="K74" s="45" t="s">
        <v>16</v>
      </c>
      <c r="L74" s="45" t="s">
        <v>4</v>
      </c>
      <c r="M74" s="45" t="s">
        <v>17</v>
      </c>
      <c r="N74" s="46">
        <v>1</v>
      </c>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ht="28.8" x14ac:dyDescent="0.3">
      <c r="A75" s="45" t="s">
        <v>6188</v>
      </c>
      <c r="B75" s="44" t="s">
        <v>6189</v>
      </c>
      <c r="C75" s="44"/>
      <c r="D75" s="44" t="s">
        <v>6195</v>
      </c>
      <c r="E75" s="44"/>
      <c r="F75" s="45" t="s">
        <v>2105</v>
      </c>
      <c r="G75" s="45"/>
      <c r="H75" s="45" t="s">
        <v>6196</v>
      </c>
      <c r="I75" s="45" t="s">
        <v>6192</v>
      </c>
      <c r="J75" s="45" t="s">
        <v>6187</v>
      </c>
      <c r="K75" s="45" t="s">
        <v>16</v>
      </c>
      <c r="L75" s="45" t="s">
        <v>4</v>
      </c>
      <c r="M75" s="45" t="s">
        <v>17</v>
      </c>
      <c r="N75" s="46">
        <v>1</v>
      </c>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ht="28.8" x14ac:dyDescent="0.3">
      <c r="A76" s="45" t="s">
        <v>6188</v>
      </c>
      <c r="B76" s="44" t="s">
        <v>6189</v>
      </c>
      <c r="C76" s="44"/>
      <c r="D76" s="44" t="s">
        <v>6197</v>
      </c>
      <c r="E76" s="44"/>
      <c r="F76" s="45" t="s">
        <v>2105</v>
      </c>
      <c r="G76" s="45"/>
      <c r="H76" s="45" t="s">
        <v>6198</v>
      </c>
      <c r="I76" s="45" t="s">
        <v>6192</v>
      </c>
      <c r="J76" s="45" t="s">
        <v>6187</v>
      </c>
      <c r="K76" s="45" t="s">
        <v>16</v>
      </c>
      <c r="L76" s="45" t="s">
        <v>4</v>
      </c>
      <c r="M76" s="45" t="s">
        <v>17</v>
      </c>
      <c r="N76" s="46">
        <v>1</v>
      </c>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ht="28.8" x14ac:dyDescent="0.3">
      <c r="A77" s="45" t="s">
        <v>6199</v>
      </c>
      <c r="B77" s="44" t="s">
        <v>6200</v>
      </c>
      <c r="C77" s="44"/>
      <c r="D77" s="44" t="s">
        <v>6201</v>
      </c>
      <c r="E77" s="44"/>
      <c r="F77" s="45" t="s">
        <v>2105</v>
      </c>
      <c r="G77" s="45"/>
      <c r="H77" s="45" t="s">
        <v>6202</v>
      </c>
      <c r="I77" s="45" t="s">
        <v>6203</v>
      </c>
      <c r="J77" s="45" t="s">
        <v>6184</v>
      </c>
      <c r="K77" s="45" t="s">
        <v>16</v>
      </c>
      <c r="L77" s="45" t="s">
        <v>4</v>
      </c>
      <c r="M77" s="45" t="s">
        <v>17</v>
      </c>
      <c r="N77" s="46">
        <v>1</v>
      </c>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ht="28.8" x14ac:dyDescent="0.3">
      <c r="A78" s="45" t="s">
        <v>6199</v>
      </c>
      <c r="B78" s="44" t="s">
        <v>6200</v>
      </c>
      <c r="C78" s="44"/>
      <c r="D78" s="44" t="s">
        <v>6204</v>
      </c>
      <c r="E78" s="44"/>
      <c r="F78" s="45" t="s">
        <v>2105</v>
      </c>
      <c r="G78" s="45"/>
      <c r="H78" s="45" t="s">
        <v>6205</v>
      </c>
      <c r="I78" s="45" t="s">
        <v>6203</v>
      </c>
      <c r="J78" s="45" t="s">
        <v>6184</v>
      </c>
      <c r="K78" s="45" t="s">
        <v>16</v>
      </c>
      <c r="L78" s="45" t="s">
        <v>4</v>
      </c>
      <c r="M78" s="45" t="s">
        <v>17</v>
      </c>
      <c r="N78" s="46">
        <v>1</v>
      </c>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ht="28.8" x14ac:dyDescent="0.3">
      <c r="A79" s="45" t="s">
        <v>6199</v>
      </c>
      <c r="B79" s="44" t="s">
        <v>6200</v>
      </c>
      <c r="C79" s="44"/>
      <c r="D79" s="44" t="s">
        <v>5485</v>
      </c>
      <c r="E79" s="44"/>
      <c r="F79" s="45" t="s">
        <v>2105</v>
      </c>
      <c r="G79" s="45"/>
      <c r="H79" s="45" t="s">
        <v>6206</v>
      </c>
      <c r="I79" s="45" t="s">
        <v>6203</v>
      </c>
      <c r="J79" s="45" t="s">
        <v>6184</v>
      </c>
      <c r="K79" s="45" t="s">
        <v>16</v>
      </c>
      <c r="L79" s="45" t="s">
        <v>4</v>
      </c>
      <c r="M79" s="45" t="s">
        <v>17</v>
      </c>
      <c r="N79" s="46">
        <v>1</v>
      </c>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28.8" x14ac:dyDescent="0.3">
      <c r="A80" s="45" t="s">
        <v>6199</v>
      </c>
      <c r="B80" s="44" t="s">
        <v>6200</v>
      </c>
      <c r="C80" s="44"/>
      <c r="D80" s="44" t="s">
        <v>5486</v>
      </c>
      <c r="E80" s="44"/>
      <c r="F80" s="45" t="s">
        <v>2105</v>
      </c>
      <c r="G80" s="45"/>
      <c r="H80" s="45" t="s">
        <v>6207</v>
      </c>
      <c r="I80" s="45" t="s">
        <v>6203</v>
      </c>
      <c r="J80" s="45" t="s">
        <v>6184</v>
      </c>
      <c r="K80" s="45" t="s">
        <v>16</v>
      </c>
      <c r="L80" s="45" t="s">
        <v>4</v>
      </c>
      <c r="M80" s="45" t="s">
        <v>17</v>
      </c>
      <c r="N80" s="46">
        <v>1</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28.8" x14ac:dyDescent="0.3">
      <c r="A81" s="45" t="s">
        <v>6199</v>
      </c>
      <c r="B81" s="44" t="s">
        <v>6200</v>
      </c>
      <c r="C81" s="44"/>
      <c r="D81" s="44" t="s">
        <v>6208</v>
      </c>
      <c r="E81" s="44"/>
      <c r="F81" s="45" t="s">
        <v>2105</v>
      </c>
      <c r="G81" s="45"/>
      <c r="H81" s="45" t="s">
        <v>6209</v>
      </c>
      <c r="I81" s="45" t="s">
        <v>6203</v>
      </c>
      <c r="J81" s="45" t="s">
        <v>6184</v>
      </c>
      <c r="K81" s="45" t="s">
        <v>16</v>
      </c>
      <c r="L81" s="45" t="s">
        <v>4</v>
      </c>
      <c r="M81" s="45" t="s">
        <v>17</v>
      </c>
      <c r="N81" s="46">
        <v>1</v>
      </c>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28.8" x14ac:dyDescent="0.3">
      <c r="A82" s="45" t="s">
        <v>6199</v>
      </c>
      <c r="B82" s="44" t="s">
        <v>6200</v>
      </c>
      <c r="C82" s="44"/>
      <c r="D82" s="44" t="s">
        <v>790</v>
      </c>
      <c r="E82" s="44"/>
      <c r="F82" s="45" t="s">
        <v>2105</v>
      </c>
      <c r="G82" s="45"/>
      <c r="H82" s="45" t="s">
        <v>6210</v>
      </c>
      <c r="I82" s="45" t="s">
        <v>6203</v>
      </c>
      <c r="J82" s="45" t="s">
        <v>6184</v>
      </c>
      <c r="K82" s="45" t="s">
        <v>16</v>
      </c>
      <c r="L82" s="45" t="s">
        <v>4</v>
      </c>
      <c r="M82" s="45" t="s">
        <v>17</v>
      </c>
      <c r="N82" s="46">
        <v>1</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ht="28.8" x14ac:dyDescent="0.3">
      <c r="A83" s="45" t="s">
        <v>6199</v>
      </c>
      <c r="B83" s="44" t="s">
        <v>6200</v>
      </c>
      <c r="C83" s="44"/>
      <c r="D83" s="44" t="s">
        <v>9</v>
      </c>
      <c r="E83" s="44"/>
      <c r="F83" s="45" t="s">
        <v>2105</v>
      </c>
      <c r="G83" s="45"/>
      <c r="H83" s="45" t="s">
        <v>6211</v>
      </c>
      <c r="I83" s="45" t="s">
        <v>6203</v>
      </c>
      <c r="J83" s="45" t="s">
        <v>6184</v>
      </c>
      <c r="K83" s="45" t="s">
        <v>16</v>
      </c>
      <c r="L83" s="45" t="s">
        <v>4</v>
      </c>
      <c r="M83" s="45" t="s">
        <v>17</v>
      </c>
      <c r="N83" s="46">
        <v>1</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6212</v>
      </c>
      <c r="B84" s="44" t="s">
        <v>6213</v>
      </c>
      <c r="C84" s="44"/>
      <c r="D84" s="44"/>
      <c r="E84" s="44"/>
      <c r="F84" s="45" t="s">
        <v>2105</v>
      </c>
      <c r="G84" s="45"/>
      <c r="H84" s="45" t="s">
        <v>6214</v>
      </c>
      <c r="I84" s="45" t="s">
        <v>6214</v>
      </c>
      <c r="J84" s="45" t="s">
        <v>6203</v>
      </c>
      <c r="K84" s="45" t="s">
        <v>9</v>
      </c>
      <c r="L84" s="45" t="s">
        <v>10</v>
      </c>
      <c r="M84" s="45" t="s">
        <v>47</v>
      </c>
      <c r="N84" s="46"/>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4385</v>
      </c>
      <c r="B85" s="44" t="s">
        <v>6215</v>
      </c>
      <c r="C85" s="44"/>
      <c r="D85" s="44" t="s">
        <v>1813</v>
      </c>
      <c r="E85" s="44"/>
      <c r="F85" s="45" t="s">
        <v>2105</v>
      </c>
      <c r="G85" s="45"/>
      <c r="H85" s="45" t="s">
        <v>6216</v>
      </c>
      <c r="I85" s="45" t="s">
        <v>6216</v>
      </c>
      <c r="J85" s="45"/>
      <c r="K85" s="45"/>
      <c r="L85" s="45" t="s">
        <v>4</v>
      </c>
      <c r="M85" s="45" t="s">
        <v>14</v>
      </c>
      <c r="N85" s="46">
        <v>2</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ht="28.8" x14ac:dyDescent="0.3">
      <c r="A86" s="45"/>
      <c r="B86" s="44" t="s">
        <v>6217</v>
      </c>
      <c r="C86" s="44"/>
      <c r="D86" s="44"/>
      <c r="E86" s="44"/>
      <c r="F86" s="45" t="s">
        <v>2105</v>
      </c>
      <c r="G86" s="45"/>
      <c r="H86" s="45" t="s">
        <v>6218</v>
      </c>
      <c r="I86" s="45" t="s">
        <v>6218</v>
      </c>
      <c r="J86" s="45"/>
      <c r="K86" s="45"/>
      <c r="L86" s="45" t="s">
        <v>1</v>
      </c>
      <c r="M86" s="45" t="s">
        <v>11</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x14ac:dyDescent="0.3">
      <c r="A87" s="45"/>
      <c r="B87" s="44" t="s">
        <v>6219</v>
      </c>
      <c r="C87" s="44"/>
      <c r="D87" s="44"/>
      <c r="E87" s="44"/>
      <c r="F87" s="45" t="s">
        <v>2105</v>
      </c>
      <c r="G87" s="45"/>
      <c r="H87" s="45" t="s">
        <v>6220</v>
      </c>
      <c r="I87" s="45" t="s">
        <v>6220</v>
      </c>
      <c r="J87" s="45"/>
      <c r="K87" s="45"/>
      <c r="L87" s="45" t="s">
        <v>30</v>
      </c>
      <c r="M87" s="45" t="s">
        <v>31</v>
      </c>
      <c r="N87" s="46"/>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s="141" customFormat="1" x14ac:dyDescent="0.3">
      <c r="A88" s="132" t="s">
        <v>4386</v>
      </c>
      <c r="B88" s="131" t="s">
        <v>6221</v>
      </c>
      <c r="C88" s="131"/>
      <c r="D88" s="131" t="s">
        <v>1822</v>
      </c>
      <c r="E88" s="131"/>
      <c r="F88" s="132" t="s">
        <v>2105</v>
      </c>
      <c r="G88" s="132"/>
      <c r="H88" s="132" t="s">
        <v>6222</v>
      </c>
      <c r="I88" s="132" t="s">
        <v>6222</v>
      </c>
      <c r="J88" s="132"/>
      <c r="K88" s="132"/>
      <c r="L88" s="132" t="s">
        <v>10</v>
      </c>
      <c r="M88" s="132" t="s">
        <v>11</v>
      </c>
      <c r="N88" s="142"/>
      <c r="O88" s="140"/>
      <c r="P88" s="140"/>
      <c r="Q88" s="140"/>
      <c r="R88" s="140"/>
      <c r="S88" s="140"/>
      <c r="T88" s="140"/>
      <c r="U88" s="140"/>
      <c r="V88" s="140"/>
      <c r="W88" s="140"/>
      <c r="X88" s="140"/>
      <c r="Y88" s="140"/>
      <c r="Z88" s="140"/>
      <c r="AA88" s="140"/>
      <c r="AB88" s="140"/>
      <c r="AC88" s="140"/>
      <c r="AD88" s="140"/>
      <c r="AE88" s="140"/>
      <c r="AF88" s="140"/>
      <c r="AG88" s="140"/>
      <c r="AH88" s="140"/>
      <c r="AI88" s="140"/>
      <c r="AJ88" s="140"/>
      <c r="AK88" s="140"/>
      <c r="AL88" s="140"/>
      <c r="AM88" s="140"/>
    </row>
    <row r="89" spans="1:39" x14ac:dyDescent="0.3">
      <c r="A89" s="45" t="s">
        <v>4387</v>
      </c>
      <c r="B89" s="44" t="s">
        <v>6223</v>
      </c>
      <c r="C89" s="44"/>
      <c r="D89" s="44" t="s">
        <v>1822</v>
      </c>
      <c r="E89" s="44" t="s">
        <v>4472</v>
      </c>
      <c r="F89" s="45" t="s">
        <v>2105</v>
      </c>
      <c r="G89" s="45"/>
      <c r="H89" s="45" t="s">
        <v>6224</v>
      </c>
      <c r="I89" s="45" t="s">
        <v>6224</v>
      </c>
      <c r="J89" s="45"/>
      <c r="K89" s="45"/>
      <c r="L89" s="45" t="s">
        <v>10</v>
      </c>
      <c r="M89" s="45" t="s">
        <v>11</v>
      </c>
      <c r="N89" s="46"/>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s="141" customFormat="1" x14ac:dyDescent="0.3">
      <c r="A90" s="132" t="s">
        <v>4388</v>
      </c>
      <c r="B90" s="131" t="s">
        <v>6225</v>
      </c>
      <c r="C90" s="131"/>
      <c r="D90" s="131" t="s">
        <v>1822</v>
      </c>
      <c r="E90" s="131"/>
      <c r="F90" s="132" t="s">
        <v>2105</v>
      </c>
      <c r="G90" s="132"/>
      <c r="H90" s="132" t="s">
        <v>2515</v>
      </c>
      <c r="I90" s="132" t="s">
        <v>2515</v>
      </c>
      <c r="J90" s="132"/>
      <c r="K90" s="132"/>
      <c r="L90" s="132" t="s">
        <v>10</v>
      </c>
      <c r="M90" s="132" t="s">
        <v>11</v>
      </c>
      <c r="N90" s="142"/>
      <c r="O90" s="140"/>
      <c r="P90" s="140"/>
      <c r="Q90" s="140"/>
      <c r="R90" s="140"/>
      <c r="S90" s="140"/>
      <c r="T90" s="140"/>
      <c r="U90" s="140"/>
      <c r="V90" s="140"/>
      <c r="W90" s="140"/>
      <c r="X90" s="140"/>
      <c r="Y90" s="140"/>
      <c r="Z90" s="140"/>
      <c r="AA90" s="140"/>
      <c r="AB90" s="140"/>
      <c r="AC90" s="140"/>
      <c r="AD90" s="140"/>
      <c r="AE90" s="140"/>
      <c r="AF90" s="140"/>
      <c r="AG90" s="140"/>
      <c r="AH90" s="140"/>
      <c r="AI90" s="140"/>
      <c r="AJ90" s="140"/>
      <c r="AK90" s="140"/>
      <c r="AL90" s="140"/>
      <c r="AM90" s="140"/>
    </row>
    <row r="91" spans="1:39" s="141" customFormat="1" x14ac:dyDescent="0.3">
      <c r="A91" s="132" t="s">
        <v>4389</v>
      </c>
      <c r="B91" s="131" t="s">
        <v>6226</v>
      </c>
      <c r="C91" s="131"/>
      <c r="D91" s="131" t="s">
        <v>1822</v>
      </c>
      <c r="E91" s="131"/>
      <c r="F91" s="132" t="s">
        <v>2105</v>
      </c>
      <c r="G91" s="132"/>
      <c r="H91" s="132" t="s">
        <v>6227</v>
      </c>
      <c r="I91" s="132" t="s">
        <v>6227</v>
      </c>
      <c r="J91" s="132"/>
      <c r="K91" s="132"/>
      <c r="L91" s="132" t="s">
        <v>10</v>
      </c>
      <c r="M91" s="132" t="s">
        <v>11</v>
      </c>
      <c r="N91" s="142"/>
      <c r="O91" s="140"/>
      <c r="P91" s="140"/>
      <c r="Q91" s="140"/>
      <c r="R91" s="140"/>
      <c r="S91" s="140"/>
      <c r="T91" s="140"/>
      <c r="U91" s="140"/>
      <c r="V91" s="140"/>
      <c r="W91" s="140"/>
      <c r="X91" s="140"/>
      <c r="Y91" s="140"/>
      <c r="Z91" s="140"/>
      <c r="AA91" s="140"/>
      <c r="AB91" s="140"/>
      <c r="AC91" s="140"/>
      <c r="AD91" s="140"/>
      <c r="AE91" s="140"/>
      <c r="AF91" s="140"/>
      <c r="AG91" s="140"/>
      <c r="AH91" s="140"/>
      <c r="AI91" s="140"/>
      <c r="AJ91" s="140"/>
      <c r="AK91" s="140"/>
      <c r="AL91" s="140"/>
      <c r="AM91" s="140"/>
    </row>
    <row r="92" spans="1:39" x14ac:dyDescent="0.3">
      <c r="A92" s="45" t="s">
        <v>4390</v>
      </c>
      <c r="B92" s="44" t="s">
        <v>6228</v>
      </c>
      <c r="C92" s="44"/>
      <c r="D92" s="44" t="s">
        <v>1822</v>
      </c>
      <c r="E92" s="44" t="s">
        <v>4472</v>
      </c>
      <c r="F92" s="45" t="s">
        <v>2105</v>
      </c>
      <c r="G92" s="45"/>
      <c r="H92" s="45" t="s">
        <v>6229</v>
      </c>
      <c r="I92" s="45" t="s">
        <v>6229</v>
      </c>
      <c r="J92" s="45"/>
      <c r="K92" s="45"/>
      <c r="L92" s="45" t="s">
        <v>10</v>
      </c>
      <c r="M92" s="45" t="s">
        <v>11</v>
      </c>
      <c r="N92" s="46"/>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s="141" customFormat="1" x14ac:dyDescent="0.3">
      <c r="A93" s="132" t="s">
        <v>4391</v>
      </c>
      <c r="B93" s="131" t="s">
        <v>6230</v>
      </c>
      <c r="C93" s="131"/>
      <c r="D93" s="131" t="s">
        <v>1822</v>
      </c>
      <c r="E93" s="131"/>
      <c r="F93" s="132" t="s">
        <v>2105</v>
      </c>
      <c r="G93" s="132"/>
      <c r="H93" s="132" t="s">
        <v>2516</v>
      </c>
      <c r="I93" s="132" t="s">
        <v>2516</v>
      </c>
      <c r="J93" s="132"/>
      <c r="K93" s="132"/>
      <c r="L93" s="132" t="s">
        <v>10</v>
      </c>
      <c r="M93" s="132" t="s">
        <v>11</v>
      </c>
      <c r="N93" s="142"/>
      <c r="O93" s="140"/>
      <c r="P93" s="140"/>
      <c r="Q93" s="140"/>
      <c r="R93" s="140"/>
      <c r="S93" s="140"/>
      <c r="T93" s="140"/>
      <c r="U93" s="140"/>
      <c r="V93" s="140"/>
      <c r="W93" s="140"/>
      <c r="X93" s="140"/>
      <c r="Y93" s="140"/>
      <c r="Z93" s="140"/>
      <c r="AA93" s="140"/>
      <c r="AB93" s="140"/>
      <c r="AC93" s="140"/>
      <c r="AD93" s="140"/>
      <c r="AE93" s="140"/>
      <c r="AF93" s="140"/>
      <c r="AG93" s="140"/>
      <c r="AH93" s="140"/>
      <c r="AI93" s="140"/>
      <c r="AJ93" s="140"/>
      <c r="AK93" s="140"/>
      <c r="AL93" s="140"/>
      <c r="AM93" s="140"/>
    </row>
    <row r="94" spans="1:39" s="141" customFormat="1" x14ac:dyDescent="0.3">
      <c r="A94" s="132" t="s">
        <v>4392</v>
      </c>
      <c r="B94" s="131" t="s">
        <v>6231</v>
      </c>
      <c r="C94" s="131"/>
      <c r="D94" s="131" t="s">
        <v>1822</v>
      </c>
      <c r="E94" s="131"/>
      <c r="F94" s="132" t="s">
        <v>2105</v>
      </c>
      <c r="G94" s="132"/>
      <c r="H94" s="132" t="s">
        <v>6232</v>
      </c>
      <c r="I94" s="132" t="s">
        <v>6232</v>
      </c>
      <c r="J94" s="132"/>
      <c r="K94" s="132"/>
      <c r="L94" s="132" t="s">
        <v>10</v>
      </c>
      <c r="M94" s="132" t="s">
        <v>11</v>
      </c>
      <c r="N94" s="142"/>
      <c r="O94" s="140"/>
      <c r="P94" s="140"/>
      <c r="Q94" s="140"/>
      <c r="R94" s="140"/>
      <c r="S94" s="140"/>
      <c r="T94" s="140"/>
      <c r="U94" s="140"/>
      <c r="V94" s="140"/>
      <c r="W94" s="140"/>
      <c r="X94" s="140"/>
      <c r="Y94" s="140"/>
      <c r="Z94" s="140"/>
      <c r="AA94" s="140"/>
      <c r="AB94" s="140"/>
      <c r="AC94" s="140"/>
      <c r="AD94" s="140"/>
      <c r="AE94" s="140"/>
      <c r="AF94" s="140"/>
      <c r="AG94" s="140"/>
      <c r="AH94" s="140"/>
      <c r="AI94" s="140"/>
      <c r="AJ94" s="140"/>
      <c r="AK94" s="140"/>
      <c r="AL94" s="140"/>
      <c r="AM94" s="140"/>
    </row>
    <row r="95" spans="1:39" x14ac:dyDescent="0.3">
      <c r="A95" s="45" t="s">
        <v>4393</v>
      </c>
      <c r="B95" s="44" t="s">
        <v>6233</v>
      </c>
      <c r="C95" s="44"/>
      <c r="D95" s="44" t="s">
        <v>1822</v>
      </c>
      <c r="E95" s="44" t="s">
        <v>4472</v>
      </c>
      <c r="F95" s="45" t="s">
        <v>2105</v>
      </c>
      <c r="G95" s="45"/>
      <c r="H95" s="45" t="s">
        <v>6234</v>
      </c>
      <c r="I95" s="45" t="s">
        <v>6234</v>
      </c>
      <c r="J95" s="45"/>
      <c r="K95" s="45"/>
      <c r="L95" s="45" t="s">
        <v>10</v>
      </c>
      <c r="M95" s="45" t="s">
        <v>11</v>
      </c>
      <c r="N95" s="46"/>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s="141" customFormat="1" x14ac:dyDescent="0.3">
      <c r="A96" s="132" t="s">
        <v>4394</v>
      </c>
      <c r="B96" s="131" t="s">
        <v>6235</v>
      </c>
      <c r="C96" s="131"/>
      <c r="D96" s="131" t="s">
        <v>1822</v>
      </c>
      <c r="E96" s="131"/>
      <c r="F96" s="132" t="s">
        <v>2105</v>
      </c>
      <c r="G96" s="132"/>
      <c r="H96" s="132" t="s">
        <v>2514</v>
      </c>
      <c r="I96" s="132" t="s">
        <v>2514</v>
      </c>
      <c r="J96" s="132"/>
      <c r="K96" s="132"/>
      <c r="L96" s="132" t="s">
        <v>10</v>
      </c>
      <c r="M96" s="132" t="s">
        <v>11</v>
      </c>
      <c r="N96" s="142"/>
      <c r="O96" s="140"/>
      <c r="P96" s="140"/>
      <c r="Q96" s="140"/>
      <c r="R96" s="140"/>
      <c r="S96" s="140"/>
      <c r="T96" s="140"/>
      <c r="U96" s="140"/>
      <c r="V96" s="140"/>
      <c r="W96" s="140"/>
      <c r="X96" s="140"/>
      <c r="Y96" s="140"/>
      <c r="Z96" s="140"/>
      <c r="AA96" s="140"/>
      <c r="AB96" s="140"/>
      <c r="AC96" s="140"/>
      <c r="AD96" s="140"/>
      <c r="AE96" s="140"/>
      <c r="AF96" s="140"/>
      <c r="AG96" s="140"/>
      <c r="AH96" s="140"/>
      <c r="AI96" s="140"/>
      <c r="AJ96" s="140"/>
      <c r="AK96" s="140"/>
      <c r="AL96" s="140"/>
      <c r="AM96" s="140"/>
    </row>
    <row r="97" spans="1:39" s="141" customFormat="1" x14ac:dyDescent="0.3">
      <c r="A97" s="132" t="s">
        <v>4395</v>
      </c>
      <c r="B97" s="131" t="s">
        <v>6236</v>
      </c>
      <c r="C97" s="131"/>
      <c r="D97" s="131" t="s">
        <v>1822</v>
      </c>
      <c r="E97" s="131"/>
      <c r="F97" s="132" t="s">
        <v>2105</v>
      </c>
      <c r="G97" s="132"/>
      <c r="H97" s="132" t="s">
        <v>6237</v>
      </c>
      <c r="I97" s="132" t="s">
        <v>6237</v>
      </c>
      <c r="J97" s="132"/>
      <c r="K97" s="132"/>
      <c r="L97" s="132" t="s">
        <v>10</v>
      </c>
      <c r="M97" s="132" t="s">
        <v>11</v>
      </c>
      <c r="N97" s="142"/>
      <c r="O97" s="140"/>
      <c r="P97" s="140"/>
      <c r="Q97" s="140"/>
      <c r="R97" s="140"/>
      <c r="S97" s="140"/>
      <c r="T97" s="140"/>
      <c r="U97" s="140"/>
      <c r="V97" s="140"/>
      <c r="W97" s="140"/>
      <c r="X97" s="140"/>
      <c r="Y97" s="140"/>
      <c r="Z97" s="140"/>
      <c r="AA97" s="140"/>
      <c r="AB97" s="140"/>
      <c r="AC97" s="140"/>
      <c r="AD97" s="140"/>
      <c r="AE97" s="140"/>
      <c r="AF97" s="140"/>
      <c r="AG97" s="140"/>
      <c r="AH97" s="140"/>
      <c r="AI97" s="140"/>
      <c r="AJ97" s="140"/>
      <c r="AK97" s="140"/>
      <c r="AL97" s="140"/>
      <c r="AM97" s="140"/>
    </row>
    <row r="98" spans="1:39" x14ac:dyDescent="0.3">
      <c r="A98" s="45" t="s">
        <v>4396</v>
      </c>
      <c r="B98" s="44" t="s">
        <v>6238</v>
      </c>
      <c r="C98" s="44"/>
      <c r="D98" s="44" t="s">
        <v>1822</v>
      </c>
      <c r="E98" s="44" t="s">
        <v>4472</v>
      </c>
      <c r="F98" s="45" t="s">
        <v>2105</v>
      </c>
      <c r="G98" s="45"/>
      <c r="H98" s="45" t="s">
        <v>6239</v>
      </c>
      <c r="I98" s="45" t="s">
        <v>6239</v>
      </c>
      <c r="J98" s="45"/>
      <c r="K98" s="45"/>
      <c r="L98" s="45" t="s">
        <v>10</v>
      </c>
      <c r="M98" s="45" t="s">
        <v>11</v>
      </c>
      <c r="N98" s="46"/>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s="141" customFormat="1" x14ac:dyDescent="0.3">
      <c r="A99" s="132" t="s">
        <v>4398</v>
      </c>
      <c r="B99" s="131" t="s">
        <v>6240</v>
      </c>
      <c r="C99" s="131"/>
      <c r="D99" s="131" t="s">
        <v>1822</v>
      </c>
      <c r="E99" s="131"/>
      <c r="F99" s="132" t="s">
        <v>2105</v>
      </c>
      <c r="G99" s="132"/>
      <c r="H99" s="132" t="s">
        <v>6241</v>
      </c>
      <c r="I99" s="132" t="s">
        <v>6241</v>
      </c>
      <c r="J99" s="132"/>
      <c r="K99" s="132"/>
      <c r="L99" s="132" t="s">
        <v>10</v>
      </c>
      <c r="M99" s="132" t="s">
        <v>11</v>
      </c>
      <c r="N99" s="142"/>
      <c r="O99" s="140"/>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row>
    <row r="100" spans="1:39" x14ac:dyDescent="0.3">
      <c r="A100" s="45" t="s">
        <v>4399</v>
      </c>
      <c r="B100" s="44" t="s">
        <v>6242</v>
      </c>
      <c r="C100" s="44"/>
      <c r="D100" s="44" t="s">
        <v>1822</v>
      </c>
      <c r="E100" s="44" t="s">
        <v>4472</v>
      </c>
      <c r="F100" s="45" t="s">
        <v>2105</v>
      </c>
      <c r="G100" s="45"/>
      <c r="H100" s="45" t="s">
        <v>6243</v>
      </c>
      <c r="I100" s="45" t="s">
        <v>6243</v>
      </c>
      <c r="J100" s="45"/>
      <c r="K100" s="45"/>
      <c r="L100" s="45" t="s">
        <v>10</v>
      </c>
      <c r="M100" s="45" t="s">
        <v>11</v>
      </c>
      <c r="N100" s="46"/>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s="141" customFormat="1" x14ac:dyDescent="0.3">
      <c r="A101" s="132" t="s">
        <v>4400</v>
      </c>
      <c r="B101" s="131" t="s">
        <v>6244</v>
      </c>
      <c r="C101" s="131"/>
      <c r="D101" s="131" t="s">
        <v>1822</v>
      </c>
      <c r="E101" s="131"/>
      <c r="F101" s="132" t="s">
        <v>2105</v>
      </c>
      <c r="G101" s="132"/>
      <c r="H101" s="132" t="s">
        <v>6245</v>
      </c>
      <c r="I101" s="132" t="s">
        <v>6245</v>
      </c>
      <c r="J101" s="132"/>
      <c r="K101" s="132"/>
      <c r="L101" s="132" t="s">
        <v>10</v>
      </c>
      <c r="M101" s="132" t="s">
        <v>11</v>
      </c>
      <c r="N101" s="142"/>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row>
    <row r="102" spans="1:39" s="141" customFormat="1" x14ac:dyDescent="0.3">
      <c r="A102" s="132" t="s">
        <v>4401</v>
      </c>
      <c r="B102" s="131" t="s">
        <v>6246</v>
      </c>
      <c r="C102" s="131"/>
      <c r="D102" s="131" t="s">
        <v>1822</v>
      </c>
      <c r="E102" s="131"/>
      <c r="F102" s="132" t="s">
        <v>2105</v>
      </c>
      <c r="G102" s="132"/>
      <c r="H102" s="132" t="s">
        <v>6247</v>
      </c>
      <c r="I102" s="132" t="s">
        <v>6247</v>
      </c>
      <c r="J102" s="132"/>
      <c r="K102" s="132"/>
      <c r="L102" s="132" t="s">
        <v>10</v>
      </c>
      <c r="M102" s="132" t="s">
        <v>11</v>
      </c>
      <c r="N102" s="142"/>
      <c r="O102" s="140"/>
      <c r="P102" s="140"/>
      <c r="Q102" s="140"/>
      <c r="R102" s="140"/>
      <c r="S102" s="140"/>
      <c r="T102" s="140"/>
      <c r="U102" s="140"/>
      <c r="V102" s="140"/>
      <c r="W102" s="140"/>
      <c r="X102" s="140"/>
      <c r="Y102" s="140"/>
      <c r="Z102" s="140"/>
      <c r="AA102" s="140"/>
      <c r="AB102" s="140"/>
      <c r="AC102" s="140"/>
      <c r="AD102" s="140"/>
      <c r="AE102" s="140"/>
      <c r="AF102" s="140"/>
      <c r="AG102" s="140"/>
      <c r="AH102" s="140"/>
      <c r="AI102" s="140"/>
      <c r="AJ102" s="140"/>
      <c r="AK102" s="140"/>
      <c r="AL102" s="140"/>
      <c r="AM102" s="140"/>
    </row>
    <row r="103" spans="1:39" x14ac:dyDescent="0.3">
      <c r="A103" s="45" t="s">
        <v>4402</v>
      </c>
      <c r="B103" s="44" t="s">
        <v>6248</v>
      </c>
      <c r="C103" s="44"/>
      <c r="D103" s="44" t="s">
        <v>1822</v>
      </c>
      <c r="E103" s="44" t="s">
        <v>4472</v>
      </c>
      <c r="F103" s="45" t="s">
        <v>2105</v>
      </c>
      <c r="G103" s="45"/>
      <c r="H103" s="45" t="s">
        <v>6249</v>
      </c>
      <c r="I103" s="45" t="s">
        <v>6249</v>
      </c>
      <c r="J103" s="45"/>
      <c r="K103" s="45"/>
      <c r="L103" s="45" t="s">
        <v>10</v>
      </c>
      <c r="M103" s="45" t="s">
        <v>11</v>
      </c>
      <c r="N103" s="46"/>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s="141" customFormat="1" x14ac:dyDescent="0.3">
      <c r="A104" s="132" t="s">
        <v>4404</v>
      </c>
      <c r="B104" s="131" t="s">
        <v>6250</v>
      </c>
      <c r="C104" s="131"/>
      <c r="D104" s="131" t="s">
        <v>1822</v>
      </c>
      <c r="E104" s="131"/>
      <c r="F104" s="132" t="s">
        <v>2105</v>
      </c>
      <c r="G104" s="132"/>
      <c r="H104" s="132" t="s">
        <v>6251</v>
      </c>
      <c r="I104" s="132" t="s">
        <v>6251</v>
      </c>
      <c r="J104" s="132"/>
      <c r="K104" s="132"/>
      <c r="L104" s="132" t="s">
        <v>10</v>
      </c>
      <c r="M104" s="132" t="s">
        <v>11</v>
      </c>
      <c r="N104" s="142"/>
      <c r="O104" s="140"/>
      <c r="P104" s="140"/>
      <c r="Q104" s="140"/>
      <c r="R104" s="140"/>
      <c r="S104" s="140"/>
      <c r="T104" s="140"/>
      <c r="U104" s="140"/>
      <c r="V104" s="140"/>
      <c r="W104" s="140"/>
      <c r="X104" s="140"/>
      <c r="Y104" s="140"/>
      <c r="Z104" s="140"/>
      <c r="AA104" s="140"/>
      <c r="AB104" s="140"/>
      <c r="AC104" s="140"/>
      <c r="AD104" s="140"/>
      <c r="AE104" s="140"/>
      <c r="AF104" s="140"/>
      <c r="AG104" s="140"/>
      <c r="AH104" s="140"/>
      <c r="AI104" s="140"/>
      <c r="AJ104" s="140"/>
      <c r="AK104" s="140"/>
      <c r="AL104" s="140"/>
      <c r="AM104" s="140"/>
    </row>
    <row r="105" spans="1:39" x14ac:dyDescent="0.3">
      <c r="A105" s="45" t="s">
        <v>4405</v>
      </c>
      <c r="B105" s="44" t="s">
        <v>6252</v>
      </c>
      <c r="C105" s="44"/>
      <c r="D105" s="44" t="s">
        <v>1822</v>
      </c>
      <c r="E105" s="44" t="s">
        <v>4472</v>
      </c>
      <c r="F105" s="45" t="s">
        <v>2105</v>
      </c>
      <c r="G105" s="45"/>
      <c r="H105" s="45" t="s">
        <v>6253</v>
      </c>
      <c r="I105" s="45" t="s">
        <v>6253</v>
      </c>
      <c r="J105" s="45"/>
      <c r="K105" s="45"/>
      <c r="L105" s="45" t="s">
        <v>10</v>
      </c>
      <c r="M105" s="45" t="s">
        <v>11</v>
      </c>
      <c r="N105" s="46"/>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s="141" customFormat="1" x14ac:dyDescent="0.3">
      <c r="A106" s="132" t="s">
        <v>4406</v>
      </c>
      <c r="B106" s="131" t="s">
        <v>6254</v>
      </c>
      <c r="C106" s="131"/>
      <c r="D106" s="131" t="s">
        <v>1822</v>
      </c>
      <c r="E106" s="131"/>
      <c r="F106" s="132" t="s">
        <v>2105</v>
      </c>
      <c r="G106" s="132"/>
      <c r="H106" s="132" t="s">
        <v>6255</v>
      </c>
      <c r="I106" s="132" t="s">
        <v>6255</v>
      </c>
      <c r="J106" s="132"/>
      <c r="K106" s="132"/>
      <c r="L106" s="132" t="s">
        <v>10</v>
      </c>
      <c r="M106" s="132" t="s">
        <v>11</v>
      </c>
      <c r="N106" s="142"/>
      <c r="O106" s="140"/>
      <c r="P106" s="140"/>
      <c r="Q106" s="140"/>
      <c r="R106" s="140"/>
      <c r="S106" s="140"/>
      <c r="T106" s="140"/>
      <c r="U106" s="140"/>
      <c r="V106" s="140"/>
      <c r="W106" s="140"/>
      <c r="X106" s="140"/>
      <c r="Y106" s="140"/>
      <c r="Z106" s="140"/>
      <c r="AA106" s="140"/>
      <c r="AB106" s="140"/>
      <c r="AC106" s="140"/>
      <c r="AD106" s="140"/>
      <c r="AE106" s="140"/>
      <c r="AF106" s="140"/>
      <c r="AG106" s="140"/>
      <c r="AH106" s="140"/>
      <c r="AI106" s="140"/>
      <c r="AJ106" s="140"/>
      <c r="AK106" s="140"/>
      <c r="AL106" s="140"/>
      <c r="AM106" s="140"/>
    </row>
    <row r="107" spans="1:39" s="141" customFormat="1" x14ac:dyDescent="0.3">
      <c r="A107" s="132" t="s">
        <v>4407</v>
      </c>
      <c r="B107" s="131" t="s">
        <v>6256</v>
      </c>
      <c r="C107" s="131"/>
      <c r="D107" s="131" t="s">
        <v>1822</v>
      </c>
      <c r="E107" s="131"/>
      <c r="F107" s="132" t="s">
        <v>2105</v>
      </c>
      <c r="G107" s="132"/>
      <c r="H107" s="132" t="s">
        <v>6257</v>
      </c>
      <c r="I107" s="132" t="s">
        <v>6257</v>
      </c>
      <c r="J107" s="132"/>
      <c r="K107" s="132"/>
      <c r="L107" s="132" t="s">
        <v>10</v>
      </c>
      <c r="M107" s="132" t="s">
        <v>11</v>
      </c>
      <c r="N107" s="142"/>
      <c r="O107" s="140"/>
      <c r="P107" s="140"/>
      <c r="Q107" s="140"/>
      <c r="R107" s="140"/>
      <c r="S107" s="140"/>
      <c r="T107" s="140"/>
      <c r="U107" s="140"/>
      <c r="V107" s="140"/>
      <c r="W107" s="140"/>
      <c r="X107" s="140"/>
      <c r="Y107" s="140"/>
      <c r="Z107" s="140"/>
      <c r="AA107" s="140"/>
      <c r="AB107" s="140"/>
      <c r="AC107" s="140"/>
      <c r="AD107" s="140"/>
      <c r="AE107" s="140"/>
      <c r="AF107" s="140"/>
      <c r="AG107" s="140"/>
      <c r="AH107" s="140"/>
      <c r="AI107" s="140"/>
      <c r="AJ107" s="140"/>
      <c r="AK107" s="140"/>
      <c r="AL107" s="140"/>
      <c r="AM107" s="140"/>
    </row>
    <row r="108" spans="1:39" x14ac:dyDescent="0.3">
      <c r="A108" s="45" t="s">
        <v>4408</v>
      </c>
      <c r="B108" s="44" t="s">
        <v>6258</v>
      </c>
      <c r="C108" s="44"/>
      <c r="D108" s="44" t="s">
        <v>1822</v>
      </c>
      <c r="E108" s="44" t="s">
        <v>4472</v>
      </c>
      <c r="F108" s="45" t="s">
        <v>2105</v>
      </c>
      <c r="G108" s="45"/>
      <c r="H108" s="45" t="s">
        <v>6259</v>
      </c>
      <c r="I108" s="45" t="s">
        <v>6259</v>
      </c>
      <c r="J108" s="45"/>
      <c r="K108" s="45"/>
      <c r="L108" s="45" t="s">
        <v>10</v>
      </c>
      <c r="M108" s="45" t="s">
        <v>11</v>
      </c>
      <c r="N108" s="46"/>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s="141" customFormat="1" x14ac:dyDescent="0.3">
      <c r="A109" s="132" t="s">
        <v>4409</v>
      </c>
      <c r="B109" s="131" t="s">
        <v>6260</v>
      </c>
      <c r="C109" s="131"/>
      <c r="D109" s="131" t="s">
        <v>1822</v>
      </c>
      <c r="E109" s="131"/>
      <c r="F109" s="132" t="s">
        <v>2105</v>
      </c>
      <c r="G109" s="132"/>
      <c r="H109" s="132" t="s">
        <v>6261</v>
      </c>
      <c r="I109" s="132" t="s">
        <v>6261</v>
      </c>
      <c r="J109" s="132"/>
      <c r="K109" s="132"/>
      <c r="L109" s="132" t="s">
        <v>10</v>
      </c>
      <c r="M109" s="132" t="s">
        <v>11</v>
      </c>
      <c r="N109" s="142"/>
      <c r="O109" s="140"/>
      <c r="P109" s="140"/>
      <c r="Q109" s="140"/>
      <c r="R109" s="140"/>
      <c r="S109" s="140"/>
      <c r="T109" s="140"/>
      <c r="U109" s="140"/>
      <c r="V109" s="140"/>
      <c r="W109" s="140"/>
      <c r="X109" s="140"/>
      <c r="Y109" s="140"/>
      <c r="Z109" s="140"/>
      <c r="AA109" s="140"/>
      <c r="AB109" s="140"/>
      <c r="AC109" s="140"/>
      <c r="AD109" s="140"/>
      <c r="AE109" s="140"/>
      <c r="AF109" s="140"/>
      <c r="AG109" s="140"/>
      <c r="AH109" s="140"/>
      <c r="AI109" s="140"/>
      <c r="AJ109" s="140"/>
      <c r="AK109" s="140"/>
      <c r="AL109" s="140"/>
      <c r="AM109" s="140"/>
    </row>
    <row r="110" spans="1:39" s="141" customFormat="1" x14ac:dyDescent="0.3">
      <c r="A110" s="132" t="s">
        <v>4410</v>
      </c>
      <c r="B110" s="131" t="s">
        <v>6262</v>
      </c>
      <c r="C110" s="131"/>
      <c r="D110" s="131" t="s">
        <v>1822</v>
      </c>
      <c r="E110" s="131"/>
      <c r="F110" s="132" t="s">
        <v>2105</v>
      </c>
      <c r="G110" s="132"/>
      <c r="H110" s="132" t="s">
        <v>6263</v>
      </c>
      <c r="I110" s="132" t="s">
        <v>6263</v>
      </c>
      <c r="J110" s="132"/>
      <c r="K110" s="132"/>
      <c r="L110" s="132" t="s">
        <v>10</v>
      </c>
      <c r="M110" s="132" t="s">
        <v>11</v>
      </c>
      <c r="N110" s="142"/>
      <c r="O110" s="140"/>
      <c r="P110" s="140"/>
      <c r="Q110" s="140"/>
      <c r="R110" s="140"/>
      <c r="S110" s="140"/>
      <c r="T110" s="140"/>
      <c r="U110" s="140"/>
      <c r="V110" s="140"/>
      <c r="W110" s="140"/>
      <c r="X110" s="140"/>
      <c r="Y110" s="140"/>
      <c r="Z110" s="140"/>
      <c r="AA110" s="140"/>
      <c r="AB110" s="140"/>
      <c r="AC110" s="140"/>
      <c r="AD110" s="140"/>
      <c r="AE110" s="140"/>
      <c r="AF110" s="140"/>
      <c r="AG110" s="140"/>
      <c r="AH110" s="140"/>
      <c r="AI110" s="140"/>
      <c r="AJ110" s="140"/>
      <c r="AK110" s="140"/>
      <c r="AL110" s="140"/>
      <c r="AM110" s="140"/>
    </row>
    <row r="111" spans="1:39" x14ac:dyDescent="0.3">
      <c r="A111" s="45" t="s">
        <v>4432</v>
      </c>
      <c r="B111" s="44" t="s">
        <v>6264</v>
      </c>
      <c r="C111" s="44"/>
      <c r="D111" s="44" t="s">
        <v>1822</v>
      </c>
      <c r="E111" s="44" t="s">
        <v>4472</v>
      </c>
      <c r="F111" s="45" t="s">
        <v>2105</v>
      </c>
      <c r="G111" s="45"/>
      <c r="H111" s="45" t="s">
        <v>6265</v>
      </c>
      <c r="I111" s="45" t="s">
        <v>6265</v>
      </c>
      <c r="J111" s="45"/>
      <c r="K111" s="45"/>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s="141" customFormat="1" x14ac:dyDescent="0.3">
      <c r="A112" s="132" t="s">
        <v>4450</v>
      </c>
      <c r="B112" s="131" t="s">
        <v>6266</v>
      </c>
      <c r="C112" s="131"/>
      <c r="D112" s="131" t="s">
        <v>1822</v>
      </c>
      <c r="E112" s="131"/>
      <c r="F112" s="132" t="s">
        <v>2105</v>
      </c>
      <c r="G112" s="132"/>
      <c r="H112" s="132" t="s">
        <v>6267</v>
      </c>
      <c r="I112" s="132" t="s">
        <v>6267</v>
      </c>
      <c r="J112" s="132"/>
      <c r="K112" s="132"/>
      <c r="L112" s="132" t="s">
        <v>10</v>
      </c>
      <c r="M112" s="132" t="s">
        <v>11</v>
      </c>
      <c r="N112" s="142"/>
      <c r="O112" s="140"/>
      <c r="P112" s="140"/>
      <c r="Q112" s="140"/>
      <c r="R112" s="140"/>
      <c r="S112" s="140"/>
      <c r="T112" s="140"/>
      <c r="U112" s="140"/>
      <c r="V112" s="140"/>
      <c r="W112" s="140"/>
      <c r="X112" s="140"/>
      <c r="Y112" s="140"/>
      <c r="Z112" s="140"/>
      <c r="AA112" s="140"/>
      <c r="AB112" s="140"/>
      <c r="AC112" s="140"/>
      <c r="AD112" s="140"/>
      <c r="AE112" s="140"/>
      <c r="AF112" s="140"/>
      <c r="AG112" s="140"/>
      <c r="AH112" s="140"/>
      <c r="AI112" s="140"/>
      <c r="AJ112" s="140"/>
      <c r="AK112" s="140"/>
      <c r="AL112" s="140"/>
      <c r="AM112" s="140"/>
    </row>
    <row r="113" spans="1:39" ht="115.2" x14ac:dyDescent="0.3">
      <c r="A113" s="45"/>
      <c r="B113" s="44" t="s">
        <v>6268</v>
      </c>
      <c r="C113" s="44" t="s">
        <v>6269</v>
      </c>
      <c r="D113" s="44"/>
      <c r="E113" s="44"/>
      <c r="F113" s="45" t="s">
        <v>2105</v>
      </c>
      <c r="G113" s="45"/>
      <c r="H113" s="45" t="s">
        <v>6270</v>
      </c>
      <c r="I113" s="45" t="s">
        <v>6270</v>
      </c>
      <c r="J113" s="45"/>
      <c r="K113" s="45"/>
      <c r="L113" s="45" t="s">
        <v>1</v>
      </c>
      <c r="M113" s="45" t="s">
        <v>11</v>
      </c>
      <c r="N113" s="46"/>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c r="B114" s="44" t="s">
        <v>6271</v>
      </c>
      <c r="C114" s="44"/>
      <c r="D114" s="44"/>
      <c r="E114" s="44"/>
      <c r="F114" s="45" t="s">
        <v>2105</v>
      </c>
      <c r="G114" s="45"/>
      <c r="H114" s="45" t="s">
        <v>6272</v>
      </c>
      <c r="I114" s="45" t="s">
        <v>6272</v>
      </c>
      <c r="J114" s="45"/>
      <c r="K114" s="45"/>
      <c r="L114" s="45" t="s">
        <v>30</v>
      </c>
      <c r="M114" s="45" t="s">
        <v>31</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ht="172.8" x14ac:dyDescent="0.3">
      <c r="A115" s="45"/>
      <c r="B115" s="44" t="s">
        <v>6273</v>
      </c>
      <c r="C115" s="44"/>
      <c r="D115" s="44"/>
      <c r="E115" s="44"/>
      <c r="F115" s="45" t="s">
        <v>2105</v>
      </c>
      <c r="G115" s="45"/>
      <c r="H115" s="45" t="s">
        <v>377</v>
      </c>
      <c r="I115" s="45" t="s">
        <v>377</v>
      </c>
      <c r="J115" s="45"/>
      <c r="K115" s="45"/>
      <c r="L115" s="45" t="s">
        <v>1</v>
      </c>
      <c r="M115" s="45" t="s">
        <v>11</v>
      </c>
      <c r="N115" s="46"/>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ht="86.4" x14ac:dyDescent="0.3">
      <c r="A116" s="45"/>
      <c r="B116" s="44" t="s">
        <v>5487</v>
      </c>
      <c r="C116" s="44"/>
      <c r="D116" s="44"/>
      <c r="E116" s="44"/>
      <c r="F116" s="45" t="s">
        <v>2105</v>
      </c>
      <c r="G116" s="45"/>
      <c r="H116" s="45" t="s">
        <v>378</v>
      </c>
      <c r="I116" s="45" t="s">
        <v>378</v>
      </c>
      <c r="J116" s="45"/>
      <c r="K116" s="45"/>
      <c r="L116" s="45" t="s">
        <v>1</v>
      </c>
      <c r="M116" s="45" t="s">
        <v>2</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ht="43.2" x14ac:dyDescent="0.3">
      <c r="A117" s="45"/>
      <c r="B117" s="44" t="s">
        <v>1477</v>
      </c>
      <c r="C117" s="44"/>
      <c r="D117" s="44"/>
      <c r="E117" s="44"/>
      <c r="F117" s="45" t="s">
        <v>2105</v>
      </c>
      <c r="G117" s="45"/>
      <c r="H117" s="45" t="s">
        <v>379</v>
      </c>
      <c r="I117" s="45" t="s">
        <v>379</v>
      </c>
      <c r="J117" s="45"/>
      <c r="K117" s="45"/>
      <c r="L117" s="45" t="s">
        <v>1</v>
      </c>
      <c r="M117" s="45" t="s">
        <v>2</v>
      </c>
      <c r="N117" s="46"/>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86.4" x14ac:dyDescent="0.3">
      <c r="A118" s="45"/>
      <c r="B118" s="44" t="s">
        <v>5324</v>
      </c>
      <c r="C118" s="44"/>
      <c r="D118" s="44"/>
      <c r="E118" s="44"/>
      <c r="F118" s="45" t="s">
        <v>2105</v>
      </c>
      <c r="G118" s="45"/>
      <c r="H118" s="45" t="s">
        <v>380</v>
      </c>
      <c r="I118" s="45" t="s">
        <v>380</v>
      </c>
      <c r="J118" s="45"/>
      <c r="K118" s="45"/>
      <c r="L118" s="45" t="s">
        <v>1</v>
      </c>
      <c r="M118" s="45" t="s">
        <v>2</v>
      </c>
      <c r="N118" s="46"/>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ht="187.2" x14ac:dyDescent="0.3">
      <c r="A119" s="45"/>
      <c r="B119" s="44" t="s">
        <v>6274</v>
      </c>
      <c r="C119" s="44"/>
      <c r="D119" s="44"/>
      <c r="E119" s="44"/>
      <c r="F119" s="45" t="s">
        <v>2105</v>
      </c>
      <c r="G119" s="45"/>
      <c r="H119" s="45" t="s">
        <v>381</v>
      </c>
      <c r="I119" s="45" t="s">
        <v>381</v>
      </c>
      <c r="J119" s="45"/>
      <c r="K119" s="45"/>
      <c r="L119" s="45" t="s">
        <v>1</v>
      </c>
      <c r="M119" s="45" t="s">
        <v>2</v>
      </c>
      <c r="N119" s="46"/>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s="139" customFormat="1" x14ac:dyDescent="0.3">
      <c r="A120" s="133"/>
      <c r="B120" s="134" t="s">
        <v>1478</v>
      </c>
      <c r="C120" s="134"/>
      <c r="D120" s="134"/>
      <c r="E120" s="134"/>
      <c r="F120" s="133" t="s">
        <v>2105</v>
      </c>
      <c r="G120" s="133"/>
      <c r="H120" s="133" t="s">
        <v>382</v>
      </c>
      <c r="I120" s="133" t="s">
        <v>382</v>
      </c>
      <c r="J120" s="133"/>
      <c r="K120" s="133"/>
      <c r="L120" s="133" t="s">
        <v>30</v>
      </c>
      <c r="M120" s="133" t="s">
        <v>31</v>
      </c>
      <c r="N120" s="137"/>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row>
    <row r="121" spans="1:39" x14ac:dyDescent="0.3">
      <c r="A121" s="132" t="s">
        <v>4428</v>
      </c>
      <c r="B121" s="131" t="s">
        <v>1479</v>
      </c>
      <c r="C121" s="131"/>
      <c r="D121" s="131" t="s">
        <v>2511</v>
      </c>
      <c r="E121" s="131"/>
      <c r="F121" s="45" t="s">
        <v>2105</v>
      </c>
      <c r="G121" s="45"/>
      <c r="H121" s="45" t="s">
        <v>383</v>
      </c>
      <c r="I121" s="45" t="s">
        <v>383</v>
      </c>
      <c r="J121" s="45"/>
      <c r="K121" s="45"/>
      <c r="L121" s="45" t="s">
        <v>10</v>
      </c>
      <c r="M121" s="45" t="s">
        <v>11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s="139" customFormat="1" x14ac:dyDescent="0.3">
      <c r="A122" s="133" t="s">
        <v>4429</v>
      </c>
      <c r="B122" s="134" t="s">
        <v>1480</v>
      </c>
      <c r="C122" s="134"/>
      <c r="D122" s="134" t="s">
        <v>2511</v>
      </c>
      <c r="E122" s="134" t="s">
        <v>4472</v>
      </c>
      <c r="F122" s="133" t="s">
        <v>2105</v>
      </c>
      <c r="G122" s="133"/>
      <c r="H122" s="133" t="s">
        <v>384</v>
      </c>
      <c r="I122" s="133" t="s">
        <v>384</v>
      </c>
      <c r="J122" s="133"/>
      <c r="K122" s="133"/>
      <c r="L122" s="133" t="s">
        <v>10</v>
      </c>
      <c r="M122" s="133" t="s">
        <v>11</v>
      </c>
      <c r="N122" s="137"/>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row>
    <row r="123" spans="1:39" x14ac:dyDescent="0.3">
      <c r="A123" s="132" t="s">
        <v>4430</v>
      </c>
      <c r="B123" s="131" t="s">
        <v>1481</v>
      </c>
      <c r="C123" s="131"/>
      <c r="D123" s="131" t="s">
        <v>2511</v>
      </c>
      <c r="E123" s="131"/>
      <c r="F123" s="45" t="s">
        <v>2105</v>
      </c>
      <c r="G123" s="45"/>
      <c r="H123" s="45" t="s">
        <v>385</v>
      </c>
      <c r="I123" s="45" t="s">
        <v>385</v>
      </c>
      <c r="J123" s="45"/>
      <c r="K123" s="45"/>
      <c r="L123" s="45" t="s">
        <v>10</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s="139" customFormat="1" x14ac:dyDescent="0.3">
      <c r="A124" s="133" t="s">
        <v>5763</v>
      </c>
      <c r="B124" s="134" t="s">
        <v>1482</v>
      </c>
      <c r="C124" s="134"/>
      <c r="D124" s="134" t="s">
        <v>2511</v>
      </c>
      <c r="E124" s="134"/>
      <c r="F124" s="133" t="s">
        <v>2105</v>
      </c>
      <c r="G124" s="133"/>
      <c r="H124" s="133" t="s">
        <v>386</v>
      </c>
      <c r="I124" s="133" t="s">
        <v>386</v>
      </c>
      <c r="J124" s="133"/>
      <c r="K124" s="133"/>
      <c r="L124" s="133" t="s">
        <v>10</v>
      </c>
      <c r="M124" s="133" t="s">
        <v>11</v>
      </c>
      <c r="N124" s="137"/>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row>
    <row r="125" spans="1:39" s="139" customFormat="1" x14ac:dyDescent="0.3">
      <c r="A125" s="133" t="s">
        <v>5764</v>
      </c>
      <c r="B125" s="134" t="s">
        <v>5911</v>
      </c>
      <c r="C125" s="134"/>
      <c r="D125" s="134" t="s">
        <v>2511</v>
      </c>
      <c r="E125" s="134" t="s">
        <v>4472</v>
      </c>
      <c r="F125" s="133" t="s">
        <v>2105</v>
      </c>
      <c r="G125" s="133"/>
      <c r="H125" s="133" t="s">
        <v>387</v>
      </c>
      <c r="I125" s="133" t="s">
        <v>387</v>
      </c>
      <c r="J125" s="133"/>
      <c r="K125" s="133"/>
      <c r="L125" s="133" t="s">
        <v>10</v>
      </c>
      <c r="M125" s="133" t="s">
        <v>11</v>
      </c>
      <c r="N125" s="137"/>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row>
    <row r="126" spans="1:39" s="139" customFormat="1" x14ac:dyDescent="0.3">
      <c r="A126" s="133" t="s">
        <v>5765</v>
      </c>
      <c r="B126" s="134" t="s">
        <v>1483</v>
      </c>
      <c r="C126" s="134"/>
      <c r="D126" s="134" t="s">
        <v>2511</v>
      </c>
      <c r="E126" s="134"/>
      <c r="F126" s="133" t="s">
        <v>2105</v>
      </c>
      <c r="G126" s="133"/>
      <c r="H126" s="133" t="s">
        <v>388</v>
      </c>
      <c r="I126" s="133" t="s">
        <v>388</v>
      </c>
      <c r="J126" s="133"/>
      <c r="K126" s="133"/>
      <c r="L126" s="133" t="s">
        <v>10</v>
      </c>
      <c r="M126" s="133" t="s">
        <v>11</v>
      </c>
      <c r="N126" s="137"/>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row>
    <row r="127" spans="1:39" s="139" customFormat="1" x14ac:dyDescent="0.3">
      <c r="A127" s="133" t="s">
        <v>5766</v>
      </c>
      <c r="B127" s="134" t="s">
        <v>1484</v>
      </c>
      <c r="C127" s="134"/>
      <c r="D127" s="134" t="s">
        <v>1822</v>
      </c>
      <c r="E127" s="134"/>
      <c r="F127" s="133" t="s">
        <v>2105</v>
      </c>
      <c r="G127" s="133"/>
      <c r="H127" s="133" t="s">
        <v>389</v>
      </c>
      <c r="I127" s="133" t="s">
        <v>389</v>
      </c>
      <c r="J127" s="133"/>
      <c r="K127" s="133"/>
      <c r="L127" s="133" t="s">
        <v>10</v>
      </c>
      <c r="M127" s="133" t="s">
        <v>11</v>
      </c>
      <c r="N127" s="137"/>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row>
    <row r="128" spans="1:39" s="139" customFormat="1" x14ac:dyDescent="0.3">
      <c r="A128" s="133" t="s">
        <v>4446</v>
      </c>
      <c r="B128" s="134" t="s">
        <v>1485</v>
      </c>
      <c r="C128" s="134"/>
      <c r="D128" s="134" t="s">
        <v>1822</v>
      </c>
      <c r="E128" s="134" t="s">
        <v>4472</v>
      </c>
      <c r="F128" s="133" t="s">
        <v>2105</v>
      </c>
      <c r="G128" s="133"/>
      <c r="H128" s="133" t="s">
        <v>390</v>
      </c>
      <c r="I128" s="133" t="s">
        <v>390</v>
      </c>
      <c r="J128" s="133"/>
      <c r="K128" s="133"/>
      <c r="L128" s="133" t="s">
        <v>10</v>
      </c>
      <c r="M128" s="133" t="s">
        <v>11</v>
      </c>
      <c r="N128" s="137"/>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row>
    <row r="129" spans="1:39" x14ac:dyDescent="0.3">
      <c r="A129" s="132" t="s">
        <v>4447</v>
      </c>
      <c r="B129" s="131" t="s">
        <v>1486</v>
      </c>
      <c r="C129" s="131"/>
      <c r="D129" s="131" t="s">
        <v>1822</v>
      </c>
      <c r="E129" s="131"/>
      <c r="F129" s="45" t="s">
        <v>2105</v>
      </c>
      <c r="G129" s="45"/>
      <c r="H129" s="45" t="s">
        <v>391</v>
      </c>
      <c r="I129" s="45" t="s">
        <v>391</v>
      </c>
      <c r="J129" s="45"/>
      <c r="K129" s="45"/>
      <c r="L129" s="45" t="s">
        <v>10</v>
      </c>
      <c r="M129" s="45" t="s">
        <v>11</v>
      </c>
      <c r="N129" s="46"/>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s="139" customFormat="1" x14ac:dyDescent="0.3">
      <c r="A130" s="133" t="s">
        <v>4448</v>
      </c>
      <c r="B130" s="134" t="s">
        <v>1487</v>
      </c>
      <c r="C130" s="134"/>
      <c r="D130" s="134" t="s">
        <v>2511</v>
      </c>
      <c r="E130" s="134"/>
      <c r="F130" s="133" t="s">
        <v>2105</v>
      </c>
      <c r="G130" s="133"/>
      <c r="H130" s="133" t="s">
        <v>392</v>
      </c>
      <c r="I130" s="133" t="s">
        <v>392</v>
      </c>
      <c r="J130" s="133"/>
      <c r="K130" s="133"/>
      <c r="L130" s="133" t="s">
        <v>10</v>
      </c>
      <c r="M130" s="133" t="s">
        <v>11</v>
      </c>
      <c r="N130" s="137"/>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row>
    <row r="131" spans="1:39" s="139" customFormat="1" x14ac:dyDescent="0.3">
      <c r="A131" s="133" t="s">
        <v>4792</v>
      </c>
      <c r="B131" s="134" t="s">
        <v>1488</v>
      </c>
      <c r="C131" s="134"/>
      <c r="D131" s="134" t="s">
        <v>2511</v>
      </c>
      <c r="E131" s="134" t="s">
        <v>4472</v>
      </c>
      <c r="F131" s="133" t="s">
        <v>2105</v>
      </c>
      <c r="G131" s="133"/>
      <c r="H131" s="133" t="s">
        <v>393</v>
      </c>
      <c r="I131" s="133" t="s">
        <v>393</v>
      </c>
      <c r="J131" s="133"/>
      <c r="K131" s="133"/>
      <c r="L131" s="133" t="s">
        <v>10</v>
      </c>
      <c r="M131" s="133" t="s">
        <v>11</v>
      </c>
      <c r="N131" s="137"/>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row>
    <row r="132" spans="1:39" s="139" customFormat="1" x14ac:dyDescent="0.3">
      <c r="A132" s="133" t="s">
        <v>5767</v>
      </c>
      <c r="B132" s="134" t="s">
        <v>1489</v>
      </c>
      <c r="C132" s="134"/>
      <c r="D132" s="134" t="s">
        <v>2511</v>
      </c>
      <c r="E132" s="134"/>
      <c r="F132" s="133" t="s">
        <v>2105</v>
      </c>
      <c r="G132" s="133"/>
      <c r="H132" s="133" t="s">
        <v>394</v>
      </c>
      <c r="I132" s="133" t="s">
        <v>394</v>
      </c>
      <c r="J132" s="133"/>
      <c r="K132" s="133"/>
      <c r="L132" s="133" t="s">
        <v>10</v>
      </c>
      <c r="M132" s="133" t="s">
        <v>11</v>
      </c>
      <c r="N132" s="137"/>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row>
    <row r="133" spans="1:39" s="139" customFormat="1" x14ac:dyDescent="0.3">
      <c r="A133" s="133" t="s">
        <v>5768</v>
      </c>
      <c r="B133" s="134" t="s">
        <v>1490</v>
      </c>
      <c r="C133" s="134"/>
      <c r="D133" s="134" t="s">
        <v>1822</v>
      </c>
      <c r="E133" s="134"/>
      <c r="F133" s="133" t="s">
        <v>2105</v>
      </c>
      <c r="G133" s="133"/>
      <c r="H133" s="133" t="s">
        <v>395</v>
      </c>
      <c r="I133" s="133" t="s">
        <v>395</v>
      </c>
      <c r="J133" s="133"/>
      <c r="K133" s="133"/>
      <c r="L133" s="133" t="s">
        <v>10</v>
      </c>
      <c r="M133" s="133" t="s">
        <v>11</v>
      </c>
      <c r="N133" s="137"/>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row>
    <row r="134" spans="1:39" s="139" customFormat="1" x14ac:dyDescent="0.3">
      <c r="A134" s="133" t="s">
        <v>5769</v>
      </c>
      <c r="B134" s="134" t="s">
        <v>1491</v>
      </c>
      <c r="C134" s="134"/>
      <c r="D134" s="134" t="s">
        <v>1822</v>
      </c>
      <c r="E134" s="134" t="s">
        <v>4472</v>
      </c>
      <c r="F134" s="133" t="s">
        <v>2105</v>
      </c>
      <c r="G134" s="133"/>
      <c r="H134" s="133" t="s">
        <v>396</v>
      </c>
      <c r="I134" s="133" t="s">
        <v>396</v>
      </c>
      <c r="J134" s="133"/>
      <c r="K134" s="133"/>
      <c r="L134" s="133" t="s">
        <v>10</v>
      </c>
      <c r="M134" s="133" t="s">
        <v>11</v>
      </c>
      <c r="N134" s="137"/>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row>
    <row r="135" spans="1:39" x14ac:dyDescent="0.3">
      <c r="A135" s="132" t="s">
        <v>4449</v>
      </c>
      <c r="B135" s="131" t="s">
        <v>1492</v>
      </c>
      <c r="C135" s="131"/>
      <c r="D135" s="131" t="s">
        <v>1822</v>
      </c>
      <c r="E135" s="131"/>
      <c r="F135" s="45" t="s">
        <v>2105</v>
      </c>
      <c r="G135" s="45"/>
      <c r="H135" s="45" t="s">
        <v>397</v>
      </c>
      <c r="I135" s="45" t="s">
        <v>397</v>
      </c>
      <c r="J135" s="45"/>
      <c r="K135" s="45"/>
      <c r="L135" s="45" t="s">
        <v>10</v>
      </c>
      <c r="M135" s="45" t="s">
        <v>11</v>
      </c>
      <c r="N135" s="46"/>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s="139" customFormat="1" x14ac:dyDescent="0.3">
      <c r="A136" s="133" t="s">
        <v>4431</v>
      </c>
      <c r="B136" s="134" t="s">
        <v>1493</v>
      </c>
      <c r="C136" s="134"/>
      <c r="D136" s="134" t="s">
        <v>1822</v>
      </c>
      <c r="E136" s="134"/>
      <c r="F136" s="133" t="s">
        <v>2105</v>
      </c>
      <c r="G136" s="133"/>
      <c r="H136" s="133" t="s">
        <v>398</v>
      </c>
      <c r="I136" s="133" t="s">
        <v>398</v>
      </c>
      <c r="J136" s="133"/>
      <c r="K136" s="133"/>
      <c r="L136" s="133" t="s">
        <v>10</v>
      </c>
      <c r="M136" s="133" t="s">
        <v>11</v>
      </c>
      <c r="N136" s="137"/>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row>
    <row r="137" spans="1:39" s="139" customFormat="1" x14ac:dyDescent="0.3">
      <c r="A137" s="133" t="s">
        <v>5919</v>
      </c>
      <c r="B137" s="134" t="s">
        <v>1494</v>
      </c>
      <c r="C137" s="134"/>
      <c r="D137" s="134" t="s">
        <v>1822</v>
      </c>
      <c r="E137" s="134" t="s">
        <v>4472</v>
      </c>
      <c r="F137" s="133" t="s">
        <v>2105</v>
      </c>
      <c r="G137" s="133"/>
      <c r="H137" s="133" t="s">
        <v>399</v>
      </c>
      <c r="I137" s="133" t="s">
        <v>399</v>
      </c>
      <c r="J137" s="133"/>
      <c r="K137" s="133"/>
      <c r="L137" s="133" t="s">
        <v>10</v>
      </c>
      <c r="M137" s="133" t="s">
        <v>11</v>
      </c>
      <c r="N137" s="137"/>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row>
    <row r="138" spans="1:39" s="139" customFormat="1" x14ac:dyDescent="0.3">
      <c r="A138" s="133" t="s">
        <v>5920</v>
      </c>
      <c r="B138" s="134" t="s">
        <v>1495</v>
      </c>
      <c r="C138" s="134"/>
      <c r="D138" s="134" t="s">
        <v>1822</v>
      </c>
      <c r="E138" s="134"/>
      <c r="F138" s="133" t="s">
        <v>2105</v>
      </c>
      <c r="G138" s="133"/>
      <c r="H138" s="133" t="s">
        <v>400</v>
      </c>
      <c r="I138" s="133" t="s">
        <v>400</v>
      </c>
      <c r="J138" s="133"/>
      <c r="K138" s="133"/>
      <c r="L138" s="133" t="s">
        <v>10</v>
      </c>
      <c r="M138" s="133" t="s">
        <v>11</v>
      </c>
      <c r="N138" s="137"/>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row>
    <row r="139" spans="1:39" x14ac:dyDescent="0.3">
      <c r="A139" s="45"/>
      <c r="B139" s="44" t="s">
        <v>4622</v>
      </c>
      <c r="C139" s="44"/>
      <c r="D139" s="44"/>
      <c r="E139" s="44"/>
      <c r="F139" s="45" t="s">
        <v>2105</v>
      </c>
      <c r="G139" s="45"/>
      <c r="H139" s="45" t="s">
        <v>4623</v>
      </c>
      <c r="I139" s="45" t="s">
        <v>4623</v>
      </c>
      <c r="J139" s="45"/>
      <c r="K139" s="45"/>
      <c r="L139" s="45" t="s">
        <v>30</v>
      </c>
      <c r="M139" s="45" t="s">
        <v>31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ht="43.2" x14ac:dyDescent="0.3">
      <c r="A140" s="45"/>
      <c r="B140" s="44" t="s">
        <v>2517</v>
      </c>
      <c r="C140" s="44"/>
      <c r="D140" s="44"/>
      <c r="E140" s="44"/>
      <c r="F140" s="45" t="s">
        <v>2105</v>
      </c>
      <c r="G140" s="45"/>
      <c r="H140" s="45" t="s">
        <v>401</v>
      </c>
      <c r="I140" s="45" t="s">
        <v>401</v>
      </c>
      <c r="J140" s="45"/>
      <c r="K140" s="45"/>
      <c r="L140" s="45" t="s">
        <v>1</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x14ac:dyDescent="0.3">
      <c r="A141" s="45" t="s">
        <v>6079</v>
      </c>
      <c r="B141" s="44" t="s">
        <v>1496</v>
      </c>
      <c r="C141" s="44"/>
      <c r="D141" s="44" t="s">
        <v>1813</v>
      </c>
      <c r="E141" s="44" t="s">
        <v>4472</v>
      </c>
      <c r="F141" s="45" t="s">
        <v>2105</v>
      </c>
      <c r="G141" s="45"/>
      <c r="H141" s="45" t="s">
        <v>402</v>
      </c>
      <c r="I141" s="45" t="s">
        <v>402</v>
      </c>
      <c r="J141" s="45"/>
      <c r="K141" s="45"/>
      <c r="L141" s="45" t="s">
        <v>4</v>
      </c>
      <c r="M141" s="45" t="s">
        <v>14</v>
      </c>
      <c r="N141" s="46">
        <v>2</v>
      </c>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28.8" x14ac:dyDescent="0.3">
      <c r="A142" s="45" t="s">
        <v>6275</v>
      </c>
      <c r="B142" s="44" t="s">
        <v>1497</v>
      </c>
      <c r="C142" s="44"/>
      <c r="D142" s="44" t="s">
        <v>1905</v>
      </c>
      <c r="E142" s="44"/>
      <c r="F142" s="45" t="s">
        <v>2105</v>
      </c>
      <c r="G142" s="45"/>
      <c r="H142" s="45" t="s">
        <v>4082</v>
      </c>
      <c r="I142" s="45" t="s">
        <v>403</v>
      </c>
      <c r="J142" s="45" t="s">
        <v>402</v>
      </c>
      <c r="K142" s="45" t="s">
        <v>16</v>
      </c>
      <c r="L142" s="45" t="s">
        <v>4</v>
      </c>
      <c r="M142" s="45" t="s">
        <v>17</v>
      </c>
      <c r="N142" s="46">
        <v>1</v>
      </c>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ht="28.8" x14ac:dyDescent="0.3">
      <c r="A143" s="45" t="s">
        <v>6275</v>
      </c>
      <c r="B143" s="44" t="s">
        <v>1497</v>
      </c>
      <c r="C143" s="44"/>
      <c r="D143" s="44" t="s">
        <v>6276</v>
      </c>
      <c r="E143" s="44"/>
      <c r="F143" s="45" t="s">
        <v>2105</v>
      </c>
      <c r="G143" s="45"/>
      <c r="H143" s="45" t="s">
        <v>6277</v>
      </c>
      <c r="I143" s="45" t="s">
        <v>403</v>
      </c>
      <c r="J143" s="45" t="s">
        <v>402</v>
      </c>
      <c r="K143" s="45" t="s">
        <v>16</v>
      </c>
      <c r="L143" s="45" t="s">
        <v>4</v>
      </c>
      <c r="M143" s="45" t="s">
        <v>17</v>
      </c>
      <c r="N143" s="46">
        <v>1</v>
      </c>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ht="28.8" x14ac:dyDescent="0.3">
      <c r="A144" s="45" t="s">
        <v>6275</v>
      </c>
      <c r="B144" s="44" t="s">
        <v>1497</v>
      </c>
      <c r="C144" s="44"/>
      <c r="D144" s="44" t="s">
        <v>6278</v>
      </c>
      <c r="E144" s="44"/>
      <c r="F144" s="45" t="s">
        <v>2105</v>
      </c>
      <c r="G144" s="45"/>
      <c r="H144" s="45" t="s">
        <v>6279</v>
      </c>
      <c r="I144" s="45" t="s">
        <v>403</v>
      </c>
      <c r="J144" s="45" t="s">
        <v>402</v>
      </c>
      <c r="K144" s="45" t="s">
        <v>16</v>
      </c>
      <c r="L144" s="45" t="s">
        <v>4</v>
      </c>
      <c r="M144" s="45" t="s">
        <v>17</v>
      </c>
      <c r="N144" s="46">
        <v>1</v>
      </c>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ht="28.8" x14ac:dyDescent="0.3">
      <c r="A145" s="45" t="s">
        <v>6275</v>
      </c>
      <c r="B145" s="44" t="s">
        <v>1497</v>
      </c>
      <c r="C145" s="44"/>
      <c r="D145" s="44" t="s">
        <v>1906</v>
      </c>
      <c r="E145" s="44"/>
      <c r="F145" s="45" t="s">
        <v>2105</v>
      </c>
      <c r="G145" s="45"/>
      <c r="H145" s="45" t="s">
        <v>4083</v>
      </c>
      <c r="I145" s="45" t="s">
        <v>403</v>
      </c>
      <c r="J145" s="45" t="s">
        <v>402</v>
      </c>
      <c r="K145" s="45" t="s">
        <v>16</v>
      </c>
      <c r="L145" s="45" t="s">
        <v>4</v>
      </c>
      <c r="M145" s="45" t="s">
        <v>17</v>
      </c>
      <c r="N145" s="46">
        <v>1</v>
      </c>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ht="28.8" x14ac:dyDescent="0.3">
      <c r="A146" s="45" t="s">
        <v>6275</v>
      </c>
      <c r="B146" s="44" t="s">
        <v>1497</v>
      </c>
      <c r="C146" s="44"/>
      <c r="D146" s="44" t="s">
        <v>6280</v>
      </c>
      <c r="E146" s="44"/>
      <c r="F146" s="45" t="s">
        <v>2105</v>
      </c>
      <c r="G146" s="45"/>
      <c r="H146" s="45" t="s">
        <v>6281</v>
      </c>
      <c r="I146" s="45" t="s">
        <v>403</v>
      </c>
      <c r="J146" s="45" t="s">
        <v>402</v>
      </c>
      <c r="K146" s="45" t="s">
        <v>16</v>
      </c>
      <c r="L146" s="45" t="s">
        <v>4</v>
      </c>
      <c r="M146" s="45" t="s">
        <v>17</v>
      </c>
      <c r="N146" s="46">
        <v>1</v>
      </c>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ht="28.8" x14ac:dyDescent="0.3">
      <c r="A147" s="45" t="s">
        <v>6275</v>
      </c>
      <c r="B147" s="44" t="s">
        <v>1497</v>
      </c>
      <c r="C147" s="44"/>
      <c r="D147" s="44" t="s">
        <v>9</v>
      </c>
      <c r="E147" s="44"/>
      <c r="F147" s="45" t="s">
        <v>2105</v>
      </c>
      <c r="G147" s="45"/>
      <c r="H147" s="45" t="s">
        <v>4084</v>
      </c>
      <c r="I147" s="45" t="s">
        <v>403</v>
      </c>
      <c r="J147" s="45" t="s">
        <v>402</v>
      </c>
      <c r="K147" s="45" t="s">
        <v>16</v>
      </c>
      <c r="L147" s="45" t="s">
        <v>4</v>
      </c>
      <c r="M147" s="45" t="s">
        <v>17</v>
      </c>
      <c r="N147" s="46">
        <v>1</v>
      </c>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x14ac:dyDescent="0.3">
      <c r="A148" s="45" t="s">
        <v>6282</v>
      </c>
      <c r="B148" s="44" t="s">
        <v>3290</v>
      </c>
      <c r="C148" s="44"/>
      <c r="D148" s="44" t="s">
        <v>1813</v>
      </c>
      <c r="E148" s="44"/>
      <c r="F148" s="45" t="s">
        <v>2105</v>
      </c>
      <c r="G148" s="45"/>
      <c r="H148" s="45" t="s">
        <v>3291</v>
      </c>
      <c r="I148" s="45" t="s">
        <v>3291</v>
      </c>
      <c r="J148" s="45" t="s">
        <v>402</v>
      </c>
      <c r="K148" s="45" t="s">
        <v>16</v>
      </c>
      <c r="L148" s="45" t="s">
        <v>4</v>
      </c>
      <c r="M148" s="45" t="s">
        <v>14</v>
      </c>
      <c r="N148" s="46">
        <v>2</v>
      </c>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ht="43.2" x14ac:dyDescent="0.3">
      <c r="A149" s="45" t="s">
        <v>6080</v>
      </c>
      <c r="B149" s="44" t="s">
        <v>1498</v>
      </c>
      <c r="C149" s="44" t="s">
        <v>1797</v>
      </c>
      <c r="D149" s="44" t="s">
        <v>1813</v>
      </c>
      <c r="E149" s="44" t="s">
        <v>4472</v>
      </c>
      <c r="F149" s="45" t="s">
        <v>2105</v>
      </c>
      <c r="G149" s="45"/>
      <c r="H149" s="45" t="s">
        <v>404</v>
      </c>
      <c r="I149" s="45" t="s">
        <v>404</v>
      </c>
      <c r="J149" s="45"/>
      <c r="K149" s="45"/>
      <c r="L149" s="45" t="s">
        <v>4</v>
      </c>
      <c r="M149" s="45" t="s">
        <v>14</v>
      </c>
      <c r="N149" s="46">
        <v>2</v>
      </c>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ht="72" x14ac:dyDescent="0.3">
      <c r="A150" s="45" t="s">
        <v>6283</v>
      </c>
      <c r="B150" s="44" t="s">
        <v>5325</v>
      </c>
      <c r="C150" s="44" t="s">
        <v>6284</v>
      </c>
      <c r="D150" s="44" t="s">
        <v>1826</v>
      </c>
      <c r="E150" s="44" t="s">
        <v>4472</v>
      </c>
      <c r="F150" s="45" t="s">
        <v>2105</v>
      </c>
      <c r="G150" s="45"/>
      <c r="H150" s="45" t="s">
        <v>405</v>
      </c>
      <c r="I150" s="45" t="s">
        <v>405</v>
      </c>
      <c r="J150" s="45" t="s">
        <v>404</v>
      </c>
      <c r="K150" s="45" t="s">
        <v>16</v>
      </c>
      <c r="L150" s="45" t="s">
        <v>4</v>
      </c>
      <c r="M150" s="45" t="s">
        <v>14</v>
      </c>
      <c r="N150" s="46">
        <v>5</v>
      </c>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ht="43.2" x14ac:dyDescent="0.3">
      <c r="A151" s="45" t="s">
        <v>6285</v>
      </c>
      <c r="B151" s="44" t="s">
        <v>1499</v>
      </c>
      <c r="C151" s="44"/>
      <c r="D151" s="44" t="s">
        <v>1827</v>
      </c>
      <c r="E151" s="44" t="s">
        <v>4472</v>
      </c>
      <c r="F151" s="45" t="s">
        <v>2105</v>
      </c>
      <c r="G151" s="45"/>
      <c r="H151" s="45" t="s">
        <v>406</v>
      </c>
      <c r="I151" s="45" t="s">
        <v>406</v>
      </c>
      <c r="J151" s="45" t="s">
        <v>404</v>
      </c>
      <c r="K151" s="45" t="s">
        <v>16</v>
      </c>
      <c r="L151" s="45" t="s">
        <v>4</v>
      </c>
      <c r="M151" s="45" t="s">
        <v>14</v>
      </c>
      <c r="N151" s="46">
        <v>4</v>
      </c>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x14ac:dyDescent="0.3">
      <c r="A152" s="45" t="s">
        <v>6286</v>
      </c>
      <c r="B152" s="44" t="s">
        <v>1500</v>
      </c>
      <c r="C152" s="44"/>
      <c r="D152" s="44"/>
      <c r="E152" s="44"/>
      <c r="F152" s="45" t="s">
        <v>2105</v>
      </c>
      <c r="G152" s="45"/>
      <c r="H152" s="45" t="s">
        <v>407</v>
      </c>
      <c r="I152" s="45" t="s">
        <v>407</v>
      </c>
      <c r="J152" s="45" t="s">
        <v>406</v>
      </c>
      <c r="K152" s="45" t="s">
        <v>9</v>
      </c>
      <c r="L152" s="45" t="s">
        <v>10</v>
      </c>
      <c r="M152" s="45" t="s">
        <v>47</v>
      </c>
      <c r="N152" s="46"/>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144" x14ac:dyDescent="0.3">
      <c r="A153" s="45" t="s">
        <v>6287</v>
      </c>
      <c r="B153" s="44" t="s">
        <v>1501</v>
      </c>
      <c r="C153" s="44"/>
      <c r="D153" s="44" t="s">
        <v>1828</v>
      </c>
      <c r="E153" s="44" t="s">
        <v>4472</v>
      </c>
      <c r="F153" s="45" t="s">
        <v>2105</v>
      </c>
      <c r="G153" s="45"/>
      <c r="H153" s="45" t="s">
        <v>408</v>
      </c>
      <c r="I153" s="45" t="s">
        <v>408</v>
      </c>
      <c r="J153" s="45" t="s">
        <v>404</v>
      </c>
      <c r="K153" s="45" t="s">
        <v>16</v>
      </c>
      <c r="L153" s="45" t="s">
        <v>4</v>
      </c>
      <c r="M153" s="45" t="s">
        <v>14</v>
      </c>
      <c r="N153" s="46">
        <v>6</v>
      </c>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x14ac:dyDescent="0.3">
      <c r="A154" s="45" t="s">
        <v>6288</v>
      </c>
      <c r="B154" s="44" t="s">
        <v>1502</v>
      </c>
      <c r="C154" s="44"/>
      <c r="D154" s="44"/>
      <c r="E154" s="44"/>
      <c r="F154" s="45" t="s">
        <v>2105</v>
      </c>
      <c r="G154" s="45"/>
      <c r="H154" s="45" t="s">
        <v>409</v>
      </c>
      <c r="I154" s="45" t="s">
        <v>409</v>
      </c>
      <c r="J154" s="45" t="s">
        <v>408</v>
      </c>
      <c r="K154" s="45" t="s">
        <v>9</v>
      </c>
      <c r="L154" s="45" t="s">
        <v>10</v>
      </c>
      <c r="M154" s="45" t="s">
        <v>47</v>
      </c>
      <c r="N154" s="46"/>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x14ac:dyDescent="0.3">
      <c r="A155" s="45" t="s">
        <v>6289</v>
      </c>
      <c r="B155" s="44" t="s">
        <v>1503</v>
      </c>
      <c r="C155" s="44"/>
      <c r="D155" s="44" t="s">
        <v>1813</v>
      </c>
      <c r="E155" s="44" t="s">
        <v>4472</v>
      </c>
      <c r="F155" s="45" t="s">
        <v>2105</v>
      </c>
      <c r="G155" s="45"/>
      <c r="H155" s="45" t="s">
        <v>411</v>
      </c>
      <c r="I155" s="45" t="s">
        <v>411</v>
      </c>
      <c r="J155" s="45" t="s">
        <v>404</v>
      </c>
      <c r="K155" s="45" t="s">
        <v>16</v>
      </c>
      <c r="L155" s="45" t="s">
        <v>4</v>
      </c>
      <c r="M155" s="45" t="s">
        <v>14</v>
      </c>
      <c r="N155" s="46">
        <v>2</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x14ac:dyDescent="0.3">
      <c r="A156" s="45" t="s">
        <v>6290</v>
      </c>
      <c r="B156" s="44" t="s">
        <v>1504</v>
      </c>
      <c r="C156" s="44"/>
      <c r="D156" s="44" t="s">
        <v>1907</v>
      </c>
      <c r="E156" s="44" t="s">
        <v>4472</v>
      </c>
      <c r="F156" s="45" t="s">
        <v>2105</v>
      </c>
      <c r="G156" s="45"/>
      <c r="H156" s="45" t="s">
        <v>4085</v>
      </c>
      <c r="I156" s="45" t="s">
        <v>412</v>
      </c>
      <c r="J156" s="45" t="s">
        <v>411</v>
      </c>
      <c r="K156" s="45" t="s">
        <v>16</v>
      </c>
      <c r="L156" s="45" t="s">
        <v>4</v>
      </c>
      <c r="M156" s="45" t="s">
        <v>17</v>
      </c>
      <c r="N156" s="46">
        <v>1</v>
      </c>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x14ac:dyDescent="0.3">
      <c r="A157" s="45" t="s">
        <v>6290</v>
      </c>
      <c r="B157" s="44" t="s">
        <v>1504</v>
      </c>
      <c r="C157" s="44"/>
      <c r="D157" s="44" t="s">
        <v>1908</v>
      </c>
      <c r="E157" s="44" t="s">
        <v>4472</v>
      </c>
      <c r="F157" s="45" t="s">
        <v>2105</v>
      </c>
      <c r="G157" s="45"/>
      <c r="H157" s="45" t="s">
        <v>4086</v>
      </c>
      <c r="I157" s="45" t="s">
        <v>412</v>
      </c>
      <c r="J157" s="45" t="s">
        <v>411</v>
      </c>
      <c r="K157" s="45" t="s">
        <v>16</v>
      </c>
      <c r="L157" s="45" t="s">
        <v>4</v>
      </c>
      <c r="M157" s="45" t="s">
        <v>17</v>
      </c>
      <c r="N157" s="46">
        <v>1</v>
      </c>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x14ac:dyDescent="0.3">
      <c r="A158" s="45" t="s">
        <v>6290</v>
      </c>
      <c r="B158" s="44" t="s">
        <v>1504</v>
      </c>
      <c r="C158" s="44"/>
      <c r="D158" s="44" t="s">
        <v>1909</v>
      </c>
      <c r="E158" s="44" t="s">
        <v>4472</v>
      </c>
      <c r="F158" s="45" t="s">
        <v>2105</v>
      </c>
      <c r="G158" s="45"/>
      <c r="H158" s="45" t="s">
        <v>4087</v>
      </c>
      <c r="I158" s="45" t="s">
        <v>412</v>
      </c>
      <c r="J158" s="45" t="s">
        <v>411</v>
      </c>
      <c r="K158" s="45" t="s">
        <v>16</v>
      </c>
      <c r="L158" s="45" t="s">
        <v>4</v>
      </c>
      <c r="M158" s="45" t="s">
        <v>17</v>
      </c>
      <c r="N158" s="46">
        <v>1</v>
      </c>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x14ac:dyDescent="0.3">
      <c r="A159" s="45" t="s">
        <v>6290</v>
      </c>
      <c r="B159" s="44" t="s">
        <v>1504</v>
      </c>
      <c r="C159" s="44"/>
      <c r="D159" s="44" t="s">
        <v>9</v>
      </c>
      <c r="E159" s="44" t="s">
        <v>4472</v>
      </c>
      <c r="F159" s="45" t="s">
        <v>2105</v>
      </c>
      <c r="G159" s="45"/>
      <c r="H159" s="45" t="s">
        <v>4088</v>
      </c>
      <c r="I159" s="45" t="s">
        <v>412</v>
      </c>
      <c r="J159" s="45" t="s">
        <v>411</v>
      </c>
      <c r="K159" s="45" t="s">
        <v>16</v>
      </c>
      <c r="L159" s="45" t="s">
        <v>4</v>
      </c>
      <c r="M159" s="45" t="s">
        <v>17</v>
      </c>
      <c r="N159" s="46">
        <v>1</v>
      </c>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x14ac:dyDescent="0.3">
      <c r="A160" s="45" t="s">
        <v>6291</v>
      </c>
      <c r="B160" s="44" t="s">
        <v>1505</v>
      </c>
      <c r="C160" s="44"/>
      <c r="D160" s="44"/>
      <c r="E160" s="44"/>
      <c r="F160" s="45" t="s">
        <v>2105</v>
      </c>
      <c r="G160" s="45"/>
      <c r="H160" s="45" t="s">
        <v>413</v>
      </c>
      <c r="I160" s="45" t="s">
        <v>413</v>
      </c>
      <c r="J160" s="45" t="s">
        <v>412</v>
      </c>
      <c r="K160" s="45" t="s">
        <v>9</v>
      </c>
      <c r="L160" s="45" t="s">
        <v>10</v>
      </c>
      <c r="M160" s="45" t="s">
        <v>47</v>
      </c>
      <c r="N160" s="46"/>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ht="28.8" x14ac:dyDescent="0.3">
      <c r="A161" s="45" t="s">
        <v>6292</v>
      </c>
      <c r="B161" s="44" t="s">
        <v>5326</v>
      </c>
      <c r="C161" s="44"/>
      <c r="D161" s="44" t="s">
        <v>2643</v>
      </c>
      <c r="E161" s="44"/>
      <c r="F161" s="45" t="s">
        <v>2105</v>
      </c>
      <c r="G161" s="45"/>
      <c r="H161" s="45" t="s">
        <v>4089</v>
      </c>
      <c r="I161" s="45" t="s">
        <v>3292</v>
      </c>
      <c r="J161" s="45" t="s">
        <v>404</v>
      </c>
      <c r="K161" s="45" t="s">
        <v>114</v>
      </c>
      <c r="L161" s="45" t="s">
        <v>4</v>
      </c>
      <c r="M161" s="45" t="s">
        <v>17</v>
      </c>
      <c r="N161" s="46">
        <v>1</v>
      </c>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ht="28.8" x14ac:dyDescent="0.3">
      <c r="A162" s="45" t="s">
        <v>6292</v>
      </c>
      <c r="B162" s="44" t="s">
        <v>5326</v>
      </c>
      <c r="C162" s="44"/>
      <c r="D162" s="44" t="s">
        <v>2644</v>
      </c>
      <c r="E162" s="44"/>
      <c r="F162" s="45" t="s">
        <v>2105</v>
      </c>
      <c r="G162" s="45"/>
      <c r="H162" s="45" t="s">
        <v>4090</v>
      </c>
      <c r="I162" s="45" t="s">
        <v>3292</v>
      </c>
      <c r="J162" s="45" t="s">
        <v>404</v>
      </c>
      <c r="K162" s="45" t="s">
        <v>114</v>
      </c>
      <c r="L162" s="45" t="s">
        <v>4</v>
      </c>
      <c r="M162" s="45" t="s">
        <v>17</v>
      </c>
      <c r="N162" s="46">
        <v>1</v>
      </c>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ht="28.8" x14ac:dyDescent="0.3">
      <c r="A163" s="45" t="s">
        <v>6292</v>
      </c>
      <c r="B163" s="44" t="s">
        <v>5326</v>
      </c>
      <c r="C163" s="44"/>
      <c r="D163" s="44" t="s">
        <v>2645</v>
      </c>
      <c r="E163" s="44"/>
      <c r="F163" s="45" t="s">
        <v>2105</v>
      </c>
      <c r="G163" s="45"/>
      <c r="H163" s="45" t="s">
        <v>4091</v>
      </c>
      <c r="I163" s="45" t="s">
        <v>3292</v>
      </c>
      <c r="J163" s="45" t="s">
        <v>404</v>
      </c>
      <c r="K163" s="45" t="s">
        <v>114</v>
      </c>
      <c r="L163" s="45" t="s">
        <v>4</v>
      </c>
      <c r="M163" s="45" t="s">
        <v>17</v>
      </c>
      <c r="N163" s="46">
        <v>1</v>
      </c>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ht="28.8" x14ac:dyDescent="0.3">
      <c r="A164" s="45" t="s">
        <v>6292</v>
      </c>
      <c r="B164" s="44" t="s">
        <v>5326</v>
      </c>
      <c r="C164" s="44"/>
      <c r="D164" s="44" t="s">
        <v>2646</v>
      </c>
      <c r="E164" s="44"/>
      <c r="F164" s="45" t="s">
        <v>2105</v>
      </c>
      <c r="G164" s="45"/>
      <c r="H164" s="45" t="s">
        <v>4092</v>
      </c>
      <c r="I164" s="45" t="s">
        <v>3292</v>
      </c>
      <c r="J164" s="45" t="s">
        <v>404</v>
      </c>
      <c r="K164" s="45" t="s">
        <v>114</v>
      </c>
      <c r="L164" s="45" t="s">
        <v>4</v>
      </c>
      <c r="M164" s="45" t="s">
        <v>17</v>
      </c>
      <c r="N164" s="46">
        <v>1</v>
      </c>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ht="28.8" x14ac:dyDescent="0.3">
      <c r="A165" s="45" t="s">
        <v>6292</v>
      </c>
      <c r="B165" s="44" t="s">
        <v>5326</v>
      </c>
      <c r="C165" s="44"/>
      <c r="D165" s="44" t="s">
        <v>9</v>
      </c>
      <c r="E165" s="44"/>
      <c r="F165" s="45" t="s">
        <v>2105</v>
      </c>
      <c r="G165" s="45"/>
      <c r="H165" s="45" t="s">
        <v>4093</v>
      </c>
      <c r="I165" s="45" t="s">
        <v>3292</v>
      </c>
      <c r="J165" s="45" t="s">
        <v>404</v>
      </c>
      <c r="K165" s="45" t="s">
        <v>114</v>
      </c>
      <c r="L165" s="45" t="s">
        <v>4</v>
      </c>
      <c r="M165" s="45" t="s">
        <v>17</v>
      </c>
      <c r="N165" s="46">
        <v>1</v>
      </c>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x14ac:dyDescent="0.3">
      <c r="A166" s="45" t="s">
        <v>6293</v>
      </c>
      <c r="B166" s="44" t="s">
        <v>3293</v>
      </c>
      <c r="C166" s="44"/>
      <c r="D166" s="44" t="s">
        <v>1881</v>
      </c>
      <c r="E166" s="44"/>
      <c r="F166" s="45" t="s">
        <v>2105</v>
      </c>
      <c r="G166" s="45"/>
      <c r="H166" s="45" t="s">
        <v>4094</v>
      </c>
      <c r="I166" s="45" t="s">
        <v>3294</v>
      </c>
      <c r="J166" s="45" t="s">
        <v>404</v>
      </c>
      <c r="K166" s="45" t="s">
        <v>114</v>
      </c>
      <c r="L166" s="45" t="s">
        <v>4</v>
      </c>
      <c r="M166" s="45" t="s">
        <v>17</v>
      </c>
      <c r="N166" s="46">
        <v>1</v>
      </c>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x14ac:dyDescent="0.3">
      <c r="A167" s="45" t="s">
        <v>6293</v>
      </c>
      <c r="B167" s="44" t="s">
        <v>3293</v>
      </c>
      <c r="C167" s="44"/>
      <c r="D167" s="44" t="s">
        <v>2647</v>
      </c>
      <c r="E167" s="44"/>
      <c r="F167" s="45" t="s">
        <v>2105</v>
      </c>
      <c r="G167" s="45"/>
      <c r="H167" s="45" t="s">
        <v>4095</v>
      </c>
      <c r="I167" s="45" t="s">
        <v>3294</v>
      </c>
      <c r="J167" s="45" t="s">
        <v>404</v>
      </c>
      <c r="K167" s="45" t="s">
        <v>114</v>
      </c>
      <c r="L167" s="45" t="s">
        <v>4</v>
      </c>
      <c r="M167" s="45" t="s">
        <v>17</v>
      </c>
      <c r="N167" s="46">
        <v>1</v>
      </c>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ht="28.8" x14ac:dyDescent="0.3">
      <c r="A168" s="45" t="s">
        <v>6293</v>
      </c>
      <c r="B168" s="44" t="s">
        <v>3293</v>
      </c>
      <c r="C168" s="44"/>
      <c r="D168" s="44" t="s">
        <v>2648</v>
      </c>
      <c r="E168" s="44"/>
      <c r="F168" s="45" t="s">
        <v>2105</v>
      </c>
      <c r="G168" s="45"/>
      <c r="H168" s="45" t="s">
        <v>4096</v>
      </c>
      <c r="I168" s="45" t="s">
        <v>3294</v>
      </c>
      <c r="J168" s="45" t="s">
        <v>404</v>
      </c>
      <c r="K168" s="45" t="s">
        <v>114</v>
      </c>
      <c r="L168" s="45" t="s">
        <v>4</v>
      </c>
      <c r="M168" s="45" t="s">
        <v>17</v>
      </c>
      <c r="N168" s="46">
        <v>1</v>
      </c>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x14ac:dyDescent="0.3">
      <c r="A169" s="45" t="s">
        <v>6293</v>
      </c>
      <c r="B169" s="44" t="s">
        <v>3293</v>
      </c>
      <c r="C169" s="44"/>
      <c r="D169" s="44" t="s">
        <v>9</v>
      </c>
      <c r="E169" s="44"/>
      <c r="F169" s="45" t="s">
        <v>2105</v>
      </c>
      <c r="G169" s="45"/>
      <c r="H169" s="45" t="s">
        <v>4097</v>
      </c>
      <c r="I169" s="45" t="s">
        <v>3294</v>
      </c>
      <c r="J169" s="45" t="s">
        <v>404</v>
      </c>
      <c r="K169" s="45" t="s">
        <v>114</v>
      </c>
      <c r="L169" s="45" t="s">
        <v>4</v>
      </c>
      <c r="M169" s="45" t="s">
        <v>17</v>
      </c>
      <c r="N169" s="46">
        <v>1</v>
      </c>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ht="28.8" x14ac:dyDescent="0.3">
      <c r="A170" s="45" t="s">
        <v>6082</v>
      </c>
      <c r="B170" s="44" t="s">
        <v>5327</v>
      </c>
      <c r="C170" s="44"/>
      <c r="D170" s="44" t="s">
        <v>1813</v>
      </c>
      <c r="E170" s="44" t="s">
        <v>4472</v>
      </c>
      <c r="F170" s="45" t="s">
        <v>2105</v>
      </c>
      <c r="G170" s="45"/>
      <c r="H170" s="45" t="s">
        <v>414</v>
      </c>
      <c r="I170" s="45" t="s">
        <v>414</v>
      </c>
      <c r="J170" s="45"/>
      <c r="K170" s="45"/>
      <c r="L170" s="45" t="s">
        <v>4</v>
      </c>
      <c r="M170" s="45" t="s">
        <v>14</v>
      </c>
      <c r="N170" s="46">
        <v>2</v>
      </c>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x14ac:dyDescent="0.3">
      <c r="A171" s="45" t="s">
        <v>6083</v>
      </c>
      <c r="B171" s="44" t="s">
        <v>1506</v>
      </c>
      <c r="C171" s="44"/>
      <c r="D171" s="44" t="s">
        <v>1813</v>
      </c>
      <c r="E171" s="44" t="s">
        <v>4472</v>
      </c>
      <c r="F171" s="45" t="s">
        <v>2105</v>
      </c>
      <c r="G171" s="45"/>
      <c r="H171" s="45" t="s">
        <v>415</v>
      </c>
      <c r="I171" s="45" t="s">
        <v>415</v>
      </c>
      <c r="J171" s="45"/>
      <c r="K171" s="45"/>
      <c r="L171" s="45" t="s">
        <v>4</v>
      </c>
      <c r="M171" s="45" t="s">
        <v>5</v>
      </c>
      <c r="N171" s="46">
        <v>2</v>
      </c>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ht="43.2" x14ac:dyDescent="0.3">
      <c r="A172" s="45" t="s">
        <v>6294</v>
      </c>
      <c r="B172" s="44" t="s">
        <v>1507</v>
      </c>
      <c r="C172" s="44" t="s">
        <v>4624</v>
      </c>
      <c r="D172" s="44" t="s">
        <v>2511</v>
      </c>
      <c r="E172" s="44"/>
      <c r="F172" s="45" t="s">
        <v>2105</v>
      </c>
      <c r="G172" s="45"/>
      <c r="H172" s="45" t="s">
        <v>416</v>
      </c>
      <c r="I172" s="45" t="s">
        <v>416</v>
      </c>
      <c r="J172" s="45" t="s">
        <v>415</v>
      </c>
      <c r="K172" s="45" t="s">
        <v>16</v>
      </c>
      <c r="L172" s="45" t="s">
        <v>10</v>
      </c>
      <c r="M172" s="45" t="s">
        <v>11</v>
      </c>
      <c r="N172" s="46"/>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ht="28.8" x14ac:dyDescent="0.3">
      <c r="A173" s="45" t="s">
        <v>6295</v>
      </c>
      <c r="B173" s="44" t="s">
        <v>1508</v>
      </c>
      <c r="C173" s="44"/>
      <c r="D173" s="44" t="s">
        <v>1822</v>
      </c>
      <c r="E173" s="44"/>
      <c r="F173" s="45" t="s">
        <v>2105</v>
      </c>
      <c r="G173" s="45"/>
      <c r="H173" s="45" t="s">
        <v>417</v>
      </c>
      <c r="I173" s="45" t="s">
        <v>417</v>
      </c>
      <c r="J173" s="45" t="s">
        <v>415</v>
      </c>
      <c r="K173" s="45" t="s">
        <v>16</v>
      </c>
      <c r="L173" s="45" t="s">
        <v>10</v>
      </c>
      <c r="M173" s="45" t="s">
        <v>11</v>
      </c>
      <c r="N173" s="46"/>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ht="28.8" x14ac:dyDescent="0.3">
      <c r="A174" s="45" t="s">
        <v>6085</v>
      </c>
      <c r="B174" s="44" t="s">
        <v>1509</v>
      </c>
      <c r="C174" s="44"/>
      <c r="D174" s="44" t="s">
        <v>1813</v>
      </c>
      <c r="E174" s="44" t="s">
        <v>4472</v>
      </c>
      <c r="F174" s="45" t="s">
        <v>2105</v>
      </c>
      <c r="G174" s="45"/>
      <c r="H174" s="45" t="s">
        <v>418</v>
      </c>
      <c r="I174" s="45" t="s">
        <v>418</v>
      </c>
      <c r="J174" s="45"/>
      <c r="K174" s="45"/>
      <c r="L174" s="45" t="s">
        <v>4</v>
      </c>
      <c r="M174" s="45" t="s">
        <v>14</v>
      </c>
      <c r="N174" s="46">
        <v>2</v>
      </c>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ht="86.4" x14ac:dyDescent="0.3">
      <c r="A175" s="45"/>
      <c r="B175" s="44" t="s">
        <v>4625</v>
      </c>
      <c r="C175" s="44"/>
      <c r="D175" s="44"/>
      <c r="E175" s="44"/>
      <c r="F175" s="45" t="s">
        <v>2105</v>
      </c>
      <c r="G175" s="45"/>
      <c r="H175" s="45" t="s">
        <v>419</v>
      </c>
      <c r="I175" s="45" t="s">
        <v>419</v>
      </c>
      <c r="J175" s="45"/>
      <c r="K175" s="45"/>
      <c r="L175" s="45" t="s">
        <v>1</v>
      </c>
      <c r="M175" s="45" t="s">
        <v>2</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ht="172.8" x14ac:dyDescent="0.3">
      <c r="A176" s="45"/>
      <c r="B176" s="44" t="s">
        <v>6296</v>
      </c>
      <c r="C176" s="44"/>
      <c r="D176" s="44"/>
      <c r="E176" s="44"/>
      <c r="F176" s="45" t="s">
        <v>2105</v>
      </c>
      <c r="G176" s="45"/>
      <c r="H176" s="45" t="s">
        <v>420</v>
      </c>
      <c r="I176" s="45" t="s">
        <v>420</v>
      </c>
      <c r="J176" s="45"/>
      <c r="K176" s="45"/>
      <c r="L176" s="45" t="s">
        <v>1</v>
      </c>
      <c r="M176" s="45" t="s">
        <v>2</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ht="86.4" x14ac:dyDescent="0.3">
      <c r="A177" s="45"/>
      <c r="B177" s="44" t="s">
        <v>4626</v>
      </c>
      <c r="C177" s="44"/>
      <c r="D177" s="44"/>
      <c r="E177" s="44"/>
      <c r="F177" s="45" t="s">
        <v>2105</v>
      </c>
      <c r="G177" s="45"/>
      <c r="H177" s="45" t="s">
        <v>421</v>
      </c>
      <c r="I177" s="45" t="s">
        <v>421</v>
      </c>
      <c r="J177" s="45"/>
      <c r="K177" s="45"/>
      <c r="L177" s="45" t="s">
        <v>1</v>
      </c>
      <c r="M177" s="45" t="s">
        <v>2</v>
      </c>
      <c r="N177" s="46"/>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ht="201.6" x14ac:dyDescent="0.3">
      <c r="A178" s="45"/>
      <c r="B178" s="44" t="s">
        <v>6297</v>
      </c>
      <c r="C178" s="44"/>
      <c r="D178" s="44"/>
      <c r="E178" s="44"/>
      <c r="F178" s="45" t="s">
        <v>2105</v>
      </c>
      <c r="G178" s="45"/>
      <c r="H178" s="45" t="s">
        <v>422</v>
      </c>
      <c r="I178" s="45" t="s">
        <v>422</v>
      </c>
      <c r="J178" s="45"/>
      <c r="K178" s="45"/>
      <c r="L178" s="45" t="s">
        <v>1</v>
      </c>
      <c r="M178" s="45" t="s">
        <v>2</v>
      </c>
      <c r="N178" s="46"/>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s="139" customFormat="1" x14ac:dyDescent="0.3">
      <c r="A179" s="133"/>
      <c r="B179" s="134" t="s">
        <v>1510</v>
      </c>
      <c r="C179" s="134"/>
      <c r="D179" s="134"/>
      <c r="E179" s="134"/>
      <c r="F179" s="133" t="s">
        <v>2105</v>
      </c>
      <c r="G179" s="133"/>
      <c r="H179" s="133" t="s">
        <v>423</v>
      </c>
      <c r="I179" s="133" t="s">
        <v>423</v>
      </c>
      <c r="J179" s="133"/>
      <c r="K179" s="133"/>
      <c r="L179" s="133" t="s">
        <v>30</v>
      </c>
      <c r="M179" s="133" t="s">
        <v>31</v>
      </c>
      <c r="N179" s="137"/>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row>
    <row r="180" spans="1:39" s="139" customFormat="1" x14ac:dyDescent="0.3">
      <c r="A180" s="133" t="s">
        <v>6298</v>
      </c>
      <c r="B180" s="134" t="s">
        <v>1511</v>
      </c>
      <c r="C180" s="134"/>
      <c r="D180" s="134" t="s">
        <v>2511</v>
      </c>
      <c r="E180" s="134"/>
      <c r="F180" s="133" t="s">
        <v>2105</v>
      </c>
      <c r="G180" s="133"/>
      <c r="H180" s="133" t="s">
        <v>424</v>
      </c>
      <c r="I180" s="133" t="s">
        <v>424</v>
      </c>
      <c r="J180" s="133"/>
      <c r="K180" s="133"/>
      <c r="L180" s="133" t="s">
        <v>10</v>
      </c>
      <c r="M180" s="133" t="s">
        <v>11</v>
      </c>
      <c r="N180" s="137"/>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row>
    <row r="181" spans="1:39" s="139" customFormat="1" x14ac:dyDescent="0.3">
      <c r="A181" s="133" t="s">
        <v>6299</v>
      </c>
      <c r="B181" s="134" t="s">
        <v>1512</v>
      </c>
      <c r="C181" s="134"/>
      <c r="D181" s="134" t="s">
        <v>2511</v>
      </c>
      <c r="E181" s="134" t="s">
        <v>4472</v>
      </c>
      <c r="F181" s="133" t="s">
        <v>2105</v>
      </c>
      <c r="G181" s="133"/>
      <c r="H181" s="133" t="s">
        <v>425</v>
      </c>
      <c r="I181" s="133" t="s">
        <v>425</v>
      </c>
      <c r="J181" s="133"/>
      <c r="K181" s="133"/>
      <c r="L181" s="133" t="s">
        <v>10</v>
      </c>
      <c r="M181" s="133" t="s">
        <v>11</v>
      </c>
      <c r="N181" s="137"/>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row>
    <row r="182" spans="1:39" x14ac:dyDescent="0.3">
      <c r="A182" s="132" t="s">
        <v>6300</v>
      </c>
      <c r="B182" s="131" t="s">
        <v>5914</v>
      </c>
      <c r="C182" s="131"/>
      <c r="D182" s="131" t="s">
        <v>2511</v>
      </c>
      <c r="E182" s="131"/>
      <c r="F182" s="45" t="s">
        <v>2105</v>
      </c>
      <c r="G182" s="45"/>
      <c r="H182" s="45" t="s">
        <v>426</v>
      </c>
      <c r="I182" s="45" t="s">
        <v>426</v>
      </c>
      <c r="J182" s="45"/>
      <c r="K182" s="45"/>
      <c r="L182" s="45" t="s">
        <v>10</v>
      </c>
      <c r="M182" s="45" t="s">
        <v>11</v>
      </c>
      <c r="N182" s="46"/>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s="139" customFormat="1" x14ac:dyDescent="0.3">
      <c r="A183" s="133" t="s">
        <v>6301</v>
      </c>
      <c r="B183" s="134" t="s">
        <v>5915</v>
      </c>
      <c r="C183" s="134"/>
      <c r="D183" s="134" t="s">
        <v>2511</v>
      </c>
      <c r="E183" s="134"/>
      <c r="F183" s="133" t="s">
        <v>2105</v>
      </c>
      <c r="G183" s="133"/>
      <c r="H183" s="133" t="s">
        <v>427</v>
      </c>
      <c r="I183" s="133" t="s">
        <v>427</v>
      </c>
      <c r="J183" s="133"/>
      <c r="K183" s="133"/>
      <c r="L183" s="133" t="s">
        <v>10</v>
      </c>
      <c r="M183" s="133" t="s">
        <v>11</v>
      </c>
      <c r="N183" s="137"/>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row>
    <row r="184" spans="1:39" s="139" customFormat="1" x14ac:dyDescent="0.3">
      <c r="A184" s="133" t="s">
        <v>6302</v>
      </c>
      <c r="B184" s="134" t="s">
        <v>5916</v>
      </c>
      <c r="C184" s="134"/>
      <c r="D184" s="134" t="s">
        <v>2511</v>
      </c>
      <c r="E184" s="134" t="s">
        <v>4472</v>
      </c>
      <c r="F184" s="133" t="s">
        <v>2105</v>
      </c>
      <c r="G184" s="133"/>
      <c r="H184" s="133" t="s">
        <v>428</v>
      </c>
      <c r="I184" s="133" t="s">
        <v>428</v>
      </c>
      <c r="J184" s="133"/>
      <c r="K184" s="133"/>
      <c r="L184" s="133" t="s">
        <v>10</v>
      </c>
      <c r="M184" s="133" t="s">
        <v>11</v>
      </c>
      <c r="N184" s="137"/>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row>
    <row r="185" spans="1:39" s="139" customFormat="1" x14ac:dyDescent="0.3">
      <c r="A185" s="133" t="s">
        <v>6303</v>
      </c>
      <c r="B185" s="134" t="s">
        <v>5917</v>
      </c>
      <c r="C185" s="134"/>
      <c r="D185" s="134" t="s">
        <v>2511</v>
      </c>
      <c r="E185" s="134"/>
      <c r="F185" s="133" t="s">
        <v>2105</v>
      </c>
      <c r="G185" s="133"/>
      <c r="H185" s="133" t="s">
        <v>429</v>
      </c>
      <c r="I185" s="133" t="s">
        <v>429</v>
      </c>
      <c r="J185" s="133"/>
      <c r="K185" s="133"/>
      <c r="L185" s="133" t="s">
        <v>10</v>
      </c>
      <c r="M185" s="133" t="s">
        <v>11</v>
      </c>
      <c r="N185" s="137"/>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row>
    <row r="186" spans="1:39" s="139" customFormat="1" x14ac:dyDescent="0.3">
      <c r="A186" s="133"/>
      <c r="B186" s="134" t="s">
        <v>5488</v>
      </c>
      <c r="C186" s="134"/>
      <c r="D186" s="134"/>
      <c r="E186" s="134"/>
      <c r="F186" s="133" t="s">
        <v>2105</v>
      </c>
      <c r="G186" s="133"/>
      <c r="H186" s="133" t="s">
        <v>4627</v>
      </c>
      <c r="I186" s="133" t="s">
        <v>4627</v>
      </c>
      <c r="J186" s="133"/>
      <c r="K186" s="133"/>
      <c r="L186" s="133" t="s">
        <v>30</v>
      </c>
      <c r="M186" s="133" t="s">
        <v>31</v>
      </c>
      <c r="N186" s="137"/>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row>
    <row r="187" spans="1:39" ht="28.8" x14ac:dyDescent="0.3">
      <c r="A187" s="45" t="s">
        <v>6304</v>
      </c>
      <c r="B187" s="44" t="s">
        <v>6305</v>
      </c>
      <c r="C187" s="44"/>
      <c r="D187" s="44" t="s">
        <v>1813</v>
      </c>
      <c r="E187" s="44"/>
      <c r="F187" s="45" t="s">
        <v>2105</v>
      </c>
      <c r="G187" s="45"/>
      <c r="H187" s="45" t="s">
        <v>3295</v>
      </c>
      <c r="I187" s="45" t="s">
        <v>3295</v>
      </c>
      <c r="J187" s="45"/>
      <c r="K187" s="45"/>
      <c r="L187" s="45" t="s">
        <v>4</v>
      </c>
      <c r="M187" s="45" t="s">
        <v>14</v>
      </c>
      <c r="N187" s="46">
        <v>2</v>
      </c>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ht="28.8" x14ac:dyDescent="0.3">
      <c r="A188" s="45" t="s">
        <v>6306</v>
      </c>
      <c r="B188" s="44" t="s">
        <v>6307</v>
      </c>
      <c r="C188" s="44" t="s">
        <v>4628</v>
      </c>
      <c r="D188" s="44" t="s">
        <v>1813</v>
      </c>
      <c r="E188" s="44"/>
      <c r="F188" s="45" t="s">
        <v>2105</v>
      </c>
      <c r="G188" s="45"/>
      <c r="H188" s="45" t="s">
        <v>3296</v>
      </c>
      <c r="I188" s="45" t="s">
        <v>3296</v>
      </c>
      <c r="J188" s="45" t="s">
        <v>3295</v>
      </c>
      <c r="K188" s="45" t="s">
        <v>16</v>
      </c>
      <c r="L188" s="45" t="s">
        <v>4</v>
      </c>
      <c r="M188" s="45" t="s">
        <v>14</v>
      </c>
      <c r="N188" s="46">
        <v>2</v>
      </c>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ht="57.6" x14ac:dyDescent="0.3">
      <c r="A189" s="45" t="s">
        <v>6308</v>
      </c>
      <c r="B189" s="44" t="s">
        <v>6309</v>
      </c>
      <c r="C189" s="44"/>
      <c r="D189" s="44" t="s">
        <v>6310</v>
      </c>
      <c r="E189" s="44" t="s">
        <v>4472</v>
      </c>
      <c r="F189" s="45" t="s">
        <v>2105</v>
      </c>
      <c r="G189" s="45"/>
      <c r="H189" s="45" t="s">
        <v>6311</v>
      </c>
      <c r="I189" s="45" t="s">
        <v>430</v>
      </c>
      <c r="J189" s="45"/>
      <c r="K189" s="45"/>
      <c r="L189" s="45" t="s">
        <v>4</v>
      </c>
      <c r="M189" s="45" t="s">
        <v>17</v>
      </c>
      <c r="N189" s="46">
        <v>1</v>
      </c>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ht="57.6" x14ac:dyDescent="0.3">
      <c r="A190" s="45" t="s">
        <v>6308</v>
      </c>
      <c r="B190" s="44" t="s">
        <v>6309</v>
      </c>
      <c r="C190" s="44"/>
      <c r="D190" s="44" t="s">
        <v>6312</v>
      </c>
      <c r="E190" s="44" t="s">
        <v>4472</v>
      </c>
      <c r="F190" s="45" t="s">
        <v>2105</v>
      </c>
      <c r="G190" s="45"/>
      <c r="H190" s="45" t="s">
        <v>6313</v>
      </c>
      <c r="I190" s="45" t="s">
        <v>430</v>
      </c>
      <c r="J190" s="45"/>
      <c r="K190" s="45"/>
      <c r="L190" s="45" t="s">
        <v>4</v>
      </c>
      <c r="M190" s="45" t="s">
        <v>17</v>
      </c>
      <c r="N190" s="46">
        <v>1</v>
      </c>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ht="57.6" x14ac:dyDescent="0.3">
      <c r="A191" s="45" t="s">
        <v>6308</v>
      </c>
      <c r="B191" s="44" t="s">
        <v>6309</v>
      </c>
      <c r="C191" s="44"/>
      <c r="D191" s="44" t="s">
        <v>6314</v>
      </c>
      <c r="E191" s="44" t="s">
        <v>4472</v>
      </c>
      <c r="F191" s="45" t="s">
        <v>2105</v>
      </c>
      <c r="G191" s="45"/>
      <c r="H191" s="45" t="s">
        <v>6315</v>
      </c>
      <c r="I191" s="45" t="s">
        <v>430</v>
      </c>
      <c r="J191" s="45"/>
      <c r="K191" s="45"/>
      <c r="L191" s="45" t="s">
        <v>4</v>
      </c>
      <c r="M191" s="45" t="s">
        <v>17</v>
      </c>
      <c r="N191" s="46">
        <v>1</v>
      </c>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ht="57.6" x14ac:dyDescent="0.3">
      <c r="A192" s="45" t="s">
        <v>6308</v>
      </c>
      <c r="B192" s="44" t="s">
        <v>6309</v>
      </c>
      <c r="C192" s="44"/>
      <c r="D192" s="44" t="s">
        <v>6316</v>
      </c>
      <c r="E192" s="44" t="s">
        <v>4472</v>
      </c>
      <c r="F192" s="45" t="s">
        <v>2105</v>
      </c>
      <c r="G192" s="45"/>
      <c r="H192" s="45" t="s">
        <v>6317</v>
      </c>
      <c r="I192" s="45" t="s">
        <v>430</v>
      </c>
      <c r="J192" s="45"/>
      <c r="K192" s="45"/>
      <c r="L192" s="45" t="s">
        <v>4</v>
      </c>
      <c r="M192" s="45" t="s">
        <v>17</v>
      </c>
      <c r="N192" s="46">
        <v>1</v>
      </c>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ht="57.6" x14ac:dyDescent="0.3">
      <c r="A193" s="45" t="s">
        <v>6308</v>
      </c>
      <c r="B193" s="44" t="s">
        <v>6309</v>
      </c>
      <c r="C193" s="44"/>
      <c r="D193" s="44" t="s">
        <v>9</v>
      </c>
      <c r="E193" s="44" t="s">
        <v>4472</v>
      </c>
      <c r="F193" s="45" t="s">
        <v>2105</v>
      </c>
      <c r="G193" s="45"/>
      <c r="H193" s="45" t="s">
        <v>4098</v>
      </c>
      <c r="I193" s="45" t="s">
        <v>430</v>
      </c>
      <c r="J193" s="45"/>
      <c r="K193" s="45"/>
      <c r="L193" s="45" t="s">
        <v>4</v>
      </c>
      <c r="M193" s="45" t="s">
        <v>17</v>
      </c>
      <c r="N193" s="46">
        <v>1</v>
      </c>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ht="57.6" x14ac:dyDescent="0.3">
      <c r="A194" s="45" t="s">
        <v>6308</v>
      </c>
      <c r="B194" s="44" t="s">
        <v>6309</v>
      </c>
      <c r="C194" s="44"/>
      <c r="D194" s="44" t="s">
        <v>1910</v>
      </c>
      <c r="E194" s="44" t="s">
        <v>4472</v>
      </c>
      <c r="F194" s="45" t="s">
        <v>2105</v>
      </c>
      <c r="G194" s="45"/>
      <c r="H194" s="45" t="s">
        <v>4099</v>
      </c>
      <c r="I194" s="45" t="s">
        <v>430</v>
      </c>
      <c r="J194" s="45"/>
      <c r="K194" s="45"/>
      <c r="L194" s="45" t="s">
        <v>4</v>
      </c>
      <c r="M194" s="45" t="s">
        <v>17</v>
      </c>
      <c r="N194" s="46">
        <v>1</v>
      </c>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ht="57.6" x14ac:dyDescent="0.3">
      <c r="A195" s="45" t="s">
        <v>6308</v>
      </c>
      <c r="B195" s="44" t="s">
        <v>6309</v>
      </c>
      <c r="C195" s="44"/>
      <c r="D195" s="44" t="s">
        <v>6318</v>
      </c>
      <c r="E195" s="44" t="s">
        <v>4472</v>
      </c>
      <c r="F195" s="45" t="s">
        <v>2105</v>
      </c>
      <c r="G195" s="45"/>
      <c r="H195" s="45" t="s">
        <v>6319</v>
      </c>
      <c r="I195" s="45" t="s">
        <v>430</v>
      </c>
      <c r="J195" s="45"/>
      <c r="K195" s="45"/>
      <c r="L195" s="45" t="s">
        <v>4</v>
      </c>
      <c r="M195" s="45" t="s">
        <v>17</v>
      </c>
      <c r="N195" s="46">
        <v>1</v>
      </c>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x14ac:dyDescent="0.3">
      <c r="A196" s="45" t="s">
        <v>6320</v>
      </c>
      <c r="B196" s="44" t="s">
        <v>6321</v>
      </c>
      <c r="C196" s="44"/>
      <c r="D196" s="44"/>
      <c r="E196" s="44" t="s">
        <v>4472</v>
      </c>
      <c r="F196" s="45" t="s">
        <v>2105</v>
      </c>
      <c r="G196" s="45"/>
      <c r="H196" s="45" t="s">
        <v>431</v>
      </c>
      <c r="I196" s="45" t="s">
        <v>431</v>
      </c>
      <c r="J196" s="45" t="s">
        <v>430</v>
      </c>
      <c r="K196" s="45" t="s">
        <v>9</v>
      </c>
      <c r="L196" s="45" t="s">
        <v>10</v>
      </c>
      <c r="M196" s="45" t="s">
        <v>47</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ht="28.8" x14ac:dyDescent="0.3">
      <c r="A197" s="45" t="s">
        <v>6322</v>
      </c>
      <c r="B197" s="44" t="s">
        <v>3297</v>
      </c>
      <c r="C197" s="44"/>
      <c r="D197" s="44" t="s">
        <v>1911</v>
      </c>
      <c r="E197" s="44"/>
      <c r="F197" s="45" t="s">
        <v>2105</v>
      </c>
      <c r="G197" s="45"/>
      <c r="H197" s="45" t="s">
        <v>4100</v>
      </c>
      <c r="I197" s="45" t="s">
        <v>432</v>
      </c>
      <c r="J197" s="45"/>
      <c r="K197" s="45"/>
      <c r="L197" s="45" t="s">
        <v>4</v>
      </c>
      <c r="M197" s="45" t="s">
        <v>17</v>
      </c>
      <c r="N197" s="46">
        <v>1</v>
      </c>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ht="28.8" x14ac:dyDescent="0.3">
      <c r="A198" s="45" t="s">
        <v>6322</v>
      </c>
      <c r="B198" s="44" t="s">
        <v>3297</v>
      </c>
      <c r="C198" s="44"/>
      <c r="D198" s="44" t="s">
        <v>1912</v>
      </c>
      <c r="E198" s="44"/>
      <c r="F198" s="45" t="s">
        <v>2105</v>
      </c>
      <c r="G198" s="45"/>
      <c r="H198" s="45" t="s">
        <v>4101</v>
      </c>
      <c r="I198" s="45" t="s">
        <v>432</v>
      </c>
      <c r="J198" s="45"/>
      <c r="K198" s="45"/>
      <c r="L198" s="45" t="s">
        <v>4</v>
      </c>
      <c r="M198" s="45" t="s">
        <v>17</v>
      </c>
      <c r="N198" s="46">
        <v>1</v>
      </c>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ht="28.8" x14ac:dyDescent="0.3">
      <c r="A199" s="45" t="s">
        <v>6322</v>
      </c>
      <c r="B199" s="44" t="s">
        <v>3297</v>
      </c>
      <c r="C199" s="44"/>
      <c r="D199" s="44" t="s">
        <v>1913</v>
      </c>
      <c r="E199" s="44"/>
      <c r="F199" s="45" t="s">
        <v>2105</v>
      </c>
      <c r="G199" s="45"/>
      <c r="H199" s="45" t="s">
        <v>4102</v>
      </c>
      <c r="I199" s="45" t="s">
        <v>432</v>
      </c>
      <c r="J199" s="45"/>
      <c r="K199" s="45"/>
      <c r="L199" s="45" t="s">
        <v>4</v>
      </c>
      <c r="M199" s="45" t="s">
        <v>17</v>
      </c>
      <c r="N199" s="46">
        <v>1</v>
      </c>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ht="43.2" x14ac:dyDescent="0.3">
      <c r="A200" s="45" t="s">
        <v>6322</v>
      </c>
      <c r="B200" s="44" t="s">
        <v>3297</v>
      </c>
      <c r="C200" s="44"/>
      <c r="D200" s="44" t="s">
        <v>1914</v>
      </c>
      <c r="E200" s="44"/>
      <c r="F200" s="45" t="s">
        <v>2105</v>
      </c>
      <c r="G200" s="45"/>
      <c r="H200" s="45" t="s">
        <v>4103</v>
      </c>
      <c r="I200" s="45" t="s">
        <v>432</v>
      </c>
      <c r="J200" s="45"/>
      <c r="K200" s="45"/>
      <c r="L200" s="45" t="s">
        <v>4</v>
      </c>
      <c r="M200" s="45" t="s">
        <v>17</v>
      </c>
      <c r="N200" s="46">
        <v>1</v>
      </c>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ht="28.8" x14ac:dyDescent="0.3">
      <c r="A201" s="45" t="s">
        <v>6322</v>
      </c>
      <c r="B201" s="44" t="s">
        <v>3297</v>
      </c>
      <c r="C201" s="44"/>
      <c r="D201" s="44" t="s">
        <v>1915</v>
      </c>
      <c r="E201" s="44"/>
      <c r="F201" s="45" t="s">
        <v>2105</v>
      </c>
      <c r="G201" s="45"/>
      <c r="H201" s="45" t="s">
        <v>4104</v>
      </c>
      <c r="I201" s="45" t="s">
        <v>432</v>
      </c>
      <c r="J201" s="45"/>
      <c r="K201" s="45"/>
      <c r="L201" s="45" t="s">
        <v>4</v>
      </c>
      <c r="M201" s="45" t="s">
        <v>17</v>
      </c>
      <c r="N201" s="46">
        <v>1</v>
      </c>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ht="43.2" x14ac:dyDescent="0.3">
      <c r="A202" s="45" t="s">
        <v>6322</v>
      </c>
      <c r="B202" s="44" t="s">
        <v>3297</v>
      </c>
      <c r="C202" s="44"/>
      <c r="D202" s="44" t="s">
        <v>1916</v>
      </c>
      <c r="E202" s="44"/>
      <c r="F202" s="45" t="s">
        <v>2105</v>
      </c>
      <c r="G202" s="45"/>
      <c r="H202" s="45" t="s">
        <v>4105</v>
      </c>
      <c r="I202" s="45" t="s">
        <v>432</v>
      </c>
      <c r="J202" s="45"/>
      <c r="K202" s="45"/>
      <c r="L202" s="45" t="s">
        <v>4</v>
      </c>
      <c r="M202" s="45" t="s">
        <v>17</v>
      </c>
      <c r="N202" s="46">
        <v>1</v>
      </c>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ht="43.2" x14ac:dyDescent="0.3">
      <c r="A203" s="45" t="s">
        <v>6322</v>
      </c>
      <c r="B203" s="44" t="s">
        <v>3297</v>
      </c>
      <c r="C203" s="44"/>
      <c r="D203" s="44" t="s">
        <v>1917</v>
      </c>
      <c r="E203" s="44"/>
      <c r="F203" s="45" t="s">
        <v>2105</v>
      </c>
      <c r="G203" s="45"/>
      <c r="H203" s="45" t="s">
        <v>4106</v>
      </c>
      <c r="I203" s="45" t="s">
        <v>432</v>
      </c>
      <c r="J203" s="45"/>
      <c r="K203" s="45"/>
      <c r="L203" s="45" t="s">
        <v>4</v>
      </c>
      <c r="M203" s="45" t="s">
        <v>17</v>
      </c>
      <c r="N203" s="46">
        <v>1</v>
      </c>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ht="28.8" x14ac:dyDescent="0.3">
      <c r="A204" s="45" t="s">
        <v>6322</v>
      </c>
      <c r="B204" s="44" t="s">
        <v>3297</v>
      </c>
      <c r="C204" s="44"/>
      <c r="D204" s="44" t="s">
        <v>9</v>
      </c>
      <c r="E204" s="44"/>
      <c r="F204" s="45" t="s">
        <v>2105</v>
      </c>
      <c r="G204" s="45"/>
      <c r="H204" s="45" t="s">
        <v>4107</v>
      </c>
      <c r="I204" s="45" t="s">
        <v>432</v>
      </c>
      <c r="J204" s="45"/>
      <c r="K204" s="45"/>
      <c r="L204" s="45" t="s">
        <v>4</v>
      </c>
      <c r="M204" s="45" t="s">
        <v>17</v>
      </c>
      <c r="N204" s="46">
        <v>1</v>
      </c>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x14ac:dyDescent="0.3">
      <c r="A205" s="45" t="s">
        <v>6323</v>
      </c>
      <c r="B205" s="44" t="s">
        <v>1513</v>
      </c>
      <c r="C205" s="44"/>
      <c r="D205" s="44"/>
      <c r="E205" s="44"/>
      <c r="F205" s="45" t="s">
        <v>2105</v>
      </c>
      <c r="G205" s="45"/>
      <c r="H205" s="45" t="s">
        <v>433</v>
      </c>
      <c r="I205" s="45" t="s">
        <v>433</v>
      </c>
      <c r="J205" s="45" t="s">
        <v>432</v>
      </c>
      <c r="K205" s="45" t="s">
        <v>9</v>
      </c>
      <c r="L205" s="45" t="s">
        <v>10</v>
      </c>
      <c r="M205" s="45" t="s">
        <v>47</v>
      </c>
      <c r="N205" s="46"/>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ht="28.8" x14ac:dyDescent="0.3">
      <c r="A206" s="45" t="s">
        <v>6324</v>
      </c>
      <c r="B206" s="44" t="s">
        <v>3298</v>
      </c>
      <c r="C206" s="44"/>
      <c r="D206" s="44" t="s">
        <v>1813</v>
      </c>
      <c r="E206" s="44" t="s">
        <v>4472</v>
      </c>
      <c r="F206" s="45" t="s">
        <v>2105</v>
      </c>
      <c r="G206" s="45"/>
      <c r="H206" s="45" t="s">
        <v>3299</v>
      </c>
      <c r="I206" s="45" t="s">
        <v>3299</v>
      </c>
      <c r="J206" s="45"/>
      <c r="K206" s="45"/>
      <c r="L206" s="45" t="s">
        <v>4</v>
      </c>
      <c r="M206" s="45" t="s">
        <v>14</v>
      </c>
      <c r="N206" s="46">
        <v>2</v>
      </c>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ht="115.2" x14ac:dyDescent="0.3">
      <c r="A207" s="45" t="s">
        <v>6325</v>
      </c>
      <c r="B207" s="44" t="s">
        <v>3300</v>
      </c>
      <c r="C207" s="44" t="s">
        <v>4629</v>
      </c>
      <c r="D207" s="44" t="s">
        <v>3301</v>
      </c>
      <c r="E207" s="44"/>
      <c r="F207" s="45" t="s">
        <v>2105</v>
      </c>
      <c r="G207" s="45"/>
      <c r="H207" s="45" t="s">
        <v>3302</v>
      </c>
      <c r="I207" s="45" t="s">
        <v>3302</v>
      </c>
      <c r="J207" s="45" t="s">
        <v>3299</v>
      </c>
      <c r="K207" s="45" t="s">
        <v>16</v>
      </c>
      <c r="L207" s="45" t="s">
        <v>4</v>
      </c>
      <c r="M207" s="45" t="s">
        <v>14</v>
      </c>
      <c r="N207" s="46">
        <v>3</v>
      </c>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ht="331.2" x14ac:dyDescent="0.3">
      <c r="A208" s="45" t="s">
        <v>6326</v>
      </c>
      <c r="B208" s="44" t="s">
        <v>6327</v>
      </c>
      <c r="C208" s="44" t="s">
        <v>6328</v>
      </c>
      <c r="D208" s="44" t="s">
        <v>6329</v>
      </c>
      <c r="E208" s="44"/>
      <c r="F208" s="45" t="s">
        <v>2105</v>
      </c>
      <c r="G208" s="45"/>
      <c r="H208" s="45" t="s">
        <v>6330</v>
      </c>
      <c r="I208" s="45" t="s">
        <v>434</v>
      </c>
      <c r="J208" s="45"/>
      <c r="K208" s="45"/>
      <c r="L208" s="45" t="s">
        <v>4</v>
      </c>
      <c r="M208" s="45" t="s">
        <v>17</v>
      </c>
      <c r="N208" s="46">
        <v>1</v>
      </c>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ht="331.2" x14ac:dyDescent="0.3">
      <c r="A209" s="45" t="s">
        <v>6326</v>
      </c>
      <c r="B209" s="44" t="s">
        <v>6327</v>
      </c>
      <c r="C209" s="44" t="s">
        <v>6328</v>
      </c>
      <c r="D209" s="44" t="s">
        <v>6331</v>
      </c>
      <c r="E209" s="44"/>
      <c r="F209" s="45" t="s">
        <v>2105</v>
      </c>
      <c r="G209" s="45"/>
      <c r="H209" s="45" t="s">
        <v>6332</v>
      </c>
      <c r="I209" s="45" t="s">
        <v>434</v>
      </c>
      <c r="J209" s="45"/>
      <c r="K209" s="45"/>
      <c r="L209" s="45" t="s">
        <v>4</v>
      </c>
      <c r="M209" s="45" t="s">
        <v>17</v>
      </c>
      <c r="N209" s="46">
        <v>1</v>
      </c>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ht="331.2" x14ac:dyDescent="0.3">
      <c r="A210" s="45" t="s">
        <v>6326</v>
      </c>
      <c r="B210" s="44" t="s">
        <v>6327</v>
      </c>
      <c r="C210" s="44" t="s">
        <v>6328</v>
      </c>
      <c r="D210" s="44" t="s">
        <v>6333</v>
      </c>
      <c r="E210" s="44"/>
      <c r="F210" s="45" t="s">
        <v>2105</v>
      </c>
      <c r="G210" s="45"/>
      <c r="H210" s="45" t="s">
        <v>6334</v>
      </c>
      <c r="I210" s="45" t="s">
        <v>434</v>
      </c>
      <c r="J210" s="45"/>
      <c r="K210" s="45"/>
      <c r="L210" s="45" t="s">
        <v>4</v>
      </c>
      <c r="M210" s="45" t="s">
        <v>17</v>
      </c>
      <c r="N210" s="46">
        <v>1</v>
      </c>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ht="331.2" x14ac:dyDescent="0.3">
      <c r="A211" s="45" t="s">
        <v>6326</v>
      </c>
      <c r="B211" s="44" t="s">
        <v>6327</v>
      </c>
      <c r="C211" s="44" t="s">
        <v>6328</v>
      </c>
      <c r="D211" s="44" t="s">
        <v>6335</v>
      </c>
      <c r="E211" s="44"/>
      <c r="F211" s="45" t="s">
        <v>2105</v>
      </c>
      <c r="G211" s="45"/>
      <c r="H211" s="45" t="s">
        <v>6336</v>
      </c>
      <c r="I211" s="45" t="s">
        <v>434</v>
      </c>
      <c r="J211" s="45"/>
      <c r="K211" s="45"/>
      <c r="L211" s="45" t="s">
        <v>4</v>
      </c>
      <c r="M211" s="45" t="s">
        <v>17</v>
      </c>
      <c r="N211" s="46">
        <v>1</v>
      </c>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ht="331.2" x14ac:dyDescent="0.3">
      <c r="A212" s="45" t="s">
        <v>6326</v>
      </c>
      <c r="B212" s="44" t="s">
        <v>6327</v>
      </c>
      <c r="C212" s="44" t="s">
        <v>6328</v>
      </c>
      <c r="D212" s="44" t="s">
        <v>1918</v>
      </c>
      <c r="E212" s="44"/>
      <c r="F212" s="45" t="s">
        <v>2105</v>
      </c>
      <c r="G212" s="45"/>
      <c r="H212" s="45" t="s">
        <v>4108</v>
      </c>
      <c r="I212" s="45" t="s">
        <v>434</v>
      </c>
      <c r="J212" s="45"/>
      <c r="K212" s="45"/>
      <c r="L212" s="45" t="s">
        <v>4</v>
      </c>
      <c r="M212" s="45" t="s">
        <v>17</v>
      </c>
      <c r="N212" s="46">
        <v>1</v>
      </c>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ht="331.2" x14ac:dyDescent="0.3">
      <c r="A213" s="45" t="s">
        <v>6326</v>
      </c>
      <c r="B213" s="44" t="s">
        <v>6327</v>
      </c>
      <c r="C213" s="44" t="s">
        <v>6328</v>
      </c>
      <c r="D213" s="44" t="s">
        <v>6337</v>
      </c>
      <c r="E213" s="44"/>
      <c r="F213" s="45" t="s">
        <v>2105</v>
      </c>
      <c r="G213" s="45"/>
      <c r="H213" s="45" t="s">
        <v>6338</v>
      </c>
      <c r="I213" s="45" t="s">
        <v>434</v>
      </c>
      <c r="J213" s="45"/>
      <c r="K213" s="45"/>
      <c r="L213" s="45" t="s">
        <v>4</v>
      </c>
      <c r="M213" s="45" t="s">
        <v>17</v>
      </c>
      <c r="N213" s="46">
        <v>1</v>
      </c>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x14ac:dyDescent="0.3">
      <c r="A214" s="45" t="s">
        <v>6339</v>
      </c>
      <c r="B214" s="44" t="s">
        <v>6340</v>
      </c>
      <c r="C214" s="44"/>
      <c r="D214" s="44"/>
      <c r="E214" s="44" t="s">
        <v>4472</v>
      </c>
      <c r="F214" s="45" t="s">
        <v>2105</v>
      </c>
      <c r="G214" s="45"/>
      <c r="H214" s="45" t="s">
        <v>435</v>
      </c>
      <c r="I214" s="45" t="s">
        <v>435</v>
      </c>
      <c r="J214" s="45" t="s">
        <v>434</v>
      </c>
      <c r="K214" s="45" t="s">
        <v>6337</v>
      </c>
      <c r="L214" s="45" t="s">
        <v>10</v>
      </c>
      <c r="M214" s="45" t="s">
        <v>47</v>
      </c>
      <c r="N214" s="46"/>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ht="230.4" x14ac:dyDescent="0.3">
      <c r="A215" s="45"/>
      <c r="B215" s="44" t="s">
        <v>6341</v>
      </c>
      <c r="C215" s="44"/>
      <c r="D215" s="44"/>
      <c r="E215" s="44"/>
      <c r="F215" s="45" t="s">
        <v>2105</v>
      </c>
      <c r="G215" s="45"/>
      <c r="H215" s="45" t="s">
        <v>436</v>
      </c>
      <c r="I215" s="45" t="s">
        <v>436</v>
      </c>
      <c r="J215" s="45"/>
      <c r="K215" s="45"/>
      <c r="L215" s="45" t="s">
        <v>1</v>
      </c>
      <c r="M215" s="45" t="s">
        <v>11</v>
      </c>
      <c r="N215" s="46"/>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ht="129.6" x14ac:dyDescent="0.3">
      <c r="A216" s="45"/>
      <c r="B216" s="44" t="s">
        <v>4630</v>
      </c>
      <c r="C216" s="44"/>
      <c r="D216" s="44"/>
      <c r="E216" s="44"/>
      <c r="F216" s="45" t="s">
        <v>2105</v>
      </c>
      <c r="G216" s="45"/>
      <c r="H216" s="45" t="s">
        <v>437</v>
      </c>
      <c r="I216" s="45" t="s">
        <v>437</v>
      </c>
      <c r="J216" s="45"/>
      <c r="K216" s="45"/>
      <c r="L216" s="45" t="s">
        <v>1</v>
      </c>
      <c r="M216" s="45" t="s">
        <v>2</v>
      </c>
      <c r="N216" s="46"/>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s="139" customFormat="1" x14ac:dyDescent="0.3">
      <c r="A217" s="133"/>
      <c r="B217" s="134" t="s">
        <v>1514</v>
      </c>
      <c r="C217" s="134"/>
      <c r="D217" s="134"/>
      <c r="E217" s="134"/>
      <c r="F217" s="133" t="s">
        <v>2105</v>
      </c>
      <c r="G217" s="133"/>
      <c r="H217" s="133" t="s">
        <v>438</v>
      </c>
      <c r="I217" s="133" t="s">
        <v>438</v>
      </c>
      <c r="J217" s="133"/>
      <c r="K217" s="133"/>
      <c r="L217" s="133" t="s">
        <v>30</v>
      </c>
      <c r="M217" s="133" t="s">
        <v>31</v>
      </c>
      <c r="N217" s="137"/>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row>
    <row r="218" spans="1:39" s="139" customFormat="1" x14ac:dyDescent="0.3">
      <c r="A218" s="133" t="s">
        <v>6342</v>
      </c>
      <c r="B218" s="134" t="s">
        <v>1515</v>
      </c>
      <c r="C218" s="134"/>
      <c r="D218" s="134" t="s">
        <v>2511</v>
      </c>
      <c r="E218" s="134"/>
      <c r="F218" s="133" t="s">
        <v>2105</v>
      </c>
      <c r="G218" s="133"/>
      <c r="H218" s="133" t="s">
        <v>439</v>
      </c>
      <c r="I218" s="133" t="s">
        <v>439</v>
      </c>
      <c r="J218" s="133"/>
      <c r="K218" s="133"/>
      <c r="L218" s="133" t="s">
        <v>10</v>
      </c>
      <c r="M218" s="133" t="s">
        <v>11</v>
      </c>
      <c r="N218" s="137"/>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row>
    <row r="219" spans="1:39" s="139" customFormat="1" x14ac:dyDescent="0.3">
      <c r="A219" s="133" t="s">
        <v>6343</v>
      </c>
      <c r="B219" s="134" t="s">
        <v>1516</v>
      </c>
      <c r="C219" s="134"/>
      <c r="D219" s="134" t="s">
        <v>2511</v>
      </c>
      <c r="E219" s="134" t="s">
        <v>4472</v>
      </c>
      <c r="F219" s="133" t="s">
        <v>2105</v>
      </c>
      <c r="G219" s="133"/>
      <c r="H219" s="133" t="s">
        <v>440</v>
      </c>
      <c r="I219" s="133" t="s">
        <v>440</v>
      </c>
      <c r="J219" s="133"/>
      <c r="K219" s="133"/>
      <c r="L219" s="133" t="s">
        <v>10</v>
      </c>
      <c r="M219" s="133" t="s">
        <v>11</v>
      </c>
      <c r="N219" s="137"/>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row>
    <row r="220" spans="1:39" x14ac:dyDescent="0.3">
      <c r="A220" s="132" t="s">
        <v>6344</v>
      </c>
      <c r="B220" s="131" t="s">
        <v>1517</v>
      </c>
      <c r="C220" s="131"/>
      <c r="D220" s="131" t="s">
        <v>2511</v>
      </c>
      <c r="E220" s="131"/>
      <c r="F220" s="45" t="s">
        <v>2105</v>
      </c>
      <c r="G220" s="45"/>
      <c r="H220" s="45" t="s">
        <v>441</v>
      </c>
      <c r="I220" s="45" t="s">
        <v>441</v>
      </c>
      <c r="J220" s="45"/>
      <c r="K220" s="45"/>
      <c r="L220" s="45" t="s">
        <v>10</v>
      </c>
      <c r="M220" s="45" t="s">
        <v>11</v>
      </c>
      <c r="N220" s="46"/>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s="139" customFormat="1" x14ac:dyDescent="0.3">
      <c r="A221" s="133" t="s">
        <v>6345</v>
      </c>
      <c r="B221" s="134" t="s">
        <v>1518</v>
      </c>
      <c r="C221" s="134"/>
      <c r="D221" s="134" t="s">
        <v>2511</v>
      </c>
      <c r="E221" s="134"/>
      <c r="F221" s="133" t="s">
        <v>2105</v>
      </c>
      <c r="G221" s="133"/>
      <c r="H221" s="133" t="s">
        <v>442</v>
      </c>
      <c r="I221" s="133" t="s">
        <v>442</v>
      </c>
      <c r="J221" s="133"/>
      <c r="K221" s="133"/>
      <c r="L221" s="133" t="s">
        <v>10</v>
      </c>
      <c r="M221" s="133" t="s">
        <v>11</v>
      </c>
      <c r="N221" s="137"/>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row>
    <row r="222" spans="1:39" s="139" customFormat="1" x14ac:dyDescent="0.3">
      <c r="A222" s="133" t="s">
        <v>6346</v>
      </c>
      <c r="B222" s="134" t="s">
        <v>1519</v>
      </c>
      <c r="C222" s="134"/>
      <c r="D222" s="134" t="s">
        <v>2511</v>
      </c>
      <c r="E222" s="134" t="s">
        <v>4472</v>
      </c>
      <c r="F222" s="133" t="s">
        <v>2105</v>
      </c>
      <c r="G222" s="133"/>
      <c r="H222" s="133" t="s">
        <v>443</v>
      </c>
      <c r="I222" s="133" t="s">
        <v>443</v>
      </c>
      <c r="J222" s="133"/>
      <c r="K222" s="133"/>
      <c r="L222" s="133" t="s">
        <v>10</v>
      </c>
      <c r="M222" s="133" t="s">
        <v>11</v>
      </c>
      <c r="N222" s="137"/>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row>
    <row r="223" spans="1:39" s="139" customFormat="1" x14ac:dyDescent="0.3">
      <c r="A223" s="133" t="s">
        <v>6347</v>
      </c>
      <c r="B223" s="134" t="s">
        <v>1520</v>
      </c>
      <c r="C223" s="134"/>
      <c r="D223" s="134" t="s">
        <v>2511</v>
      </c>
      <c r="E223" s="134"/>
      <c r="F223" s="133" t="s">
        <v>2105</v>
      </c>
      <c r="G223" s="133"/>
      <c r="H223" s="133" t="s">
        <v>444</v>
      </c>
      <c r="I223" s="133" t="s">
        <v>444</v>
      </c>
      <c r="J223" s="133"/>
      <c r="K223" s="133"/>
      <c r="L223" s="133" t="s">
        <v>10</v>
      </c>
      <c r="M223" s="133" t="s">
        <v>11</v>
      </c>
      <c r="N223" s="137"/>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row>
    <row r="224" spans="1:39" ht="28.8" x14ac:dyDescent="0.3">
      <c r="A224" s="45" t="s">
        <v>6348</v>
      </c>
      <c r="B224" s="44" t="s">
        <v>6349</v>
      </c>
      <c r="C224" s="44"/>
      <c r="D224" s="44" t="s">
        <v>1813</v>
      </c>
      <c r="E224" s="44"/>
      <c r="F224" s="45" t="s">
        <v>2105</v>
      </c>
      <c r="G224" s="45"/>
      <c r="H224" s="45" t="s">
        <v>445</v>
      </c>
      <c r="I224" s="45" t="s">
        <v>445</v>
      </c>
      <c r="J224" s="45"/>
      <c r="K224" s="45"/>
      <c r="L224" s="45" t="s">
        <v>4</v>
      </c>
      <c r="M224" s="45" t="s">
        <v>14</v>
      </c>
      <c r="N224" s="46">
        <v>2</v>
      </c>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x14ac:dyDescent="0.3">
      <c r="A225" s="45" t="s">
        <v>6350</v>
      </c>
      <c r="B225" s="44" t="s">
        <v>6351</v>
      </c>
      <c r="C225" s="44"/>
      <c r="D225" s="44"/>
      <c r="E225" s="44"/>
      <c r="F225" s="45" t="s">
        <v>2105</v>
      </c>
      <c r="G225" s="45"/>
      <c r="H225" s="45" t="s">
        <v>446</v>
      </c>
      <c r="I225" s="45" t="s">
        <v>446</v>
      </c>
      <c r="J225" s="45" t="s">
        <v>445</v>
      </c>
      <c r="K225" s="45" t="s">
        <v>16</v>
      </c>
      <c r="L225" s="45" t="s">
        <v>86</v>
      </c>
      <c r="M225" s="45" t="s">
        <v>11</v>
      </c>
      <c r="N225" s="46"/>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ht="57.6" x14ac:dyDescent="0.3">
      <c r="A226" s="45" t="s">
        <v>6352</v>
      </c>
      <c r="B226" s="44" t="s">
        <v>3304</v>
      </c>
      <c r="C226" s="44"/>
      <c r="D226" s="44" t="s">
        <v>1813</v>
      </c>
      <c r="E226" s="44" t="s">
        <v>4472</v>
      </c>
      <c r="F226" s="45" t="s">
        <v>2105</v>
      </c>
      <c r="G226" s="45"/>
      <c r="H226" s="45" t="s">
        <v>447</v>
      </c>
      <c r="I226" s="45" t="s">
        <v>447</v>
      </c>
      <c r="J226" s="45"/>
      <c r="K226" s="45"/>
      <c r="L226" s="45" t="s">
        <v>4</v>
      </c>
      <c r="M226" s="45" t="s">
        <v>5</v>
      </c>
      <c r="N226" s="46">
        <v>2</v>
      </c>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x14ac:dyDescent="0.3">
      <c r="A227" s="45"/>
      <c r="B227" s="44" t="s">
        <v>1521</v>
      </c>
      <c r="C227" s="44"/>
      <c r="D227" s="44"/>
      <c r="E227" s="44"/>
      <c r="F227" s="45" t="s">
        <v>2105</v>
      </c>
      <c r="G227" s="45"/>
      <c r="H227" s="45" t="s">
        <v>448</v>
      </c>
      <c r="I227" s="45" t="s">
        <v>448</v>
      </c>
      <c r="J227" s="45" t="s">
        <v>447</v>
      </c>
      <c r="K227" s="45" t="s">
        <v>16</v>
      </c>
      <c r="L227" s="45" t="s">
        <v>1</v>
      </c>
      <c r="M227" s="45" t="s">
        <v>11</v>
      </c>
      <c r="N227" s="46"/>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ht="43.2" x14ac:dyDescent="0.3">
      <c r="A228" s="45" t="s">
        <v>6353</v>
      </c>
      <c r="B228" s="44" t="s">
        <v>1522</v>
      </c>
      <c r="C228" s="44"/>
      <c r="D228" s="44" t="s">
        <v>1829</v>
      </c>
      <c r="E228" s="44" t="s">
        <v>4472</v>
      </c>
      <c r="F228" s="45" t="s">
        <v>2105</v>
      </c>
      <c r="G228" s="45"/>
      <c r="H228" s="45" t="s">
        <v>449</v>
      </c>
      <c r="I228" s="45" t="s">
        <v>449</v>
      </c>
      <c r="J228" s="45"/>
      <c r="K228" s="45"/>
      <c r="L228" s="45" t="s">
        <v>4</v>
      </c>
      <c r="M228" s="45" t="s">
        <v>5</v>
      </c>
      <c r="N228" s="46">
        <v>4</v>
      </c>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x14ac:dyDescent="0.3">
      <c r="A229" s="45" t="s">
        <v>6354</v>
      </c>
      <c r="B229" s="44" t="s">
        <v>1523</v>
      </c>
      <c r="C229" s="44"/>
      <c r="D229" s="44"/>
      <c r="E229" s="44"/>
      <c r="F229" s="45" t="s">
        <v>2105</v>
      </c>
      <c r="G229" s="45"/>
      <c r="H229" s="45" t="s">
        <v>450</v>
      </c>
      <c r="I229" s="45" t="s">
        <v>450</v>
      </c>
      <c r="J229" s="45" t="s">
        <v>449</v>
      </c>
      <c r="K229" s="45" t="s">
        <v>9</v>
      </c>
      <c r="L229" s="45" t="s">
        <v>10</v>
      </c>
      <c r="M229" s="45" t="s">
        <v>11</v>
      </c>
      <c r="N229" s="46"/>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ht="72" x14ac:dyDescent="0.3">
      <c r="A230" s="45"/>
      <c r="B230" s="44" t="s">
        <v>4631</v>
      </c>
      <c r="C230" s="44"/>
      <c r="D230" s="44"/>
      <c r="E230" s="44"/>
      <c r="F230" s="45" t="s">
        <v>2105</v>
      </c>
      <c r="G230" s="45"/>
      <c r="H230" s="45" t="s">
        <v>451</v>
      </c>
      <c r="I230" s="45" t="s">
        <v>451</v>
      </c>
      <c r="J230" s="45"/>
      <c r="K230" s="45"/>
      <c r="L230" s="45" t="s">
        <v>1</v>
      </c>
      <c r="M230" s="45" t="s">
        <v>2</v>
      </c>
      <c r="N230" s="46"/>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x14ac:dyDescent="0.3">
      <c r="A231" s="45" t="s">
        <v>6355</v>
      </c>
      <c r="B231" s="44" t="s">
        <v>1524</v>
      </c>
      <c r="C231" s="44"/>
      <c r="D231" s="44" t="s">
        <v>1813</v>
      </c>
      <c r="E231" s="44" t="s">
        <v>4472</v>
      </c>
      <c r="F231" s="45" t="s">
        <v>2105</v>
      </c>
      <c r="G231" s="45"/>
      <c r="H231" s="45" t="s">
        <v>452</v>
      </c>
      <c r="I231" s="45" t="s">
        <v>452</v>
      </c>
      <c r="J231" s="45"/>
      <c r="K231" s="45"/>
      <c r="L231" s="45" t="s">
        <v>4</v>
      </c>
      <c r="M231" s="45" t="s">
        <v>14</v>
      </c>
      <c r="N231" s="46">
        <v>2</v>
      </c>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ht="28.8" x14ac:dyDescent="0.3">
      <c r="A232" s="45" t="s">
        <v>6356</v>
      </c>
      <c r="B232" s="44" t="s">
        <v>1525</v>
      </c>
      <c r="C232" s="44" t="s">
        <v>3305</v>
      </c>
      <c r="D232" s="44" t="s">
        <v>1919</v>
      </c>
      <c r="E232" s="44" t="s">
        <v>4472</v>
      </c>
      <c r="F232" s="45" t="s">
        <v>2105</v>
      </c>
      <c r="G232" s="45"/>
      <c r="H232" s="45" t="s">
        <v>4109</v>
      </c>
      <c r="I232" s="45" t="s">
        <v>453</v>
      </c>
      <c r="J232" s="45" t="s">
        <v>452</v>
      </c>
      <c r="K232" s="45" t="s">
        <v>16</v>
      </c>
      <c r="L232" s="45" t="s">
        <v>4</v>
      </c>
      <c r="M232" s="45" t="s">
        <v>17</v>
      </c>
      <c r="N232" s="46">
        <v>1</v>
      </c>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ht="28.8" x14ac:dyDescent="0.3">
      <c r="A233" s="45" t="s">
        <v>6356</v>
      </c>
      <c r="B233" s="44" t="s">
        <v>1525</v>
      </c>
      <c r="C233" s="44" t="s">
        <v>3305</v>
      </c>
      <c r="D233" s="44" t="s">
        <v>1920</v>
      </c>
      <c r="E233" s="44" t="s">
        <v>4472</v>
      </c>
      <c r="F233" s="45" t="s">
        <v>2105</v>
      </c>
      <c r="G233" s="45"/>
      <c r="H233" s="45" t="s">
        <v>4110</v>
      </c>
      <c r="I233" s="45" t="s">
        <v>453</v>
      </c>
      <c r="J233" s="45" t="s">
        <v>452</v>
      </c>
      <c r="K233" s="45" t="s">
        <v>16</v>
      </c>
      <c r="L233" s="45" t="s">
        <v>4</v>
      </c>
      <c r="M233" s="45" t="s">
        <v>17</v>
      </c>
      <c r="N233" s="46">
        <v>1</v>
      </c>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ht="28.8" x14ac:dyDescent="0.3">
      <c r="A234" s="45" t="s">
        <v>6356</v>
      </c>
      <c r="B234" s="44" t="s">
        <v>1525</v>
      </c>
      <c r="C234" s="44" t="s">
        <v>3305</v>
      </c>
      <c r="D234" s="44" t="s">
        <v>1921</v>
      </c>
      <c r="E234" s="44" t="s">
        <v>4472</v>
      </c>
      <c r="F234" s="45" t="s">
        <v>2105</v>
      </c>
      <c r="G234" s="45"/>
      <c r="H234" s="45" t="s">
        <v>4111</v>
      </c>
      <c r="I234" s="45" t="s">
        <v>453</v>
      </c>
      <c r="J234" s="45" t="s">
        <v>452</v>
      </c>
      <c r="K234" s="45" t="s">
        <v>16</v>
      </c>
      <c r="L234" s="45" t="s">
        <v>4</v>
      </c>
      <c r="M234" s="45" t="s">
        <v>17</v>
      </c>
      <c r="N234" s="46">
        <v>1</v>
      </c>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ht="28.8" x14ac:dyDescent="0.3">
      <c r="A235" s="45" t="s">
        <v>6356</v>
      </c>
      <c r="B235" s="44" t="s">
        <v>1525</v>
      </c>
      <c r="C235" s="44" t="s">
        <v>3305</v>
      </c>
      <c r="D235" s="44" t="s">
        <v>1922</v>
      </c>
      <c r="E235" s="44" t="s">
        <v>4472</v>
      </c>
      <c r="F235" s="45" t="s">
        <v>2105</v>
      </c>
      <c r="G235" s="45"/>
      <c r="H235" s="45" t="s">
        <v>4112</v>
      </c>
      <c r="I235" s="45" t="s">
        <v>453</v>
      </c>
      <c r="J235" s="45" t="s">
        <v>452</v>
      </c>
      <c r="K235" s="45" t="s">
        <v>16</v>
      </c>
      <c r="L235" s="45" t="s">
        <v>4</v>
      </c>
      <c r="M235" s="45" t="s">
        <v>17</v>
      </c>
      <c r="N235" s="46">
        <v>1</v>
      </c>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row r="236" spans="1:39" ht="28.8" x14ac:dyDescent="0.3">
      <c r="A236" s="45" t="s">
        <v>6356</v>
      </c>
      <c r="B236" s="44" t="s">
        <v>1525</v>
      </c>
      <c r="C236" s="44" t="s">
        <v>3305</v>
      </c>
      <c r="D236" s="44" t="s">
        <v>1923</v>
      </c>
      <c r="E236" s="44" t="s">
        <v>4472</v>
      </c>
      <c r="F236" s="45" t="s">
        <v>2105</v>
      </c>
      <c r="G236" s="45"/>
      <c r="H236" s="45" t="s">
        <v>4113</v>
      </c>
      <c r="I236" s="45" t="s">
        <v>453</v>
      </c>
      <c r="J236" s="45" t="s">
        <v>452</v>
      </c>
      <c r="K236" s="45" t="s">
        <v>16</v>
      </c>
      <c r="L236" s="45" t="s">
        <v>4</v>
      </c>
      <c r="M236" s="45" t="s">
        <v>17</v>
      </c>
      <c r="N236" s="46">
        <v>1</v>
      </c>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row>
    <row r="237" spans="1:39" ht="28.8" x14ac:dyDescent="0.3">
      <c r="A237" s="45" t="s">
        <v>6356</v>
      </c>
      <c r="B237" s="44" t="s">
        <v>1525</v>
      </c>
      <c r="C237" s="44" t="s">
        <v>3305</v>
      </c>
      <c r="D237" s="44" t="s">
        <v>1924</v>
      </c>
      <c r="E237" s="44" t="s">
        <v>4472</v>
      </c>
      <c r="F237" s="45" t="s">
        <v>2105</v>
      </c>
      <c r="G237" s="45"/>
      <c r="H237" s="45" t="s">
        <v>4114</v>
      </c>
      <c r="I237" s="45" t="s">
        <v>453</v>
      </c>
      <c r="J237" s="45" t="s">
        <v>452</v>
      </c>
      <c r="K237" s="45" t="s">
        <v>16</v>
      </c>
      <c r="L237" s="45" t="s">
        <v>4</v>
      </c>
      <c r="M237" s="45" t="s">
        <v>17</v>
      </c>
      <c r="N237" s="46">
        <v>1</v>
      </c>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row>
    <row r="238" spans="1:39" ht="28.8" x14ac:dyDescent="0.3">
      <c r="A238" s="45" t="s">
        <v>6356</v>
      </c>
      <c r="B238" s="44" t="s">
        <v>1525</v>
      </c>
      <c r="C238" s="44" t="s">
        <v>3305</v>
      </c>
      <c r="D238" s="44" t="s">
        <v>9</v>
      </c>
      <c r="E238" s="44" t="s">
        <v>4472</v>
      </c>
      <c r="F238" s="45" t="s">
        <v>2105</v>
      </c>
      <c r="G238" s="45"/>
      <c r="H238" s="45" t="s">
        <v>4115</v>
      </c>
      <c r="I238" s="45" t="s">
        <v>453</v>
      </c>
      <c r="J238" s="45" t="s">
        <v>452</v>
      </c>
      <c r="K238" s="45" t="s">
        <v>16</v>
      </c>
      <c r="L238" s="45" t="s">
        <v>4</v>
      </c>
      <c r="M238" s="45" t="s">
        <v>17</v>
      </c>
      <c r="N238" s="46">
        <v>1</v>
      </c>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row>
    <row r="239" spans="1:39" x14ac:dyDescent="0.3">
      <c r="A239" s="45" t="s">
        <v>6357</v>
      </c>
      <c r="B239" s="44" t="s">
        <v>1526</v>
      </c>
      <c r="C239" s="44"/>
      <c r="D239" s="44" t="s">
        <v>1813</v>
      </c>
      <c r="E239" s="44" t="s">
        <v>4472</v>
      </c>
      <c r="F239" s="45" t="s">
        <v>2105</v>
      </c>
      <c r="G239" s="45"/>
      <c r="H239" s="45" t="s">
        <v>454</v>
      </c>
      <c r="I239" s="45" t="s">
        <v>454</v>
      </c>
      <c r="J239" s="45"/>
      <c r="K239" s="45"/>
      <c r="L239" s="45" t="s">
        <v>4</v>
      </c>
      <c r="M239" s="45" t="s">
        <v>14</v>
      </c>
      <c r="N239" s="46">
        <v>2</v>
      </c>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row>
    <row r="240" spans="1:39" x14ac:dyDescent="0.3">
      <c r="A240" s="45" t="s">
        <v>6358</v>
      </c>
      <c r="B240" s="44" t="s">
        <v>1527</v>
      </c>
      <c r="C240" s="44"/>
      <c r="D240" s="44" t="s">
        <v>1813</v>
      </c>
      <c r="E240" s="44" t="s">
        <v>4472</v>
      </c>
      <c r="F240" s="45" t="s">
        <v>2105</v>
      </c>
      <c r="G240" s="45"/>
      <c r="H240" s="45" t="s">
        <v>455</v>
      </c>
      <c r="I240" s="45" t="s">
        <v>455</v>
      </c>
      <c r="J240" s="45" t="s">
        <v>454</v>
      </c>
      <c r="K240" s="45" t="s">
        <v>16</v>
      </c>
      <c r="L240" s="45" t="s">
        <v>4</v>
      </c>
      <c r="M240" s="45" t="s">
        <v>14</v>
      </c>
      <c r="N240" s="46">
        <v>2</v>
      </c>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row>
    <row r="241" spans="1:39" ht="57.6" x14ac:dyDescent="0.3">
      <c r="A241" s="45" t="s">
        <v>6359</v>
      </c>
      <c r="B241" s="44" t="s">
        <v>6360</v>
      </c>
      <c r="C241" s="44" t="s">
        <v>6361</v>
      </c>
      <c r="D241" s="44"/>
      <c r="E241" s="44"/>
      <c r="F241" s="45" t="s">
        <v>2105</v>
      </c>
      <c r="G241" s="45"/>
      <c r="H241" s="45" t="s">
        <v>456</v>
      </c>
      <c r="I241" s="45" t="s">
        <v>456</v>
      </c>
      <c r="J241" s="45" t="s">
        <v>455</v>
      </c>
      <c r="K241" s="45" t="s">
        <v>16</v>
      </c>
      <c r="L241" s="45" t="s">
        <v>10</v>
      </c>
      <c r="M241" s="45" t="s">
        <v>47</v>
      </c>
      <c r="N241" s="46"/>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row>
    <row r="242" spans="1:39" ht="28.8" x14ac:dyDescent="0.3">
      <c r="A242" s="45" t="s">
        <v>6362</v>
      </c>
      <c r="B242" s="44" t="s">
        <v>1528</v>
      </c>
      <c r="C242" s="44"/>
      <c r="D242" s="44" t="s">
        <v>1813</v>
      </c>
      <c r="E242" s="44" t="s">
        <v>4472</v>
      </c>
      <c r="F242" s="45" t="s">
        <v>2105</v>
      </c>
      <c r="G242" s="45"/>
      <c r="H242" s="45" t="s">
        <v>457</v>
      </c>
      <c r="I242" s="45" t="s">
        <v>457</v>
      </c>
      <c r="J242" s="45" t="s">
        <v>454</v>
      </c>
      <c r="K242" s="45" t="s">
        <v>16</v>
      </c>
      <c r="L242" s="45" t="s">
        <v>4</v>
      </c>
      <c r="M242" s="45" t="s">
        <v>14</v>
      </c>
      <c r="N242" s="46">
        <v>2</v>
      </c>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row>
    <row r="243" spans="1:39" ht="43.2" x14ac:dyDescent="0.3">
      <c r="A243" s="45"/>
      <c r="B243" s="44" t="s">
        <v>1529</v>
      </c>
      <c r="C243" s="44"/>
      <c r="D243" s="44"/>
      <c r="E243" s="44"/>
      <c r="F243" s="45" t="s">
        <v>2105</v>
      </c>
      <c r="G243" s="45"/>
      <c r="H243" s="45" t="s">
        <v>458</v>
      </c>
      <c r="I243" s="45" t="s">
        <v>458</v>
      </c>
      <c r="J243" s="45" t="s">
        <v>457</v>
      </c>
      <c r="K243" s="45" t="s">
        <v>16</v>
      </c>
      <c r="L243" s="45" t="s">
        <v>1</v>
      </c>
      <c r="M243" s="45" t="s">
        <v>11</v>
      </c>
      <c r="N243" s="46"/>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row>
    <row r="244" spans="1:39" ht="28.8" x14ac:dyDescent="0.3">
      <c r="A244" s="45"/>
      <c r="B244" s="44" t="s">
        <v>1530</v>
      </c>
      <c r="C244" s="44" t="s">
        <v>3306</v>
      </c>
      <c r="D244" s="44"/>
      <c r="E244" s="44"/>
      <c r="F244" s="45" t="s">
        <v>2105</v>
      </c>
      <c r="G244" s="45"/>
      <c r="H244" s="45" t="s">
        <v>459</v>
      </c>
      <c r="I244" s="45" t="s">
        <v>459</v>
      </c>
      <c r="J244" s="45" t="s">
        <v>457</v>
      </c>
      <c r="K244" s="45" t="s">
        <v>16</v>
      </c>
      <c r="L244" s="45" t="s">
        <v>30</v>
      </c>
      <c r="M244" s="45" t="s">
        <v>31</v>
      </c>
      <c r="N244" s="46"/>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row>
    <row r="245" spans="1:39" x14ac:dyDescent="0.3">
      <c r="A245" s="45" t="s">
        <v>6363</v>
      </c>
      <c r="B245" s="44" t="s">
        <v>1531</v>
      </c>
      <c r="C245" s="44"/>
      <c r="D245" s="44" t="s">
        <v>1822</v>
      </c>
      <c r="E245" s="44"/>
      <c r="F245" s="45" t="s">
        <v>2105</v>
      </c>
      <c r="G245" s="45"/>
      <c r="H245" s="45" t="s">
        <v>460</v>
      </c>
      <c r="I245" s="45" t="s">
        <v>460</v>
      </c>
      <c r="J245" s="45" t="s">
        <v>457</v>
      </c>
      <c r="K245" s="45" t="s">
        <v>16</v>
      </c>
      <c r="L245" s="45" t="s">
        <v>10</v>
      </c>
      <c r="M245" s="45" t="s">
        <v>11</v>
      </c>
      <c r="N245" s="46"/>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row>
    <row r="246" spans="1:39" x14ac:dyDescent="0.3">
      <c r="A246" s="45" t="s">
        <v>6364</v>
      </c>
      <c r="B246" s="44" t="s">
        <v>1532</v>
      </c>
      <c r="C246" s="44"/>
      <c r="D246" s="44" t="s">
        <v>1822</v>
      </c>
      <c r="E246" s="44"/>
      <c r="F246" s="45" t="s">
        <v>2105</v>
      </c>
      <c r="G246" s="45"/>
      <c r="H246" s="45" t="s">
        <v>461</v>
      </c>
      <c r="I246" s="45" t="s">
        <v>461</v>
      </c>
      <c r="J246" s="45" t="s">
        <v>457</v>
      </c>
      <c r="K246" s="45" t="s">
        <v>16</v>
      </c>
      <c r="L246" s="45" t="s">
        <v>10</v>
      </c>
      <c r="M246" s="45" t="s">
        <v>11</v>
      </c>
      <c r="N246" s="46"/>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row>
    <row r="247" spans="1:39" x14ac:dyDescent="0.3">
      <c r="A247" s="45" t="s">
        <v>6365</v>
      </c>
      <c r="B247" s="44" t="s">
        <v>1533</v>
      </c>
      <c r="C247" s="44"/>
      <c r="D247" s="44" t="s">
        <v>1822</v>
      </c>
      <c r="E247" s="44"/>
      <c r="F247" s="45" t="s">
        <v>2105</v>
      </c>
      <c r="G247" s="45"/>
      <c r="H247" s="45" t="s">
        <v>462</v>
      </c>
      <c r="I247" s="45" t="s">
        <v>462</v>
      </c>
      <c r="J247" s="45" t="s">
        <v>457</v>
      </c>
      <c r="K247" s="45" t="s">
        <v>16</v>
      </c>
      <c r="L247" s="45" t="s">
        <v>10</v>
      </c>
      <c r="M247" s="45" t="s">
        <v>11</v>
      </c>
      <c r="N247" s="46"/>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row>
    <row r="248" spans="1:39" x14ac:dyDescent="0.3">
      <c r="A248" s="45" t="s">
        <v>6366</v>
      </c>
      <c r="B248" s="44" t="s">
        <v>1534</v>
      </c>
      <c r="C248" s="44"/>
      <c r="D248" s="44" t="s">
        <v>1822</v>
      </c>
      <c r="E248" s="44"/>
      <c r="F248" s="45" t="s">
        <v>2105</v>
      </c>
      <c r="G248" s="45"/>
      <c r="H248" s="45" t="s">
        <v>463</v>
      </c>
      <c r="I248" s="45" t="s">
        <v>463</v>
      </c>
      <c r="J248" s="45" t="s">
        <v>457</v>
      </c>
      <c r="K248" s="45" t="s">
        <v>16</v>
      </c>
      <c r="L248" s="45" t="s">
        <v>10</v>
      </c>
      <c r="M248" s="45" t="s">
        <v>11</v>
      </c>
      <c r="N248" s="46"/>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row>
    <row r="249" spans="1:39" x14ac:dyDescent="0.3">
      <c r="A249" s="45" t="s">
        <v>6367</v>
      </c>
      <c r="B249" s="44" t="s">
        <v>1535</v>
      </c>
      <c r="C249" s="44"/>
      <c r="D249" s="44" t="s">
        <v>1822</v>
      </c>
      <c r="E249" s="44"/>
      <c r="F249" s="45" t="s">
        <v>2105</v>
      </c>
      <c r="G249" s="45"/>
      <c r="H249" s="45" t="s">
        <v>464</v>
      </c>
      <c r="I249" s="45" t="s">
        <v>464</v>
      </c>
      <c r="J249" s="45" t="s">
        <v>457</v>
      </c>
      <c r="K249" s="45" t="s">
        <v>16</v>
      </c>
      <c r="L249" s="45" t="s">
        <v>10</v>
      </c>
      <c r="M249" s="45" t="s">
        <v>11</v>
      </c>
      <c r="N249" s="46"/>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row>
    <row r="250" spans="1:39" x14ac:dyDescent="0.3">
      <c r="A250" s="45" t="s">
        <v>6368</v>
      </c>
      <c r="B250" s="44" t="s">
        <v>1536</v>
      </c>
      <c r="C250" s="44"/>
      <c r="D250" s="44" t="s">
        <v>1822</v>
      </c>
      <c r="E250" s="44"/>
      <c r="F250" s="45" t="s">
        <v>2105</v>
      </c>
      <c r="G250" s="45"/>
      <c r="H250" s="45" t="s">
        <v>465</v>
      </c>
      <c r="I250" s="45" t="s">
        <v>465</v>
      </c>
      <c r="J250" s="45" t="s">
        <v>457</v>
      </c>
      <c r="K250" s="45" t="s">
        <v>16</v>
      </c>
      <c r="L250" s="45" t="s">
        <v>10</v>
      </c>
      <c r="M250" s="45" t="s">
        <v>11</v>
      </c>
      <c r="N250" s="46"/>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row>
    <row r="251" spans="1:39" x14ac:dyDescent="0.3">
      <c r="A251" s="45" t="s">
        <v>6369</v>
      </c>
      <c r="B251" s="44" t="s">
        <v>1537</v>
      </c>
      <c r="C251" s="44"/>
      <c r="D251" s="44" t="s">
        <v>1822</v>
      </c>
      <c r="E251" s="44"/>
      <c r="F251" s="45" t="s">
        <v>2105</v>
      </c>
      <c r="G251" s="45"/>
      <c r="H251" s="45" t="s">
        <v>466</v>
      </c>
      <c r="I251" s="45" t="s">
        <v>466</v>
      </c>
      <c r="J251" s="45" t="s">
        <v>457</v>
      </c>
      <c r="K251" s="45" t="s">
        <v>16</v>
      </c>
      <c r="L251" s="45" t="s">
        <v>10</v>
      </c>
      <c r="M251" s="45" t="s">
        <v>11</v>
      </c>
      <c r="N251" s="46"/>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row>
    <row r="252" spans="1:39" x14ac:dyDescent="0.3">
      <c r="A252" s="45" t="s">
        <v>6370</v>
      </c>
      <c r="B252" s="44" t="s">
        <v>1538</v>
      </c>
      <c r="C252" s="44"/>
      <c r="D252" s="44" t="s">
        <v>1822</v>
      </c>
      <c r="E252" s="44"/>
      <c r="F252" s="45" t="s">
        <v>2105</v>
      </c>
      <c r="G252" s="45"/>
      <c r="H252" s="45" t="s">
        <v>467</v>
      </c>
      <c r="I252" s="45" t="s">
        <v>467</v>
      </c>
      <c r="J252" s="45" t="s">
        <v>457</v>
      </c>
      <c r="K252" s="45" t="s">
        <v>16</v>
      </c>
      <c r="L252" s="45" t="s">
        <v>10</v>
      </c>
      <c r="M252" s="45" t="s">
        <v>11</v>
      </c>
      <c r="N252" s="46"/>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row>
    <row r="253" spans="1:39" x14ac:dyDescent="0.3">
      <c r="A253" s="45" t="s">
        <v>6371</v>
      </c>
      <c r="B253" s="44" t="s">
        <v>5925</v>
      </c>
      <c r="C253" s="44"/>
      <c r="D253" s="44" t="s">
        <v>1822</v>
      </c>
      <c r="E253" s="44"/>
      <c r="F253" s="45" t="s">
        <v>2105</v>
      </c>
      <c r="G253" s="45"/>
      <c r="H253" s="45" t="s">
        <v>468</v>
      </c>
      <c r="I253" s="45" t="s">
        <v>468</v>
      </c>
      <c r="J253" s="45" t="s">
        <v>457</v>
      </c>
      <c r="K253" s="45" t="s">
        <v>16</v>
      </c>
      <c r="L253" s="45" t="s">
        <v>10</v>
      </c>
      <c r="M253" s="45" t="s">
        <v>11</v>
      </c>
      <c r="N253" s="46"/>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row>
    <row r="254" spans="1:39" x14ac:dyDescent="0.3">
      <c r="A254" s="45" t="s">
        <v>6372</v>
      </c>
      <c r="B254" s="44" t="s">
        <v>4632</v>
      </c>
      <c r="C254" s="44"/>
      <c r="D254" s="44" t="s">
        <v>1822</v>
      </c>
      <c r="E254" s="44"/>
      <c r="F254" s="45" t="s">
        <v>2105</v>
      </c>
      <c r="G254" s="45"/>
      <c r="H254" s="45" t="s">
        <v>469</v>
      </c>
      <c r="I254" s="45" t="s">
        <v>469</v>
      </c>
      <c r="J254" s="45" t="s">
        <v>457</v>
      </c>
      <c r="K254" s="45" t="s">
        <v>16</v>
      </c>
      <c r="L254" s="45" t="s">
        <v>10</v>
      </c>
      <c r="M254" s="45" t="s">
        <v>11</v>
      </c>
      <c r="N254" s="46"/>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row>
    <row r="255" spans="1:39" x14ac:dyDescent="0.3">
      <c r="A255" s="45" t="s">
        <v>6373</v>
      </c>
      <c r="B255" s="44" t="s">
        <v>1539</v>
      </c>
      <c r="C255" s="44"/>
      <c r="D255" s="44" t="s">
        <v>1822</v>
      </c>
      <c r="E255" s="44"/>
      <c r="F255" s="45" t="s">
        <v>2105</v>
      </c>
      <c r="G255" s="45"/>
      <c r="H255" s="45" t="s">
        <v>470</v>
      </c>
      <c r="I255" s="45" t="s">
        <v>470</v>
      </c>
      <c r="J255" s="45" t="s">
        <v>457</v>
      </c>
      <c r="K255" s="45" t="s">
        <v>16</v>
      </c>
      <c r="L255" s="45" t="s">
        <v>10</v>
      </c>
      <c r="M255" s="45" t="s">
        <v>11</v>
      </c>
      <c r="N255" s="46"/>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row>
    <row r="256" spans="1:39" x14ac:dyDescent="0.3">
      <c r="A256" s="45" t="s">
        <v>6374</v>
      </c>
      <c r="B256" s="44" t="s">
        <v>4633</v>
      </c>
      <c r="C256" s="44"/>
      <c r="D256" s="44" t="s">
        <v>1822</v>
      </c>
      <c r="E256" s="44"/>
      <c r="F256" s="45" t="s">
        <v>2105</v>
      </c>
      <c r="G256" s="45"/>
      <c r="H256" s="45" t="s">
        <v>471</v>
      </c>
      <c r="I256" s="45" t="s">
        <v>471</v>
      </c>
      <c r="J256" s="45" t="s">
        <v>457</v>
      </c>
      <c r="K256" s="45" t="s">
        <v>16</v>
      </c>
      <c r="L256" s="45" t="s">
        <v>10</v>
      </c>
      <c r="M256" s="45" t="s">
        <v>11</v>
      </c>
      <c r="N256" s="46"/>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row>
    <row r="257" spans="1:39" ht="43.2" x14ac:dyDescent="0.3">
      <c r="A257" s="45"/>
      <c r="B257" s="44" t="s">
        <v>1540</v>
      </c>
      <c r="C257" s="44"/>
      <c r="D257" s="44"/>
      <c r="E257" s="44"/>
      <c r="F257" s="45" t="s">
        <v>2105</v>
      </c>
      <c r="G257" s="45"/>
      <c r="H257" s="45" t="s">
        <v>472</v>
      </c>
      <c r="I257" s="45" t="s">
        <v>472</v>
      </c>
      <c r="J257" s="45"/>
      <c r="K257" s="45"/>
      <c r="L257" s="45" t="s">
        <v>1</v>
      </c>
      <c r="M257" s="45" t="s">
        <v>2</v>
      </c>
      <c r="N257" s="46"/>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row>
    <row r="258" spans="1:39" ht="28.8" x14ac:dyDescent="0.3">
      <c r="A258" s="45"/>
      <c r="B258" s="44" t="s">
        <v>4634</v>
      </c>
      <c r="C258" s="44"/>
      <c r="D258" s="44"/>
      <c r="E258" s="44"/>
      <c r="F258" s="45" t="s">
        <v>2105</v>
      </c>
      <c r="G258" s="45"/>
      <c r="H258" s="45" t="s">
        <v>4635</v>
      </c>
      <c r="I258" s="45" t="s">
        <v>4635</v>
      </c>
      <c r="J258" s="45"/>
      <c r="K258" s="45"/>
      <c r="L258" s="45" t="s">
        <v>30</v>
      </c>
      <c r="M258" s="45" t="s">
        <v>31</v>
      </c>
      <c r="N258" s="46"/>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row>
    <row r="259" spans="1:39" x14ac:dyDescent="0.3">
      <c r="A259" s="45"/>
      <c r="B259" s="44" t="s">
        <v>4636</v>
      </c>
      <c r="C259" s="44"/>
      <c r="D259" s="44"/>
      <c r="E259" s="44"/>
      <c r="F259" s="45" t="s">
        <v>2105</v>
      </c>
      <c r="G259" s="45"/>
      <c r="H259" s="45" t="s">
        <v>4637</v>
      </c>
      <c r="I259" s="45" t="s">
        <v>4637</v>
      </c>
      <c r="J259" s="45"/>
      <c r="K259" s="45"/>
      <c r="L259" s="45" t="s">
        <v>30</v>
      </c>
      <c r="M259" s="45" t="s">
        <v>31</v>
      </c>
      <c r="N259" s="46"/>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row>
    <row r="260" spans="1:39" x14ac:dyDescent="0.3">
      <c r="A260" s="45"/>
      <c r="B260" s="44" t="s">
        <v>4638</v>
      </c>
      <c r="C260" s="44"/>
      <c r="D260" s="44"/>
      <c r="E260" s="44"/>
      <c r="F260" s="45" t="s">
        <v>2105</v>
      </c>
      <c r="G260" s="45"/>
      <c r="H260" s="45" t="s">
        <v>4639</v>
      </c>
      <c r="I260" s="45" t="s">
        <v>4639</v>
      </c>
      <c r="J260" s="45"/>
      <c r="K260" s="45"/>
      <c r="L260" s="45" t="s">
        <v>30</v>
      </c>
      <c r="M260" s="45" t="s">
        <v>31</v>
      </c>
      <c r="N260" s="46"/>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row>
    <row r="261" spans="1:39" ht="72" x14ac:dyDescent="0.3">
      <c r="A261" s="45"/>
      <c r="B261" s="44" t="s">
        <v>6375</v>
      </c>
      <c r="C261" s="44"/>
      <c r="D261" s="44"/>
      <c r="E261" s="44"/>
      <c r="F261" s="45" t="s">
        <v>2105</v>
      </c>
      <c r="G261" s="45"/>
      <c r="H261" s="45" t="s">
        <v>473</v>
      </c>
      <c r="I261" s="45" t="s">
        <v>473</v>
      </c>
      <c r="J261" s="45"/>
      <c r="K261" s="45"/>
      <c r="L261" s="45" t="s">
        <v>1</v>
      </c>
      <c r="M261" s="45" t="s">
        <v>11</v>
      </c>
      <c r="N261" s="46"/>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row>
    <row r="262" spans="1:39" x14ac:dyDescent="0.3">
      <c r="A262" s="45" t="s">
        <v>6087</v>
      </c>
      <c r="B262" s="44" t="s">
        <v>1541</v>
      </c>
      <c r="C262" s="44"/>
      <c r="D262" s="44"/>
      <c r="E262" s="44"/>
      <c r="F262" s="45" t="s">
        <v>2105</v>
      </c>
      <c r="G262" s="45"/>
      <c r="H262" s="45" t="s">
        <v>474</v>
      </c>
      <c r="I262" s="45" t="s">
        <v>474</v>
      </c>
      <c r="J262" s="45"/>
      <c r="K262" s="45"/>
      <c r="L262" s="45" t="s">
        <v>10</v>
      </c>
      <c r="M262" s="45" t="s">
        <v>47</v>
      </c>
      <c r="N262" s="46"/>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row>
    <row r="263" spans="1:39" x14ac:dyDescent="0.3">
      <c r="A263" s="45" t="s">
        <v>6088</v>
      </c>
      <c r="B263" s="44" t="s">
        <v>4640</v>
      </c>
      <c r="C263" s="44"/>
      <c r="D263" s="44"/>
      <c r="E263" s="44"/>
      <c r="F263" s="45" t="s">
        <v>2105</v>
      </c>
      <c r="G263" s="45"/>
      <c r="H263" s="45" t="s">
        <v>475</v>
      </c>
      <c r="I263" s="45" t="s">
        <v>475</v>
      </c>
      <c r="J263" s="45"/>
      <c r="K263" s="45"/>
      <c r="L263" s="45" t="s">
        <v>86</v>
      </c>
      <c r="M263" s="45" t="s">
        <v>11</v>
      </c>
      <c r="N263" s="46"/>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row>
    <row r="264" spans="1:39" x14ac:dyDescent="0.3">
      <c r="A264" s="45" t="s">
        <v>6089</v>
      </c>
      <c r="B264" s="44" t="s">
        <v>1542</v>
      </c>
      <c r="C264" s="44"/>
      <c r="D264" s="44"/>
      <c r="E264" s="44"/>
      <c r="F264" s="45" t="s">
        <v>2105</v>
      </c>
      <c r="G264" s="45"/>
      <c r="H264" s="45" t="s">
        <v>476</v>
      </c>
      <c r="I264" s="45" t="s">
        <v>476</v>
      </c>
      <c r="J264" s="45"/>
      <c r="K264" s="45"/>
      <c r="L264" s="45" t="s">
        <v>10</v>
      </c>
      <c r="M264" s="45" t="s">
        <v>47</v>
      </c>
      <c r="N264" s="46"/>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row>
    <row r="265" spans="1:39" x14ac:dyDescent="0.3">
      <c r="A265" s="45" t="s">
        <v>6090</v>
      </c>
      <c r="B265" s="44" t="s">
        <v>4641</v>
      </c>
      <c r="C265" s="44"/>
      <c r="D265" s="44"/>
      <c r="E265" s="44"/>
      <c r="F265" s="45" t="s">
        <v>2105</v>
      </c>
      <c r="G265" s="45"/>
      <c r="H265" s="45" t="s">
        <v>477</v>
      </c>
      <c r="I265" s="45" t="s">
        <v>477</v>
      </c>
      <c r="J265" s="45"/>
      <c r="K265" s="45"/>
      <c r="L265" s="45" t="s">
        <v>86</v>
      </c>
      <c r="M265" s="45" t="s">
        <v>11</v>
      </c>
      <c r="N265" s="46"/>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row>
    <row r="266" spans="1:39" x14ac:dyDescent="0.3">
      <c r="A266" s="45" t="s">
        <v>6092</v>
      </c>
      <c r="B266" s="44" t="s">
        <v>4642</v>
      </c>
      <c r="C266" s="44"/>
      <c r="D266" s="44"/>
      <c r="E266" s="44"/>
      <c r="F266" s="45" t="s">
        <v>2105</v>
      </c>
      <c r="G266" s="45"/>
      <c r="H266" s="45" t="s">
        <v>478</v>
      </c>
      <c r="I266" s="45" t="s">
        <v>478</v>
      </c>
      <c r="J266" s="45"/>
      <c r="K266" s="45"/>
      <c r="L266" s="45" t="s">
        <v>86</v>
      </c>
      <c r="M266" s="45" t="s">
        <v>11</v>
      </c>
      <c r="N266" s="46"/>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row>
  </sheetData>
  <conditionalFormatting sqref="A2:AM266">
    <cfRule type="expression" dxfId="51" priority="3">
      <formula>MOD(ROW(B2),2)&gt;0</formula>
    </cfRule>
  </conditionalFormatting>
  <conditionalFormatting sqref="O2:AM266">
    <cfRule type="expression" dxfId="50" priority="1">
      <formula>AND(LEN($J2)&gt;0,NOT(IFERROR(OFFSET(O$1,MATCH(IF(INDEX($M$1:$M$3000,MATCH($J2,$I$1:$I$3000,0))="checkboxes",$J2&amp;$K2,$J2),$H$1:$H$3000,0)-1,0),$K2)=$K2))</formula>
    </cfRule>
    <cfRule type="expression" dxfId="49" priority="2">
      <formula>OR($L2="html",$L2="container")</formula>
    </cfRule>
  </conditionalFormatting>
  <dataValidations disablePrompts="1" count="6">
    <dataValidation type="custom" errorStyle="warning" allowBlank="1" showDropDown="1" showInputMessage="1" showErrorMessage="1" errorTitle="Nonzero number required" error="This field requires a nonzero number. No letters or spaces are allowed." promptTitle="Nonzero number required" prompt="This field requires a nonzero number. No letters or spaces are allowed." sqref="O65:AM65 O21:AM21 O13:AM15">
      <formula1>AND(ISNUMBER(O13),O13&lt;&gt;0)</formula1>
    </dataValidation>
    <dataValidation type="custom" errorStyle="warning" allowBlank="1" showDropDown="1" showInputMessage="1" showErrorMessage="1" errorTitle="Positive number required" error="This field requires a positive number. Zero is not allowed. No letters, spaces, or negative signs are allowed." promptTitle="Positive number required" prompt="This field requires a positive number. Zero is not allowed. No letters, spaces, or negative signs are allowed." sqref="O218:AM223 O180:AM185 O172:AM172 O130:AM132 O121:AM126 O16:AM18">
      <formula1>AND(ISNUMBER(O16),O16&gt;0)</formula1>
    </dataValidation>
    <dataValidation type="custom" errorStyle="warning" allowBlank="1" showDropDown="1" showInputMessage="1" showErrorMessage="1" errorTitle="Number required" error="This field requires a number, no letters or spaces are allowed." promptTitle="Number required" prompt="This field requires a number, no letters or spaces are allowed." sqref="O19:AM20">
      <formula1>ISNUMBER(O19)</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45:AM256 O173:AM173 O133:AM138 O127:AM129 O88:AM112 O22:AM24">
      <formula1>AND(ISNUMBER(O22),O22&gt;=0)</formula1>
    </dataValidation>
    <dataValidation type="list" allowBlank="1" showInputMessage="1" showErrorMessage="1" errorTitle="Only one option" error="This row allows you to select the option in column D for this checkbox question. Look in other rows to select additional options." sqref="O232:AM238 O208:AM213 O197:AM204 O189:AM195 O161:AM169 O156:AM159 O142:AM147 O73:AM83 O56:AM63 O47:AM53 O27:AM36">
      <formula1>$D27</formula1>
    </dataValidation>
    <dataValidation type="custom" errorStyle="warning" allowBlank="1" showDropDown="1" showInputMessage="1" showErrorMessage="1" errorTitle="Positive whole number required" error="This field requires a positive whole number or zero. No decimals, letters, spaces, or negative signs are allowed." promptTitle="Positive whole number required" prompt="This field requires a positive whole number or zero. No decimals, letters, spaces, or negative signs are allowed." sqref="O66:AM66">
      <formula1>AND(ISNUMBER(O66),INT(O66)=O66,O66&gt;=0)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33">
        <x14:dataValidation type="list" allowBlank="1" showInputMessage="1" showErrorMessage="1" errorTitle="Must choose from dropdown" error="Please select a valid value from the dropdown options.">
          <x14:formula1>
            <xm:f>AllQ4!$O$488:$AI$488</xm:f>
          </x14:formula1>
          <xm:sqref>O4:AM4</xm:sqref>
        </x14:dataValidation>
        <x14:dataValidation type="list" allowBlank="1" showInputMessage="1" showErrorMessage="1" errorTitle="Must choose from dropdown" error="Please select a valid value from the dropdown options.">
          <x14:formula1>
            <xm:f>AllQ4!$O$489:$P$489</xm:f>
          </x14:formula1>
          <xm:sqref>O5:AM5</xm:sqref>
        </x14:dataValidation>
        <x14:dataValidation type="list" allowBlank="1" showInputMessage="1" showErrorMessage="1" errorTitle="Must choose from dropdown" error="Please select a valid value from the dropdown options.">
          <x14:formula1>
            <xm:f>AllQ4!$O$509:$R$509</xm:f>
          </x14:formula1>
          <xm:sqref>O25:AM25</xm:sqref>
        </x14:dataValidation>
        <x14:dataValidation type="list" allowBlank="1" showInputMessage="1" showErrorMessage="1" errorTitle="Must choose from dropdown" error="Please select a valid value from the dropdown options.">
          <x14:formula1>
            <xm:f>AllQ4!$O$510:$P$510</xm:f>
          </x14:formula1>
          <xm:sqref>O26:AM26</xm:sqref>
        </x14:dataValidation>
        <x14:dataValidation type="list" allowBlank="1" showInputMessage="1" showErrorMessage="1" errorTitle="Must choose from dropdown" error="Please select a valid value from the dropdown options.">
          <x14:formula1>
            <xm:f>AllQ4!$O$523:$P$523</xm:f>
          </x14:formula1>
          <xm:sqref>O39:AM39</xm:sqref>
        </x14:dataValidation>
        <x14:dataValidation type="list" allowBlank="1" showInputMessage="1" showErrorMessage="1" errorTitle="Must choose from dropdown" error="Please select a valid value from the dropdown options.">
          <x14:formula1>
            <xm:f>AllQ4!$O$530:$P$530</xm:f>
          </x14:formula1>
          <xm:sqref>O46:AM46</xm:sqref>
        </x14:dataValidation>
        <x14:dataValidation type="list" allowBlank="1" showInputMessage="1" showErrorMessage="1" errorTitle="Must choose from dropdown" error="Please select a valid value from the dropdown options.">
          <x14:formula1>
            <xm:f>AllQ4!$O$539:$P$539</xm:f>
          </x14:formula1>
          <xm:sqref>O55:AM55</xm:sqref>
        </x14:dataValidation>
        <x14:dataValidation type="list" allowBlank="1" showInputMessage="1" showErrorMessage="1" errorTitle="Must choose from dropdown" error="Please select a valid value from the dropdown options.">
          <x14:formula1>
            <xm:f>AllQ4!$O$551:$P$551</xm:f>
          </x14:formula1>
          <xm:sqref>O67:AM67</xm:sqref>
        </x14:dataValidation>
        <x14:dataValidation type="list" allowBlank="1" showInputMessage="1" showErrorMessage="1" errorTitle="Must choose from dropdown" error="Please select a valid value from the dropdown options.">
          <x14:formula1>
            <xm:f>AllQ4!$O$554:$P$554</xm:f>
          </x14:formula1>
          <xm:sqref>O70:AM70</xm:sqref>
        </x14:dataValidation>
        <x14:dataValidation type="list" allowBlank="1" showInputMessage="1" showErrorMessage="1" errorTitle="Must choose from dropdown" error="Please select a valid value from the dropdown options.">
          <x14:formula1>
            <xm:f>AllQ4!$O$555:$P$555</xm:f>
          </x14:formula1>
          <xm:sqref>O71:AM71</xm:sqref>
        </x14:dataValidation>
        <x14:dataValidation type="list" allowBlank="1" showInputMessage="1" showErrorMessage="1" errorTitle="Must choose from dropdown" error="Please select a valid value from the dropdown options.">
          <x14:formula1>
            <xm:f>AllQ4!$O$556:$P$556</xm:f>
          </x14:formula1>
          <xm:sqref>O72:AM72</xm:sqref>
        </x14:dataValidation>
        <x14:dataValidation type="list" allowBlank="1" showInputMessage="1" showErrorMessage="1" errorTitle="Must choose from dropdown" error="Please select a valid value from the dropdown options.">
          <x14:formula1>
            <xm:f>AllQ4!$O$569:$P$569</xm:f>
          </x14:formula1>
          <xm:sqref>O85:AM85</xm:sqref>
        </x14:dataValidation>
        <x14:dataValidation type="list" allowBlank="1" showInputMessage="1" showErrorMessage="1" errorTitle="Must choose from dropdown" error="Please select a valid value from the dropdown options.">
          <x14:formula1>
            <xm:f>AllQ4!$O$625:$P$625</xm:f>
          </x14:formula1>
          <xm:sqref>O141:AM141</xm:sqref>
        </x14:dataValidation>
        <x14:dataValidation type="list" allowBlank="1" showInputMessage="1" showErrorMessage="1" errorTitle="Must choose from dropdown" error="Please select a valid value from the dropdown options.">
          <x14:formula1>
            <xm:f>AllQ4!$O$632:$P$632</xm:f>
          </x14:formula1>
          <xm:sqref>O148:AM148</xm:sqref>
        </x14:dataValidation>
        <x14:dataValidation type="list" allowBlank="1" showInputMessage="1" showErrorMessage="1" errorTitle="Must choose from dropdown" error="Please select a valid value from the dropdown options.">
          <x14:formula1>
            <xm:f>AllQ4!$O$633:$P$633</xm:f>
          </x14:formula1>
          <xm:sqref>O149:AM149</xm:sqref>
        </x14:dataValidation>
        <x14:dataValidation type="list" allowBlank="1" showInputMessage="1" showErrorMessage="1" errorTitle="Must choose from dropdown" error="Please select a valid value from the dropdown options.">
          <x14:formula1>
            <xm:f>AllQ4!$O$634:$S$634</xm:f>
          </x14:formula1>
          <xm:sqref>O150:AM150</xm:sqref>
        </x14:dataValidation>
        <x14:dataValidation type="list" allowBlank="1" showInputMessage="1" showErrorMessage="1" errorTitle="Must choose from dropdown" error="Please select a valid value from the dropdown options.">
          <x14:formula1>
            <xm:f>AllQ4!$O$635:$R$635</xm:f>
          </x14:formula1>
          <xm:sqref>O151:AM151</xm:sqref>
        </x14:dataValidation>
        <x14:dataValidation type="list" allowBlank="1" showInputMessage="1" showErrorMessage="1" errorTitle="Must choose from dropdown" error="Please select a valid value from the dropdown options.">
          <x14:formula1>
            <xm:f>AllQ4!$O$637:$T$637</xm:f>
          </x14:formula1>
          <xm:sqref>O153:AM153</xm:sqref>
        </x14:dataValidation>
        <x14:dataValidation type="list" allowBlank="1" showInputMessage="1" showErrorMessage="1" errorTitle="Must choose from dropdown" error="Please select a valid value from the dropdown options.">
          <x14:formula1>
            <xm:f>AllQ4!$O$639:$P$639</xm:f>
          </x14:formula1>
          <xm:sqref>O155:AM155</xm:sqref>
        </x14:dataValidation>
        <x14:dataValidation type="list" allowBlank="1" showInputMessage="1" showErrorMessage="1" errorTitle="Must choose from dropdown" error="Please select a valid value from the dropdown options.">
          <x14:formula1>
            <xm:f>AllQ4!$O$654:$P$654</xm:f>
          </x14:formula1>
          <xm:sqref>O170:AM170</xm:sqref>
        </x14:dataValidation>
        <x14:dataValidation type="list" allowBlank="1" showInputMessage="1" showErrorMessage="1" errorTitle="Must choose from dropdown" error="Please select a valid value from the dropdown options.">
          <x14:formula1>
            <xm:f>AllQ4!$O$655:$P$655</xm:f>
          </x14:formula1>
          <xm:sqref>O171:AM171</xm:sqref>
        </x14:dataValidation>
        <x14:dataValidation type="list" allowBlank="1" showInputMessage="1" showErrorMessage="1" errorTitle="Must choose from dropdown" error="Please select a valid value from the dropdown options.">
          <x14:formula1>
            <xm:f>AllQ4!$O$658:$P$658</xm:f>
          </x14:formula1>
          <xm:sqref>O174:AM174</xm:sqref>
        </x14:dataValidation>
        <x14:dataValidation type="list" allowBlank="1" showInputMessage="1" showErrorMessage="1" errorTitle="Must choose from dropdown" error="Please select a valid value from the dropdown options.">
          <x14:formula1>
            <xm:f>AllQ4!$O$671:$P$671</xm:f>
          </x14:formula1>
          <xm:sqref>O187:AM187</xm:sqref>
        </x14:dataValidation>
        <x14:dataValidation type="list" allowBlank="1" showInputMessage="1" showErrorMessage="1" errorTitle="Must choose from dropdown" error="Please select a valid value from the dropdown options.">
          <x14:formula1>
            <xm:f>AllQ4!$O$672:$P$672</xm:f>
          </x14:formula1>
          <xm:sqref>O188:AM188</xm:sqref>
        </x14:dataValidation>
        <x14:dataValidation type="list" allowBlank="1" showInputMessage="1" showErrorMessage="1" errorTitle="Must choose from dropdown" error="Please select a valid value from the dropdown options.">
          <x14:formula1>
            <xm:f>AllQ4!$O$690:$P$690</xm:f>
          </x14:formula1>
          <xm:sqref>O206:AM206</xm:sqref>
        </x14:dataValidation>
        <x14:dataValidation type="list" allowBlank="1" showInputMessage="1" showErrorMessage="1" errorTitle="Must choose from dropdown" error="Please select a valid value from the dropdown options.">
          <x14:formula1>
            <xm:f>AllQ4!$O$691:$Q$691</xm:f>
          </x14:formula1>
          <xm:sqref>O207:AM207</xm:sqref>
        </x14:dataValidation>
        <x14:dataValidation type="list" allowBlank="1" showInputMessage="1" showErrorMessage="1" errorTitle="Must choose from dropdown" error="Please select a valid value from the dropdown options.">
          <x14:formula1>
            <xm:f>AllQ4!$O$708:$P$708</xm:f>
          </x14:formula1>
          <xm:sqref>O224:AM224</xm:sqref>
        </x14:dataValidation>
        <x14:dataValidation type="list" allowBlank="1" showInputMessage="1" showErrorMessage="1" errorTitle="Must choose from dropdown" error="Please select a valid value from the dropdown options.">
          <x14:formula1>
            <xm:f>AllQ4!$O$710:$P$710</xm:f>
          </x14:formula1>
          <xm:sqref>O226:AM226</xm:sqref>
        </x14:dataValidation>
        <x14:dataValidation type="list" allowBlank="1" showInputMessage="1" showErrorMessage="1" errorTitle="Must choose from dropdown" error="Please select a valid value from the dropdown options.">
          <x14:formula1>
            <xm:f>AllQ4!$O$712:$R$712</xm:f>
          </x14:formula1>
          <xm:sqref>O228:AM228</xm:sqref>
        </x14:dataValidation>
        <x14:dataValidation type="list" allowBlank="1" showInputMessage="1" showErrorMessage="1" errorTitle="Must choose from dropdown" error="Please select a valid value from the dropdown options.">
          <x14:formula1>
            <xm:f>AllQ4!$O$715:$P$715</xm:f>
          </x14:formula1>
          <xm:sqref>O231:AM231</xm:sqref>
        </x14:dataValidation>
        <x14:dataValidation type="list" allowBlank="1" showInputMessage="1" showErrorMessage="1" errorTitle="Must choose from dropdown" error="Please select a valid value from the dropdown options.">
          <x14:formula1>
            <xm:f>AllQ4!$O$723:$P$723</xm:f>
          </x14:formula1>
          <xm:sqref>O239:AM239</xm:sqref>
        </x14:dataValidation>
        <x14:dataValidation type="list" allowBlank="1" showInputMessage="1" showErrorMessage="1" errorTitle="Must choose from dropdown" error="Please select a valid value from the dropdown options.">
          <x14:formula1>
            <xm:f>AllQ4!$O$724:$P$724</xm:f>
          </x14:formula1>
          <xm:sqref>O240:AM240</xm:sqref>
        </x14:dataValidation>
        <x14:dataValidation type="list" allowBlank="1" showInputMessage="1" showErrorMessage="1" errorTitle="Must choose from dropdown" error="Please select a valid value from the dropdown options.">
          <x14:formula1>
            <xm:f>AllQ4!$O$726:$P$726</xm:f>
          </x14:formula1>
          <xm:sqref>O242:AM242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M239"/>
  <sheetViews>
    <sheetView zoomScale="75" zoomScaleNormal="75" workbookViewId="0">
      <pane xSplit="14" ySplit="1" topLeftCell="O2" activePane="bottomRight" state="frozen"/>
      <selection activeCell="A31" sqref="A31:E76"/>
      <selection pane="topRight" activeCell="A31" sqref="A31:E76"/>
      <selection pane="bottomLeft" activeCell="A31" sqref="A31:E76"/>
      <selection pane="bottomRight" activeCell="O2" sqref="O2"/>
    </sheetView>
  </sheetViews>
  <sheetFormatPr defaultRowHeight="14.4" x14ac:dyDescent="0.3"/>
  <cols>
    <col min="2" max="2" width="71.88671875" style="1" customWidth="1"/>
    <col min="3" max="3" width="36.33203125" style="1" customWidth="1"/>
    <col min="4" max="4" width="24.6640625" style="1" customWidth="1"/>
    <col min="5" max="5" width="25.33203125" style="1" customWidth="1"/>
    <col min="6" max="6" width="11.5546875" hidden="1" customWidth="1"/>
    <col min="7" max="7" width="33.44140625" hidden="1" customWidth="1"/>
    <col min="8" max="8" width="8.33203125" hidden="1" customWidth="1"/>
    <col min="9" max="13" width="8.88671875" hidden="1" customWidth="1"/>
    <col min="14" max="14" width="9.6640625" hidden="1" customWidth="1"/>
    <col min="15" max="39" width="18.33203125" style="19" customWidth="1"/>
  </cols>
  <sheetData>
    <row r="1" spans="1:39" s="14" customFormat="1" ht="28.8" x14ac:dyDescent="0.3">
      <c r="A1" s="14" t="s">
        <v>2353</v>
      </c>
      <c r="B1" s="47" t="s">
        <v>2091</v>
      </c>
      <c r="C1" s="47" t="s">
        <v>2092</v>
      </c>
      <c r="D1" s="48" t="s">
        <v>2182</v>
      </c>
      <c r="E1" s="47" t="s">
        <v>2098</v>
      </c>
      <c r="F1" s="49" t="s">
        <v>2114</v>
      </c>
      <c r="G1" s="50" t="s">
        <v>2100</v>
      </c>
      <c r="H1" s="50" t="s">
        <v>2188</v>
      </c>
      <c r="I1" s="50" t="s">
        <v>2093</v>
      </c>
      <c r="J1" s="50" t="s">
        <v>2094</v>
      </c>
      <c r="K1" s="50" t="s">
        <v>2095</v>
      </c>
      <c r="L1" s="50" t="s">
        <v>2096</v>
      </c>
      <c r="M1" s="50" t="s">
        <v>2097</v>
      </c>
      <c r="N1" s="13" t="s">
        <v>4468</v>
      </c>
      <c r="O1" s="51" t="str">
        <f ca="1">IF(LEN(OFFSET(FacilityList!$A$1,COLUMN()-COLUMN($N$1),0))=0,"Fill in FacilityList Tab",OFFSET(FacilityList!$A$1,COLUMN()-COLUMN($N$1),0))</f>
        <v>Fill in FacilityList Tab</v>
      </c>
      <c r="P1" s="51" t="str">
        <f ca="1">IF(LEN(OFFSET(FacilityList!$A$1,COLUMN()-COLUMN($N$1),0))=0,"Fill in FacilityList Tab",OFFSET(FacilityList!$A$1,COLUMN()-COLUMN($N$1),0))</f>
        <v>Fill in FacilityList Tab</v>
      </c>
      <c r="Q1" s="51" t="str">
        <f ca="1">IF(LEN(OFFSET(FacilityList!$A$1,COLUMN()-COLUMN($N$1),0))=0,"Fill in FacilityList Tab",OFFSET(FacilityList!$A$1,COLUMN()-COLUMN($N$1),0))</f>
        <v>Fill in FacilityList Tab</v>
      </c>
      <c r="R1" s="51" t="str">
        <f ca="1">IF(LEN(OFFSET(FacilityList!$A$1,COLUMN()-COLUMN($N$1),0))=0,"Fill in FacilityList Tab",OFFSET(FacilityList!$A$1,COLUMN()-COLUMN($N$1),0))</f>
        <v>Fill in FacilityList Tab</v>
      </c>
      <c r="S1" s="51" t="str">
        <f ca="1">IF(LEN(OFFSET(FacilityList!$A$1,COLUMN()-COLUMN($N$1),0))=0,"Fill in FacilityList Tab",OFFSET(FacilityList!$A$1,COLUMN()-COLUMN($N$1),0))</f>
        <v>Fill in FacilityList Tab</v>
      </c>
      <c r="T1" s="51" t="str">
        <f ca="1">IF(LEN(OFFSET(FacilityList!$A$1,COLUMN()-COLUMN($N$1),0))=0,"Fill in FacilityList Tab",OFFSET(FacilityList!$A$1,COLUMN()-COLUMN($N$1),0))</f>
        <v>Fill in FacilityList Tab</v>
      </c>
      <c r="U1" s="51" t="str">
        <f ca="1">IF(LEN(OFFSET(FacilityList!$A$1,COLUMN()-COLUMN($N$1),0))=0,"Fill in FacilityList Tab",OFFSET(FacilityList!$A$1,COLUMN()-COLUMN($N$1),0))</f>
        <v>Fill in FacilityList Tab</v>
      </c>
      <c r="V1" s="51" t="str">
        <f ca="1">IF(LEN(OFFSET(FacilityList!$A$1,COLUMN()-COLUMN($N$1),0))=0,"Fill in FacilityList Tab",OFFSET(FacilityList!$A$1,COLUMN()-COLUMN($N$1),0))</f>
        <v>Fill in FacilityList Tab</v>
      </c>
      <c r="W1" s="51" t="str">
        <f ca="1">IF(LEN(OFFSET(FacilityList!$A$1,COLUMN()-COLUMN($N$1),0))=0,"Fill in FacilityList Tab",OFFSET(FacilityList!$A$1,COLUMN()-COLUMN($N$1),0))</f>
        <v>Fill in FacilityList Tab</v>
      </c>
      <c r="X1" s="51" t="str">
        <f ca="1">IF(LEN(OFFSET(FacilityList!$A$1,COLUMN()-COLUMN($N$1),0))=0,"Fill in FacilityList Tab",OFFSET(FacilityList!$A$1,COLUMN()-COLUMN($N$1),0))</f>
        <v>Fill in FacilityList Tab</v>
      </c>
      <c r="Y1" s="51" t="str">
        <f ca="1">IF(LEN(OFFSET(FacilityList!$A$1,COLUMN()-COLUMN($N$1),0))=0,"Fill in FacilityList Tab",OFFSET(FacilityList!$A$1,COLUMN()-COLUMN($N$1),0))</f>
        <v>Fill in FacilityList Tab</v>
      </c>
      <c r="Z1" s="51" t="str">
        <f ca="1">IF(LEN(OFFSET(FacilityList!$A$1,COLUMN()-COLUMN($N$1),0))=0,"Fill in FacilityList Tab",OFFSET(FacilityList!$A$1,COLUMN()-COLUMN($N$1),0))</f>
        <v>Fill in FacilityList Tab</v>
      </c>
      <c r="AA1" s="51" t="str">
        <f ca="1">IF(LEN(OFFSET(FacilityList!$A$1,COLUMN()-COLUMN($N$1),0))=0,"Fill in FacilityList Tab",OFFSET(FacilityList!$A$1,COLUMN()-COLUMN($N$1),0))</f>
        <v>Fill in FacilityList Tab</v>
      </c>
      <c r="AB1" s="51" t="str">
        <f ca="1">IF(LEN(OFFSET(FacilityList!$A$1,COLUMN()-COLUMN($N$1),0))=0,"Fill in FacilityList Tab",OFFSET(FacilityList!$A$1,COLUMN()-COLUMN($N$1),0))</f>
        <v>Fill in FacilityList Tab</v>
      </c>
      <c r="AC1" s="51" t="str">
        <f ca="1">IF(LEN(OFFSET(FacilityList!$A$1,COLUMN()-COLUMN($N$1),0))=0,"Fill in FacilityList Tab",OFFSET(FacilityList!$A$1,COLUMN()-COLUMN($N$1),0))</f>
        <v>Fill in FacilityList Tab</v>
      </c>
      <c r="AD1" s="51" t="str">
        <f ca="1">IF(LEN(OFFSET(FacilityList!$A$1,COLUMN()-COLUMN($N$1),0))=0,"Fill in FacilityList Tab",OFFSET(FacilityList!$A$1,COLUMN()-COLUMN($N$1),0))</f>
        <v>Fill in FacilityList Tab</v>
      </c>
      <c r="AE1" s="51" t="str">
        <f ca="1">IF(LEN(OFFSET(FacilityList!$A$1,COLUMN()-COLUMN($N$1),0))=0,"Fill in FacilityList Tab",OFFSET(FacilityList!$A$1,COLUMN()-COLUMN($N$1),0))</f>
        <v>Fill in FacilityList Tab</v>
      </c>
      <c r="AF1" s="51" t="str">
        <f ca="1">IF(LEN(OFFSET(FacilityList!$A$1,COLUMN()-COLUMN($N$1),0))=0,"Fill in FacilityList Tab",OFFSET(FacilityList!$A$1,COLUMN()-COLUMN($N$1),0))</f>
        <v>Fill in FacilityList Tab</v>
      </c>
      <c r="AG1" s="51" t="str">
        <f ca="1">IF(LEN(OFFSET(FacilityList!$A$1,COLUMN()-COLUMN($N$1),0))=0,"Fill in FacilityList Tab",OFFSET(FacilityList!$A$1,COLUMN()-COLUMN($N$1),0))</f>
        <v>Fill in FacilityList Tab</v>
      </c>
      <c r="AH1" s="51" t="str">
        <f ca="1">IF(LEN(OFFSET(FacilityList!$A$1,COLUMN()-COLUMN($N$1),0))=0,"Fill in FacilityList Tab",OFFSET(FacilityList!$A$1,COLUMN()-COLUMN($N$1),0))</f>
        <v>Fill in FacilityList Tab</v>
      </c>
      <c r="AI1" s="51" t="str">
        <f ca="1">IF(LEN(OFFSET(FacilityList!$A$1,COLUMN()-COLUMN($N$1),0))=0,"Fill in FacilityList Tab",OFFSET(FacilityList!$A$1,COLUMN()-COLUMN($N$1),0))</f>
        <v>Fill in FacilityList Tab</v>
      </c>
      <c r="AJ1" s="51" t="str">
        <f ca="1">IF(LEN(OFFSET(FacilityList!$A$1,COLUMN()-COLUMN($N$1),0))=0,"Fill in FacilityList Tab",OFFSET(FacilityList!$A$1,COLUMN()-COLUMN($N$1),0))</f>
        <v>Fill in FacilityList Tab</v>
      </c>
      <c r="AK1" s="51" t="str">
        <f ca="1">IF(LEN(OFFSET(FacilityList!$A$1,COLUMN()-COLUMN($N$1),0))=0,"Fill in FacilityList Tab",OFFSET(FacilityList!$A$1,COLUMN()-COLUMN($N$1),0))</f>
        <v>Fill in FacilityList Tab</v>
      </c>
      <c r="AL1" s="51" t="str">
        <f ca="1">IF(LEN(OFFSET(FacilityList!$A$1,COLUMN()-COLUMN($N$1),0))=0,"Fill in FacilityList Tab",OFFSET(FacilityList!$A$1,COLUMN()-COLUMN($N$1),0))</f>
        <v>Fill in FacilityList Tab</v>
      </c>
      <c r="AM1" s="51" t="str">
        <f ca="1">IF(LEN(OFFSET(FacilityList!$A$1,COLUMN()-COLUMN($N$1),0))=0,"Fill in FacilityList Tab",OFFSET(FacilityList!$A$1,COLUMN()-COLUMN($N$1),0))</f>
        <v>Fill in FacilityList Tab</v>
      </c>
    </row>
    <row r="2" spans="1:39" ht="115.2" x14ac:dyDescent="0.3">
      <c r="A2" s="45"/>
      <c r="B2" s="44" t="s">
        <v>4643</v>
      </c>
      <c r="C2" s="44"/>
      <c r="D2" s="44"/>
      <c r="E2" s="44"/>
      <c r="F2" s="45" t="s">
        <v>2106</v>
      </c>
      <c r="G2" s="45"/>
      <c r="H2" s="45" t="s">
        <v>479</v>
      </c>
      <c r="I2" s="45" t="s">
        <v>479</v>
      </c>
      <c r="J2" s="45"/>
      <c r="K2" s="45"/>
      <c r="L2" s="45" t="s">
        <v>1</v>
      </c>
      <c r="M2" s="45" t="s">
        <v>2</v>
      </c>
      <c r="N2" s="46"/>
      <c r="O2" s="53"/>
      <c r="P2" s="52"/>
      <c r="Q2" s="52"/>
      <c r="R2" s="52"/>
      <c r="S2" s="52"/>
      <c r="T2" s="52"/>
      <c r="U2" s="52"/>
      <c r="V2" s="52"/>
      <c r="W2" s="52"/>
      <c r="X2" s="52"/>
      <c r="Y2" s="52"/>
      <c r="Z2" s="52"/>
      <c r="AA2" s="52"/>
      <c r="AB2" s="52"/>
      <c r="AC2" s="52"/>
      <c r="AD2" s="52"/>
      <c r="AE2" s="52"/>
      <c r="AF2" s="52"/>
      <c r="AG2" s="52"/>
      <c r="AH2" s="52"/>
      <c r="AI2" s="52"/>
      <c r="AJ2" s="52"/>
      <c r="AK2" s="52"/>
      <c r="AL2" s="52"/>
      <c r="AM2" s="52"/>
    </row>
    <row r="3" spans="1:39" ht="43.2" x14ac:dyDescent="0.3">
      <c r="A3" s="45" t="s">
        <v>2202</v>
      </c>
      <c r="B3" s="44" t="s">
        <v>5177</v>
      </c>
      <c r="C3" s="44"/>
      <c r="D3" s="44" t="s">
        <v>1813</v>
      </c>
      <c r="E3" s="44" t="s">
        <v>4472</v>
      </c>
      <c r="F3" s="45" t="s">
        <v>2106</v>
      </c>
      <c r="G3" s="45"/>
      <c r="H3" s="45" t="s">
        <v>480</v>
      </c>
      <c r="I3" s="45" t="s">
        <v>480</v>
      </c>
      <c r="J3" s="45"/>
      <c r="K3" s="45"/>
      <c r="L3" s="45" t="s">
        <v>4</v>
      </c>
      <c r="M3" s="45" t="s">
        <v>5</v>
      </c>
      <c r="N3" s="46">
        <v>2</v>
      </c>
      <c r="O3" s="52"/>
      <c r="P3" s="52"/>
      <c r="Q3" s="52"/>
      <c r="R3" s="52"/>
      <c r="S3" s="52"/>
      <c r="T3" s="52"/>
      <c r="U3" s="52"/>
      <c r="V3" s="52"/>
      <c r="W3" s="52"/>
      <c r="X3" s="52"/>
      <c r="Y3" s="52"/>
      <c r="Z3" s="52"/>
      <c r="AA3" s="52"/>
      <c r="AB3" s="52"/>
      <c r="AC3" s="52"/>
      <c r="AD3" s="52"/>
      <c r="AE3" s="52"/>
      <c r="AF3" s="52"/>
      <c r="AG3" s="52"/>
      <c r="AH3" s="52"/>
      <c r="AI3" s="52"/>
      <c r="AJ3" s="52"/>
      <c r="AK3" s="52"/>
      <c r="AL3" s="52"/>
      <c r="AM3" s="52"/>
    </row>
    <row r="4" spans="1:39" ht="28.8" x14ac:dyDescent="0.3">
      <c r="A4" s="45" t="s">
        <v>2203</v>
      </c>
      <c r="B4" s="44" t="s">
        <v>4644</v>
      </c>
      <c r="C4" s="44" t="s">
        <v>1798</v>
      </c>
      <c r="D4" s="44"/>
      <c r="E4" s="44" t="s">
        <v>4472</v>
      </c>
      <c r="F4" s="45" t="s">
        <v>2106</v>
      </c>
      <c r="G4" s="45"/>
      <c r="H4" s="45" t="s">
        <v>481</v>
      </c>
      <c r="I4" s="45" t="s">
        <v>481</v>
      </c>
      <c r="J4" s="45" t="s">
        <v>480</v>
      </c>
      <c r="K4" s="45" t="s">
        <v>16</v>
      </c>
      <c r="L4" s="45" t="s">
        <v>86</v>
      </c>
      <c r="M4" s="45" t="s">
        <v>11</v>
      </c>
      <c r="N4" s="46"/>
      <c r="O4" s="52"/>
      <c r="P4" s="52"/>
      <c r="Q4" s="52"/>
      <c r="R4" s="52"/>
      <c r="S4" s="52"/>
      <c r="T4" s="52"/>
      <c r="U4" s="52"/>
      <c r="V4" s="52"/>
      <c r="W4" s="52"/>
      <c r="X4" s="52"/>
      <c r="Y4" s="52"/>
      <c r="Z4" s="52"/>
      <c r="AA4" s="52"/>
      <c r="AB4" s="52"/>
      <c r="AC4" s="52"/>
      <c r="AD4" s="52"/>
      <c r="AE4" s="52"/>
      <c r="AF4" s="52"/>
      <c r="AG4" s="52"/>
      <c r="AH4" s="52"/>
      <c r="AI4" s="52"/>
      <c r="AJ4" s="52"/>
      <c r="AK4" s="52"/>
      <c r="AL4" s="52"/>
      <c r="AM4" s="52"/>
    </row>
    <row r="5" spans="1:39" ht="43.2" x14ac:dyDescent="0.3">
      <c r="A5" s="45" t="s">
        <v>2205</v>
      </c>
      <c r="B5" s="44" t="s">
        <v>5178</v>
      </c>
      <c r="C5" s="44"/>
      <c r="D5" s="44" t="s">
        <v>1925</v>
      </c>
      <c r="E5" s="44" t="s">
        <v>4472</v>
      </c>
      <c r="F5" s="45" t="s">
        <v>2106</v>
      </c>
      <c r="G5" s="45"/>
      <c r="H5" s="45" t="s">
        <v>4116</v>
      </c>
      <c r="I5" s="45" t="s">
        <v>482</v>
      </c>
      <c r="J5" s="45" t="s">
        <v>480</v>
      </c>
      <c r="K5" s="45" t="s">
        <v>16</v>
      </c>
      <c r="L5" s="45" t="s">
        <v>4</v>
      </c>
      <c r="M5" s="45" t="s">
        <v>17</v>
      </c>
      <c r="N5" s="46">
        <v>1</v>
      </c>
      <c r="O5" s="52"/>
      <c r="P5" s="52"/>
      <c r="Q5" s="52"/>
      <c r="R5" s="52"/>
      <c r="S5" s="52"/>
      <c r="T5" s="52"/>
      <c r="U5" s="52"/>
      <c r="V5" s="52"/>
      <c r="W5" s="52"/>
      <c r="X5" s="52"/>
      <c r="Y5" s="52"/>
      <c r="Z5" s="52"/>
      <c r="AA5" s="52"/>
      <c r="AB5" s="52"/>
      <c r="AC5" s="52"/>
      <c r="AD5" s="52"/>
      <c r="AE5" s="52"/>
      <c r="AF5" s="52"/>
      <c r="AG5" s="52"/>
      <c r="AH5" s="52"/>
      <c r="AI5" s="52"/>
      <c r="AJ5" s="52"/>
      <c r="AK5" s="52"/>
      <c r="AL5" s="52"/>
      <c r="AM5" s="52"/>
    </row>
    <row r="6" spans="1:39" ht="43.2" x14ac:dyDescent="0.3">
      <c r="A6" s="45" t="s">
        <v>2205</v>
      </c>
      <c r="B6" s="44" t="s">
        <v>5178</v>
      </c>
      <c r="C6" s="44"/>
      <c r="D6" s="44" t="s">
        <v>1926</v>
      </c>
      <c r="E6" s="44" t="s">
        <v>4472</v>
      </c>
      <c r="F6" s="45" t="s">
        <v>2106</v>
      </c>
      <c r="G6" s="45"/>
      <c r="H6" s="45" t="s">
        <v>4117</v>
      </c>
      <c r="I6" s="45" t="s">
        <v>482</v>
      </c>
      <c r="J6" s="45" t="s">
        <v>480</v>
      </c>
      <c r="K6" s="45" t="s">
        <v>16</v>
      </c>
      <c r="L6" s="45" t="s">
        <v>4</v>
      </c>
      <c r="M6" s="45" t="s">
        <v>17</v>
      </c>
      <c r="N6" s="46">
        <v>1</v>
      </c>
      <c r="O6" s="52"/>
      <c r="P6" s="52"/>
      <c r="Q6" s="52"/>
      <c r="R6" s="52"/>
      <c r="S6" s="52"/>
      <c r="T6" s="52"/>
      <c r="U6" s="52"/>
      <c r="V6" s="52"/>
      <c r="W6" s="52"/>
      <c r="X6" s="52"/>
      <c r="Y6" s="52"/>
      <c r="Z6" s="52"/>
      <c r="AA6" s="52"/>
      <c r="AB6" s="52"/>
      <c r="AC6" s="52"/>
      <c r="AD6" s="52"/>
      <c r="AE6" s="52"/>
      <c r="AF6" s="52"/>
      <c r="AG6" s="52"/>
      <c r="AH6" s="52"/>
      <c r="AI6" s="52"/>
      <c r="AJ6" s="52"/>
      <c r="AK6" s="52"/>
      <c r="AL6" s="52"/>
      <c r="AM6" s="52"/>
    </row>
    <row r="7" spans="1:39" ht="57.6" x14ac:dyDescent="0.3">
      <c r="A7" s="45" t="s">
        <v>2205</v>
      </c>
      <c r="B7" s="44" t="s">
        <v>5178</v>
      </c>
      <c r="C7" s="44"/>
      <c r="D7" s="44" t="s">
        <v>1927</v>
      </c>
      <c r="E7" s="44" t="s">
        <v>4472</v>
      </c>
      <c r="F7" s="45" t="s">
        <v>2106</v>
      </c>
      <c r="G7" s="45"/>
      <c r="H7" s="45" t="s">
        <v>4118</v>
      </c>
      <c r="I7" s="45" t="s">
        <v>482</v>
      </c>
      <c r="J7" s="45" t="s">
        <v>480</v>
      </c>
      <c r="K7" s="45" t="s">
        <v>16</v>
      </c>
      <c r="L7" s="45" t="s">
        <v>4</v>
      </c>
      <c r="M7" s="45" t="s">
        <v>17</v>
      </c>
      <c r="N7" s="46">
        <v>1</v>
      </c>
      <c r="O7" s="52"/>
      <c r="P7" s="52"/>
      <c r="Q7" s="52"/>
      <c r="R7" s="52"/>
      <c r="S7" s="52"/>
      <c r="T7" s="52"/>
      <c r="U7" s="52"/>
      <c r="V7" s="52"/>
      <c r="W7" s="52"/>
      <c r="X7" s="52"/>
      <c r="Y7" s="52"/>
      <c r="Z7" s="52"/>
      <c r="AA7" s="52"/>
      <c r="AB7" s="52"/>
      <c r="AC7" s="52"/>
      <c r="AD7" s="52"/>
      <c r="AE7" s="52"/>
      <c r="AF7" s="52"/>
      <c r="AG7" s="52"/>
      <c r="AH7" s="52"/>
      <c r="AI7" s="52"/>
      <c r="AJ7" s="52"/>
      <c r="AK7" s="52"/>
      <c r="AL7" s="52"/>
      <c r="AM7" s="52"/>
    </row>
    <row r="8" spans="1:39" ht="43.2" x14ac:dyDescent="0.3">
      <c r="A8" s="45" t="s">
        <v>2205</v>
      </c>
      <c r="B8" s="44" t="s">
        <v>5178</v>
      </c>
      <c r="C8" s="44"/>
      <c r="D8" s="44" t="s">
        <v>1928</v>
      </c>
      <c r="E8" s="44" t="s">
        <v>4472</v>
      </c>
      <c r="F8" s="45" t="s">
        <v>2106</v>
      </c>
      <c r="G8" s="45"/>
      <c r="H8" s="45" t="s">
        <v>4119</v>
      </c>
      <c r="I8" s="45" t="s">
        <v>482</v>
      </c>
      <c r="J8" s="45" t="s">
        <v>480</v>
      </c>
      <c r="K8" s="45" t="s">
        <v>16</v>
      </c>
      <c r="L8" s="45" t="s">
        <v>4</v>
      </c>
      <c r="M8" s="45" t="s">
        <v>17</v>
      </c>
      <c r="N8" s="46">
        <v>1</v>
      </c>
      <c r="O8" s="52"/>
      <c r="P8" s="52"/>
      <c r="Q8" s="52"/>
      <c r="R8" s="52"/>
      <c r="S8" s="52"/>
      <c r="T8" s="52"/>
      <c r="U8" s="52"/>
      <c r="V8" s="52"/>
      <c r="W8" s="52"/>
      <c r="X8" s="52"/>
      <c r="Y8" s="52"/>
      <c r="Z8" s="52"/>
      <c r="AA8" s="52"/>
      <c r="AB8" s="52"/>
      <c r="AC8" s="52"/>
      <c r="AD8" s="52"/>
      <c r="AE8" s="52"/>
      <c r="AF8" s="52"/>
      <c r="AG8" s="52"/>
      <c r="AH8" s="52"/>
      <c r="AI8" s="52"/>
      <c r="AJ8" s="52"/>
      <c r="AK8" s="52"/>
      <c r="AL8" s="52"/>
      <c r="AM8" s="52"/>
    </row>
    <row r="9" spans="1:39" ht="43.2" x14ac:dyDescent="0.3">
      <c r="A9" s="45" t="s">
        <v>2205</v>
      </c>
      <c r="B9" s="44" t="s">
        <v>5178</v>
      </c>
      <c r="C9" s="44"/>
      <c r="D9" s="44" t="s">
        <v>1929</v>
      </c>
      <c r="E9" s="44" t="s">
        <v>4472</v>
      </c>
      <c r="F9" s="45" t="s">
        <v>2106</v>
      </c>
      <c r="G9" s="45"/>
      <c r="H9" s="45" t="s">
        <v>4120</v>
      </c>
      <c r="I9" s="45" t="s">
        <v>482</v>
      </c>
      <c r="J9" s="45" t="s">
        <v>480</v>
      </c>
      <c r="K9" s="45" t="s">
        <v>16</v>
      </c>
      <c r="L9" s="45" t="s">
        <v>4</v>
      </c>
      <c r="M9" s="45" t="s">
        <v>17</v>
      </c>
      <c r="N9" s="46">
        <v>1</v>
      </c>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39" ht="43.2" x14ac:dyDescent="0.3">
      <c r="A10" s="45" t="s">
        <v>2205</v>
      </c>
      <c r="B10" s="44" t="s">
        <v>5178</v>
      </c>
      <c r="C10" s="44"/>
      <c r="D10" s="44" t="s">
        <v>1930</v>
      </c>
      <c r="E10" s="44" t="s">
        <v>4472</v>
      </c>
      <c r="F10" s="45" t="s">
        <v>2106</v>
      </c>
      <c r="G10" s="45"/>
      <c r="H10" s="45" t="s">
        <v>4121</v>
      </c>
      <c r="I10" s="45" t="s">
        <v>482</v>
      </c>
      <c r="J10" s="45" t="s">
        <v>480</v>
      </c>
      <c r="K10" s="45" t="s">
        <v>16</v>
      </c>
      <c r="L10" s="45" t="s">
        <v>4</v>
      </c>
      <c r="M10" s="45" t="s">
        <v>17</v>
      </c>
      <c r="N10" s="46">
        <v>1</v>
      </c>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39" ht="43.2" x14ac:dyDescent="0.3">
      <c r="A11" s="45" t="s">
        <v>2205</v>
      </c>
      <c r="B11" s="44" t="s">
        <v>5178</v>
      </c>
      <c r="C11" s="44"/>
      <c r="D11" s="44" t="s">
        <v>1931</v>
      </c>
      <c r="E11" s="44" t="s">
        <v>4472</v>
      </c>
      <c r="F11" s="45" t="s">
        <v>2106</v>
      </c>
      <c r="G11" s="45"/>
      <c r="H11" s="45" t="s">
        <v>4122</v>
      </c>
      <c r="I11" s="45" t="s">
        <v>482</v>
      </c>
      <c r="J11" s="45" t="s">
        <v>480</v>
      </c>
      <c r="K11" s="45" t="s">
        <v>16</v>
      </c>
      <c r="L11" s="45" t="s">
        <v>4</v>
      </c>
      <c r="M11" s="45" t="s">
        <v>17</v>
      </c>
      <c r="N11" s="46">
        <v>1</v>
      </c>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39" ht="43.2" x14ac:dyDescent="0.3">
      <c r="A12" s="45" t="s">
        <v>2205</v>
      </c>
      <c r="B12" s="44" t="s">
        <v>5178</v>
      </c>
      <c r="C12" s="44"/>
      <c r="D12" s="44" t="s">
        <v>1932</v>
      </c>
      <c r="E12" s="44" t="s">
        <v>4472</v>
      </c>
      <c r="F12" s="45" t="s">
        <v>2106</v>
      </c>
      <c r="G12" s="45"/>
      <c r="H12" s="45" t="s">
        <v>4123</v>
      </c>
      <c r="I12" s="45" t="s">
        <v>482</v>
      </c>
      <c r="J12" s="45" t="s">
        <v>480</v>
      </c>
      <c r="K12" s="45" t="s">
        <v>16</v>
      </c>
      <c r="L12" s="45" t="s">
        <v>4</v>
      </c>
      <c r="M12" s="45" t="s">
        <v>17</v>
      </c>
      <c r="N12" s="46">
        <v>1</v>
      </c>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39" ht="43.2" x14ac:dyDescent="0.3">
      <c r="A13" s="45" t="s">
        <v>2205</v>
      </c>
      <c r="B13" s="44" t="s">
        <v>5178</v>
      </c>
      <c r="C13" s="44"/>
      <c r="D13" s="44" t="s">
        <v>3307</v>
      </c>
      <c r="E13" s="44" t="s">
        <v>4472</v>
      </c>
      <c r="F13" s="45" t="s">
        <v>2106</v>
      </c>
      <c r="G13" s="45"/>
      <c r="H13" s="45" t="s">
        <v>4124</v>
      </c>
      <c r="I13" s="45" t="s">
        <v>482</v>
      </c>
      <c r="J13" s="45" t="s">
        <v>480</v>
      </c>
      <c r="K13" s="45" t="s">
        <v>16</v>
      </c>
      <c r="L13" s="45" t="s">
        <v>4</v>
      </c>
      <c r="M13" s="45" t="s">
        <v>17</v>
      </c>
      <c r="N13" s="46">
        <v>1</v>
      </c>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row>
    <row r="14" spans="1:39" ht="43.2" x14ac:dyDescent="0.3">
      <c r="A14" s="45" t="s">
        <v>2205</v>
      </c>
      <c r="B14" s="44" t="s">
        <v>5178</v>
      </c>
      <c r="C14" s="44"/>
      <c r="D14" s="44" t="s">
        <v>1933</v>
      </c>
      <c r="E14" s="44" t="s">
        <v>4472</v>
      </c>
      <c r="F14" s="45" t="s">
        <v>2106</v>
      </c>
      <c r="G14" s="45"/>
      <c r="H14" s="45" t="s">
        <v>4125</v>
      </c>
      <c r="I14" s="45" t="s">
        <v>482</v>
      </c>
      <c r="J14" s="45" t="s">
        <v>480</v>
      </c>
      <c r="K14" s="45" t="s">
        <v>16</v>
      </c>
      <c r="L14" s="45" t="s">
        <v>4</v>
      </c>
      <c r="M14" s="45" t="s">
        <v>17</v>
      </c>
      <c r="N14" s="46">
        <v>1</v>
      </c>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row>
    <row r="15" spans="1:39" ht="43.2" x14ac:dyDescent="0.3">
      <c r="A15" s="45" t="s">
        <v>2205</v>
      </c>
      <c r="B15" s="44" t="s">
        <v>5178</v>
      </c>
      <c r="C15" s="44"/>
      <c r="D15" s="44" t="s">
        <v>1934</v>
      </c>
      <c r="E15" s="44" t="s">
        <v>4472</v>
      </c>
      <c r="F15" s="45" t="s">
        <v>2106</v>
      </c>
      <c r="G15" s="45"/>
      <c r="H15" s="45" t="s">
        <v>4126</v>
      </c>
      <c r="I15" s="45" t="s">
        <v>482</v>
      </c>
      <c r="J15" s="45" t="s">
        <v>480</v>
      </c>
      <c r="K15" s="45" t="s">
        <v>16</v>
      </c>
      <c r="L15" s="45" t="s">
        <v>4</v>
      </c>
      <c r="M15" s="45" t="s">
        <v>17</v>
      </c>
      <c r="N15" s="46">
        <v>1</v>
      </c>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row>
    <row r="16" spans="1:39" ht="43.2" x14ac:dyDescent="0.3">
      <c r="A16" s="45" t="s">
        <v>2205</v>
      </c>
      <c r="B16" s="44" t="s">
        <v>5178</v>
      </c>
      <c r="C16" s="44"/>
      <c r="D16" s="44" t="s">
        <v>1935</v>
      </c>
      <c r="E16" s="44" t="s">
        <v>4472</v>
      </c>
      <c r="F16" s="45" t="s">
        <v>2106</v>
      </c>
      <c r="G16" s="45"/>
      <c r="H16" s="45" t="s">
        <v>4127</v>
      </c>
      <c r="I16" s="45" t="s">
        <v>482</v>
      </c>
      <c r="J16" s="45" t="s">
        <v>480</v>
      </c>
      <c r="K16" s="45" t="s">
        <v>16</v>
      </c>
      <c r="L16" s="45" t="s">
        <v>4</v>
      </c>
      <c r="M16" s="45" t="s">
        <v>17</v>
      </c>
      <c r="N16" s="46">
        <v>1</v>
      </c>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row>
    <row r="17" spans="1:39" ht="43.2" x14ac:dyDescent="0.3">
      <c r="A17" s="45" t="s">
        <v>2205</v>
      </c>
      <c r="B17" s="44" t="s">
        <v>5178</v>
      </c>
      <c r="C17" s="44"/>
      <c r="D17" s="44" t="s">
        <v>1936</v>
      </c>
      <c r="E17" s="44" t="s">
        <v>4472</v>
      </c>
      <c r="F17" s="45" t="s">
        <v>2106</v>
      </c>
      <c r="G17" s="45"/>
      <c r="H17" s="45" t="s">
        <v>4128</v>
      </c>
      <c r="I17" s="45" t="s">
        <v>482</v>
      </c>
      <c r="J17" s="45" t="s">
        <v>480</v>
      </c>
      <c r="K17" s="45" t="s">
        <v>16</v>
      </c>
      <c r="L17" s="45" t="s">
        <v>4</v>
      </c>
      <c r="M17" s="45" t="s">
        <v>17</v>
      </c>
      <c r="N17" s="46">
        <v>1</v>
      </c>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row>
    <row r="18" spans="1:39" ht="43.2" x14ac:dyDescent="0.3">
      <c r="A18" s="45" t="s">
        <v>2205</v>
      </c>
      <c r="B18" s="44" t="s">
        <v>5178</v>
      </c>
      <c r="C18" s="44"/>
      <c r="D18" s="44" t="s">
        <v>1937</v>
      </c>
      <c r="E18" s="44" t="s">
        <v>4472</v>
      </c>
      <c r="F18" s="45" t="s">
        <v>2106</v>
      </c>
      <c r="G18" s="45"/>
      <c r="H18" s="45" t="s">
        <v>4129</v>
      </c>
      <c r="I18" s="45" t="s">
        <v>482</v>
      </c>
      <c r="J18" s="45" t="s">
        <v>480</v>
      </c>
      <c r="K18" s="45" t="s">
        <v>16</v>
      </c>
      <c r="L18" s="45" t="s">
        <v>4</v>
      </c>
      <c r="M18" s="45" t="s">
        <v>17</v>
      </c>
      <c r="N18" s="46">
        <v>1</v>
      </c>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row>
    <row r="19" spans="1:39" ht="43.2" x14ac:dyDescent="0.3">
      <c r="A19" s="45" t="s">
        <v>2205</v>
      </c>
      <c r="B19" s="44" t="s">
        <v>5178</v>
      </c>
      <c r="C19" s="44"/>
      <c r="D19" s="44" t="s">
        <v>1938</v>
      </c>
      <c r="E19" s="44" t="s">
        <v>4472</v>
      </c>
      <c r="F19" s="45" t="s">
        <v>2106</v>
      </c>
      <c r="G19" s="45"/>
      <c r="H19" s="45" t="s">
        <v>4130</v>
      </c>
      <c r="I19" s="45" t="s">
        <v>482</v>
      </c>
      <c r="J19" s="45" t="s">
        <v>480</v>
      </c>
      <c r="K19" s="45" t="s">
        <v>16</v>
      </c>
      <c r="L19" s="45" t="s">
        <v>4</v>
      </c>
      <c r="M19" s="45" t="s">
        <v>17</v>
      </c>
      <c r="N19" s="46">
        <v>1</v>
      </c>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row>
    <row r="20" spans="1:39" ht="43.2" x14ac:dyDescent="0.3">
      <c r="A20" s="45" t="s">
        <v>2205</v>
      </c>
      <c r="B20" s="44" t="s">
        <v>5178</v>
      </c>
      <c r="C20" s="44"/>
      <c r="D20" s="44" t="s">
        <v>3308</v>
      </c>
      <c r="E20" s="44" t="s">
        <v>4472</v>
      </c>
      <c r="F20" s="45" t="s">
        <v>2106</v>
      </c>
      <c r="G20" s="45"/>
      <c r="H20" s="45" t="s">
        <v>4131</v>
      </c>
      <c r="I20" s="45" t="s">
        <v>482</v>
      </c>
      <c r="J20" s="45" t="s">
        <v>480</v>
      </c>
      <c r="K20" s="45" t="s">
        <v>16</v>
      </c>
      <c r="L20" s="45" t="s">
        <v>4</v>
      </c>
      <c r="M20" s="45" t="s">
        <v>17</v>
      </c>
      <c r="N20" s="46">
        <v>1</v>
      </c>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row>
    <row r="21" spans="1:39" ht="43.2" x14ac:dyDescent="0.3">
      <c r="A21" s="45" t="s">
        <v>2205</v>
      </c>
      <c r="B21" s="44" t="s">
        <v>5178</v>
      </c>
      <c r="C21" s="44"/>
      <c r="D21" s="44" t="s">
        <v>3309</v>
      </c>
      <c r="E21" s="44" t="s">
        <v>4472</v>
      </c>
      <c r="F21" s="45" t="s">
        <v>2106</v>
      </c>
      <c r="G21" s="45"/>
      <c r="H21" s="45" t="s">
        <v>4132</v>
      </c>
      <c r="I21" s="45" t="s">
        <v>482</v>
      </c>
      <c r="J21" s="45" t="s">
        <v>480</v>
      </c>
      <c r="K21" s="45" t="s">
        <v>16</v>
      </c>
      <c r="L21" s="45" t="s">
        <v>4</v>
      </c>
      <c r="M21" s="45" t="s">
        <v>17</v>
      </c>
      <c r="N21" s="46">
        <v>1</v>
      </c>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row>
    <row r="22" spans="1:39" ht="43.2" x14ac:dyDescent="0.3">
      <c r="A22" s="45" t="s">
        <v>2205</v>
      </c>
      <c r="B22" s="44" t="s">
        <v>5178</v>
      </c>
      <c r="C22" s="44"/>
      <c r="D22" s="44" t="s">
        <v>3310</v>
      </c>
      <c r="E22" s="44" t="s">
        <v>4472</v>
      </c>
      <c r="F22" s="45" t="s">
        <v>2106</v>
      </c>
      <c r="G22" s="45"/>
      <c r="H22" s="45" t="s">
        <v>4133</v>
      </c>
      <c r="I22" s="45" t="s">
        <v>482</v>
      </c>
      <c r="J22" s="45" t="s">
        <v>480</v>
      </c>
      <c r="K22" s="45" t="s">
        <v>16</v>
      </c>
      <c r="L22" s="45" t="s">
        <v>4</v>
      </c>
      <c r="M22" s="45" t="s">
        <v>17</v>
      </c>
      <c r="N22" s="46">
        <v>1</v>
      </c>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row>
    <row r="23" spans="1:39" x14ac:dyDescent="0.3">
      <c r="A23" s="45" t="s">
        <v>2206</v>
      </c>
      <c r="B23" s="44" t="s">
        <v>3308</v>
      </c>
      <c r="C23" s="44"/>
      <c r="D23" s="44"/>
      <c r="E23" s="44"/>
      <c r="F23" s="45" t="s">
        <v>2106</v>
      </c>
      <c r="G23" s="45"/>
      <c r="H23" s="45" t="s">
        <v>483</v>
      </c>
      <c r="I23" s="45" t="s">
        <v>483</v>
      </c>
      <c r="J23" s="45" t="s">
        <v>482</v>
      </c>
      <c r="K23" s="45" t="s">
        <v>3308</v>
      </c>
      <c r="L23" s="45" t="s">
        <v>10</v>
      </c>
      <c r="M23" s="45" t="s">
        <v>11</v>
      </c>
      <c r="N23" s="46"/>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row>
    <row r="24" spans="1:39" x14ac:dyDescent="0.3">
      <c r="A24" s="45" t="s">
        <v>2300</v>
      </c>
      <c r="B24" s="44" t="s">
        <v>3309</v>
      </c>
      <c r="C24" s="44"/>
      <c r="D24" s="44"/>
      <c r="E24" s="44"/>
      <c r="F24" s="45" t="s">
        <v>2106</v>
      </c>
      <c r="G24" s="45"/>
      <c r="H24" s="45" t="s">
        <v>484</v>
      </c>
      <c r="I24" s="45" t="s">
        <v>484</v>
      </c>
      <c r="J24" s="45" t="s">
        <v>482</v>
      </c>
      <c r="K24" s="45" t="s">
        <v>3309</v>
      </c>
      <c r="L24" s="45" t="s">
        <v>10</v>
      </c>
      <c r="M24" s="45" t="s">
        <v>11</v>
      </c>
      <c r="N24" s="46"/>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row>
    <row r="25" spans="1:39" x14ac:dyDescent="0.3">
      <c r="A25" s="45" t="s">
        <v>2301</v>
      </c>
      <c r="B25" s="44" t="s">
        <v>3310</v>
      </c>
      <c r="C25" s="44"/>
      <c r="D25" s="44"/>
      <c r="E25" s="44"/>
      <c r="F25" s="45" t="s">
        <v>2106</v>
      </c>
      <c r="G25" s="45"/>
      <c r="H25" s="45" t="s">
        <v>485</v>
      </c>
      <c r="I25" s="45" t="s">
        <v>485</v>
      </c>
      <c r="J25" s="45" t="s">
        <v>482</v>
      </c>
      <c r="K25" s="45" t="s">
        <v>3310</v>
      </c>
      <c r="L25" s="45" t="s">
        <v>10</v>
      </c>
      <c r="M25" s="45" t="s">
        <v>11</v>
      </c>
      <c r="N25" s="46"/>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row>
    <row r="26" spans="1:39" x14ac:dyDescent="0.3">
      <c r="A26" s="45" t="s">
        <v>2207</v>
      </c>
      <c r="B26" s="44" t="s">
        <v>1543</v>
      </c>
      <c r="C26" s="44"/>
      <c r="D26" s="44" t="s">
        <v>1813</v>
      </c>
      <c r="E26" s="44"/>
      <c r="F26" s="45" t="s">
        <v>2106</v>
      </c>
      <c r="G26" s="45"/>
      <c r="H26" s="45" t="s">
        <v>486</v>
      </c>
      <c r="I26" s="45" t="s">
        <v>486</v>
      </c>
      <c r="J26" s="45"/>
      <c r="K26" s="45"/>
      <c r="L26" s="45" t="s">
        <v>4</v>
      </c>
      <c r="M26" s="45" t="s">
        <v>14</v>
      </c>
      <c r="N26" s="46">
        <v>2</v>
      </c>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row>
    <row r="27" spans="1:39" ht="28.8" x14ac:dyDescent="0.3">
      <c r="A27" s="45" t="s">
        <v>2238</v>
      </c>
      <c r="B27" s="44" t="s">
        <v>1544</v>
      </c>
      <c r="C27" s="44"/>
      <c r="D27" s="44" t="s">
        <v>1830</v>
      </c>
      <c r="E27" s="44" t="s">
        <v>4472</v>
      </c>
      <c r="F27" s="45" t="s">
        <v>2106</v>
      </c>
      <c r="G27" s="45"/>
      <c r="H27" s="45" t="s">
        <v>487</v>
      </c>
      <c r="I27" s="45" t="s">
        <v>487</v>
      </c>
      <c r="J27" s="45" t="s">
        <v>486</v>
      </c>
      <c r="K27" s="45" t="s">
        <v>16</v>
      </c>
      <c r="L27" s="45" t="s">
        <v>4</v>
      </c>
      <c r="M27" s="45" t="s">
        <v>14</v>
      </c>
      <c r="N27" s="46">
        <v>4</v>
      </c>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row>
    <row r="28" spans="1:39" x14ac:dyDescent="0.3">
      <c r="A28" s="45" t="s">
        <v>2302</v>
      </c>
      <c r="B28" s="44" t="s">
        <v>1545</v>
      </c>
      <c r="C28" s="44"/>
      <c r="D28" s="44"/>
      <c r="E28" s="44" t="s">
        <v>4472</v>
      </c>
      <c r="F28" s="45" t="s">
        <v>2106</v>
      </c>
      <c r="G28" s="45"/>
      <c r="H28" s="45" t="s">
        <v>488</v>
      </c>
      <c r="I28" s="45" t="s">
        <v>488</v>
      </c>
      <c r="J28" s="45" t="s">
        <v>487</v>
      </c>
      <c r="K28" s="45" t="s">
        <v>9</v>
      </c>
      <c r="L28" s="45" t="s">
        <v>10</v>
      </c>
      <c r="M28" s="45" t="s">
        <v>11</v>
      </c>
      <c r="N28" s="46"/>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row>
    <row r="29" spans="1:39" ht="100.8" x14ac:dyDescent="0.3">
      <c r="A29" s="45" t="s">
        <v>2208</v>
      </c>
      <c r="B29" s="44" t="s">
        <v>2518</v>
      </c>
      <c r="C29" s="44" t="s">
        <v>1799</v>
      </c>
      <c r="D29" s="44" t="s">
        <v>1813</v>
      </c>
      <c r="E29" s="44"/>
      <c r="F29" s="45" t="s">
        <v>2106</v>
      </c>
      <c r="G29" s="45"/>
      <c r="H29" s="45" t="s">
        <v>489</v>
      </c>
      <c r="I29" s="45" t="s">
        <v>489</v>
      </c>
      <c r="J29" s="45"/>
      <c r="K29" s="45"/>
      <c r="L29" s="45" t="s">
        <v>4</v>
      </c>
      <c r="M29" s="45" t="s">
        <v>14</v>
      </c>
      <c r="N29" s="46">
        <v>2</v>
      </c>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row>
    <row r="30" spans="1:39" ht="100.8" x14ac:dyDescent="0.3">
      <c r="A30" s="45" t="s">
        <v>2210</v>
      </c>
      <c r="B30" s="44" t="s">
        <v>3311</v>
      </c>
      <c r="C30" s="44" t="s">
        <v>3312</v>
      </c>
      <c r="D30" s="44" t="s">
        <v>1813</v>
      </c>
      <c r="E30" s="44" t="s">
        <v>4472</v>
      </c>
      <c r="F30" s="45" t="s">
        <v>2106</v>
      </c>
      <c r="G30" s="45"/>
      <c r="H30" s="45" t="s">
        <v>490</v>
      </c>
      <c r="I30" s="45" t="s">
        <v>490</v>
      </c>
      <c r="J30" s="45"/>
      <c r="K30" s="45"/>
      <c r="L30" s="45" t="s">
        <v>4</v>
      </c>
      <c r="M30" s="45" t="s">
        <v>14</v>
      </c>
      <c r="N30" s="46">
        <v>2</v>
      </c>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row>
    <row r="31" spans="1:39" x14ac:dyDescent="0.3">
      <c r="A31" s="132" t="s">
        <v>2213</v>
      </c>
      <c r="B31" s="131" t="s">
        <v>5179</v>
      </c>
      <c r="C31" s="131"/>
      <c r="D31" s="131" t="s">
        <v>1813</v>
      </c>
      <c r="E31" s="131" t="s">
        <v>4472</v>
      </c>
      <c r="F31" s="45" t="s">
        <v>2106</v>
      </c>
      <c r="G31" s="45"/>
      <c r="H31" s="45" t="s">
        <v>491</v>
      </c>
      <c r="I31" s="45" t="s">
        <v>491</v>
      </c>
      <c r="J31" s="45"/>
      <c r="K31" s="45"/>
      <c r="L31" s="45" t="s">
        <v>4</v>
      </c>
      <c r="M31" s="45" t="s">
        <v>5</v>
      </c>
      <c r="N31" s="46">
        <v>2</v>
      </c>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row>
    <row r="32" spans="1:39" ht="259.2" x14ac:dyDescent="0.3">
      <c r="A32" s="132"/>
      <c r="B32" s="131" t="s">
        <v>6376</v>
      </c>
      <c r="C32" s="131"/>
      <c r="D32" s="131"/>
      <c r="E32" s="131"/>
      <c r="F32" s="45" t="s">
        <v>2106</v>
      </c>
      <c r="G32" s="45"/>
      <c r="H32" s="45" t="s">
        <v>492</v>
      </c>
      <c r="I32" s="45" t="s">
        <v>492</v>
      </c>
      <c r="J32" s="45" t="s">
        <v>491</v>
      </c>
      <c r="K32" s="45" t="s">
        <v>16</v>
      </c>
      <c r="L32" s="45" t="s">
        <v>1</v>
      </c>
      <c r="M32" s="45" t="s">
        <v>11</v>
      </c>
      <c r="N32" s="46"/>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row>
    <row r="33" spans="1:39" ht="72" x14ac:dyDescent="0.3">
      <c r="A33" s="132" t="s">
        <v>2214</v>
      </c>
      <c r="B33" s="131" t="s">
        <v>5328</v>
      </c>
      <c r="C33" s="131" t="s">
        <v>4645</v>
      </c>
      <c r="D33" s="131" t="s">
        <v>496</v>
      </c>
      <c r="E33" s="131"/>
      <c r="F33" s="45" t="s">
        <v>2106</v>
      </c>
      <c r="G33" s="45"/>
      <c r="H33" s="45" t="s">
        <v>4134</v>
      </c>
      <c r="I33" s="45" t="s">
        <v>493</v>
      </c>
      <c r="J33" s="45" t="s">
        <v>491</v>
      </c>
      <c r="K33" s="45" t="s">
        <v>16</v>
      </c>
      <c r="L33" s="45" t="s">
        <v>4</v>
      </c>
      <c r="M33" s="45" t="s">
        <v>17</v>
      </c>
      <c r="N33" s="46">
        <v>1</v>
      </c>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row>
    <row r="34" spans="1:39" ht="72" x14ac:dyDescent="0.3">
      <c r="A34" s="132" t="s">
        <v>2214</v>
      </c>
      <c r="B34" s="131" t="s">
        <v>5328</v>
      </c>
      <c r="C34" s="131" t="s">
        <v>4645</v>
      </c>
      <c r="D34" s="131" t="s">
        <v>500</v>
      </c>
      <c r="E34" s="131"/>
      <c r="F34" s="45" t="s">
        <v>2106</v>
      </c>
      <c r="G34" s="45"/>
      <c r="H34" s="45" t="s">
        <v>4135</v>
      </c>
      <c r="I34" s="45" t="s">
        <v>493</v>
      </c>
      <c r="J34" s="45" t="s">
        <v>491</v>
      </c>
      <c r="K34" s="45" t="s">
        <v>16</v>
      </c>
      <c r="L34" s="45" t="s">
        <v>4</v>
      </c>
      <c r="M34" s="45" t="s">
        <v>17</v>
      </c>
      <c r="N34" s="46">
        <v>1</v>
      </c>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row>
    <row r="35" spans="1:39" ht="72" x14ac:dyDescent="0.3">
      <c r="A35" s="132" t="s">
        <v>2214</v>
      </c>
      <c r="B35" s="131" t="s">
        <v>5328</v>
      </c>
      <c r="C35" s="131" t="s">
        <v>4645</v>
      </c>
      <c r="D35" s="131" t="s">
        <v>504</v>
      </c>
      <c r="E35" s="131"/>
      <c r="F35" s="45" t="s">
        <v>2106</v>
      </c>
      <c r="G35" s="45"/>
      <c r="H35" s="45" t="s">
        <v>4136</v>
      </c>
      <c r="I35" s="45" t="s">
        <v>493</v>
      </c>
      <c r="J35" s="45" t="s">
        <v>491</v>
      </c>
      <c r="K35" s="45" t="s">
        <v>16</v>
      </c>
      <c r="L35" s="45" t="s">
        <v>4</v>
      </c>
      <c r="M35" s="45" t="s">
        <v>17</v>
      </c>
      <c r="N35" s="46">
        <v>1</v>
      </c>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row>
    <row r="36" spans="1:39" ht="72" x14ac:dyDescent="0.3">
      <c r="A36" s="132" t="s">
        <v>2214</v>
      </c>
      <c r="B36" s="131" t="s">
        <v>5328</v>
      </c>
      <c r="C36" s="131" t="s">
        <v>4645</v>
      </c>
      <c r="D36" s="131" t="s">
        <v>508</v>
      </c>
      <c r="E36" s="131"/>
      <c r="F36" s="45" t="s">
        <v>2106</v>
      </c>
      <c r="G36" s="45"/>
      <c r="H36" s="45" t="s">
        <v>4137</v>
      </c>
      <c r="I36" s="45" t="s">
        <v>493</v>
      </c>
      <c r="J36" s="45" t="s">
        <v>491</v>
      </c>
      <c r="K36" s="45" t="s">
        <v>16</v>
      </c>
      <c r="L36" s="45" t="s">
        <v>4</v>
      </c>
      <c r="M36" s="45" t="s">
        <v>17</v>
      </c>
      <c r="N36" s="46">
        <v>1</v>
      </c>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row>
    <row r="37" spans="1:39" ht="72" x14ac:dyDescent="0.3">
      <c r="A37" s="132" t="s">
        <v>2214</v>
      </c>
      <c r="B37" s="131" t="s">
        <v>5328</v>
      </c>
      <c r="C37" s="131" t="s">
        <v>4645</v>
      </c>
      <c r="D37" s="131" t="s">
        <v>512</v>
      </c>
      <c r="E37" s="131"/>
      <c r="F37" s="45" t="s">
        <v>2106</v>
      </c>
      <c r="G37" s="45"/>
      <c r="H37" s="45" t="s">
        <v>4138</v>
      </c>
      <c r="I37" s="45" t="s">
        <v>493</v>
      </c>
      <c r="J37" s="45" t="s">
        <v>491</v>
      </c>
      <c r="K37" s="45" t="s">
        <v>16</v>
      </c>
      <c r="L37" s="45" t="s">
        <v>4</v>
      </c>
      <c r="M37" s="45" t="s">
        <v>17</v>
      </c>
      <c r="N37" s="46">
        <v>1</v>
      </c>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row>
    <row r="38" spans="1:39" ht="72" x14ac:dyDescent="0.3">
      <c r="A38" s="132" t="s">
        <v>2214</v>
      </c>
      <c r="B38" s="131" t="s">
        <v>5328</v>
      </c>
      <c r="C38" s="131" t="s">
        <v>4645</v>
      </c>
      <c r="D38" s="131" t="s">
        <v>516</v>
      </c>
      <c r="E38" s="131"/>
      <c r="F38" s="45" t="s">
        <v>2106</v>
      </c>
      <c r="G38" s="45"/>
      <c r="H38" s="45" t="s">
        <v>4139</v>
      </c>
      <c r="I38" s="45" t="s">
        <v>493</v>
      </c>
      <c r="J38" s="45" t="s">
        <v>491</v>
      </c>
      <c r="K38" s="45" t="s">
        <v>16</v>
      </c>
      <c r="L38" s="45" t="s">
        <v>4</v>
      </c>
      <c r="M38" s="45" t="s">
        <v>17</v>
      </c>
      <c r="N38" s="46">
        <v>1</v>
      </c>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row>
    <row r="39" spans="1:39" ht="72" x14ac:dyDescent="0.3">
      <c r="A39" s="132" t="s">
        <v>2214</v>
      </c>
      <c r="B39" s="131" t="s">
        <v>5328</v>
      </c>
      <c r="C39" s="131" t="s">
        <v>4645</v>
      </c>
      <c r="D39" s="131" t="s">
        <v>520</v>
      </c>
      <c r="E39" s="131"/>
      <c r="F39" s="45" t="s">
        <v>2106</v>
      </c>
      <c r="G39" s="45"/>
      <c r="H39" s="45" t="s">
        <v>4140</v>
      </c>
      <c r="I39" s="45" t="s">
        <v>493</v>
      </c>
      <c r="J39" s="45" t="s">
        <v>491</v>
      </c>
      <c r="K39" s="45" t="s">
        <v>16</v>
      </c>
      <c r="L39" s="45" t="s">
        <v>4</v>
      </c>
      <c r="M39" s="45" t="s">
        <v>17</v>
      </c>
      <c r="N39" s="46">
        <v>1</v>
      </c>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row>
    <row r="40" spans="1:39" ht="72" x14ac:dyDescent="0.3">
      <c r="A40" s="132" t="s">
        <v>2214</v>
      </c>
      <c r="B40" s="131" t="s">
        <v>5328</v>
      </c>
      <c r="C40" s="131" t="s">
        <v>4645</v>
      </c>
      <c r="D40" s="131" t="s">
        <v>524</v>
      </c>
      <c r="E40" s="131"/>
      <c r="F40" s="45" t="s">
        <v>2106</v>
      </c>
      <c r="G40" s="45"/>
      <c r="H40" s="45" t="s">
        <v>4141</v>
      </c>
      <c r="I40" s="45" t="s">
        <v>493</v>
      </c>
      <c r="J40" s="45" t="s">
        <v>491</v>
      </c>
      <c r="K40" s="45" t="s">
        <v>16</v>
      </c>
      <c r="L40" s="45" t="s">
        <v>4</v>
      </c>
      <c r="M40" s="45" t="s">
        <v>17</v>
      </c>
      <c r="N40" s="46">
        <v>1</v>
      </c>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row>
    <row r="41" spans="1:39" ht="72" x14ac:dyDescent="0.3">
      <c r="A41" s="132" t="s">
        <v>2214</v>
      </c>
      <c r="B41" s="131" t="s">
        <v>5328</v>
      </c>
      <c r="C41" s="131" t="s">
        <v>4645</v>
      </c>
      <c r="D41" s="131" t="s">
        <v>528</v>
      </c>
      <c r="E41" s="131"/>
      <c r="F41" s="45" t="s">
        <v>2106</v>
      </c>
      <c r="G41" s="45"/>
      <c r="H41" s="45" t="s">
        <v>4142</v>
      </c>
      <c r="I41" s="45" t="s">
        <v>493</v>
      </c>
      <c r="J41" s="45" t="s">
        <v>491</v>
      </c>
      <c r="K41" s="45" t="s">
        <v>16</v>
      </c>
      <c r="L41" s="45" t="s">
        <v>4</v>
      </c>
      <c r="M41" s="45" t="s">
        <v>17</v>
      </c>
      <c r="N41" s="46">
        <v>1</v>
      </c>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row>
    <row r="42" spans="1:39" ht="72" x14ac:dyDescent="0.3">
      <c r="A42" s="132" t="s">
        <v>2214</v>
      </c>
      <c r="B42" s="131" t="s">
        <v>5328</v>
      </c>
      <c r="C42" s="131" t="s">
        <v>4645</v>
      </c>
      <c r="D42" s="131" t="s">
        <v>9</v>
      </c>
      <c r="E42" s="131"/>
      <c r="F42" s="45" t="s">
        <v>2106</v>
      </c>
      <c r="G42" s="45"/>
      <c r="H42" s="45" t="s">
        <v>4143</v>
      </c>
      <c r="I42" s="45" t="s">
        <v>493</v>
      </c>
      <c r="J42" s="45" t="s">
        <v>491</v>
      </c>
      <c r="K42" s="45" t="s">
        <v>16</v>
      </c>
      <c r="L42" s="45" t="s">
        <v>4</v>
      </c>
      <c r="M42" s="45" t="s">
        <v>17</v>
      </c>
      <c r="N42" s="46">
        <v>1</v>
      </c>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row>
    <row r="43" spans="1:39" ht="72" x14ac:dyDescent="0.3">
      <c r="A43" s="132" t="s">
        <v>2214</v>
      </c>
      <c r="B43" s="131" t="s">
        <v>5328</v>
      </c>
      <c r="C43" s="131" t="s">
        <v>4645</v>
      </c>
      <c r="D43" s="131" t="s">
        <v>3313</v>
      </c>
      <c r="E43" s="131"/>
      <c r="F43" s="45" t="s">
        <v>2106</v>
      </c>
      <c r="G43" s="45"/>
      <c r="H43" s="45" t="s">
        <v>4144</v>
      </c>
      <c r="I43" s="45" t="s">
        <v>493</v>
      </c>
      <c r="J43" s="45" t="s">
        <v>491</v>
      </c>
      <c r="K43" s="45" t="s">
        <v>16</v>
      </c>
      <c r="L43" s="45" t="s">
        <v>4</v>
      </c>
      <c r="M43" s="45" t="s">
        <v>17</v>
      </c>
      <c r="N43" s="46">
        <v>1</v>
      </c>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row>
    <row r="44" spans="1:39" x14ac:dyDescent="0.3">
      <c r="A44" s="132"/>
      <c r="B44" s="131" t="s">
        <v>1546</v>
      </c>
      <c r="C44" s="131"/>
      <c r="D44" s="131"/>
      <c r="E44" s="131"/>
      <c r="F44" s="45" t="s">
        <v>2106</v>
      </c>
      <c r="G44" s="45"/>
      <c r="H44" s="45" t="s">
        <v>494</v>
      </c>
      <c r="I44" s="45" t="s">
        <v>494</v>
      </c>
      <c r="J44" s="45" t="s">
        <v>491</v>
      </c>
      <c r="K44" s="45" t="s">
        <v>16</v>
      </c>
      <c r="L44" s="45" t="s">
        <v>1</v>
      </c>
      <c r="M44" s="45" t="s">
        <v>11</v>
      </c>
      <c r="N44" s="46"/>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row>
    <row r="45" spans="1:39" x14ac:dyDescent="0.3">
      <c r="A45" s="132"/>
      <c r="B45" s="131" t="s">
        <v>1547</v>
      </c>
      <c r="C45" s="131"/>
      <c r="D45" s="131"/>
      <c r="E45" s="131"/>
      <c r="F45" s="45" t="s">
        <v>2106</v>
      </c>
      <c r="G45" s="45"/>
      <c r="H45" s="45" t="s">
        <v>495</v>
      </c>
      <c r="I45" s="45" t="s">
        <v>495</v>
      </c>
      <c r="J45" s="45" t="s">
        <v>493</v>
      </c>
      <c r="K45" s="45" t="s">
        <v>496</v>
      </c>
      <c r="L45" s="45" t="s">
        <v>30</v>
      </c>
      <c r="M45" s="45" t="s">
        <v>31</v>
      </c>
      <c r="N45" s="46"/>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row>
    <row r="46" spans="1:39" x14ac:dyDescent="0.3">
      <c r="A46" s="132" t="s">
        <v>2303</v>
      </c>
      <c r="B46" s="131" t="s">
        <v>5930</v>
      </c>
      <c r="C46" s="131"/>
      <c r="D46" s="131" t="s">
        <v>1822</v>
      </c>
      <c r="E46" s="131"/>
      <c r="F46" s="45" t="s">
        <v>2106</v>
      </c>
      <c r="G46" s="45"/>
      <c r="H46" s="45" t="s">
        <v>497</v>
      </c>
      <c r="I46" s="45" t="s">
        <v>497</v>
      </c>
      <c r="J46" s="45" t="s">
        <v>493</v>
      </c>
      <c r="K46" s="45" t="s">
        <v>496</v>
      </c>
      <c r="L46" s="45" t="s">
        <v>10</v>
      </c>
      <c r="M46" s="45" t="s">
        <v>11</v>
      </c>
      <c r="N46" s="46"/>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row>
    <row r="47" spans="1:39" x14ac:dyDescent="0.3">
      <c r="A47" s="132" t="s">
        <v>2304</v>
      </c>
      <c r="B47" s="131" t="s">
        <v>5931</v>
      </c>
      <c r="C47" s="131"/>
      <c r="D47" s="131" t="s">
        <v>1822</v>
      </c>
      <c r="E47" s="131"/>
      <c r="F47" s="45" t="s">
        <v>2106</v>
      </c>
      <c r="G47" s="45"/>
      <c r="H47" s="45" t="s">
        <v>498</v>
      </c>
      <c r="I47" s="45" t="s">
        <v>498</v>
      </c>
      <c r="J47" s="45" t="s">
        <v>493</v>
      </c>
      <c r="K47" s="45" t="s">
        <v>496</v>
      </c>
      <c r="L47" s="45" t="s">
        <v>10</v>
      </c>
      <c r="M47" s="45" t="s">
        <v>11</v>
      </c>
      <c r="N47" s="46"/>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row>
    <row r="48" spans="1:39" x14ac:dyDescent="0.3">
      <c r="A48" s="132"/>
      <c r="B48" s="131" t="s">
        <v>500</v>
      </c>
      <c r="C48" s="131"/>
      <c r="D48" s="131"/>
      <c r="E48" s="131"/>
      <c r="F48" s="45" t="s">
        <v>2106</v>
      </c>
      <c r="G48" s="45"/>
      <c r="H48" s="45" t="s">
        <v>499</v>
      </c>
      <c r="I48" s="45" t="s">
        <v>499</v>
      </c>
      <c r="J48" s="45" t="s">
        <v>493</v>
      </c>
      <c r="K48" s="45" t="s">
        <v>500</v>
      </c>
      <c r="L48" s="45" t="s">
        <v>30</v>
      </c>
      <c r="M48" s="45" t="s">
        <v>31</v>
      </c>
      <c r="N48" s="46"/>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row>
    <row r="49" spans="1:39" x14ac:dyDescent="0.3">
      <c r="A49" s="132" t="s">
        <v>2305</v>
      </c>
      <c r="B49" s="131" t="s">
        <v>5180</v>
      </c>
      <c r="C49" s="131"/>
      <c r="D49" s="131" t="s">
        <v>1822</v>
      </c>
      <c r="E49" s="131"/>
      <c r="F49" s="45" t="s">
        <v>2106</v>
      </c>
      <c r="G49" s="45"/>
      <c r="H49" s="45" t="s">
        <v>501</v>
      </c>
      <c r="I49" s="45" t="s">
        <v>501</v>
      </c>
      <c r="J49" s="45" t="s">
        <v>493</v>
      </c>
      <c r="K49" s="45" t="s">
        <v>500</v>
      </c>
      <c r="L49" s="45" t="s">
        <v>10</v>
      </c>
      <c r="M49" s="45" t="s">
        <v>11</v>
      </c>
      <c r="N49" s="46"/>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row>
    <row r="50" spans="1:39" x14ac:dyDescent="0.3">
      <c r="A50" s="132" t="s">
        <v>2306</v>
      </c>
      <c r="B50" s="131" t="s">
        <v>5181</v>
      </c>
      <c r="C50" s="131"/>
      <c r="D50" s="131" t="s">
        <v>1822</v>
      </c>
      <c r="E50" s="131"/>
      <c r="F50" s="45" t="s">
        <v>2106</v>
      </c>
      <c r="G50" s="45"/>
      <c r="H50" s="45" t="s">
        <v>502</v>
      </c>
      <c r="I50" s="45" t="s">
        <v>502</v>
      </c>
      <c r="J50" s="45" t="s">
        <v>493</v>
      </c>
      <c r="K50" s="45" t="s">
        <v>500</v>
      </c>
      <c r="L50" s="45" t="s">
        <v>10</v>
      </c>
      <c r="M50" s="45" t="s">
        <v>11</v>
      </c>
      <c r="N50" s="46"/>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row>
    <row r="51" spans="1:39" x14ac:dyDescent="0.3">
      <c r="A51" s="132"/>
      <c r="B51" s="131" t="s">
        <v>504</v>
      </c>
      <c r="C51" s="131"/>
      <c r="D51" s="131"/>
      <c r="E51" s="131"/>
      <c r="F51" s="45" t="s">
        <v>2106</v>
      </c>
      <c r="G51" s="45"/>
      <c r="H51" s="45" t="s">
        <v>503</v>
      </c>
      <c r="I51" s="45" t="s">
        <v>503</v>
      </c>
      <c r="J51" s="45" t="s">
        <v>493</v>
      </c>
      <c r="K51" s="45" t="s">
        <v>504</v>
      </c>
      <c r="L51" s="45" t="s">
        <v>30</v>
      </c>
      <c r="M51" s="45" t="s">
        <v>31</v>
      </c>
      <c r="N51" s="46"/>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row>
    <row r="52" spans="1:39" x14ac:dyDescent="0.3">
      <c r="A52" s="132" t="s">
        <v>2307</v>
      </c>
      <c r="B52" s="131" t="s">
        <v>5182</v>
      </c>
      <c r="C52" s="131"/>
      <c r="D52" s="131" t="s">
        <v>1822</v>
      </c>
      <c r="E52" s="131"/>
      <c r="F52" s="45" t="s">
        <v>2106</v>
      </c>
      <c r="G52" s="45"/>
      <c r="H52" s="45" t="s">
        <v>505</v>
      </c>
      <c r="I52" s="45" t="s">
        <v>505</v>
      </c>
      <c r="J52" s="45" t="s">
        <v>493</v>
      </c>
      <c r="K52" s="45" t="s">
        <v>504</v>
      </c>
      <c r="L52" s="45" t="s">
        <v>10</v>
      </c>
      <c r="M52" s="45" t="s">
        <v>11</v>
      </c>
      <c r="N52" s="46"/>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row>
    <row r="53" spans="1:39" x14ac:dyDescent="0.3">
      <c r="A53" s="132" t="s">
        <v>2308</v>
      </c>
      <c r="B53" s="131" t="s">
        <v>5183</v>
      </c>
      <c r="C53" s="131"/>
      <c r="D53" s="131" t="s">
        <v>1822</v>
      </c>
      <c r="E53" s="131"/>
      <c r="F53" s="45" t="s">
        <v>2106</v>
      </c>
      <c r="G53" s="45"/>
      <c r="H53" s="45" t="s">
        <v>506</v>
      </c>
      <c r="I53" s="45" t="s">
        <v>506</v>
      </c>
      <c r="J53" s="45" t="s">
        <v>493</v>
      </c>
      <c r="K53" s="45" t="s">
        <v>504</v>
      </c>
      <c r="L53" s="45" t="s">
        <v>10</v>
      </c>
      <c r="M53" s="45" t="s">
        <v>11</v>
      </c>
      <c r="N53" s="46"/>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row>
    <row r="54" spans="1:39" x14ac:dyDescent="0.3">
      <c r="A54" s="132"/>
      <c r="B54" s="131" t="s">
        <v>508</v>
      </c>
      <c r="C54" s="131"/>
      <c r="D54" s="131"/>
      <c r="E54" s="131"/>
      <c r="F54" s="45" t="s">
        <v>2106</v>
      </c>
      <c r="G54" s="45"/>
      <c r="H54" s="45" t="s">
        <v>507</v>
      </c>
      <c r="I54" s="45" t="s">
        <v>507</v>
      </c>
      <c r="J54" s="45" t="s">
        <v>493</v>
      </c>
      <c r="K54" s="45" t="s">
        <v>508</v>
      </c>
      <c r="L54" s="45" t="s">
        <v>30</v>
      </c>
      <c r="M54" s="45" t="s">
        <v>31</v>
      </c>
      <c r="N54" s="46"/>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row>
    <row r="55" spans="1:39" x14ac:dyDescent="0.3">
      <c r="A55" s="132" t="s">
        <v>2309</v>
      </c>
      <c r="B55" s="131" t="s">
        <v>5184</v>
      </c>
      <c r="C55" s="131"/>
      <c r="D55" s="131" t="s">
        <v>1822</v>
      </c>
      <c r="E55" s="131"/>
      <c r="F55" s="45" t="s">
        <v>2106</v>
      </c>
      <c r="G55" s="45"/>
      <c r="H55" s="45" t="s">
        <v>509</v>
      </c>
      <c r="I55" s="45" t="s">
        <v>509</v>
      </c>
      <c r="J55" s="45" t="s">
        <v>493</v>
      </c>
      <c r="K55" s="45" t="s">
        <v>508</v>
      </c>
      <c r="L55" s="45" t="s">
        <v>10</v>
      </c>
      <c r="M55" s="45" t="s">
        <v>11</v>
      </c>
      <c r="N55" s="46"/>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row>
    <row r="56" spans="1:39" x14ac:dyDescent="0.3">
      <c r="A56" s="132" t="s">
        <v>2310</v>
      </c>
      <c r="B56" s="131" t="s">
        <v>5185</v>
      </c>
      <c r="C56" s="131"/>
      <c r="D56" s="131" t="s">
        <v>1822</v>
      </c>
      <c r="E56" s="131"/>
      <c r="F56" s="45" t="s">
        <v>2106</v>
      </c>
      <c r="G56" s="45"/>
      <c r="H56" s="45" t="s">
        <v>510</v>
      </c>
      <c r="I56" s="45" t="s">
        <v>510</v>
      </c>
      <c r="J56" s="45" t="s">
        <v>493</v>
      </c>
      <c r="K56" s="45" t="s">
        <v>508</v>
      </c>
      <c r="L56" s="45" t="s">
        <v>10</v>
      </c>
      <c r="M56" s="45" t="s">
        <v>11</v>
      </c>
      <c r="N56" s="46"/>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row>
    <row r="57" spans="1:39" x14ac:dyDescent="0.3">
      <c r="A57" s="132"/>
      <c r="B57" s="131" t="s">
        <v>512</v>
      </c>
      <c r="C57" s="131"/>
      <c r="D57" s="131"/>
      <c r="E57" s="131"/>
      <c r="F57" s="45" t="s">
        <v>2106</v>
      </c>
      <c r="G57" s="45"/>
      <c r="H57" s="45" t="s">
        <v>511</v>
      </c>
      <c r="I57" s="45" t="s">
        <v>511</v>
      </c>
      <c r="J57" s="45" t="s">
        <v>493</v>
      </c>
      <c r="K57" s="45" t="s">
        <v>512</v>
      </c>
      <c r="L57" s="45" t="s">
        <v>30</v>
      </c>
      <c r="M57" s="45" t="s">
        <v>31</v>
      </c>
      <c r="N57" s="46"/>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row>
    <row r="58" spans="1:39" x14ac:dyDescent="0.3">
      <c r="A58" s="132" t="s">
        <v>2311</v>
      </c>
      <c r="B58" s="131" t="s">
        <v>5186</v>
      </c>
      <c r="C58" s="131"/>
      <c r="D58" s="131" t="s">
        <v>1822</v>
      </c>
      <c r="E58" s="131"/>
      <c r="F58" s="45" t="s">
        <v>2106</v>
      </c>
      <c r="G58" s="45"/>
      <c r="H58" s="45" t="s">
        <v>513</v>
      </c>
      <c r="I58" s="45" t="s">
        <v>513</v>
      </c>
      <c r="J58" s="45" t="s">
        <v>493</v>
      </c>
      <c r="K58" s="45" t="s">
        <v>512</v>
      </c>
      <c r="L58" s="45" t="s">
        <v>10</v>
      </c>
      <c r="M58" s="45" t="s">
        <v>11</v>
      </c>
      <c r="N58" s="46"/>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row>
    <row r="59" spans="1:39" x14ac:dyDescent="0.3">
      <c r="A59" s="132" t="s">
        <v>2312</v>
      </c>
      <c r="B59" s="131" t="s">
        <v>5187</v>
      </c>
      <c r="C59" s="131"/>
      <c r="D59" s="131" t="s">
        <v>1822</v>
      </c>
      <c r="E59" s="131"/>
      <c r="F59" s="45" t="s">
        <v>2106</v>
      </c>
      <c r="G59" s="45"/>
      <c r="H59" s="45" t="s">
        <v>514</v>
      </c>
      <c r="I59" s="45" t="s">
        <v>514</v>
      </c>
      <c r="J59" s="45" t="s">
        <v>493</v>
      </c>
      <c r="K59" s="45" t="s">
        <v>512</v>
      </c>
      <c r="L59" s="45" t="s">
        <v>10</v>
      </c>
      <c r="M59" s="45" t="s">
        <v>11</v>
      </c>
      <c r="N59" s="46"/>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row>
    <row r="60" spans="1:39" x14ac:dyDescent="0.3">
      <c r="A60" s="132"/>
      <c r="B60" s="131" t="s">
        <v>516</v>
      </c>
      <c r="C60" s="131"/>
      <c r="D60" s="131"/>
      <c r="E60" s="131"/>
      <c r="F60" s="45" t="s">
        <v>2106</v>
      </c>
      <c r="G60" s="45"/>
      <c r="H60" s="45" t="s">
        <v>515</v>
      </c>
      <c r="I60" s="45" t="s">
        <v>515</v>
      </c>
      <c r="J60" s="45" t="s">
        <v>493</v>
      </c>
      <c r="K60" s="45" t="s">
        <v>516</v>
      </c>
      <c r="L60" s="45" t="s">
        <v>30</v>
      </c>
      <c r="M60" s="45" t="s">
        <v>31</v>
      </c>
      <c r="N60" s="46"/>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row>
    <row r="61" spans="1:39" x14ac:dyDescent="0.3">
      <c r="A61" s="132" t="s">
        <v>2313</v>
      </c>
      <c r="B61" s="131" t="s">
        <v>5188</v>
      </c>
      <c r="C61" s="131"/>
      <c r="D61" s="131" t="s">
        <v>1822</v>
      </c>
      <c r="E61" s="131"/>
      <c r="F61" s="45" t="s">
        <v>2106</v>
      </c>
      <c r="G61" s="45"/>
      <c r="H61" s="45" t="s">
        <v>517</v>
      </c>
      <c r="I61" s="45" t="s">
        <v>517</v>
      </c>
      <c r="J61" s="45" t="s">
        <v>493</v>
      </c>
      <c r="K61" s="45" t="s">
        <v>516</v>
      </c>
      <c r="L61" s="45" t="s">
        <v>10</v>
      </c>
      <c r="M61" s="45" t="s">
        <v>11</v>
      </c>
      <c r="N61" s="46"/>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row>
    <row r="62" spans="1:39" x14ac:dyDescent="0.3">
      <c r="A62" s="132" t="s">
        <v>2314</v>
      </c>
      <c r="B62" s="131" t="s">
        <v>5189</v>
      </c>
      <c r="C62" s="131"/>
      <c r="D62" s="131" t="s">
        <v>1822</v>
      </c>
      <c r="E62" s="131"/>
      <c r="F62" s="45" t="s">
        <v>2106</v>
      </c>
      <c r="G62" s="45"/>
      <c r="H62" s="45" t="s">
        <v>518</v>
      </c>
      <c r="I62" s="45" t="s">
        <v>518</v>
      </c>
      <c r="J62" s="45" t="s">
        <v>493</v>
      </c>
      <c r="K62" s="45" t="s">
        <v>516</v>
      </c>
      <c r="L62" s="45" t="s">
        <v>10</v>
      </c>
      <c r="M62" s="45" t="s">
        <v>11</v>
      </c>
      <c r="N62" s="46"/>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row>
    <row r="63" spans="1:39" x14ac:dyDescent="0.3">
      <c r="A63" s="132"/>
      <c r="B63" s="131" t="s">
        <v>520</v>
      </c>
      <c r="C63" s="131"/>
      <c r="D63" s="131"/>
      <c r="E63" s="131"/>
      <c r="F63" s="45" t="s">
        <v>2106</v>
      </c>
      <c r="G63" s="45"/>
      <c r="H63" s="45" t="s">
        <v>519</v>
      </c>
      <c r="I63" s="45" t="s">
        <v>519</v>
      </c>
      <c r="J63" s="45" t="s">
        <v>493</v>
      </c>
      <c r="K63" s="45" t="s">
        <v>520</v>
      </c>
      <c r="L63" s="45" t="s">
        <v>30</v>
      </c>
      <c r="M63" s="45" t="s">
        <v>31</v>
      </c>
      <c r="N63" s="46"/>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row>
    <row r="64" spans="1:39" x14ac:dyDescent="0.3">
      <c r="A64" s="132" t="s">
        <v>5932</v>
      </c>
      <c r="B64" s="131" t="s">
        <v>5933</v>
      </c>
      <c r="C64" s="131"/>
      <c r="D64" s="131" t="s">
        <v>1822</v>
      </c>
      <c r="E64" s="131"/>
      <c r="F64" s="45" t="s">
        <v>2106</v>
      </c>
      <c r="G64" s="45"/>
      <c r="H64" s="45" t="s">
        <v>521</v>
      </c>
      <c r="I64" s="45" t="s">
        <v>521</v>
      </c>
      <c r="J64" s="45" t="s">
        <v>493</v>
      </c>
      <c r="K64" s="45" t="s">
        <v>520</v>
      </c>
      <c r="L64" s="45" t="s">
        <v>10</v>
      </c>
      <c r="M64" s="45" t="s">
        <v>11</v>
      </c>
      <c r="N64" s="46"/>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row>
    <row r="65" spans="1:39" x14ac:dyDescent="0.3">
      <c r="A65" s="132" t="s">
        <v>5934</v>
      </c>
      <c r="B65" s="131" t="s">
        <v>5935</v>
      </c>
      <c r="C65" s="131"/>
      <c r="D65" s="131" t="s">
        <v>1822</v>
      </c>
      <c r="E65" s="131"/>
      <c r="F65" s="45" t="s">
        <v>2106</v>
      </c>
      <c r="G65" s="45"/>
      <c r="H65" s="45" t="s">
        <v>522</v>
      </c>
      <c r="I65" s="45" t="s">
        <v>522</v>
      </c>
      <c r="J65" s="45" t="s">
        <v>493</v>
      </c>
      <c r="K65" s="45" t="s">
        <v>520</v>
      </c>
      <c r="L65" s="45" t="s">
        <v>10</v>
      </c>
      <c r="M65" s="45" t="s">
        <v>11</v>
      </c>
      <c r="N65" s="46"/>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row>
    <row r="66" spans="1:39" x14ac:dyDescent="0.3">
      <c r="A66" s="132"/>
      <c r="B66" s="131" t="s">
        <v>1548</v>
      </c>
      <c r="C66" s="131"/>
      <c r="D66" s="131"/>
      <c r="E66" s="131"/>
      <c r="F66" s="45" t="s">
        <v>2106</v>
      </c>
      <c r="G66" s="45"/>
      <c r="H66" s="45" t="s">
        <v>523</v>
      </c>
      <c r="I66" s="45" t="s">
        <v>523</v>
      </c>
      <c r="J66" s="45" t="s">
        <v>493</v>
      </c>
      <c r="K66" s="45" t="s">
        <v>524</v>
      </c>
      <c r="L66" s="45" t="s">
        <v>30</v>
      </c>
      <c r="M66" s="45" t="s">
        <v>31</v>
      </c>
      <c r="N66" s="46"/>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row>
    <row r="67" spans="1:39" x14ac:dyDescent="0.3">
      <c r="A67" s="132" t="s">
        <v>5936</v>
      </c>
      <c r="B67" s="131" t="s">
        <v>5190</v>
      </c>
      <c r="C67" s="131"/>
      <c r="D67" s="131" t="s">
        <v>1822</v>
      </c>
      <c r="E67" s="131"/>
      <c r="F67" s="45" t="s">
        <v>2106</v>
      </c>
      <c r="G67" s="45"/>
      <c r="H67" s="45" t="s">
        <v>525</v>
      </c>
      <c r="I67" s="45" t="s">
        <v>525</v>
      </c>
      <c r="J67" s="45" t="s">
        <v>493</v>
      </c>
      <c r="K67" s="45" t="s">
        <v>524</v>
      </c>
      <c r="L67" s="45" t="s">
        <v>10</v>
      </c>
      <c r="M67" s="45" t="s">
        <v>11</v>
      </c>
      <c r="N67" s="46"/>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row>
    <row r="68" spans="1:39" x14ac:dyDescent="0.3">
      <c r="A68" s="132" t="s">
        <v>5937</v>
      </c>
      <c r="B68" s="131" t="s">
        <v>5191</v>
      </c>
      <c r="C68" s="131"/>
      <c r="D68" s="131" t="s">
        <v>1822</v>
      </c>
      <c r="E68" s="131"/>
      <c r="F68" s="45" t="s">
        <v>2106</v>
      </c>
      <c r="G68" s="45"/>
      <c r="H68" s="45" t="s">
        <v>526</v>
      </c>
      <c r="I68" s="45" t="s">
        <v>526</v>
      </c>
      <c r="J68" s="45" t="s">
        <v>493</v>
      </c>
      <c r="K68" s="45" t="s">
        <v>524</v>
      </c>
      <c r="L68" s="45" t="s">
        <v>10</v>
      </c>
      <c r="M68" s="45" t="s">
        <v>11</v>
      </c>
      <c r="N68" s="46"/>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row>
    <row r="69" spans="1:39" x14ac:dyDescent="0.3">
      <c r="A69" s="132"/>
      <c r="B69" s="131" t="s">
        <v>528</v>
      </c>
      <c r="C69" s="131"/>
      <c r="D69" s="131"/>
      <c r="E69" s="131"/>
      <c r="F69" s="45" t="s">
        <v>2106</v>
      </c>
      <c r="G69" s="45"/>
      <c r="H69" s="45" t="s">
        <v>527</v>
      </c>
      <c r="I69" s="45" t="s">
        <v>527</v>
      </c>
      <c r="J69" s="45" t="s">
        <v>493</v>
      </c>
      <c r="K69" s="45" t="s">
        <v>528</v>
      </c>
      <c r="L69" s="45" t="s">
        <v>30</v>
      </c>
      <c r="M69" s="45" t="s">
        <v>31</v>
      </c>
      <c r="N69" s="46"/>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row>
    <row r="70" spans="1:39" x14ac:dyDescent="0.3">
      <c r="A70" s="132" t="s">
        <v>5938</v>
      </c>
      <c r="B70" s="131" t="s">
        <v>5192</v>
      </c>
      <c r="C70" s="131"/>
      <c r="D70" s="131" t="s">
        <v>1822</v>
      </c>
      <c r="E70" s="131"/>
      <c r="F70" s="45" t="s">
        <v>2106</v>
      </c>
      <c r="G70" s="45"/>
      <c r="H70" s="45" t="s">
        <v>529</v>
      </c>
      <c r="I70" s="45" t="s">
        <v>529</v>
      </c>
      <c r="J70" s="45" t="s">
        <v>493</v>
      </c>
      <c r="K70" s="45" t="s">
        <v>528</v>
      </c>
      <c r="L70" s="45" t="s">
        <v>10</v>
      </c>
      <c r="M70" s="45" t="s">
        <v>11</v>
      </c>
      <c r="N70" s="46"/>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row>
    <row r="71" spans="1:39" x14ac:dyDescent="0.3">
      <c r="A71" s="132" t="s">
        <v>5939</v>
      </c>
      <c r="B71" s="131" t="s">
        <v>5193</v>
      </c>
      <c r="C71" s="131"/>
      <c r="D71" s="131" t="s">
        <v>1822</v>
      </c>
      <c r="E71" s="131"/>
      <c r="F71" s="45" t="s">
        <v>2106</v>
      </c>
      <c r="G71" s="45"/>
      <c r="H71" s="45" t="s">
        <v>530</v>
      </c>
      <c r="I71" s="45" t="s">
        <v>530</v>
      </c>
      <c r="J71" s="45" t="s">
        <v>493</v>
      </c>
      <c r="K71" s="45" t="s">
        <v>528</v>
      </c>
      <c r="L71" s="45" t="s">
        <v>10</v>
      </c>
      <c r="M71" s="45" t="s">
        <v>11</v>
      </c>
      <c r="N71" s="46"/>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39" x14ac:dyDescent="0.3">
      <c r="A72" s="132"/>
      <c r="B72" s="131" t="s">
        <v>9</v>
      </c>
      <c r="C72" s="131"/>
      <c r="D72" s="131"/>
      <c r="E72" s="131"/>
      <c r="F72" s="45" t="s">
        <v>2106</v>
      </c>
      <c r="G72" s="45"/>
      <c r="H72" s="45" t="s">
        <v>531</v>
      </c>
      <c r="I72" s="45" t="s">
        <v>531</v>
      </c>
      <c r="J72" s="45" t="s">
        <v>493</v>
      </c>
      <c r="K72" s="45" t="s">
        <v>9</v>
      </c>
      <c r="L72" s="45" t="s">
        <v>30</v>
      </c>
      <c r="M72" s="45" t="s">
        <v>31</v>
      </c>
      <c r="N72" s="46"/>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row r="73" spans="1:39" x14ac:dyDescent="0.3">
      <c r="A73" s="132" t="s">
        <v>5940</v>
      </c>
      <c r="B73" s="131" t="s">
        <v>5194</v>
      </c>
      <c r="C73" s="131"/>
      <c r="D73" s="131" t="s">
        <v>1822</v>
      </c>
      <c r="E73" s="131"/>
      <c r="F73" s="45" t="s">
        <v>2106</v>
      </c>
      <c r="G73" s="45"/>
      <c r="H73" s="45" t="s">
        <v>532</v>
      </c>
      <c r="I73" s="45" t="s">
        <v>532</v>
      </c>
      <c r="J73" s="45" t="s">
        <v>493</v>
      </c>
      <c r="K73" s="45" t="s">
        <v>9</v>
      </c>
      <c r="L73" s="45" t="s">
        <v>10</v>
      </c>
      <c r="M73" s="45" t="s">
        <v>11</v>
      </c>
      <c r="N73" s="46"/>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row>
    <row r="74" spans="1:39" x14ac:dyDescent="0.3">
      <c r="A74" s="132" t="s">
        <v>5941</v>
      </c>
      <c r="B74" s="131" t="s">
        <v>5195</v>
      </c>
      <c r="C74" s="131"/>
      <c r="D74" s="131" t="s">
        <v>1822</v>
      </c>
      <c r="E74" s="131"/>
      <c r="F74" s="45" t="s">
        <v>2106</v>
      </c>
      <c r="G74" s="45"/>
      <c r="H74" s="45" t="s">
        <v>533</v>
      </c>
      <c r="I74" s="45" t="s">
        <v>533</v>
      </c>
      <c r="J74" s="45" t="s">
        <v>493</v>
      </c>
      <c r="K74" s="45" t="s">
        <v>9</v>
      </c>
      <c r="L74" s="45" t="s">
        <v>10</v>
      </c>
      <c r="M74" s="45" t="s">
        <v>11</v>
      </c>
      <c r="N74" s="46"/>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row>
    <row r="75" spans="1:39" ht="28.8" x14ac:dyDescent="0.3">
      <c r="A75" s="132" t="s">
        <v>5942</v>
      </c>
      <c r="B75" s="131" t="s">
        <v>4646</v>
      </c>
      <c r="C75" s="131"/>
      <c r="D75" s="131"/>
      <c r="E75" s="131"/>
      <c r="F75" s="45" t="s">
        <v>2106</v>
      </c>
      <c r="G75" s="45"/>
      <c r="H75" s="45" t="s">
        <v>3314</v>
      </c>
      <c r="I75" s="45" t="s">
        <v>3314</v>
      </c>
      <c r="J75" s="45" t="s">
        <v>493</v>
      </c>
      <c r="K75" s="45" t="s">
        <v>3313</v>
      </c>
      <c r="L75" s="45" t="s">
        <v>10</v>
      </c>
      <c r="M75" s="45" t="s">
        <v>47</v>
      </c>
      <c r="N75" s="46"/>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row>
    <row r="76" spans="1:39" ht="28.8" x14ac:dyDescent="0.3">
      <c r="A76" s="132" t="s">
        <v>5943</v>
      </c>
      <c r="B76" s="131" t="s">
        <v>3315</v>
      </c>
      <c r="C76" s="131"/>
      <c r="D76" s="131"/>
      <c r="E76" s="131"/>
      <c r="F76" s="45" t="s">
        <v>2106</v>
      </c>
      <c r="G76" s="45"/>
      <c r="H76" s="45" t="s">
        <v>3316</v>
      </c>
      <c r="I76" s="45" t="s">
        <v>3316</v>
      </c>
      <c r="J76" s="45" t="s">
        <v>493</v>
      </c>
      <c r="K76" s="45" t="s">
        <v>3313</v>
      </c>
      <c r="L76" s="45" t="s">
        <v>10</v>
      </c>
      <c r="M76" s="45" t="s">
        <v>47</v>
      </c>
      <c r="N76" s="46"/>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row>
    <row r="77" spans="1:39" ht="115.2" x14ac:dyDescent="0.3">
      <c r="A77" s="45"/>
      <c r="B77" s="44" t="s">
        <v>4647</v>
      </c>
      <c r="C77" s="44"/>
      <c r="D77" s="44"/>
      <c r="E77" s="44"/>
      <c r="F77" s="45" t="s">
        <v>2106</v>
      </c>
      <c r="G77" s="45"/>
      <c r="H77" s="45" t="s">
        <v>534</v>
      </c>
      <c r="I77" s="45" t="s">
        <v>534</v>
      </c>
      <c r="J77" s="45" t="s">
        <v>491</v>
      </c>
      <c r="K77" s="45" t="s">
        <v>16</v>
      </c>
      <c r="L77" s="45" t="s">
        <v>1</v>
      </c>
      <c r="M77" s="45" t="s">
        <v>2</v>
      </c>
      <c r="N77" s="46"/>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row>
    <row r="78" spans="1:39" ht="86.4" x14ac:dyDescent="0.3">
      <c r="A78" s="45"/>
      <c r="B78" s="44" t="s">
        <v>4648</v>
      </c>
      <c r="C78" s="44" t="s">
        <v>4649</v>
      </c>
      <c r="D78" s="44"/>
      <c r="E78" s="44"/>
      <c r="F78" s="45" t="s">
        <v>2106</v>
      </c>
      <c r="G78" s="45"/>
      <c r="H78" s="45" t="s">
        <v>4650</v>
      </c>
      <c r="I78" s="45" t="s">
        <v>4650</v>
      </c>
      <c r="J78" s="45" t="s">
        <v>491</v>
      </c>
      <c r="K78" s="45" t="s">
        <v>16</v>
      </c>
      <c r="L78" s="45" t="s">
        <v>30</v>
      </c>
      <c r="M78" s="45" t="s">
        <v>31</v>
      </c>
      <c r="N78" s="46"/>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row>
    <row r="79" spans="1:39" x14ac:dyDescent="0.3">
      <c r="A79" s="45"/>
      <c r="B79" s="44" t="s">
        <v>4651</v>
      </c>
      <c r="C79" s="44"/>
      <c r="D79" s="44"/>
      <c r="E79" s="44"/>
      <c r="F79" s="45" t="s">
        <v>2106</v>
      </c>
      <c r="G79" s="45"/>
      <c r="H79" s="45" t="s">
        <v>4652</v>
      </c>
      <c r="I79" s="45" t="s">
        <v>4652</v>
      </c>
      <c r="J79" s="45" t="s">
        <v>491</v>
      </c>
      <c r="K79" s="45" t="s">
        <v>16</v>
      </c>
      <c r="L79" s="45" t="s">
        <v>30</v>
      </c>
      <c r="M79" s="45" t="s">
        <v>31</v>
      </c>
      <c r="N79" s="46"/>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row>
    <row r="80" spans="1:39" ht="115.2" x14ac:dyDescent="0.3">
      <c r="A80" s="45" t="s">
        <v>2216</v>
      </c>
      <c r="B80" s="44" t="s">
        <v>3317</v>
      </c>
      <c r="C80" s="44" t="s">
        <v>4653</v>
      </c>
      <c r="D80" s="44" t="s">
        <v>1813</v>
      </c>
      <c r="E80" s="44" t="s">
        <v>4472</v>
      </c>
      <c r="F80" s="45" t="s">
        <v>2106</v>
      </c>
      <c r="G80" s="45"/>
      <c r="H80" s="45" t="s">
        <v>3318</v>
      </c>
      <c r="I80" s="45" t="s">
        <v>3318</v>
      </c>
      <c r="J80" s="45"/>
      <c r="K80" s="45"/>
      <c r="L80" s="45" t="s">
        <v>4</v>
      </c>
      <c r="M80" s="45" t="s">
        <v>14</v>
      </c>
      <c r="N80" s="46">
        <v>2</v>
      </c>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row>
    <row r="81" spans="1:39" ht="28.8" x14ac:dyDescent="0.3">
      <c r="A81" s="45" t="s">
        <v>2245</v>
      </c>
      <c r="B81" s="44" t="s">
        <v>3319</v>
      </c>
      <c r="C81" s="44"/>
      <c r="D81" s="44"/>
      <c r="E81" s="44" t="s">
        <v>4472</v>
      </c>
      <c r="F81" s="45" t="s">
        <v>2106</v>
      </c>
      <c r="G81" s="45"/>
      <c r="H81" s="45" t="s">
        <v>3320</v>
      </c>
      <c r="I81" s="45" t="s">
        <v>3320</v>
      </c>
      <c r="J81" s="45" t="s">
        <v>3318</v>
      </c>
      <c r="K81" s="45" t="s">
        <v>16</v>
      </c>
      <c r="L81" s="45" t="s">
        <v>10</v>
      </c>
      <c r="M81" s="45" t="s">
        <v>47</v>
      </c>
      <c r="N81" s="46"/>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row>
    <row r="82" spans="1:39" ht="28.8" x14ac:dyDescent="0.3">
      <c r="A82" s="45" t="s">
        <v>2217</v>
      </c>
      <c r="B82" s="44" t="s">
        <v>5329</v>
      </c>
      <c r="C82" s="44"/>
      <c r="D82" s="44" t="s">
        <v>1813</v>
      </c>
      <c r="E82" s="44" t="s">
        <v>4472</v>
      </c>
      <c r="F82" s="45" t="s">
        <v>2106</v>
      </c>
      <c r="G82" s="45"/>
      <c r="H82" s="45" t="s">
        <v>535</v>
      </c>
      <c r="I82" s="45" t="s">
        <v>535</v>
      </c>
      <c r="J82" s="45"/>
      <c r="K82" s="45"/>
      <c r="L82" s="45" t="s">
        <v>4</v>
      </c>
      <c r="M82" s="45" t="s">
        <v>14</v>
      </c>
      <c r="N82" s="46">
        <v>2</v>
      </c>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row>
    <row r="83" spans="1:39" x14ac:dyDescent="0.3">
      <c r="A83" s="45" t="s">
        <v>2246</v>
      </c>
      <c r="B83" s="44" t="s">
        <v>1549</v>
      </c>
      <c r="C83" s="44"/>
      <c r="D83" s="44" t="s">
        <v>1941</v>
      </c>
      <c r="E83" s="44" t="s">
        <v>4472</v>
      </c>
      <c r="F83" s="45" t="s">
        <v>2106</v>
      </c>
      <c r="G83" s="45"/>
      <c r="H83" s="45" t="s">
        <v>4145</v>
      </c>
      <c r="I83" s="45" t="s">
        <v>536</v>
      </c>
      <c r="J83" s="45" t="s">
        <v>535</v>
      </c>
      <c r="K83" s="45" t="s">
        <v>16</v>
      </c>
      <c r="L83" s="45" t="s">
        <v>4</v>
      </c>
      <c r="M83" s="45" t="s">
        <v>17</v>
      </c>
      <c r="N83" s="46">
        <v>1</v>
      </c>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row>
    <row r="84" spans="1:39" x14ac:dyDescent="0.3">
      <c r="A84" s="45" t="s">
        <v>2246</v>
      </c>
      <c r="B84" s="44" t="s">
        <v>1549</v>
      </c>
      <c r="C84" s="44"/>
      <c r="D84" s="44" t="s">
        <v>1942</v>
      </c>
      <c r="E84" s="44" t="s">
        <v>4472</v>
      </c>
      <c r="F84" s="45" t="s">
        <v>2106</v>
      </c>
      <c r="G84" s="45"/>
      <c r="H84" s="45" t="s">
        <v>4146</v>
      </c>
      <c r="I84" s="45" t="s">
        <v>536</v>
      </c>
      <c r="J84" s="45" t="s">
        <v>535</v>
      </c>
      <c r="K84" s="45" t="s">
        <v>16</v>
      </c>
      <c r="L84" s="45" t="s">
        <v>4</v>
      </c>
      <c r="M84" s="45" t="s">
        <v>17</v>
      </c>
      <c r="N84" s="46">
        <v>1</v>
      </c>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row>
    <row r="85" spans="1:39" x14ac:dyDescent="0.3">
      <c r="A85" s="45" t="s">
        <v>2246</v>
      </c>
      <c r="B85" s="44" t="s">
        <v>1549</v>
      </c>
      <c r="C85" s="44"/>
      <c r="D85" s="44" t="s">
        <v>9</v>
      </c>
      <c r="E85" s="44" t="s">
        <v>4472</v>
      </c>
      <c r="F85" s="45" t="s">
        <v>2106</v>
      </c>
      <c r="G85" s="45"/>
      <c r="H85" s="45" t="s">
        <v>4147</v>
      </c>
      <c r="I85" s="45" t="s">
        <v>536</v>
      </c>
      <c r="J85" s="45" t="s">
        <v>535</v>
      </c>
      <c r="K85" s="45" t="s">
        <v>16</v>
      </c>
      <c r="L85" s="45" t="s">
        <v>4</v>
      </c>
      <c r="M85" s="45" t="s">
        <v>17</v>
      </c>
      <c r="N85" s="46">
        <v>1</v>
      </c>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row>
    <row r="86" spans="1:39" x14ac:dyDescent="0.3">
      <c r="A86" s="45" t="s">
        <v>2323</v>
      </c>
      <c r="B86" s="44" t="s">
        <v>1550</v>
      </c>
      <c r="C86" s="44"/>
      <c r="D86" s="44"/>
      <c r="E86" s="44"/>
      <c r="F86" s="45" t="s">
        <v>2106</v>
      </c>
      <c r="G86" s="45"/>
      <c r="H86" s="45" t="s">
        <v>537</v>
      </c>
      <c r="I86" s="45" t="s">
        <v>537</v>
      </c>
      <c r="J86" s="45" t="s">
        <v>536</v>
      </c>
      <c r="K86" s="45" t="s">
        <v>9</v>
      </c>
      <c r="L86" s="45" t="s">
        <v>10</v>
      </c>
      <c r="M86" s="45" t="s">
        <v>47</v>
      </c>
      <c r="N86" s="46"/>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row>
    <row r="87" spans="1:39" ht="28.8" x14ac:dyDescent="0.3">
      <c r="A87" s="45" t="s">
        <v>2218</v>
      </c>
      <c r="B87" s="44" t="s">
        <v>1551</v>
      </c>
      <c r="C87" s="44"/>
      <c r="D87" s="44" t="s">
        <v>1813</v>
      </c>
      <c r="E87" s="44" t="s">
        <v>4472</v>
      </c>
      <c r="F87" s="45" t="s">
        <v>2106</v>
      </c>
      <c r="G87" s="45"/>
      <c r="H87" s="45" t="s">
        <v>538</v>
      </c>
      <c r="I87" s="45" t="s">
        <v>538</v>
      </c>
      <c r="J87" s="45"/>
      <c r="K87" s="45"/>
      <c r="L87" s="45" t="s">
        <v>4</v>
      </c>
      <c r="M87" s="45" t="s">
        <v>14</v>
      </c>
      <c r="N87" s="46">
        <v>2</v>
      </c>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row>
    <row r="88" spans="1:39" ht="28.8" x14ac:dyDescent="0.3">
      <c r="A88" s="45" t="s">
        <v>2247</v>
      </c>
      <c r="B88" s="44" t="s">
        <v>1552</v>
      </c>
      <c r="C88" s="44"/>
      <c r="D88" s="44" t="s">
        <v>1813</v>
      </c>
      <c r="E88" s="44" t="s">
        <v>4472</v>
      </c>
      <c r="F88" s="45" t="s">
        <v>2106</v>
      </c>
      <c r="G88" s="45"/>
      <c r="H88" s="45" t="s">
        <v>539</v>
      </c>
      <c r="I88" s="45" t="s">
        <v>539</v>
      </c>
      <c r="J88" s="45" t="s">
        <v>538</v>
      </c>
      <c r="K88" s="45" t="s">
        <v>16</v>
      </c>
      <c r="L88" s="45" t="s">
        <v>4</v>
      </c>
      <c r="M88" s="45" t="s">
        <v>14</v>
      </c>
      <c r="N88" s="46">
        <v>2</v>
      </c>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row>
    <row r="89" spans="1:39" ht="28.8" x14ac:dyDescent="0.3">
      <c r="A89" s="45" t="s">
        <v>5944</v>
      </c>
      <c r="B89" s="44" t="s">
        <v>6377</v>
      </c>
      <c r="C89" s="44"/>
      <c r="D89" s="44" t="s">
        <v>1813</v>
      </c>
      <c r="E89" s="44"/>
      <c r="F89" s="45" t="s">
        <v>2106</v>
      </c>
      <c r="G89" s="45"/>
      <c r="H89" s="45" t="s">
        <v>540</v>
      </c>
      <c r="I89" s="45" t="s">
        <v>540</v>
      </c>
      <c r="J89" s="45" t="s">
        <v>491</v>
      </c>
      <c r="K89" s="45" t="s">
        <v>16</v>
      </c>
      <c r="L89" s="45" t="s">
        <v>4</v>
      </c>
      <c r="M89" s="45" t="s">
        <v>14</v>
      </c>
      <c r="N89" s="46">
        <v>2</v>
      </c>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row>
    <row r="90" spans="1:39" ht="28.8" x14ac:dyDescent="0.3">
      <c r="A90" s="45" t="s">
        <v>5945</v>
      </c>
      <c r="B90" s="44" t="s">
        <v>1553</v>
      </c>
      <c r="C90" s="44"/>
      <c r="D90" s="44" t="s">
        <v>1822</v>
      </c>
      <c r="E90" s="44"/>
      <c r="F90" s="45" t="s">
        <v>2106</v>
      </c>
      <c r="G90" s="45"/>
      <c r="H90" s="45" t="s">
        <v>541</v>
      </c>
      <c r="I90" s="45" t="s">
        <v>541</v>
      </c>
      <c r="J90" s="45" t="s">
        <v>540</v>
      </c>
      <c r="K90" s="45" t="s">
        <v>16</v>
      </c>
      <c r="L90" s="45" t="s">
        <v>10</v>
      </c>
      <c r="M90" s="45" t="s">
        <v>11</v>
      </c>
      <c r="N90" s="46"/>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row>
    <row r="91" spans="1:39" x14ac:dyDescent="0.3">
      <c r="A91" s="45" t="s">
        <v>5946</v>
      </c>
      <c r="B91" s="44" t="s">
        <v>1554</v>
      </c>
      <c r="C91" s="44"/>
      <c r="D91" s="44"/>
      <c r="E91" s="44"/>
      <c r="F91" s="45" t="s">
        <v>2106</v>
      </c>
      <c r="G91" s="45"/>
      <c r="H91" s="45" t="s">
        <v>542</v>
      </c>
      <c r="I91" s="45" t="s">
        <v>542</v>
      </c>
      <c r="J91" s="45" t="s">
        <v>540</v>
      </c>
      <c r="K91" s="45" t="s">
        <v>16</v>
      </c>
      <c r="L91" s="45" t="s">
        <v>10</v>
      </c>
      <c r="M91" s="45" t="s">
        <v>47</v>
      </c>
      <c r="N91" s="46"/>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row>
    <row r="92" spans="1:39" ht="28.8" x14ac:dyDescent="0.3">
      <c r="A92" s="45" t="s">
        <v>2219</v>
      </c>
      <c r="B92" s="44" t="s">
        <v>1555</v>
      </c>
      <c r="C92" s="44"/>
      <c r="D92" s="44" t="s">
        <v>1813</v>
      </c>
      <c r="E92" s="44" t="s">
        <v>4472</v>
      </c>
      <c r="F92" s="45" t="s">
        <v>2106</v>
      </c>
      <c r="G92" s="45"/>
      <c r="H92" s="45" t="s">
        <v>543</v>
      </c>
      <c r="I92" s="45" t="s">
        <v>543</v>
      </c>
      <c r="J92" s="45"/>
      <c r="K92" s="45"/>
      <c r="L92" s="45" t="s">
        <v>4</v>
      </c>
      <c r="M92" s="45" t="s">
        <v>14</v>
      </c>
      <c r="N92" s="46">
        <v>2</v>
      </c>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row>
    <row r="93" spans="1:39" x14ac:dyDescent="0.3">
      <c r="A93" s="45" t="s">
        <v>2248</v>
      </c>
      <c r="B93" s="44" t="s">
        <v>1556</v>
      </c>
      <c r="C93" s="44"/>
      <c r="D93" s="44" t="s">
        <v>1943</v>
      </c>
      <c r="E93" s="44" t="s">
        <v>4472</v>
      </c>
      <c r="F93" s="45" t="s">
        <v>2106</v>
      </c>
      <c r="G93" s="45"/>
      <c r="H93" s="45" t="s">
        <v>4148</v>
      </c>
      <c r="I93" s="45" t="s">
        <v>544</v>
      </c>
      <c r="J93" s="45" t="s">
        <v>543</v>
      </c>
      <c r="K93" s="45" t="s">
        <v>16</v>
      </c>
      <c r="L93" s="45" t="s">
        <v>4</v>
      </c>
      <c r="M93" s="45" t="s">
        <v>17</v>
      </c>
      <c r="N93" s="46">
        <v>1</v>
      </c>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row>
    <row r="94" spans="1:39" x14ac:dyDescent="0.3">
      <c r="A94" s="45" t="s">
        <v>2248</v>
      </c>
      <c r="B94" s="44" t="s">
        <v>1556</v>
      </c>
      <c r="C94" s="44"/>
      <c r="D94" s="44" t="s">
        <v>1944</v>
      </c>
      <c r="E94" s="44" t="s">
        <v>4472</v>
      </c>
      <c r="F94" s="45" t="s">
        <v>2106</v>
      </c>
      <c r="G94" s="45"/>
      <c r="H94" s="45" t="s">
        <v>4149</v>
      </c>
      <c r="I94" s="45" t="s">
        <v>544</v>
      </c>
      <c r="J94" s="45" t="s">
        <v>543</v>
      </c>
      <c r="K94" s="45" t="s">
        <v>16</v>
      </c>
      <c r="L94" s="45" t="s">
        <v>4</v>
      </c>
      <c r="M94" s="45" t="s">
        <v>17</v>
      </c>
      <c r="N94" s="46">
        <v>1</v>
      </c>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row>
    <row r="95" spans="1:39" x14ac:dyDescent="0.3">
      <c r="A95" s="45" t="s">
        <v>2248</v>
      </c>
      <c r="B95" s="44" t="s">
        <v>1556</v>
      </c>
      <c r="C95" s="44"/>
      <c r="D95" s="44" t="s">
        <v>1945</v>
      </c>
      <c r="E95" s="44" t="s">
        <v>4472</v>
      </c>
      <c r="F95" s="45" t="s">
        <v>2106</v>
      </c>
      <c r="G95" s="45"/>
      <c r="H95" s="45" t="s">
        <v>4150</v>
      </c>
      <c r="I95" s="45" t="s">
        <v>544</v>
      </c>
      <c r="J95" s="45" t="s">
        <v>543</v>
      </c>
      <c r="K95" s="45" t="s">
        <v>16</v>
      </c>
      <c r="L95" s="45" t="s">
        <v>4</v>
      </c>
      <c r="M95" s="45" t="s">
        <v>17</v>
      </c>
      <c r="N95" s="46">
        <v>1</v>
      </c>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row>
    <row r="96" spans="1:39" x14ac:dyDescent="0.3">
      <c r="A96" s="45" t="s">
        <v>2248</v>
      </c>
      <c r="B96" s="44" t="s">
        <v>1556</v>
      </c>
      <c r="C96" s="44"/>
      <c r="D96" s="44" t="s">
        <v>9</v>
      </c>
      <c r="E96" s="44" t="s">
        <v>4472</v>
      </c>
      <c r="F96" s="45" t="s">
        <v>2106</v>
      </c>
      <c r="G96" s="45"/>
      <c r="H96" s="45" t="s">
        <v>4151</v>
      </c>
      <c r="I96" s="45" t="s">
        <v>544</v>
      </c>
      <c r="J96" s="45" t="s">
        <v>543</v>
      </c>
      <c r="K96" s="45" t="s">
        <v>16</v>
      </c>
      <c r="L96" s="45" t="s">
        <v>4</v>
      </c>
      <c r="M96" s="45" t="s">
        <v>17</v>
      </c>
      <c r="N96" s="46">
        <v>1</v>
      </c>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row>
    <row r="97" spans="1:39" x14ac:dyDescent="0.3">
      <c r="A97" s="45" t="s">
        <v>2319</v>
      </c>
      <c r="B97" s="44" t="s">
        <v>1557</v>
      </c>
      <c r="C97" s="44"/>
      <c r="D97" s="44"/>
      <c r="E97" s="44"/>
      <c r="F97" s="45" t="s">
        <v>2106</v>
      </c>
      <c r="G97" s="45"/>
      <c r="H97" s="45" t="s">
        <v>545</v>
      </c>
      <c r="I97" s="45" t="s">
        <v>545</v>
      </c>
      <c r="J97" s="45" t="s">
        <v>544</v>
      </c>
      <c r="K97" s="45" t="s">
        <v>9</v>
      </c>
      <c r="L97" s="45" t="s">
        <v>10</v>
      </c>
      <c r="M97" s="45" t="s">
        <v>47</v>
      </c>
      <c r="N97" s="46"/>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row>
    <row r="98" spans="1:39" ht="100.8" x14ac:dyDescent="0.3">
      <c r="A98" s="45" t="s">
        <v>2220</v>
      </c>
      <c r="B98" s="44" t="s">
        <v>1558</v>
      </c>
      <c r="C98" s="44" t="s">
        <v>1800</v>
      </c>
      <c r="D98" s="44" t="s">
        <v>1813</v>
      </c>
      <c r="E98" s="44" t="s">
        <v>4472</v>
      </c>
      <c r="F98" s="45" t="s">
        <v>2106</v>
      </c>
      <c r="G98" s="45"/>
      <c r="H98" s="45" t="s">
        <v>546</v>
      </c>
      <c r="I98" s="45" t="s">
        <v>546</v>
      </c>
      <c r="J98" s="45"/>
      <c r="K98" s="45"/>
      <c r="L98" s="45" t="s">
        <v>4</v>
      </c>
      <c r="M98" s="45" t="s">
        <v>14</v>
      </c>
      <c r="N98" s="46">
        <v>2</v>
      </c>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row>
    <row r="99" spans="1:39" ht="28.8" x14ac:dyDescent="0.3">
      <c r="A99" s="45" t="s">
        <v>2221</v>
      </c>
      <c r="B99" s="44" t="s">
        <v>5330</v>
      </c>
      <c r="C99" s="44"/>
      <c r="D99" s="44" t="s">
        <v>1813</v>
      </c>
      <c r="E99" s="44" t="s">
        <v>4472</v>
      </c>
      <c r="F99" s="45" t="s">
        <v>2106</v>
      </c>
      <c r="G99" s="45"/>
      <c r="H99" s="45" t="s">
        <v>547</v>
      </c>
      <c r="I99" s="45" t="s">
        <v>547</v>
      </c>
      <c r="J99" s="45"/>
      <c r="K99" s="45"/>
      <c r="L99" s="45" t="s">
        <v>4</v>
      </c>
      <c r="M99" s="45" t="s">
        <v>14</v>
      </c>
      <c r="N99" s="46">
        <v>2</v>
      </c>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row>
    <row r="100" spans="1:39" ht="28.8" x14ac:dyDescent="0.3">
      <c r="A100" s="45" t="s">
        <v>2222</v>
      </c>
      <c r="B100" s="44" t="s">
        <v>5331</v>
      </c>
      <c r="C100" s="44"/>
      <c r="D100" s="44" t="s">
        <v>1946</v>
      </c>
      <c r="E100" s="44" t="s">
        <v>4472</v>
      </c>
      <c r="F100" s="45" t="s">
        <v>2106</v>
      </c>
      <c r="G100" s="45"/>
      <c r="H100" s="45" t="s">
        <v>4152</v>
      </c>
      <c r="I100" s="45" t="s">
        <v>548</v>
      </c>
      <c r="J100" s="45" t="s">
        <v>547</v>
      </c>
      <c r="K100" s="45" t="s">
        <v>16</v>
      </c>
      <c r="L100" s="45" t="s">
        <v>4</v>
      </c>
      <c r="M100" s="45" t="s">
        <v>17</v>
      </c>
      <c r="N100" s="46">
        <v>1</v>
      </c>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row>
    <row r="101" spans="1:39" x14ac:dyDescent="0.3">
      <c r="A101" s="45" t="s">
        <v>2222</v>
      </c>
      <c r="B101" s="44" t="s">
        <v>5331</v>
      </c>
      <c r="C101" s="44"/>
      <c r="D101" s="44" t="s">
        <v>1947</v>
      </c>
      <c r="E101" s="44" t="s">
        <v>4472</v>
      </c>
      <c r="F101" s="45" t="s">
        <v>2106</v>
      </c>
      <c r="G101" s="45"/>
      <c r="H101" s="45" t="s">
        <v>4153</v>
      </c>
      <c r="I101" s="45" t="s">
        <v>548</v>
      </c>
      <c r="J101" s="45" t="s">
        <v>547</v>
      </c>
      <c r="K101" s="45" t="s">
        <v>16</v>
      </c>
      <c r="L101" s="45" t="s">
        <v>4</v>
      </c>
      <c r="M101" s="45" t="s">
        <v>17</v>
      </c>
      <c r="N101" s="46">
        <v>1</v>
      </c>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row>
    <row r="102" spans="1:39" x14ac:dyDescent="0.3">
      <c r="A102" s="45" t="s">
        <v>2222</v>
      </c>
      <c r="B102" s="44" t="s">
        <v>5331</v>
      </c>
      <c r="C102" s="44"/>
      <c r="D102" s="44" t="s">
        <v>1948</v>
      </c>
      <c r="E102" s="44" t="s">
        <v>4472</v>
      </c>
      <c r="F102" s="45" t="s">
        <v>2106</v>
      </c>
      <c r="G102" s="45"/>
      <c r="H102" s="45" t="s">
        <v>4154</v>
      </c>
      <c r="I102" s="45" t="s">
        <v>548</v>
      </c>
      <c r="J102" s="45" t="s">
        <v>547</v>
      </c>
      <c r="K102" s="45" t="s">
        <v>16</v>
      </c>
      <c r="L102" s="45" t="s">
        <v>4</v>
      </c>
      <c r="M102" s="45" t="s">
        <v>17</v>
      </c>
      <c r="N102" s="46">
        <v>1</v>
      </c>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row>
    <row r="103" spans="1:39" x14ac:dyDescent="0.3">
      <c r="A103" s="45" t="s">
        <v>2222</v>
      </c>
      <c r="B103" s="44" t="s">
        <v>5331</v>
      </c>
      <c r="C103" s="44"/>
      <c r="D103" s="44" t="s">
        <v>9</v>
      </c>
      <c r="E103" s="44" t="s">
        <v>4472</v>
      </c>
      <c r="F103" s="45" t="s">
        <v>2106</v>
      </c>
      <c r="G103" s="45"/>
      <c r="H103" s="45" t="s">
        <v>4155</v>
      </c>
      <c r="I103" s="45" t="s">
        <v>548</v>
      </c>
      <c r="J103" s="45" t="s">
        <v>547</v>
      </c>
      <c r="K103" s="45" t="s">
        <v>16</v>
      </c>
      <c r="L103" s="45" t="s">
        <v>4</v>
      </c>
      <c r="M103" s="45" t="s">
        <v>17</v>
      </c>
      <c r="N103" s="46">
        <v>1</v>
      </c>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row>
    <row r="104" spans="1:39" x14ac:dyDescent="0.3">
      <c r="A104" s="45" t="s">
        <v>2327</v>
      </c>
      <c r="B104" s="44" t="s">
        <v>1559</v>
      </c>
      <c r="C104" s="44"/>
      <c r="D104" s="44"/>
      <c r="E104" s="44" t="s">
        <v>4472</v>
      </c>
      <c r="F104" s="45" t="s">
        <v>2106</v>
      </c>
      <c r="G104" s="45"/>
      <c r="H104" s="45" t="s">
        <v>549</v>
      </c>
      <c r="I104" s="45" t="s">
        <v>549</v>
      </c>
      <c r="J104" s="45" t="s">
        <v>548</v>
      </c>
      <c r="K104" s="45" t="s">
        <v>9</v>
      </c>
      <c r="L104" s="45" t="s">
        <v>10</v>
      </c>
      <c r="M104" s="45" t="s">
        <v>11</v>
      </c>
      <c r="N104" s="46"/>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row>
    <row r="105" spans="1:39" x14ac:dyDescent="0.3">
      <c r="A105" s="45" t="s">
        <v>2223</v>
      </c>
      <c r="B105" s="44" t="s">
        <v>5332</v>
      </c>
      <c r="C105" s="44"/>
      <c r="D105" s="44" t="s">
        <v>1813</v>
      </c>
      <c r="E105" s="44" t="s">
        <v>4472</v>
      </c>
      <c r="F105" s="45" t="s">
        <v>2106</v>
      </c>
      <c r="G105" s="45"/>
      <c r="H105" s="45" t="s">
        <v>550</v>
      </c>
      <c r="I105" s="45" t="s">
        <v>550</v>
      </c>
      <c r="J105" s="45"/>
      <c r="K105" s="45"/>
      <c r="L105" s="45" t="s">
        <v>4</v>
      </c>
      <c r="M105" s="45" t="s">
        <v>14</v>
      </c>
      <c r="N105" s="46">
        <v>2</v>
      </c>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row>
    <row r="106" spans="1:39" x14ac:dyDescent="0.3">
      <c r="A106" s="45" t="s">
        <v>2224</v>
      </c>
      <c r="B106" s="44" t="s">
        <v>1560</v>
      </c>
      <c r="C106" s="44"/>
      <c r="D106" s="44" t="s">
        <v>1949</v>
      </c>
      <c r="E106" s="44" t="s">
        <v>4472</v>
      </c>
      <c r="F106" s="45" t="s">
        <v>2106</v>
      </c>
      <c r="G106" s="45"/>
      <c r="H106" s="45" t="s">
        <v>4156</v>
      </c>
      <c r="I106" s="45" t="s">
        <v>551</v>
      </c>
      <c r="J106" s="45" t="s">
        <v>550</v>
      </c>
      <c r="K106" s="45" t="s">
        <v>16</v>
      </c>
      <c r="L106" s="45" t="s">
        <v>4</v>
      </c>
      <c r="M106" s="45" t="s">
        <v>17</v>
      </c>
      <c r="N106" s="46">
        <v>1</v>
      </c>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row>
    <row r="107" spans="1:39" x14ac:dyDescent="0.3">
      <c r="A107" s="45" t="s">
        <v>2224</v>
      </c>
      <c r="B107" s="44" t="s">
        <v>1560</v>
      </c>
      <c r="C107" s="44"/>
      <c r="D107" s="44" t="s">
        <v>1950</v>
      </c>
      <c r="E107" s="44" t="s">
        <v>4472</v>
      </c>
      <c r="F107" s="45" t="s">
        <v>2106</v>
      </c>
      <c r="G107" s="45"/>
      <c r="H107" s="45" t="s">
        <v>4157</v>
      </c>
      <c r="I107" s="45" t="s">
        <v>551</v>
      </c>
      <c r="J107" s="45" t="s">
        <v>550</v>
      </c>
      <c r="K107" s="45" t="s">
        <v>16</v>
      </c>
      <c r="L107" s="45" t="s">
        <v>4</v>
      </c>
      <c r="M107" s="45" t="s">
        <v>17</v>
      </c>
      <c r="N107" s="46">
        <v>1</v>
      </c>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row>
    <row r="108" spans="1:39" ht="28.8" x14ac:dyDescent="0.3">
      <c r="A108" s="45" t="s">
        <v>2224</v>
      </c>
      <c r="B108" s="44" t="s">
        <v>1560</v>
      </c>
      <c r="C108" s="44"/>
      <c r="D108" s="44" t="s">
        <v>1951</v>
      </c>
      <c r="E108" s="44" t="s">
        <v>4472</v>
      </c>
      <c r="F108" s="45" t="s">
        <v>2106</v>
      </c>
      <c r="G108" s="45"/>
      <c r="H108" s="45" t="s">
        <v>4158</v>
      </c>
      <c r="I108" s="45" t="s">
        <v>551</v>
      </c>
      <c r="J108" s="45" t="s">
        <v>550</v>
      </c>
      <c r="K108" s="45" t="s">
        <v>16</v>
      </c>
      <c r="L108" s="45" t="s">
        <v>4</v>
      </c>
      <c r="M108" s="45" t="s">
        <v>17</v>
      </c>
      <c r="N108" s="46">
        <v>1</v>
      </c>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row>
    <row r="109" spans="1:39" x14ac:dyDescent="0.3">
      <c r="A109" s="45" t="s">
        <v>2224</v>
      </c>
      <c r="B109" s="44" t="s">
        <v>1560</v>
      </c>
      <c r="C109" s="44"/>
      <c r="D109" s="44" t="s">
        <v>1952</v>
      </c>
      <c r="E109" s="44" t="s">
        <v>4472</v>
      </c>
      <c r="F109" s="45" t="s">
        <v>2106</v>
      </c>
      <c r="G109" s="45"/>
      <c r="H109" s="45" t="s">
        <v>4159</v>
      </c>
      <c r="I109" s="45" t="s">
        <v>551</v>
      </c>
      <c r="J109" s="45" t="s">
        <v>550</v>
      </c>
      <c r="K109" s="45" t="s">
        <v>16</v>
      </c>
      <c r="L109" s="45" t="s">
        <v>4</v>
      </c>
      <c r="M109" s="45" t="s">
        <v>17</v>
      </c>
      <c r="N109" s="46">
        <v>1</v>
      </c>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row>
    <row r="110" spans="1:39" x14ac:dyDescent="0.3">
      <c r="A110" s="45" t="s">
        <v>2224</v>
      </c>
      <c r="B110" s="44" t="s">
        <v>1560</v>
      </c>
      <c r="C110" s="44"/>
      <c r="D110" s="44" t="s">
        <v>9</v>
      </c>
      <c r="E110" s="44" t="s">
        <v>4472</v>
      </c>
      <c r="F110" s="45" t="s">
        <v>2106</v>
      </c>
      <c r="G110" s="45"/>
      <c r="H110" s="45" t="s">
        <v>4160</v>
      </c>
      <c r="I110" s="45" t="s">
        <v>551</v>
      </c>
      <c r="J110" s="45" t="s">
        <v>550</v>
      </c>
      <c r="K110" s="45" t="s">
        <v>16</v>
      </c>
      <c r="L110" s="45" t="s">
        <v>4</v>
      </c>
      <c r="M110" s="45" t="s">
        <v>17</v>
      </c>
      <c r="N110" s="46">
        <v>1</v>
      </c>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row>
    <row r="111" spans="1:39" x14ac:dyDescent="0.3">
      <c r="A111" s="45" t="s">
        <v>3430</v>
      </c>
      <c r="B111" s="44" t="s">
        <v>1561</v>
      </c>
      <c r="C111" s="44"/>
      <c r="D111" s="44"/>
      <c r="E111" s="44" t="s">
        <v>4472</v>
      </c>
      <c r="F111" s="45" t="s">
        <v>2106</v>
      </c>
      <c r="G111" s="45"/>
      <c r="H111" s="45" t="s">
        <v>552</v>
      </c>
      <c r="I111" s="45" t="s">
        <v>552</v>
      </c>
      <c r="J111" s="45" t="s">
        <v>551</v>
      </c>
      <c r="K111" s="45" t="s">
        <v>9</v>
      </c>
      <c r="L111" s="45" t="s">
        <v>10</v>
      </c>
      <c r="M111" s="45" t="s">
        <v>11</v>
      </c>
      <c r="N111" s="46"/>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row>
    <row r="112" spans="1:39" ht="28.8" x14ac:dyDescent="0.3">
      <c r="A112" s="45"/>
      <c r="B112" s="44" t="s">
        <v>4654</v>
      </c>
      <c r="C112" s="44"/>
      <c r="D112" s="44"/>
      <c r="E112" s="44"/>
      <c r="F112" s="45" t="s">
        <v>2106</v>
      </c>
      <c r="G112" s="45"/>
      <c r="H112" s="45" t="s">
        <v>553</v>
      </c>
      <c r="I112" s="45" t="s">
        <v>553</v>
      </c>
      <c r="J112" s="45"/>
      <c r="K112" s="45"/>
      <c r="L112" s="45" t="s">
        <v>1</v>
      </c>
      <c r="M112" s="45" t="s">
        <v>11</v>
      </c>
      <c r="N112" s="46"/>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row>
    <row r="113" spans="1:39" ht="28.8" x14ac:dyDescent="0.3">
      <c r="A113" s="45" t="s">
        <v>2225</v>
      </c>
      <c r="B113" s="44" t="s">
        <v>1562</v>
      </c>
      <c r="C113" s="44"/>
      <c r="D113" s="44" t="s">
        <v>1813</v>
      </c>
      <c r="E113" s="44" t="s">
        <v>4472</v>
      </c>
      <c r="F113" s="45" t="s">
        <v>2106</v>
      </c>
      <c r="G113" s="45"/>
      <c r="H113" s="45" t="s">
        <v>554</v>
      </c>
      <c r="I113" s="45" t="s">
        <v>554</v>
      </c>
      <c r="J113" s="45"/>
      <c r="K113" s="45"/>
      <c r="L113" s="45" t="s">
        <v>4</v>
      </c>
      <c r="M113" s="45" t="s">
        <v>14</v>
      </c>
      <c r="N113" s="46">
        <v>2</v>
      </c>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row>
    <row r="114" spans="1:39" x14ac:dyDescent="0.3">
      <c r="A114" s="45" t="s">
        <v>2249</v>
      </c>
      <c r="B114" s="44" t="s">
        <v>1563</v>
      </c>
      <c r="C114" s="44"/>
      <c r="D114" s="44"/>
      <c r="E114" s="44" t="s">
        <v>4472</v>
      </c>
      <c r="F114" s="45" t="s">
        <v>2106</v>
      </c>
      <c r="G114" s="45"/>
      <c r="H114" s="45" t="s">
        <v>555</v>
      </c>
      <c r="I114" s="45" t="s">
        <v>555</v>
      </c>
      <c r="J114" s="45" t="s">
        <v>554</v>
      </c>
      <c r="K114" s="45" t="s">
        <v>16</v>
      </c>
      <c r="L114" s="45" t="s">
        <v>10</v>
      </c>
      <c r="M114" s="45" t="s">
        <v>47</v>
      </c>
      <c r="N114" s="46"/>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row>
    <row r="115" spans="1:39" ht="57.6" x14ac:dyDescent="0.3">
      <c r="A115" s="45" t="s">
        <v>2226</v>
      </c>
      <c r="B115" s="44" t="s">
        <v>5333</v>
      </c>
      <c r="C115" s="44"/>
      <c r="D115" s="44" t="s">
        <v>1813</v>
      </c>
      <c r="E115" s="44" t="s">
        <v>4472</v>
      </c>
      <c r="F115" s="45" t="s">
        <v>2106</v>
      </c>
      <c r="G115" s="45"/>
      <c r="H115" s="45" t="s">
        <v>556</v>
      </c>
      <c r="I115" s="45" t="s">
        <v>556</v>
      </c>
      <c r="J115" s="45"/>
      <c r="K115" s="45"/>
      <c r="L115" s="45" t="s">
        <v>4</v>
      </c>
      <c r="M115" s="45" t="s">
        <v>14</v>
      </c>
      <c r="N115" s="46">
        <v>2</v>
      </c>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row>
    <row r="116" spans="1:39" x14ac:dyDescent="0.3">
      <c r="A116" s="45" t="s">
        <v>2250</v>
      </c>
      <c r="B116" s="44" t="s">
        <v>4655</v>
      </c>
      <c r="C116" s="44"/>
      <c r="D116" s="44"/>
      <c r="E116" s="44" t="s">
        <v>4472</v>
      </c>
      <c r="F116" s="45" t="s">
        <v>2106</v>
      </c>
      <c r="G116" s="45"/>
      <c r="H116" s="45" t="s">
        <v>557</v>
      </c>
      <c r="I116" s="45" t="s">
        <v>557</v>
      </c>
      <c r="J116" s="45" t="s">
        <v>556</v>
      </c>
      <c r="K116" s="45" t="s">
        <v>16</v>
      </c>
      <c r="L116" s="45" t="s">
        <v>86</v>
      </c>
      <c r="M116" s="45" t="s">
        <v>11</v>
      </c>
      <c r="N116" s="46"/>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row>
    <row r="117" spans="1:39" ht="43.2" x14ac:dyDescent="0.3">
      <c r="A117" s="45" t="s">
        <v>2227</v>
      </c>
      <c r="B117" s="44" t="s">
        <v>2519</v>
      </c>
      <c r="C117" s="44"/>
      <c r="D117" s="44" t="s">
        <v>1813</v>
      </c>
      <c r="E117" s="44" t="s">
        <v>4472</v>
      </c>
      <c r="F117" s="45" t="s">
        <v>2106</v>
      </c>
      <c r="G117" s="45"/>
      <c r="H117" s="45" t="s">
        <v>558</v>
      </c>
      <c r="I117" s="45" t="s">
        <v>558</v>
      </c>
      <c r="J117" s="45"/>
      <c r="K117" s="45"/>
      <c r="L117" s="45" t="s">
        <v>4</v>
      </c>
      <c r="M117" s="45" t="s">
        <v>14</v>
      </c>
      <c r="N117" s="46">
        <v>2</v>
      </c>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row>
    <row r="118" spans="1:39" ht="57.6" x14ac:dyDescent="0.3">
      <c r="A118" s="45"/>
      <c r="B118" s="44" t="s">
        <v>3321</v>
      </c>
      <c r="C118" s="44"/>
      <c r="D118" s="44"/>
      <c r="E118" s="44"/>
      <c r="F118" s="45" t="s">
        <v>2106</v>
      </c>
      <c r="G118" s="45"/>
      <c r="H118" s="45" t="s">
        <v>3322</v>
      </c>
      <c r="I118" s="45" t="s">
        <v>3322</v>
      </c>
      <c r="J118" s="45"/>
      <c r="K118" s="45"/>
      <c r="L118" s="45" t="s">
        <v>1</v>
      </c>
      <c r="M118" s="45" t="s">
        <v>11</v>
      </c>
      <c r="N118" s="46"/>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row>
    <row r="119" spans="1:39" ht="43.2" x14ac:dyDescent="0.3">
      <c r="A119" s="45" t="s">
        <v>2228</v>
      </c>
      <c r="B119" s="44" t="s">
        <v>1564</v>
      </c>
      <c r="C119" s="44" t="s">
        <v>1801</v>
      </c>
      <c r="D119" s="44" t="s">
        <v>1813</v>
      </c>
      <c r="E119" s="44"/>
      <c r="F119" s="45" t="s">
        <v>2106</v>
      </c>
      <c r="G119" s="45"/>
      <c r="H119" s="45" t="s">
        <v>559</v>
      </c>
      <c r="I119" s="45" t="s">
        <v>559</v>
      </c>
      <c r="J119" s="45"/>
      <c r="K119" s="45"/>
      <c r="L119" s="45" t="s">
        <v>4</v>
      </c>
      <c r="M119" s="45" t="s">
        <v>14</v>
      </c>
      <c r="N119" s="46">
        <v>2</v>
      </c>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row>
    <row r="120" spans="1:39" ht="28.8" x14ac:dyDescent="0.3">
      <c r="A120" s="45" t="s">
        <v>2252</v>
      </c>
      <c r="B120" s="44" t="s">
        <v>1565</v>
      </c>
      <c r="C120" s="44"/>
      <c r="D120" s="44" t="s">
        <v>1813</v>
      </c>
      <c r="E120" s="44"/>
      <c r="F120" s="45" t="s">
        <v>2106</v>
      </c>
      <c r="G120" s="45"/>
      <c r="H120" s="45" t="s">
        <v>560</v>
      </c>
      <c r="I120" s="45" t="s">
        <v>560</v>
      </c>
      <c r="J120" s="45" t="s">
        <v>559</v>
      </c>
      <c r="K120" s="45" t="s">
        <v>16</v>
      </c>
      <c r="L120" s="45" t="s">
        <v>4</v>
      </c>
      <c r="M120" s="45" t="s">
        <v>14</v>
      </c>
      <c r="N120" s="46">
        <v>2</v>
      </c>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row>
    <row r="121" spans="1:39" x14ac:dyDescent="0.3">
      <c r="A121" s="45" t="s">
        <v>5483</v>
      </c>
      <c r="B121" s="44" t="s">
        <v>4656</v>
      </c>
      <c r="C121" s="44"/>
      <c r="D121" s="44"/>
      <c r="E121" s="44"/>
      <c r="F121" s="45" t="s">
        <v>2106</v>
      </c>
      <c r="G121" s="45"/>
      <c r="H121" s="45" t="s">
        <v>561</v>
      </c>
      <c r="I121" s="45" t="s">
        <v>561</v>
      </c>
      <c r="J121" s="45" t="s">
        <v>560</v>
      </c>
      <c r="K121" s="45" t="s">
        <v>16</v>
      </c>
      <c r="L121" s="45" t="s">
        <v>86</v>
      </c>
      <c r="M121" s="45" t="s">
        <v>11</v>
      </c>
      <c r="N121" s="46"/>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row>
    <row r="122" spans="1:39" ht="28.8" x14ac:dyDescent="0.3">
      <c r="A122" s="45" t="s">
        <v>2229</v>
      </c>
      <c r="B122" s="44" t="s">
        <v>5334</v>
      </c>
      <c r="C122" s="44"/>
      <c r="D122" s="44" t="s">
        <v>1813</v>
      </c>
      <c r="E122" s="44" t="s">
        <v>4472</v>
      </c>
      <c r="F122" s="45" t="s">
        <v>2106</v>
      </c>
      <c r="G122" s="45"/>
      <c r="H122" s="45" t="s">
        <v>562</v>
      </c>
      <c r="I122" s="45" t="s">
        <v>562</v>
      </c>
      <c r="J122" s="45"/>
      <c r="K122" s="45"/>
      <c r="L122" s="45" t="s">
        <v>4</v>
      </c>
      <c r="M122" s="45" t="s">
        <v>5</v>
      </c>
      <c r="N122" s="46">
        <v>2</v>
      </c>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row>
    <row r="123" spans="1:39" ht="115.2" x14ac:dyDescent="0.3">
      <c r="A123" s="45"/>
      <c r="B123" s="44" t="s">
        <v>6378</v>
      </c>
      <c r="C123" s="44"/>
      <c r="D123" s="44"/>
      <c r="E123" s="44"/>
      <c r="F123" s="45" t="s">
        <v>2106</v>
      </c>
      <c r="G123" s="45"/>
      <c r="H123" s="45" t="s">
        <v>563</v>
      </c>
      <c r="I123" s="45" t="s">
        <v>563</v>
      </c>
      <c r="J123" s="45" t="s">
        <v>562</v>
      </c>
      <c r="K123" s="45" t="s">
        <v>16</v>
      </c>
      <c r="L123" s="45" t="s">
        <v>1</v>
      </c>
      <c r="M123" s="45" t="s">
        <v>11</v>
      </c>
      <c r="N123" s="46"/>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row>
    <row r="124" spans="1:39" x14ac:dyDescent="0.3">
      <c r="A124" s="45"/>
      <c r="B124" s="44" t="s">
        <v>3323</v>
      </c>
      <c r="C124" s="44"/>
      <c r="D124" s="44"/>
      <c r="E124" s="44"/>
      <c r="F124" s="45" t="s">
        <v>2106</v>
      </c>
      <c r="G124" s="45"/>
      <c r="H124" s="45" t="s">
        <v>3324</v>
      </c>
      <c r="I124" s="45" t="s">
        <v>3324</v>
      </c>
      <c r="J124" s="45" t="s">
        <v>562</v>
      </c>
      <c r="K124" s="45" t="s">
        <v>16</v>
      </c>
      <c r="L124" s="45" t="s">
        <v>30</v>
      </c>
      <c r="M124" s="45" t="s">
        <v>31</v>
      </c>
      <c r="N124" s="46"/>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row>
    <row r="125" spans="1:39" ht="72" x14ac:dyDescent="0.3">
      <c r="A125" s="45" t="s">
        <v>2328</v>
      </c>
      <c r="B125" s="44" t="s">
        <v>4657</v>
      </c>
      <c r="C125" s="44"/>
      <c r="D125" s="44" t="s">
        <v>6379</v>
      </c>
      <c r="E125" s="44"/>
      <c r="F125" s="45" t="s">
        <v>2106</v>
      </c>
      <c r="G125" s="45"/>
      <c r="H125" s="45" t="s">
        <v>3325</v>
      </c>
      <c r="I125" s="45" t="s">
        <v>3325</v>
      </c>
      <c r="J125" s="45" t="s">
        <v>562</v>
      </c>
      <c r="K125" s="45" t="s">
        <v>16</v>
      </c>
      <c r="L125" s="45" t="s">
        <v>4</v>
      </c>
      <c r="M125" s="45" t="s">
        <v>5</v>
      </c>
      <c r="N125" s="46">
        <v>4</v>
      </c>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row>
    <row r="126" spans="1:39" ht="72" x14ac:dyDescent="0.3">
      <c r="A126" s="45" t="s">
        <v>5491</v>
      </c>
      <c r="B126" s="44" t="s">
        <v>4658</v>
      </c>
      <c r="C126" s="44"/>
      <c r="D126" s="44" t="s">
        <v>6379</v>
      </c>
      <c r="E126" s="44"/>
      <c r="F126" s="45" t="s">
        <v>2106</v>
      </c>
      <c r="G126" s="45"/>
      <c r="H126" s="45" t="s">
        <v>3328</v>
      </c>
      <c r="I126" s="45" t="s">
        <v>3328</v>
      </c>
      <c r="J126" s="45" t="s">
        <v>562</v>
      </c>
      <c r="K126" s="45" t="s">
        <v>16</v>
      </c>
      <c r="L126" s="45" t="s">
        <v>4</v>
      </c>
      <c r="M126" s="45" t="s">
        <v>5</v>
      </c>
      <c r="N126" s="46">
        <v>4</v>
      </c>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row>
    <row r="127" spans="1:39" ht="72" x14ac:dyDescent="0.3">
      <c r="A127" s="45" t="s">
        <v>5492</v>
      </c>
      <c r="B127" s="44" t="s">
        <v>4659</v>
      </c>
      <c r="C127" s="44"/>
      <c r="D127" s="44" t="s">
        <v>6379</v>
      </c>
      <c r="E127" s="44"/>
      <c r="F127" s="45" t="s">
        <v>2106</v>
      </c>
      <c r="G127" s="45"/>
      <c r="H127" s="45" t="s">
        <v>3330</v>
      </c>
      <c r="I127" s="45" t="s">
        <v>3330</v>
      </c>
      <c r="J127" s="45" t="s">
        <v>562</v>
      </c>
      <c r="K127" s="45" t="s">
        <v>16</v>
      </c>
      <c r="L127" s="45" t="s">
        <v>4</v>
      </c>
      <c r="M127" s="45" t="s">
        <v>5</v>
      </c>
      <c r="N127" s="46">
        <v>4</v>
      </c>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row>
    <row r="128" spans="1:39" ht="72" x14ac:dyDescent="0.3">
      <c r="A128" s="45" t="s">
        <v>5493</v>
      </c>
      <c r="B128" s="44" t="s">
        <v>4660</v>
      </c>
      <c r="C128" s="44"/>
      <c r="D128" s="44" t="s">
        <v>6379</v>
      </c>
      <c r="E128" s="44"/>
      <c r="F128" s="45" t="s">
        <v>2106</v>
      </c>
      <c r="G128" s="45"/>
      <c r="H128" s="45" t="s">
        <v>3331</v>
      </c>
      <c r="I128" s="45" t="s">
        <v>3331</v>
      </c>
      <c r="J128" s="45" t="s">
        <v>562</v>
      </c>
      <c r="K128" s="45" t="s">
        <v>16</v>
      </c>
      <c r="L128" s="45" t="s">
        <v>4</v>
      </c>
      <c r="M128" s="45" t="s">
        <v>5</v>
      </c>
      <c r="N128" s="46">
        <v>4</v>
      </c>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row>
    <row r="129" spans="1:39" ht="72" x14ac:dyDescent="0.3">
      <c r="A129" s="45" t="s">
        <v>5494</v>
      </c>
      <c r="B129" s="44" t="s">
        <v>4661</v>
      </c>
      <c r="C129" s="44"/>
      <c r="D129" s="44" t="s">
        <v>6379</v>
      </c>
      <c r="E129" s="44"/>
      <c r="F129" s="45" t="s">
        <v>2106</v>
      </c>
      <c r="G129" s="45"/>
      <c r="H129" s="45" t="s">
        <v>3332</v>
      </c>
      <c r="I129" s="45" t="s">
        <v>3332</v>
      </c>
      <c r="J129" s="45" t="s">
        <v>562</v>
      </c>
      <c r="K129" s="45" t="s">
        <v>16</v>
      </c>
      <c r="L129" s="45" t="s">
        <v>4</v>
      </c>
      <c r="M129" s="45" t="s">
        <v>5</v>
      </c>
      <c r="N129" s="46">
        <v>4</v>
      </c>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row>
    <row r="130" spans="1:39" ht="72" x14ac:dyDescent="0.3">
      <c r="A130" s="45" t="s">
        <v>5495</v>
      </c>
      <c r="B130" s="44" t="s">
        <v>4662</v>
      </c>
      <c r="C130" s="44"/>
      <c r="D130" s="44" t="s">
        <v>6379</v>
      </c>
      <c r="E130" s="44"/>
      <c r="F130" s="45" t="s">
        <v>2106</v>
      </c>
      <c r="G130" s="45"/>
      <c r="H130" s="45" t="s">
        <v>3333</v>
      </c>
      <c r="I130" s="45" t="s">
        <v>3333</v>
      </c>
      <c r="J130" s="45" t="s">
        <v>562</v>
      </c>
      <c r="K130" s="45" t="s">
        <v>16</v>
      </c>
      <c r="L130" s="45" t="s">
        <v>4</v>
      </c>
      <c r="M130" s="45" t="s">
        <v>5</v>
      </c>
      <c r="N130" s="46">
        <v>4</v>
      </c>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row>
    <row r="131" spans="1:39" ht="72" x14ac:dyDescent="0.3">
      <c r="A131" s="45" t="s">
        <v>5496</v>
      </c>
      <c r="B131" s="44" t="s">
        <v>4663</v>
      </c>
      <c r="C131" s="44"/>
      <c r="D131" s="44" t="s">
        <v>6379</v>
      </c>
      <c r="E131" s="44"/>
      <c r="F131" s="45" t="s">
        <v>2106</v>
      </c>
      <c r="G131" s="45"/>
      <c r="H131" s="45" t="s">
        <v>3334</v>
      </c>
      <c r="I131" s="45" t="s">
        <v>3334</v>
      </c>
      <c r="J131" s="45" t="s">
        <v>562</v>
      </c>
      <c r="K131" s="45" t="s">
        <v>16</v>
      </c>
      <c r="L131" s="45" t="s">
        <v>4</v>
      </c>
      <c r="M131" s="45" t="s">
        <v>5</v>
      </c>
      <c r="N131" s="46">
        <v>4</v>
      </c>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row>
    <row r="132" spans="1:39" ht="72" x14ac:dyDescent="0.3">
      <c r="A132" s="45" t="s">
        <v>5497</v>
      </c>
      <c r="B132" s="44" t="s">
        <v>4664</v>
      </c>
      <c r="C132" s="44"/>
      <c r="D132" s="44" t="s">
        <v>6379</v>
      </c>
      <c r="E132" s="44"/>
      <c r="F132" s="45" t="s">
        <v>2106</v>
      </c>
      <c r="G132" s="45"/>
      <c r="H132" s="45" t="s">
        <v>3335</v>
      </c>
      <c r="I132" s="45" t="s">
        <v>3335</v>
      </c>
      <c r="J132" s="45" t="s">
        <v>562</v>
      </c>
      <c r="K132" s="45" t="s">
        <v>16</v>
      </c>
      <c r="L132" s="45" t="s">
        <v>4</v>
      </c>
      <c r="M132" s="45" t="s">
        <v>5</v>
      </c>
      <c r="N132" s="46">
        <v>4</v>
      </c>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row>
    <row r="133" spans="1:39" ht="72" x14ac:dyDescent="0.3">
      <c r="A133" s="45" t="s">
        <v>5498</v>
      </c>
      <c r="B133" s="44" t="s">
        <v>5499</v>
      </c>
      <c r="C133" s="44"/>
      <c r="D133" s="44" t="s">
        <v>6379</v>
      </c>
      <c r="E133" s="44"/>
      <c r="F133" s="45" t="s">
        <v>2106</v>
      </c>
      <c r="G133" s="45"/>
      <c r="H133" s="45" t="s">
        <v>3336</v>
      </c>
      <c r="I133" s="45" t="s">
        <v>3336</v>
      </c>
      <c r="J133" s="45" t="s">
        <v>562</v>
      </c>
      <c r="K133" s="45" t="s">
        <v>16</v>
      </c>
      <c r="L133" s="45" t="s">
        <v>4</v>
      </c>
      <c r="M133" s="45" t="s">
        <v>5</v>
      </c>
      <c r="N133" s="46">
        <v>4</v>
      </c>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row>
    <row r="134" spans="1:39" ht="72" x14ac:dyDescent="0.3">
      <c r="A134" s="45" t="s">
        <v>5500</v>
      </c>
      <c r="B134" s="44" t="s">
        <v>5501</v>
      </c>
      <c r="C134" s="44"/>
      <c r="D134" s="44" t="s">
        <v>6379</v>
      </c>
      <c r="E134" s="44"/>
      <c r="F134" s="45" t="s">
        <v>2106</v>
      </c>
      <c r="G134" s="45"/>
      <c r="H134" s="45" t="s">
        <v>3337</v>
      </c>
      <c r="I134" s="45" t="s">
        <v>3337</v>
      </c>
      <c r="J134" s="45" t="s">
        <v>562</v>
      </c>
      <c r="K134" s="45" t="s">
        <v>16</v>
      </c>
      <c r="L134" s="45" t="s">
        <v>4</v>
      </c>
      <c r="M134" s="45" t="s">
        <v>5</v>
      </c>
      <c r="N134" s="46">
        <v>4</v>
      </c>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row>
    <row r="135" spans="1:39" ht="28.8" x14ac:dyDescent="0.3">
      <c r="A135" s="45" t="s">
        <v>5502</v>
      </c>
      <c r="B135" s="44" t="s">
        <v>4665</v>
      </c>
      <c r="C135" s="44"/>
      <c r="D135" s="44"/>
      <c r="E135" s="44"/>
      <c r="F135" s="45" t="s">
        <v>2106</v>
      </c>
      <c r="G135" s="45"/>
      <c r="H135" s="45" t="s">
        <v>3338</v>
      </c>
      <c r="I135" s="45" t="s">
        <v>3338</v>
      </c>
      <c r="J135" s="45" t="s">
        <v>562</v>
      </c>
      <c r="K135" s="45" t="s">
        <v>16</v>
      </c>
      <c r="L135" s="45" t="s">
        <v>10</v>
      </c>
      <c r="M135" s="45" t="s">
        <v>11</v>
      </c>
      <c r="N135" s="46"/>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row>
    <row r="136" spans="1:39" ht="28.8" x14ac:dyDescent="0.3">
      <c r="A136" s="45" t="s">
        <v>5503</v>
      </c>
      <c r="B136" s="44" t="s">
        <v>4666</v>
      </c>
      <c r="C136" s="44"/>
      <c r="D136" s="44"/>
      <c r="E136" s="44"/>
      <c r="F136" s="45" t="s">
        <v>2106</v>
      </c>
      <c r="G136" s="45"/>
      <c r="H136" s="45" t="s">
        <v>3339</v>
      </c>
      <c r="I136" s="45" t="s">
        <v>3339</v>
      </c>
      <c r="J136" s="45" t="s">
        <v>562</v>
      </c>
      <c r="K136" s="45" t="s">
        <v>16</v>
      </c>
      <c r="L136" s="45" t="s">
        <v>10</v>
      </c>
      <c r="M136" s="45" t="s">
        <v>11</v>
      </c>
      <c r="N136" s="46"/>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row>
    <row r="137" spans="1:39" ht="28.8" x14ac:dyDescent="0.3">
      <c r="A137" s="45" t="s">
        <v>5504</v>
      </c>
      <c r="B137" s="44" t="s">
        <v>4667</v>
      </c>
      <c r="C137" s="44"/>
      <c r="D137" s="44"/>
      <c r="E137" s="44"/>
      <c r="F137" s="45" t="s">
        <v>2106</v>
      </c>
      <c r="G137" s="45"/>
      <c r="H137" s="45" t="s">
        <v>3340</v>
      </c>
      <c r="I137" s="45" t="s">
        <v>3340</v>
      </c>
      <c r="J137" s="45" t="s">
        <v>562</v>
      </c>
      <c r="K137" s="45" t="s">
        <v>16</v>
      </c>
      <c r="L137" s="45" t="s">
        <v>10</v>
      </c>
      <c r="M137" s="45" t="s">
        <v>11</v>
      </c>
      <c r="N137" s="46"/>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row>
    <row r="138" spans="1:39" ht="28.8" x14ac:dyDescent="0.3">
      <c r="A138" s="45" t="s">
        <v>5505</v>
      </c>
      <c r="B138" s="44" t="s">
        <v>4668</v>
      </c>
      <c r="C138" s="44"/>
      <c r="D138" s="44"/>
      <c r="E138" s="44"/>
      <c r="F138" s="45" t="s">
        <v>2106</v>
      </c>
      <c r="G138" s="45"/>
      <c r="H138" s="45" t="s">
        <v>3341</v>
      </c>
      <c r="I138" s="45" t="s">
        <v>3341</v>
      </c>
      <c r="J138" s="45" t="s">
        <v>562</v>
      </c>
      <c r="K138" s="45" t="s">
        <v>16</v>
      </c>
      <c r="L138" s="45" t="s">
        <v>10</v>
      </c>
      <c r="M138" s="45" t="s">
        <v>11</v>
      </c>
      <c r="N138" s="46"/>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row>
    <row r="139" spans="1:39" ht="28.8" x14ac:dyDescent="0.3">
      <c r="A139" s="45" t="s">
        <v>5506</v>
      </c>
      <c r="B139" s="44" t="s">
        <v>4669</v>
      </c>
      <c r="C139" s="44"/>
      <c r="D139" s="44"/>
      <c r="E139" s="44"/>
      <c r="F139" s="45" t="s">
        <v>2106</v>
      </c>
      <c r="G139" s="45"/>
      <c r="H139" s="45" t="s">
        <v>3342</v>
      </c>
      <c r="I139" s="45" t="s">
        <v>3342</v>
      </c>
      <c r="J139" s="45" t="s">
        <v>562</v>
      </c>
      <c r="K139" s="45" t="s">
        <v>16</v>
      </c>
      <c r="L139" s="45" t="s">
        <v>10</v>
      </c>
      <c r="M139" s="45" t="s">
        <v>11</v>
      </c>
      <c r="N139" s="46"/>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row>
    <row r="140" spans="1:39" ht="28.8" x14ac:dyDescent="0.3">
      <c r="A140" s="45" t="s">
        <v>5507</v>
      </c>
      <c r="B140" s="44" t="s">
        <v>4670</v>
      </c>
      <c r="C140" s="44"/>
      <c r="D140" s="44"/>
      <c r="E140" s="44"/>
      <c r="F140" s="45" t="s">
        <v>2106</v>
      </c>
      <c r="G140" s="45"/>
      <c r="H140" s="45" t="s">
        <v>3343</v>
      </c>
      <c r="I140" s="45" t="s">
        <v>3343</v>
      </c>
      <c r="J140" s="45" t="s">
        <v>562</v>
      </c>
      <c r="K140" s="45" t="s">
        <v>16</v>
      </c>
      <c r="L140" s="45" t="s">
        <v>10</v>
      </c>
      <c r="M140" s="45" t="s">
        <v>11</v>
      </c>
      <c r="N140" s="46"/>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row>
    <row r="141" spans="1:39" ht="28.8" x14ac:dyDescent="0.3">
      <c r="A141" s="45" t="s">
        <v>5508</v>
      </c>
      <c r="B141" s="44" t="s">
        <v>4671</v>
      </c>
      <c r="C141" s="44"/>
      <c r="D141" s="44"/>
      <c r="E141" s="44"/>
      <c r="F141" s="45" t="s">
        <v>2106</v>
      </c>
      <c r="G141" s="45"/>
      <c r="H141" s="45" t="s">
        <v>3344</v>
      </c>
      <c r="I141" s="45" t="s">
        <v>3344</v>
      </c>
      <c r="J141" s="45" t="s">
        <v>562</v>
      </c>
      <c r="K141" s="45" t="s">
        <v>16</v>
      </c>
      <c r="L141" s="45" t="s">
        <v>10</v>
      </c>
      <c r="M141" s="45" t="s">
        <v>11</v>
      </c>
      <c r="N141" s="46"/>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row>
    <row r="142" spans="1:39" ht="28.8" x14ac:dyDescent="0.3">
      <c r="A142" s="45" t="s">
        <v>5509</v>
      </c>
      <c r="B142" s="44" t="s">
        <v>4672</v>
      </c>
      <c r="C142" s="44"/>
      <c r="D142" s="44"/>
      <c r="E142" s="44"/>
      <c r="F142" s="45" t="s">
        <v>2106</v>
      </c>
      <c r="G142" s="45"/>
      <c r="H142" s="45" t="s">
        <v>3345</v>
      </c>
      <c r="I142" s="45" t="s">
        <v>3345</v>
      </c>
      <c r="J142" s="45" t="s">
        <v>562</v>
      </c>
      <c r="K142" s="45" t="s">
        <v>16</v>
      </c>
      <c r="L142" s="45" t="s">
        <v>10</v>
      </c>
      <c r="M142" s="45" t="s">
        <v>11</v>
      </c>
      <c r="N142" s="46"/>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row>
    <row r="143" spans="1:39" ht="28.8" x14ac:dyDescent="0.3">
      <c r="A143" s="45" t="s">
        <v>5510</v>
      </c>
      <c r="B143" s="44" t="s">
        <v>4673</v>
      </c>
      <c r="C143" s="44"/>
      <c r="D143" s="44"/>
      <c r="E143" s="44"/>
      <c r="F143" s="45" t="s">
        <v>2106</v>
      </c>
      <c r="G143" s="45"/>
      <c r="H143" s="45" t="s">
        <v>3346</v>
      </c>
      <c r="I143" s="45" t="s">
        <v>3346</v>
      </c>
      <c r="J143" s="45" t="s">
        <v>562</v>
      </c>
      <c r="K143" s="45" t="s">
        <v>16</v>
      </c>
      <c r="L143" s="45" t="s">
        <v>10</v>
      </c>
      <c r="M143" s="45" t="s">
        <v>11</v>
      </c>
      <c r="N143" s="46"/>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row>
    <row r="144" spans="1:39" ht="28.8" x14ac:dyDescent="0.3">
      <c r="A144" s="45" t="s">
        <v>5511</v>
      </c>
      <c r="B144" s="44" t="s">
        <v>4674</v>
      </c>
      <c r="C144" s="44"/>
      <c r="D144" s="44"/>
      <c r="E144" s="44"/>
      <c r="F144" s="45" t="s">
        <v>2106</v>
      </c>
      <c r="G144" s="45"/>
      <c r="H144" s="45" t="s">
        <v>3347</v>
      </c>
      <c r="I144" s="45" t="s">
        <v>3347</v>
      </c>
      <c r="J144" s="45" t="s">
        <v>562</v>
      </c>
      <c r="K144" s="45" t="s">
        <v>16</v>
      </c>
      <c r="L144" s="45" t="s">
        <v>10</v>
      </c>
      <c r="M144" s="45" t="s">
        <v>11</v>
      </c>
      <c r="N144" s="46"/>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row>
    <row r="145" spans="1:39" x14ac:dyDescent="0.3">
      <c r="A145" s="45" t="s">
        <v>5512</v>
      </c>
      <c r="B145" s="44" t="s">
        <v>4675</v>
      </c>
      <c r="C145" s="44"/>
      <c r="D145" s="44"/>
      <c r="E145" s="44"/>
      <c r="F145" s="45" t="s">
        <v>2106</v>
      </c>
      <c r="G145" s="45"/>
      <c r="H145" s="45" t="s">
        <v>3348</v>
      </c>
      <c r="I145" s="45" t="s">
        <v>3348</v>
      </c>
      <c r="J145" s="45" t="s">
        <v>562</v>
      </c>
      <c r="K145" s="45" t="s">
        <v>16</v>
      </c>
      <c r="L145" s="45" t="s">
        <v>10</v>
      </c>
      <c r="M145" s="45" t="s">
        <v>11</v>
      </c>
      <c r="N145" s="46"/>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row>
    <row r="146" spans="1:39" x14ac:dyDescent="0.3">
      <c r="A146" s="45" t="s">
        <v>5513</v>
      </c>
      <c r="B146" s="44" t="s">
        <v>4676</v>
      </c>
      <c r="C146" s="44"/>
      <c r="D146" s="44"/>
      <c r="E146" s="44"/>
      <c r="F146" s="45" t="s">
        <v>2106</v>
      </c>
      <c r="G146" s="45"/>
      <c r="H146" s="45" t="s">
        <v>3349</v>
      </c>
      <c r="I146" s="45" t="s">
        <v>3349</v>
      </c>
      <c r="J146" s="45" t="s">
        <v>562</v>
      </c>
      <c r="K146" s="45" t="s">
        <v>16</v>
      </c>
      <c r="L146" s="45" t="s">
        <v>10</v>
      </c>
      <c r="M146" s="45" t="s">
        <v>11</v>
      </c>
      <c r="N146" s="46"/>
      <c r="O146" s="52"/>
      <c r="P146" s="52"/>
      <c r="Q146" s="52"/>
      <c r="R146" s="52"/>
      <c r="S146" s="52"/>
      <c r="T146" s="52"/>
      <c r="U146" s="52"/>
      <c r="V146" s="52"/>
      <c r="W146" s="52"/>
      <c r="X146" s="52"/>
      <c r="Y146" s="52"/>
      <c r="Z146" s="52"/>
      <c r="AA146" s="52"/>
      <c r="AB146" s="52"/>
      <c r="AC146" s="52"/>
      <c r="AD146" s="52"/>
      <c r="AE146" s="52"/>
      <c r="AF146" s="52"/>
      <c r="AG146" s="52"/>
      <c r="AH146" s="52"/>
      <c r="AI146" s="52"/>
      <c r="AJ146" s="52"/>
      <c r="AK146" s="52"/>
      <c r="AL146" s="52"/>
      <c r="AM146" s="52"/>
    </row>
    <row r="147" spans="1:39" ht="43.2" x14ac:dyDescent="0.3">
      <c r="A147" s="45"/>
      <c r="B147" s="44" t="s">
        <v>4677</v>
      </c>
      <c r="C147" s="44" t="s">
        <v>4678</v>
      </c>
      <c r="D147" s="44"/>
      <c r="E147" s="44"/>
      <c r="F147" s="45" t="s">
        <v>2106</v>
      </c>
      <c r="G147" s="45"/>
      <c r="H147" s="45" t="s">
        <v>4679</v>
      </c>
      <c r="I147" s="45" t="s">
        <v>4679</v>
      </c>
      <c r="J147" s="45" t="s">
        <v>562</v>
      </c>
      <c r="K147" s="45" t="s">
        <v>16</v>
      </c>
      <c r="L147" s="45" t="s">
        <v>30</v>
      </c>
      <c r="M147" s="45" t="s">
        <v>31</v>
      </c>
      <c r="N147" s="46"/>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row>
    <row r="148" spans="1:39" ht="28.8" x14ac:dyDescent="0.3">
      <c r="A148" s="45" t="s">
        <v>2230</v>
      </c>
      <c r="B148" s="44" t="s">
        <v>1566</v>
      </c>
      <c r="C148" s="44"/>
      <c r="D148" s="44" t="s">
        <v>1831</v>
      </c>
      <c r="E148" s="44"/>
      <c r="F148" s="45" t="s">
        <v>2106</v>
      </c>
      <c r="G148" s="45"/>
      <c r="H148" s="45" t="s">
        <v>564</v>
      </c>
      <c r="I148" s="45" t="s">
        <v>564</v>
      </c>
      <c r="J148" s="45"/>
      <c r="K148" s="45"/>
      <c r="L148" s="45" t="s">
        <v>4</v>
      </c>
      <c r="M148" s="45" t="s">
        <v>5</v>
      </c>
      <c r="N148" s="46">
        <v>3</v>
      </c>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row>
    <row r="149" spans="1:39" x14ac:dyDescent="0.3">
      <c r="A149" s="45" t="s">
        <v>2253</v>
      </c>
      <c r="B149" s="44" t="s">
        <v>1567</v>
      </c>
      <c r="C149" s="44"/>
      <c r="D149" s="44"/>
      <c r="E149" s="44"/>
      <c r="F149" s="45" t="s">
        <v>2106</v>
      </c>
      <c r="G149" s="45"/>
      <c r="H149" s="45" t="s">
        <v>565</v>
      </c>
      <c r="I149" s="45" t="s">
        <v>565</v>
      </c>
      <c r="J149" s="45" t="s">
        <v>564</v>
      </c>
      <c r="K149" s="45" t="s">
        <v>16</v>
      </c>
      <c r="L149" s="45" t="s">
        <v>10</v>
      </c>
      <c r="M149" s="45" t="s">
        <v>47</v>
      </c>
      <c r="N149" s="46"/>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row>
    <row r="150" spans="1:39" ht="28.8" x14ac:dyDescent="0.3">
      <c r="A150" s="45" t="s">
        <v>2231</v>
      </c>
      <c r="B150" s="44" t="s">
        <v>1568</v>
      </c>
      <c r="C150" s="44"/>
      <c r="D150" s="44" t="s">
        <v>1831</v>
      </c>
      <c r="E150" s="44"/>
      <c r="F150" s="45" t="s">
        <v>2106</v>
      </c>
      <c r="G150" s="45"/>
      <c r="H150" s="45" t="s">
        <v>566</v>
      </c>
      <c r="I150" s="45" t="s">
        <v>566</v>
      </c>
      <c r="J150" s="45"/>
      <c r="K150" s="45"/>
      <c r="L150" s="45" t="s">
        <v>4</v>
      </c>
      <c r="M150" s="45" t="s">
        <v>5</v>
      </c>
      <c r="N150" s="46">
        <v>3</v>
      </c>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row>
    <row r="151" spans="1:39" x14ac:dyDescent="0.3">
      <c r="A151" s="45" t="s">
        <v>2329</v>
      </c>
      <c r="B151" s="44" t="s">
        <v>1569</v>
      </c>
      <c r="C151" s="44"/>
      <c r="D151" s="44"/>
      <c r="E151" s="44"/>
      <c r="F151" s="45" t="s">
        <v>2106</v>
      </c>
      <c r="G151" s="45"/>
      <c r="H151" s="45" t="s">
        <v>567</v>
      </c>
      <c r="I151" s="45" t="s">
        <v>567</v>
      </c>
      <c r="J151" s="45" t="s">
        <v>566</v>
      </c>
      <c r="K151" s="45" t="s">
        <v>16</v>
      </c>
      <c r="L151" s="45" t="s">
        <v>10</v>
      </c>
      <c r="M151" s="45" t="s">
        <v>47</v>
      </c>
      <c r="N151" s="46"/>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row>
    <row r="152" spans="1:39" ht="57.6" x14ac:dyDescent="0.3">
      <c r="A152" s="45" t="s">
        <v>2233</v>
      </c>
      <c r="B152" s="44" t="s">
        <v>5335</v>
      </c>
      <c r="C152" s="44" t="s">
        <v>1802</v>
      </c>
      <c r="D152" s="44" t="s">
        <v>1813</v>
      </c>
      <c r="E152" s="44"/>
      <c r="F152" s="45" t="s">
        <v>2106</v>
      </c>
      <c r="G152" s="45"/>
      <c r="H152" s="45" t="s">
        <v>568</v>
      </c>
      <c r="I152" s="45" t="s">
        <v>568</v>
      </c>
      <c r="J152" s="45"/>
      <c r="K152" s="45"/>
      <c r="L152" s="45" t="s">
        <v>4</v>
      </c>
      <c r="M152" s="45" t="s">
        <v>5</v>
      </c>
      <c r="N152" s="46">
        <v>2</v>
      </c>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row>
    <row r="153" spans="1:39" ht="43.2" x14ac:dyDescent="0.3">
      <c r="A153" s="45" t="s">
        <v>2291</v>
      </c>
      <c r="B153" s="44" t="s">
        <v>6382</v>
      </c>
      <c r="C153" s="44"/>
      <c r="D153" s="44" t="s">
        <v>1953</v>
      </c>
      <c r="E153" s="44"/>
      <c r="F153" s="45" t="s">
        <v>2106</v>
      </c>
      <c r="G153" s="45"/>
      <c r="H153" s="45" t="s">
        <v>4161</v>
      </c>
      <c r="I153" s="45" t="s">
        <v>569</v>
      </c>
      <c r="J153" s="45" t="s">
        <v>568</v>
      </c>
      <c r="K153" s="45" t="s">
        <v>16</v>
      </c>
      <c r="L153" s="45" t="s">
        <v>4</v>
      </c>
      <c r="M153" s="45" t="s">
        <v>17</v>
      </c>
      <c r="N153" s="46">
        <v>1</v>
      </c>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row>
    <row r="154" spans="1:39" ht="28.8" x14ac:dyDescent="0.3">
      <c r="A154" s="45" t="s">
        <v>2291</v>
      </c>
      <c r="B154" s="44" t="s">
        <v>6382</v>
      </c>
      <c r="C154" s="44"/>
      <c r="D154" s="44" t="s">
        <v>1954</v>
      </c>
      <c r="E154" s="44"/>
      <c r="F154" s="45" t="s">
        <v>2106</v>
      </c>
      <c r="G154" s="45"/>
      <c r="H154" s="45" t="s">
        <v>4162</v>
      </c>
      <c r="I154" s="45" t="s">
        <v>569</v>
      </c>
      <c r="J154" s="45" t="s">
        <v>568</v>
      </c>
      <c r="K154" s="45" t="s">
        <v>16</v>
      </c>
      <c r="L154" s="45" t="s">
        <v>4</v>
      </c>
      <c r="M154" s="45" t="s">
        <v>17</v>
      </c>
      <c r="N154" s="46">
        <v>1</v>
      </c>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row>
    <row r="155" spans="1:39" ht="28.8" x14ac:dyDescent="0.3">
      <c r="A155" s="45" t="s">
        <v>2291</v>
      </c>
      <c r="B155" s="44" t="s">
        <v>6382</v>
      </c>
      <c r="C155" s="44"/>
      <c r="D155" s="44" t="s">
        <v>1955</v>
      </c>
      <c r="E155" s="44"/>
      <c r="F155" s="45" t="s">
        <v>2106</v>
      </c>
      <c r="G155" s="45"/>
      <c r="H155" s="45" t="s">
        <v>4163</v>
      </c>
      <c r="I155" s="45" t="s">
        <v>569</v>
      </c>
      <c r="J155" s="45" t="s">
        <v>568</v>
      </c>
      <c r="K155" s="45" t="s">
        <v>16</v>
      </c>
      <c r="L155" s="45" t="s">
        <v>4</v>
      </c>
      <c r="M155" s="45" t="s">
        <v>17</v>
      </c>
      <c r="N155" s="46">
        <v>1</v>
      </c>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row>
    <row r="156" spans="1:39" ht="28.8" x14ac:dyDescent="0.3">
      <c r="A156" s="45" t="s">
        <v>2291</v>
      </c>
      <c r="B156" s="44" t="s">
        <v>6382</v>
      </c>
      <c r="C156" s="44"/>
      <c r="D156" s="44" t="s">
        <v>1956</v>
      </c>
      <c r="E156" s="44"/>
      <c r="F156" s="45" t="s">
        <v>2106</v>
      </c>
      <c r="G156" s="45"/>
      <c r="H156" s="45" t="s">
        <v>4164</v>
      </c>
      <c r="I156" s="45" t="s">
        <v>569</v>
      </c>
      <c r="J156" s="45" t="s">
        <v>568</v>
      </c>
      <c r="K156" s="45" t="s">
        <v>16</v>
      </c>
      <c r="L156" s="45" t="s">
        <v>4</v>
      </c>
      <c r="M156" s="45" t="s">
        <v>17</v>
      </c>
      <c r="N156" s="46">
        <v>1</v>
      </c>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row>
    <row r="157" spans="1:39" ht="43.2" x14ac:dyDescent="0.3">
      <c r="A157" s="45" t="s">
        <v>2291</v>
      </c>
      <c r="B157" s="44" t="s">
        <v>6382</v>
      </c>
      <c r="C157" s="44"/>
      <c r="D157" s="44" t="s">
        <v>1957</v>
      </c>
      <c r="E157" s="44"/>
      <c r="F157" s="45" t="s">
        <v>2106</v>
      </c>
      <c r="G157" s="45"/>
      <c r="H157" s="45" t="s">
        <v>4165</v>
      </c>
      <c r="I157" s="45" t="s">
        <v>569</v>
      </c>
      <c r="J157" s="45" t="s">
        <v>568</v>
      </c>
      <c r="K157" s="45" t="s">
        <v>16</v>
      </c>
      <c r="L157" s="45" t="s">
        <v>4</v>
      </c>
      <c r="M157" s="45" t="s">
        <v>17</v>
      </c>
      <c r="N157" s="46">
        <v>1</v>
      </c>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row>
    <row r="158" spans="1:39" ht="72" x14ac:dyDescent="0.3">
      <c r="A158" s="45" t="s">
        <v>2291</v>
      </c>
      <c r="B158" s="44" t="s">
        <v>6382</v>
      </c>
      <c r="C158" s="44"/>
      <c r="D158" s="44" t="s">
        <v>1958</v>
      </c>
      <c r="E158" s="44"/>
      <c r="F158" s="45" t="s">
        <v>2106</v>
      </c>
      <c r="G158" s="45"/>
      <c r="H158" s="45" t="s">
        <v>4166</v>
      </c>
      <c r="I158" s="45" t="s">
        <v>569</v>
      </c>
      <c r="J158" s="45" t="s">
        <v>568</v>
      </c>
      <c r="K158" s="45" t="s">
        <v>16</v>
      </c>
      <c r="L158" s="45" t="s">
        <v>4</v>
      </c>
      <c r="M158" s="45" t="s">
        <v>17</v>
      </c>
      <c r="N158" s="46">
        <v>1</v>
      </c>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row>
    <row r="159" spans="1:39" ht="28.8" x14ac:dyDescent="0.3">
      <c r="A159" s="45" t="s">
        <v>2291</v>
      </c>
      <c r="B159" s="44" t="s">
        <v>6382</v>
      </c>
      <c r="C159" s="44"/>
      <c r="D159" s="44" t="s">
        <v>1959</v>
      </c>
      <c r="E159" s="44"/>
      <c r="F159" s="45" t="s">
        <v>2106</v>
      </c>
      <c r="G159" s="45"/>
      <c r="H159" s="45" t="s">
        <v>4167</v>
      </c>
      <c r="I159" s="45" t="s">
        <v>569</v>
      </c>
      <c r="J159" s="45" t="s">
        <v>568</v>
      </c>
      <c r="K159" s="45" t="s">
        <v>16</v>
      </c>
      <c r="L159" s="45" t="s">
        <v>4</v>
      </c>
      <c r="M159" s="45" t="s">
        <v>17</v>
      </c>
      <c r="N159" s="46">
        <v>1</v>
      </c>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row>
    <row r="160" spans="1:39" ht="28.8" x14ac:dyDescent="0.3">
      <c r="A160" s="45" t="s">
        <v>2291</v>
      </c>
      <c r="B160" s="44" t="s">
        <v>6382</v>
      </c>
      <c r="C160" s="44"/>
      <c r="D160" s="44" t="s">
        <v>1960</v>
      </c>
      <c r="E160" s="44"/>
      <c r="F160" s="45" t="s">
        <v>2106</v>
      </c>
      <c r="G160" s="45"/>
      <c r="H160" s="45" t="s">
        <v>4168</v>
      </c>
      <c r="I160" s="45" t="s">
        <v>569</v>
      </c>
      <c r="J160" s="45" t="s">
        <v>568</v>
      </c>
      <c r="K160" s="45" t="s">
        <v>16</v>
      </c>
      <c r="L160" s="45" t="s">
        <v>4</v>
      </c>
      <c r="M160" s="45" t="s">
        <v>17</v>
      </c>
      <c r="N160" s="46">
        <v>1</v>
      </c>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row>
    <row r="161" spans="1:39" ht="28.8" x14ac:dyDescent="0.3">
      <c r="A161" s="45" t="s">
        <v>2291</v>
      </c>
      <c r="B161" s="44" t="s">
        <v>6382</v>
      </c>
      <c r="C161" s="44"/>
      <c r="D161" s="44" t="s">
        <v>1961</v>
      </c>
      <c r="E161" s="44"/>
      <c r="F161" s="45" t="s">
        <v>2106</v>
      </c>
      <c r="G161" s="45"/>
      <c r="H161" s="45" t="s">
        <v>4169</v>
      </c>
      <c r="I161" s="45" t="s">
        <v>569</v>
      </c>
      <c r="J161" s="45" t="s">
        <v>568</v>
      </c>
      <c r="K161" s="45" t="s">
        <v>16</v>
      </c>
      <c r="L161" s="45" t="s">
        <v>4</v>
      </c>
      <c r="M161" s="45" t="s">
        <v>17</v>
      </c>
      <c r="N161" s="46">
        <v>1</v>
      </c>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row>
    <row r="162" spans="1:39" ht="28.8" x14ac:dyDescent="0.3">
      <c r="A162" s="45" t="s">
        <v>2291</v>
      </c>
      <c r="B162" s="44" t="s">
        <v>6382</v>
      </c>
      <c r="C162" s="44"/>
      <c r="D162" s="44" t="s">
        <v>1962</v>
      </c>
      <c r="E162" s="44"/>
      <c r="F162" s="45" t="s">
        <v>2106</v>
      </c>
      <c r="G162" s="45"/>
      <c r="H162" s="45" t="s">
        <v>4170</v>
      </c>
      <c r="I162" s="45" t="s">
        <v>569</v>
      </c>
      <c r="J162" s="45" t="s">
        <v>568</v>
      </c>
      <c r="K162" s="45" t="s">
        <v>16</v>
      </c>
      <c r="L162" s="45" t="s">
        <v>4</v>
      </c>
      <c r="M162" s="45" t="s">
        <v>17</v>
      </c>
      <c r="N162" s="46">
        <v>1</v>
      </c>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row>
    <row r="163" spans="1:39" ht="43.2" x14ac:dyDescent="0.3">
      <c r="A163" s="45" t="s">
        <v>3578</v>
      </c>
      <c r="B163" s="44" t="s">
        <v>6383</v>
      </c>
      <c r="C163" s="44" t="s">
        <v>5514</v>
      </c>
      <c r="D163" s="44" t="s">
        <v>1953</v>
      </c>
      <c r="E163" s="44"/>
      <c r="F163" s="45" t="s">
        <v>2106</v>
      </c>
      <c r="G163" s="45"/>
      <c r="H163" s="45" t="s">
        <v>4171</v>
      </c>
      <c r="I163" s="45" t="s">
        <v>3350</v>
      </c>
      <c r="J163" s="45" t="s">
        <v>568</v>
      </c>
      <c r="K163" s="45" t="s">
        <v>16</v>
      </c>
      <c r="L163" s="45" t="s">
        <v>4</v>
      </c>
      <c r="M163" s="45" t="s">
        <v>17</v>
      </c>
      <c r="N163" s="46">
        <v>1</v>
      </c>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row>
    <row r="164" spans="1:39" ht="28.8" x14ac:dyDescent="0.3">
      <c r="A164" s="45" t="s">
        <v>3578</v>
      </c>
      <c r="B164" s="44" t="s">
        <v>6383</v>
      </c>
      <c r="C164" s="44" t="s">
        <v>5514</v>
      </c>
      <c r="D164" s="44" t="s">
        <v>1954</v>
      </c>
      <c r="E164" s="44"/>
      <c r="F164" s="45" t="s">
        <v>2106</v>
      </c>
      <c r="G164" s="45"/>
      <c r="H164" s="45" t="s">
        <v>4172</v>
      </c>
      <c r="I164" s="45" t="s">
        <v>3350</v>
      </c>
      <c r="J164" s="45" t="s">
        <v>568</v>
      </c>
      <c r="K164" s="45" t="s">
        <v>16</v>
      </c>
      <c r="L164" s="45" t="s">
        <v>4</v>
      </c>
      <c r="M164" s="45" t="s">
        <v>17</v>
      </c>
      <c r="N164" s="46">
        <v>1</v>
      </c>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row>
    <row r="165" spans="1:39" ht="28.8" x14ac:dyDescent="0.3">
      <c r="A165" s="45" t="s">
        <v>3578</v>
      </c>
      <c r="B165" s="44" t="s">
        <v>6383</v>
      </c>
      <c r="C165" s="44" t="s">
        <v>5514</v>
      </c>
      <c r="D165" s="44" t="s">
        <v>1955</v>
      </c>
      <c r="E165" s="44"/>
      <c r="F165" s="45" t="s">
        <v>2106</v>
      </c>
      <c r="G165" s="45"/>
      <c r="H165" s="45" t="s">
        <v>4173</v>
      </c>
      <c r="I165" s="45" t="s">
        <v>3350</v>
      </c>
      <c r="J165" s="45" t="s">
        <v>568</v>
      </c>
      <c r="K165" s="45" t="s">
        <v>16</v>
      </c>
      <c r="L165" s="45" t="s">
        <v>4</v>
      </c>
      <c r="M165" s="45" t="s">
        <v>17</v>
      </c>
      <c r="N165" s="46">
        <v>1</v>
      </c>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row>
    <row r="166" spans="1:39" ht="28.8" x14ac:dyDescent="0.3">
      <c r="A166" s="45" t="s">
        <v>3578</v>
      </c>
      <c r="B166" s="44" t="s">
        <v>6383</v>
      </c>
      <c r="C166" s="44" t="s">
        <v>5514</v>
      </c>
      <c r="D166" s="44" t="s">
        <v>1956</v>
      </c>
      <c r="E166" s="44"/>
      <c r="F166" s="45" t="s">
        <v>2106</v>
      </c>
      <c r="G166" s="45"/>
      <c r="H166" s="45" t="s">
        <v>4174</v>
      </c>
      <c r="I166" s="45" t="s">
        <v>3350</v>
      </c>
      <c r="J166" s="45" t="s">
        <v>568</v>
      </c>
      <c r="K166" s="45" t="s">
        <v>16</v>
      </c>
      <c r="L166" s="45" t="s">
        <v>4</v>
      </c>
      <c r="M166" s="45" t="s">
        <v>17</v>
      </c>
      <c r="N166" s="46">
        <v>1</v>
      </c>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row>
    <row r="167" spans="1:39" ht="43.2" x14ac:dyDescent="0.3">
      <c r="A167" s="45" t="s">
        <v>3578</v>
      </c>
      <c r="B167" s="44" t="s">
        <v>6383</v>
      </c>
      <c r="C167" s="44" t="s">
        <v>5514</v>
      </c>
      <c r="D167" s="44" t="s">
        <v>1957</v>
      </c>
      <c r="E167" s="44"/>
      <c r="F167" s="45" t="s">
        <v>2106</v>
      </c>
      <c r="G167" s="45"/>
      <c r="H167" s="45" t="s">
        <v>4175</v>
      </c>
      <c r="I167" s="45" t="s">
        <v>3350</v>
      </c>
      <c r="J167" s="45" t="s">
        <v>568</v>
      </c>
      <c r="K167" s="45" t="s">
        <v>16</v>
      </c>
      <c r="L167" s="45" t="s">
        <v>4</v>
      </c>
      <c r="M167" s="45" t="s">
        <v>17</v>
      </c>
      <c r="N167" s="46">
        <v>1</v>
      </c>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row>
    <row r="168" spans="1:39" ht="72" x14ac:dyDescent="0.3">
      <c r="A168" s="45" t="s">
        <v>3578</v>
      </c>
      <c r="B168" s="44" t="s">
        <v>6383</v>
      </c>
      <c r="C168" s="44" t="s">
        <v>5514</v>
      </c>
      <c r="D168" s="44" t="s">
        <v>1958</v>
      </c>
      <c r="E168" s="44"/>
      <c r="F168" s="45" t="s">
        <v>2106</v>
      </c>
      <c r="G168" s="45"/>
      <c r="H168" s="45" t="s">
        <v>4176</v>
      </c>
      <c r="I168" s="45" t="s">
        <v>3350</v>
      </c>
      <c r="J168" s="45" t="s">
        <v>568</v>
      </c>
      <c r="K168" s="45" t="s">
        <v>16</v>
      </c>
      <c r="L168" s="45" t="s">
        <v>4</v>
      </c>
      <c r="M168" s="45" t="s">
        <v>17</v>
      </c>
      <c r="N168" s="46">
        <v>1</v>
      </c>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row>
    <row r="169" spans="1:39" ht="28.8" x14ac:dyDescent="0.3">
      <c r="A169" s="45" t="s">
        <v>3578</v>
      </c>
      <c r="B169" s="44" t="s">
        <v>6383</v>
      </c>
      <c r="C169" s="44" t="s">
        <v>5514</v>
      </c>
      <c r="D169" s="44" t="s">
        <v>1959</v>
      </c>
      <c r="E169" s="44"/>
      <c r="F169" s="45" t="s">
        <v>2106</v>
      </c>
      <c r="G169" s="45"/>
      <c r="H169" s="45" t="s">
        <v>4177</v>
      </c>
      <c r="I169" s="45" t="s">
        <v>3350</v>
      </c>
      <c r="J169" s="45" t="s">
        <v>568</v>
      </c>
      <c r="K169" s="45" t="s">
        <v>16</v>
      </c>
      <c r="L169" s="45" t="s">
        <v>4</v>
      </c>
      <c r="M169" s="45" t="s">
        <v>17</v>
      </c>
      <c r="N169" s="46">
        <v>1</v>
      </c>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row>
    <row r="170" spans="1:39" ht="28.8" x14ac:dyDescent="0.3">
      <c r="A170" s="45" t="s">
        <v>3578</v>
      </c>
      <c r="B170" s="44" t="s">
        <v>6383</v>
      </c>
      <c r="C170" s="44" t="s">
        <v>5514</v>
      </c>
      <c r="D170" s="44" t="s">
        <v>1960</v>
      </c>
      <c r="E170" s="44"/>
      <c r="F170" s="45" t="s">
        <v>2106</v>
      </c>
      <c r="G170" s="45"/>
      <c r="H170" s="45" t="s">
        <v>4178</v>
      </c>
      <c r="I170" s="45" t="s">
        <v>3350</v>
      </c>
      <c r="J170" s="45" t="s">
        <v>568</v>
      </c>
      <c r="K170" s="45" t="s">
        <v>16</v>
      </c>
      <c r="L170" s="45" t="s">
        <v>4</v>
      </c>
      <c r="M170" s="45" t="s">
        <v>17</v>
      </c>
      <c r="N170" s="46">
        <v>1</v>
      </c>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row>
    <row r="171" spans="1:39" ht="28.8" x14ac:dyDescent="0.3">
      <c r="A171" s="45" t="s">
        <v>3578</v>
      </c>
      <c r="B171" s="44" t="s">
        <v>6383</v>
      </c>
      <c r="C171" s="44" t="s">
        <v>5514</v>
      </c>
      <c r="D171" s="44" t="s">
        <v>1961</v>
      </c>
      <c r="E171" s="44"/>
      <c r="F171" s="45" t="s">
        <v>2106</v>
      </c>
      <c r="G171" s="45"/>
      <c r="H171" s="45" t="s">
        <v>4179</v>
      </c>
      <c r="I171" s="45" t="s">
        <v>3350</v>
      </c>
      <c r="J171" s="45" t="s">
        <v>568</v>
      </c>
      <c r="K171" s="45" t="s">
        <v>16</v>
      </c>
      <c r="L171" s="45" t="s">
        <v>4</v>
      </c>
      <c r="M171" s="45" t="s">
        <v>17</v>
      </c>
      <c r="N171" s="46">
        <v>1</v>
      </c>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row>
    <row r="172" spans="1:39" ht="28.8" x14ac:dyDescent="0.3">
      <c r="A172" s="45" t="s">
        <v>3578</v>
      </c>
      <c r="B172" s="44" t="s">
        <v>6383</v>
      </c>
      <c r="C172" s="44" t="s">
        <v>5514</v>
      </c>
      <c r="D172" s="44" t="s">
        <v>1962</v>
      </c>
      <c r="E172" s="44"/>
      <c r="F172" s="45" t="s">
        <v>2106</v>
      </c>
      <c r="G172" s="45"/>
      <c r="H172" s="45" t="s">
        <v>4180</v>
      </c>
      <c r="I172" s="45" t="s">
        <v>3350</v>
      </c>
      <c r="J172" s="45" t="s">
        <v>568</v>
      </c>
      <c r="K172" s="45" t="s">
        <v>16</v>
      </c>
      <c r="L172" s="45" t="s">
        <v>4</v>
      </c>
      <c r="M172" s="45" t="s">
        <v>17</v>
      </c>
      <c r="N172" s="46">
        <v>1</v>
      </c>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row>
    <row r="173" spans="1:39" ht="28.8" x14ac:dyDescent="0.3">
      <c r="A173" s="45"/>
      <c r="B173" s="44" t="s">
        <v>3351</v>
      </c>
      <c r="C173" s="44"/>
      <c r="D173" s="44"/>
      <c r="E173" s="44"/>
      <c r="F173" s="45" t="s">
        <v>2106</v>
      </c>
      <c r="G173" s="45"/>
      <c r="H173" s="45" t="s">
        <v>3352</v>
      </c>
      <c r="I173" s="45" t="s">
        <v>3352</v>
      </c>
      <c r="J173" s="45" t="s">
        <v>3350</v>
      </c>
      <c r="K173" s="45" t="s">
        <v>1953</v>
      </c>
      <c r="L173" s="45" t="s">
        <v>1</v>
      </c>
      <c r="M173" s="45" t="s">
        <v>11</v>
      </c>
      <c r="N173" s="46"/>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row>
    <row r="174" spans="1:39" x14ac:dyDescent="0.3">
      <c r="A174" s="45"/>
      <c r="B174" s="44" t="s">
        <v>3353</v>
      </c>
      <c r="C174" s="44" t="s">
        <v>6384</v>
      </c>
      <c r="D174" s="44"/>
      <c r="E174" s="44"/>
      <c r="F174" s="45" t="s">
        <v>2106</v>
      </c>
      <c r="G174" s="45"/>
      <c r="H174" s="45" t="s">
        <v>3354</v>
      </c>
      <c r="I174" s="45" t="s">
        <v>3354</v>
      </c>
      <c r="J174" s="45" t="s">
        <v>3350</v>
      </c>
      <c r="K174" s="45" t="s">
        <v>1953</v>
      </c>
      <c r="L174" s="45" t="s">
        <v>30</v>
      </c>
      <c r="M174" s="45" t="s">
        <v>31</v>
      </c>
      <c r="N174" s="46"/>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row>
    <row r="175" spans="1:39" x14ac:dyDescent="0.3">
      <c r="A175" s="45" t="s">
        <v>5947</v>
      </c>
      <c r="B175" s="44" t="s">
        <v>3355</v>
      </c>
      <c r="C175" s="44"/>
      <c r="D175" s="44" t="s">
        <v>1822</v>
      </c>
      <c r="E175" s="44"/>
      <c r="F175" s="45" t="s">
        <v>2106</v>
      </c>
      <c r="G175" s="45"/>
      <c r="H175" s="45" t="s">
        <v>3356</v>
      </c>
      <c r="I175" s="45" t="s">
        <v>3356</v>
      </c>
      <c r="J175" s="45" t="s">
        <v>3350</v>
      </c>
      <c r="K175" s="45" t="s">
        <v>1953</v>
      </c>
      <c r="L175" s="45" t="s">
        <v>10</v>
      </c>
      <c r="M175" s="45" t="s">
        <v>11</v>
      </c>
      <c r="N175" s="46"/>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row>
    <row r="176" spans="1:39" x14ac:dyDescent="0.3">
      <c r="A176" s="45" t="s">
        <v>5948</v>
      </c>
      <c r="B176" s="44" t="s">
        <v>3357</v>
      </c>
      <c r="C176" s="44"/>
      <c r="D176" s="44" t="s">
        <v>1822</v>
      </c>
      <c r="E176" s="44"/>
      <c r="F176" s="45" t="s">
        <v>2106</v>
      </c>
      <c r="G176" s="45"/>
      <c r="H176" s="45" t="s">
        <v>3358</v>
      </c>
      <c r="I176" s="45" t="s">
        <v>3358</v>
      </c>
      <c r="J176" s="45" t="s">
        <v>3350</v>
      </c>
      <c r="K176" s="45" t="s">
        <v>1953</v>
      </c>
      <c r="L176" s="45" t="s">
        <v>10</v>
      </c>
      <c r="M176" s="45" t="s">
        <v>11</v>
      </c>
      <c r="N176" s="46"/>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row>
    <row r="177" spans="1:39" x14ac:dyDescent="0.3">
      <c r="A177" s="45" t="s">
        <v>2234</v>
      </c>
      <c r="B177" s="44" t="s">
        <v>3359</v>
      </c>
      <c r="C177" s="44"/>
      <c r="D177" s="44" t="s">
        <v>3360</v>
      </c>
      <c r="E177" s="44" t="s">
        <v>4472</v>
      </c>
      <c r="F177" s="45" t="s">
        <v>2106</v>
      </c>
      <c r="G177" s="45"/>
      <c r="H177" s="45" t="s">
        <v>4181</v>
      </c>
      <c r="I177" s="45" t="s">
        <v>2520</v>
      </c>
      <c r="J177" s="45"/>
      <c r="K177" s="45"/>
      <c r="L177" s="45" t="s">
        <v>4</v>
      </c>
      <c r="M177" s="45" t="s">
        <v>17</v>
      </c>
      <c r="N177" s="46">
        <v>1</v>
      </c>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row>
    <row r="178" spans="1:39" x14ac:dyDescent="0.3">
      <c r="A178" s="45" t="s">
        <v>2234</v>
      </c>
      <c r="B178" s="44" t="s">
        <v>3359</v>
      </c>
      <c r="C178" s="44"/>
      <c r="D178" s="44" t="s">
        <v>3361</v>
      </c>
      <c r="E178" s="44" t="s">
        <v>4472</v>
      </c>
      <c r="F178" s="45" t="s">
        <v>2106</v>
      </c>
      <c r="G178" s="45"/>
      <c r="H178" s="45" t="s">
        <v>4182</v>
      </c>
      <c r="I178" s="45" t="s">
        <v>2520</v>
      </c>
      <c r="J178" s="45"/>
      <c r="K178" s="45"/>
      <c r="L178" s="45" t="s">
        <v>4</v>
      </c>
      <c r="M178" s="45" t="s">
        <v>17</v>
      </c>
      <c r="N178" s="46">
        <v>1</v>
      </c>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row>
    <row r="179" spans="1:39" x14ac:dyDescent="0.3">
      <c r="A179" s="45" t="s">
        <v>2234</v>
      </c>
      <c r="B179" s="44" t="s">
        <v>3359</v>
      </c>
      <c r="C179" s="44"/>
      <c r="D179" s="44" t="s">
        <v>9</v>
      </c>
      <c r="E179" s="44" t="s">
        <v>4472</v>
      </c>
      <c r="F179" s="45" t="s">
        <v>2106</v>
      </c>
      <c r="G179" s="45"/>
      <c r="H179" s="45" t="s">
        <v>4183</v>
      </c>
      <c r="I179" s="45" t="s">
        <v>2520</v>
      </c>
      <c r="J179" s="45"/>
      <c r="K179" s="45"/>
      <c r="L179" s="45" t="s">
        <v>4</v>
      </c>
      <c r="M179" s="45" t="s">
        <v>17</v>
      </c>
      <c r="N179" s="46">
        <v>1</v>
      </c>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row>
    <row r="180" spans="1:39" x14ac:dyDescent="0.3">
      <c r="A180" s="45" t="s">
        <v>2257</v>
      </c>
      <c r="B180" s="44" t="s">
        <v>4680</v>
      </c>
      <c r="C180" s="44"/>
      <c r="D180" s="44"/>
      <c r="E180" s="44" t="s">
        <v>4472</v>
      </c>
      <c r="F180" s="45" t="s">
        <v>2106</v>
      </c>
      <c r="G180" s="45"/>
      <c r="H180" s="45" t="s">
        <v>3362</v>
      </c>
      <c r="I180" s="45" t="s">
        <v>3362</v>
      </c>
      <c r="J180" s="45" t="s">
        <v>2520</v>
      </c>
      <c r="K180" s="45" t="s">
        <v>9</v>
      </c>
      <c r="L180" s="45" t="s">
        <v>10</v>
      </c>
      <c r="M180" s="45" t="s">
        <v>11</v>
      </c>
      <c r="N180" s="46"/>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row>
    <row r="181" spans="1:39" ht="28.8" x14ac:dyDescent="0.3">
      <c r="A181" s="45"/>
      <c r="B181" s="44" t="s">
        <v>3363</v>
      </c>
      <c r="C181" s="44"/>
      <c r="D181" s="44"/>
      <c r="E181" s="44"/>
      <c r="F181" s="45" t="s">
        <v>2106</v>
      </c>
      <c r="G181" s="45"/>
      <c r="H181" s="45" t="s">
        <v>603</v>
      </c>
      <c r="I181" s="45" t="s">
        <v>603</v>
      </c>
      <c r="J181" s="45"/>
      <c r="K181" s="45"/>
      <c r="L181" s="45" t="s">
        <v>1</v>
      </c>
      <c r="M181" s="45" t="s">
        <v>11</v>
      </c>
      <c r="N181" s="46"/>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row>
    <row r="182" spans="1:39" x14ac:dyDescent="0.3">
      <c r="A182" s="45" t="s">
        <v>2235</v>
      </c>
      <c r="B182" s="44" t="s">
        <v>3364</v>
      </c>
      <c r="C182" s="44"/>
      <c r="D182" s="44" t="s">
        <v>3365</v>
      </c>
      <c r="E182" s="44" t="s">
        <v>4472</v>
      </c>
      <c r="F182" s="45" t="s">
        <v>2106</v>
      </c>
      <c r="G182" s="45"/>
      <c r="H182" s="45" t="s">
        <v>4184</v>
      </c>
      <c r="I182" s="45" t="s">
        <v>3366</v>
      </c>
      <c r="J182" s="45"/>
      <c r="K182" s="45"/>
      <c r="L182" s="45" t="s">
        <v>4</v>
      </c>
      <c r="M182" s="45" t="s">
        <v>17</v>
      </c>
      <c r="N182" s="46">
        <v>1</v>
      </c>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row>
    <row r="183" spans="1:39" x14ac:dyDescent="0.3">
      <c r="A183" s="45" t="s">
        <v>2235</v>
      </c>
      <c r="B183" s="44" t="s">
        <v>3364</v>
      </c>
      <c r="C183" s="44"/>
      <c r="D183" s="44" t="s">
        <v>3367</v>
      </c>
      <c r="E183" s="44" t="s">
        <v>4472</v>
      </c>
      <c r="F183" s="45" t="s">
        <v>2106</v>
      </c>
      <c r="G183" s="45"/>
      <c r="H183" s="45" t="s">
        <v>4185</v>
      </c>
      <c r="I183" s="45" t="s">
        <v>3366</v>
      </c>
      <c r="J183" s="45"/>
      <c r="K183" s="45"/>
      <c r="L183" s="45" t="s">
        <v>4</v>
      </c>
      <c r="M183" s="45" t="s">
        <v>17</v>
      </c>
      <c r="N183" s="46">
        <v>1</v>
      </c>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row>
    <row r="184" spans="1:39" x14ac:dyDescent="0.3">
      <c r="A184" s="45" t="s">
        <v>2258</v>
      </c>
      <c r="B184" s="44" t="s">
        <v>3368</v>
      </c>
      <c r="C184" s="44"/>
      <c r="D184" s="44" t="s">
        <v>1813</v>
      </c>
      <c r="E184" s="44" t="s">
        <v>4472</v>
      </c>
      <c r="F184" s="45" t="s">
        <v>2106</v>
      </c>
      <c r="G184" s="45"/>
      <c r="H184" s="45" t="s">
        <v>3369</v>
      </c>
      <c r="I184" s="45" t="s">
        <v>3369</v>
      </c>
      <c r="J184" s="45" t="s">
        <v>3366</v>
      </c>
      <c r="K184" s="45" t="s">
        <v>3365</v>
      </c>
      <c r="L184" s="45" t="s">
        <v>4</v>
      </c>
      <c r="M184" s="45" t="s">
        <v>14</v>
      </c>
      <c r="N184" s="46">
        <v>2</v>
      </c>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row>
    <row r="185" spans="1:39" x14ac:dyDescent="0.3">
      <c r="A185" s="45" t="s">
        <v>2259</v>
      </c>
      <c r="B185" s="44" t="s">
        <v>3370</v>
      </c>
      <c r="C185" s="44"/>
      <c r="D185" s="44" t="s">
        <v>1813</v>
      </c>
      <c r="E185" s="44" t="s">
        <v>4472</v>
      </c>
      <c r="F185" s="45" t="s">
        <v>2106</v>
      </c>
      <c r="G185" s="45"/>
      <c r="H185" s="45" t="s">
        <v>3371</v>
      </c>
      <c r="I185" s="45" t="s">
        <v>3371</v>
      </c>
      <c r="J185" s="45" t="s">
        <v>3366</v>
      </c>
      <c r="K185" s="45" t="s">
        <v>3367</v>
      </c>
      <c r="L185" s="45" t="s">
        <v>4</v>
      </c>
      <c r="M185" s="45" t="s">
        <v>14</v>
      </c>
      <c r="N185" s="46">
        <v>2</v>
      </c>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row>
    <row r="186" spans="1:39" x14ac:dyDescent="0.3">
      <c r="A186" s="45"/>
      <c r="B186" s="44" t="s">
        <v>1570</v>
      </c>
      <c r="C186" s="44"/>
      <c r="D186" s="44"/>
      <c r="E186" s="44"/>
      <c r="F186" s="45" t="s">
        <v>2106</v>
      </c>
      <c r="G186" s="45"/>
      <c r="H186" s="45" t="s">
        <v>570</v>
      </c>
      <c r="I186" s="45" t="s">
        <v>570</v>
      </c>
      <c r="J186" s="45"/>
      <c r="K186" s="45"/>
      <c r="L186" s="45" t="s">
        <v>1</v>
      </c>
      <c r="M186" s="45" t="s">
        <v>11</v>
      </c>
      <c r="N186" s="46"/>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row>
    <row r="187" spans="1:39" ht="100.8" x14ac:dyDescent="0.3">
      <c r="A187" s="45"/>
      <c r="B187" s="44" t="s">
        <v>5336</v>
      </c>
      <c r="C187" s="44"/>
      <c r="D187" s="44"/>
      <c r="E187" s="44"/>
      <c r="F187" s="45" t="s">
        <v>2106</v>
      </c>
      <c r="G187" s="45"/>
      <c r="H187" s="45" t="s">
        <v>2521</v>
      </c>
      <c r="I187" s="45" t="s">
        <v>2521</v>
      </c>
      <c r="J187" s="45"/>
      <c r="K187" s="45"/>
      <c r="L187" s="45" t="s">
        <v>1</v>
      </c>
      <c r="M187" s="45" t="s">
        <v>11</v>
      </c>
      <c r="N187" s="46"/>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row>
    <row r="188" spans="1:39" x14ac:dyDescent="0.3">
      <c r="A188" s="132"/>
      <c r="B188" s="131" t="s">
        <v>3372</v>
      </c>
      <c r="C188" s="131"/>
      <c r="D188" s="131"/>
      <c r="E188" s="131"/>
      <c r="F188" s="45" t="s">
        <v>2106</v>
      </c>
      <c r="G188" s="45"/>
      <c r="H188" s="45" t="s">
        <v>571</v>
      </c>
      <c r="I188" s="45" t="s">
        <v>571</v>
      </c>
      <c r="J188" s="45"/>
      <c r="K188" s="45"/>
      <c r="L188" s="45" t="s">
        <v>30</v>
      </c>
      <c r="M188" s="45" t="s">
        <v>31</v>
      </c>
      <c r="N188" s="46"/>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row>
    <row r="189" spans="1:39" ht="28.8" x14ac:dyDescent="0.3">
      <c r="A189" s="132" t="s">
        <v>2236</v>
      </c>
      <c r="B189" s="131" t="s">
        <v>5196</v>
      </c>
      <c r="C189" s="131"/>
      <c r="D189" s="131" t="s">
        <v>1822</v>
      </c>
      <c r="E189" s="131"/>
      <c r="F189" s="45" t="s">
        <v>2106</v>
      </c>
      <c r="G189" s="45"/>
      <c r="H189" s="45" t="s">
        <v>572</v>
      </c>
      <c r="I189" s="45" t="s">
        <v>572</v>
      </c>
      <c r="J189" s="45"/>
      <c r="K189" s="45"/>
      <c r="L189" s="45" t="s">
        <v>10</v>
      </c>
      <c r="M189" s="45" t="s">
        <v>11</v>
      </c>
      <c r="N189" s="46"/>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row>
    <row r="190" spans="1:39" ht="28.8" x14ac:dyDescent="0.3">
      <c r="A190" s="132" t="s">
        <v>2237</v>
      </c>
      <c r="B190" s="131" t="s">
        <v>5197</v>
      </c>
      <c r="C190" s="131"/>
      <c r="D190" s="131" t="s">
        <v>1822</v>
      </c>
      <c r="E190" s="131"/>
      <c r="F190" s="45" t="s">
        <v>2106</v>
      </c>
      <c r="G190" s="45"/>
      <c r="H190" s="45" t="s">
        <v>573</v>
      </c>
      <c r="I190" s="45" t="s">
        <v>573</v>
      </c>
      <c r="J190" s="45"/>
      <c r="K190" s="45"/>
      <c r="L190" s="45" t="s">
        <v>10</v>
      </c>
      <c r="M190" s="45" t="s">
        <v>11</v>
      </c>
      <c r="N190" s="46"/>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row>
    <row r="191" spans="1:39" ht="43.2" x14ac:dyDescent="0.3">
      <c r="A191" s="45"/>
      <c r="B191" s="44" t="s">
        <v>4681</v>
      </c>
      <c r="C191" s="44"/>
      <c r="D191" s="44"/>
      <c r="E191" s="44"/>
      <c r="F191" s="45" t="s">
        <v>2106</v>
      </c>
      <c r="G191" s="45"/>
      <c r="H191" s="45" t="s">
        <v>3373</v>
      </c>
      <c r="I191" s="45" t="s">
        <v>3373</v>
      </c>
      <c r="J191" s="45"/>
      <c r="K191" s="45"/>
      <c r="L191" s="45" t="s">
        <v>1</v>
      </c>
      <c r="M191" s="45" t="s">
        <v>11</v>
      </c>
      <c r="N191" s="46"/>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row>
    <row r="192" spans="1:39" ht="28.8" x14ac:dyDescent="0.3">
      <c r="A192" s="45" t="s">
        <v>2265</v>
      </c>
      <c r="B192" s="44" t="s">
        <v>4682</v>
      </c>
      <c r="C192" s="44"/>
      <c r="D192" s="44" t="s">
        <v>1813</v>
      </c>
      <c r="E192" s="44"/>
      <c r="F192" s="45" t="s">
        <v>2106</v>
      </c>
      <c r="G192" s="45"/>
      <c r="H192" s="45" t="s">
        <v>2522</v>
      </c>
      <c r="I192" s="45" t="s">
        <v>2522</v>
      </c>
      <c r="J192" s="45"/>
      <c r="K192" s="45"/>
      <c r="L192" s="45" t="s">
        <v>4</v>
      </c>
      <c r="M192" s="45" t="s">
        <v>14</v>
      </c>
      <c r="N192" s="46">
        <v>2</v>
      </c>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row>
    <row r="193" spans="1:39" x14ac:dyDescent="0.3">
      <c r="A193" s="45" t="s">
        <v>2266</v>
      </c>
      <c r="B193" s="44" t="s">
        <v>3374</v>
      </c>
      <c r="C193" s="44"/>
      <c r="D193" s="44" t="s">
        <v>1813</v>
      </c>
      <c r="E193" s="44"/>
      <c r="F193" s="45" t="s">
        <v>2106</v>
      </c>
      <c r="G193" s="45"/>
      <c r="H193" s="45" t="s">
        <v>3375</v>
      </c>
      <c r="I193" s="45" t="s">
        <v>3375</v>
      </c>
      <c r="J193" s="45"/>
      <c r="K193" s="45"/>
      <c r="L193" s="45" t="s">
        <v>4</v>
      </c>
      <c r="M193" s="45" t="s">
        <v>14</v>
      </c>
      <c r="N193" s="46">
        <v>2</v>
      </c>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row>
    <row r="194" spans="1:39" ht="129.6" x14ac:dyDescent="0.3">
      <c r="A194" s="45"/>
      <c r="B194" s="44" t="s">
        <v>4683</v>
      </c>
      <c r="C194" s="44"/>
      <c r="D194" s="44"/>
      <c r="E194" s="44"/>
      <c r="F194" s="45" t="s">
        <v>2106</v>
      </c>
      <c r="G194" s="45"/>
      <c r="H194" s="45" t="s">
        <v>3376</v>
      </c>
      <c r="I194" s="45" t="s">
        <v>3376</v>
      </c>
      <c r="J194" s="45" t="s">
        <v>3375</v>
      </c>
      <c r="K194" s="45" t="s">
        <v>16</v>
      </c>
      <c r="L194" s="45" t="s">
        <v>1</v>
      </c>
      <c r="M194" s="45" t="s">
        <v>11</v>
      </c>
      <c r="N194" s="46"/>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row>
    <row r="195" spans="1:39" ht="57.6" x14ac:dyDescent="0.3">
      <c r="A195" s="45"/>
      <c r="B195" s="44" t="s">
        <v>3377</v>
      </c>
      <c r="C195" s="44" t="s">
        <v>6385</v>
      </c>
      <c r="D195" s="44"/>
      <c r="E195" s="44"/>
      <c r="F195" s="45" t="s">
        <v>2106</v>
      </c>
      <c r="G195" s="45"/>
      <c r="H195" s="45" t="s">
        <v>3378</v>
      </c>
      <c r="I195" s="45" t="s">
        <v>3378</v>
      </c>
      <c r="J195" s="45" t="s">
        <v>3375</v>
      </c>
      <c r="K195" s="45" t="s">
        <v>16</v>
      </c>
      <c r="L195" s="45" t="s">
        <v>30</v>
      </c>
      <c r="M195" s="45" t="s">
        <v>31</v>
      </c>
      <c r="N195" s="46"/>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row>
    <row r="196" spans="1:39" ht="28.8" x14ac:dyDescent="0.3">
      <c r="A196" s="45" t="s">
        <v>2548</v>
      </c>
      <c r="B196" s="44" t="s">
        <v>3379</v>
      </c>
      <c r="C196" s="44"/>
      <c r="D196" s="44" t="s">
        <v>1822</v>
      </c>
      <c r="E196" s="44"/>
      <c r="F196" s="45" t="s">
        <v>2106</v>
      </c>
      <c r="G196" s="45"/>
      <c r="H196" s="45" t="s">
        <v>3380</v>
      </c>
      <c r="I196" s="45" t="s">
        <v>3380</v>
      </c>
      <c r="J196" s="45" t="s">
        <v>3375</v>
      </c>
      <c r="K196" s="45" t="s">
        <v>16</v>
      </c>
      <c r="L196" s="45" t="s">
        <v>10</v>
      </c>
      <c r="M196" s="45" t="s">
        <v>11</v>
      </c>
      <c r="N196" s="46"/>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row>
    <row r="197" spans="1:39" x14ac:dyDescent="0.3">
      <c r="A197" s="45" t="s">
        <v>4877</v>
      </c>
      <c r="B197" s="44" t="s">
        <v>5949</v>
      </c>
      <c r="C197" s="44"/>
      <c r="D197" s="44" t="s">
        <v>1822</v>
      </c>
      <c r="E197" s="44"/>
      <c r="F197" s="45" t="s">
        <v>2106</v>
      </c>
      <c r="G197" s="45"/>
      <c r="H197" s="45" t="s">
        <v>3381</v>
      </c>
      <c r="I197" s="45" t="s">
        <v>3381</v>
      </c>
      <c r="J197" s="45" t="s">
        <v>3375</v>
      </c>
      <c r="K197" s="45" t="s">
        <v>16</v>
      </c>
      <c r="L197" s="45" t="s">
        <v>10</v>
      </c>
      <c r="M197" s="45" t="s">
        <v>11</v>
      </c>
      <c r="N197" s="46"/>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row>
    <row r="198" spans="1:39" ht="28.8" x14ac:dyDescent="0.3">
      <c r="A198" s="45" t="s">
        <v>4881</v>
      </c>
      <c r="B198" s="44" t="s">
        <v>5950</v>
      </c>
      <c r="C198" s="44"/>
      <c r="D198" s="44" t="s">
        <v>1822</v>
      </c>
      <c r="E198" s="44"/>
      <c r="F198" s="45" t="s">
        <v>2106</v>
      </c>
      <c r="G198" s="45"/>
      <c r="H198" s="45" t="s">
        <v>3382</v>
      </c>
      <c r="I198" s="45" t="s">
        <v>3382</v>
      </c>
      <c r="J198" s="45" t="s">
        <v>3375</v>
      </c>
      <c r="K198" s="45" t="s">
        <v>16</v>
      </c>
      <c r="L198" s="45" t="s">
        <v>10</v>
      </c>
      <c r="M198" s="45" t="s">
        <v>11</v>
      </c>
      <c r="N198" s="46"/>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row>
    <row r="199" spans="1:39" x14ac:dyDescent="0.3">
      <c r="A199" s="45" t="s">
        <v>4883</v>
      </c>
      <c r="B199" s="44" t="s">
        <v>5951</v>
      </c>
      <c r="C199" s="44"/>
      <c r="D199" s="44" t="s">
        <v>1822</v>
      </c>
      <c r="E199" s="44"/>
      <c r="F199" s="45" t="s">
        <v>2106</v>
      </c>
      <c r="G199" s="45"/>
      <c r="H199" s="45" t="s">
        <v>3383</v>
      </c>
      <c r="I199" s="45" t="s">
        <v>3383</v>
      </c>
      <c r="J199" s="45" t="s">
        <v>3375</v>
      </c>
      <c r="K199" s="45" t="s">
        <v>16</v>
      </c>
      <c r="L199" s="45" t="s">
        <v>10</v>
      </c>
      <c r="M199" s="45" t="s">
        <v>11</v>
      </c>
      <c r="N199" s="46"/>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row>
    <row r="200" spans="1:39" ht="43.2" x14ac:dyDescent="0.3">
      <c r="A200" s="45" t="s">
        <v>4887</v>
      </c>
      <c r="B200" s="44" t="s">
        <v>3384</v>
      </c>
      <c r="C200" s="44"/>
      <c r="D200" s="44" t="s">
        <v>5515</v>
      </c>
      <c r="E200" s="44"/>
      <c r="F200" s="45" t="s">
        <v>2106</v>
      </c>
      <c r="G200" s="45"/>
      <c r="H200" s="45" t="s">
        <v>3385</v>
      </c>
      <c r="I200" s="45" t="s">
        <v>3385</v>
      </c>
      <c r="J200" s="45" t="s">
        <v>3375</v>
      </c>
      <c r="K200" s="45" t="s">
        <v>16</v>
      </c>
      <c r="L200" s="45" t="s">
        <v>4</v>
      </c>
      <c r="M200" s="45" t="s">
        <v>14</v>
      </c>
      <c r="N200" s="46">
        <v>4</v>
      </c>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row>
    <row r="201" spans="1:39" ht="28.8" x14ac:dyDescent="0.3">
      <c r="A201" s="45" t="s">
        <v>4889</v>
      </c>
      <c r="B201" s="44" t="s">
        <v>5517</v>
      </c>
      <c r="C201" s="44"/>
      <c r="D201" s="44"/>
      <c r="E201" s="44"/>
      <c r="F201" s="45" t="s">
        <v>2106</v>
      </c>
      <c r="G201" s="45"/>
      <c r="H201" s="45" t="s">
        <v>5518</v>
      </c>
      <c r="I201" s="45" t="s">
        <v>5518</v>
      </c>
      <c r="J201" s="45" t="s">
        <v>3375</v>
      </c>
      <c r="K201" s="45" t="s">
        <v>16</v>
      </c>
      <c r="L201" s="45" t="s">
        <v>10</v>
      </c>
      <c r="M201" s="45" t="s">
        <v>47</v>
      </c>
      <c r="N201" s="46"/>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row>
    <row r="202" spans="1:39" ht="28.8" x14ac:dyDescent="0.3">
      <c r="A202" s="45" t="s">
        <v>2267</v>
      </c>
      <c r="B202" s="44" t="s">
        <v>4684</v>
      </c>
      <c r="C202" s="44" t="s">
        <v>5519</v>
      </c>
      <c r="D202" s="44" t="s">
        <v>1813</v>
      </c>
      <c r="E202" s="44"/>
      <c r="F202" s="45" t="s">
        <v>2106</v>
      </c>
      <c r="G202" s="45"/>
      <c r="H202" s="45" t="s">
        <v>3388</v>
      </c>
      <c r="I202" s="45" t="s">
        <v>3388</v>
      </c>
      <c r="J202" s="45"/>
      <c r="K202" s="45"/>
      <c r="L202" s="45" t="s">
        <v>4</v>
      </c>
      <c r="M202" s="45" t="s">
        <v>14</v>
      </c>
      <c r="N202" s="46">
        <v>2</v>
      </c>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row>
    <row r="203" spans="1:39" ht="28.8" x14ac:dyDescent="0.3">
      <c r="A203" s="45" t="s">
        <v>2292</v>
      </c>
      <c r="B203" s="44" t="s">
        <v>5520</v>
      </c>
      <c r="C203" s="44"/>
      <c r="D203" s="44" t="s">
        <v>1813</v>
      </c>
      <c r="E203" s="44"/>
      <c r="F203" s="45" t="s">
        <v>2106</v>
      </c>
      <c r="G203" s="45"/>
      <c r="H203" s="45" t="s">
        <v>5521</v>
      </c>
      <c r="I203" s="45" t="s">
        <v>5521</v>
      </c>
      <c r="J203" s="45"/>
      <c r="K203" s="45"/>
      <c r="L203" s="45" t="s">
        <v>4</v>
      </c>
      <c r="M203" s="45" t="s">
        <v>14</v>
      </c>
      <c r="N203" s="46">
        <v>2</v>
      </c>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row>
    <row r="204" spans="1:39" ht="86.4" x14ac:dyDescent="0.3">
      <c r="A204" s="45"/>
      <c r="B204" s="44" t="s">
        <v>3389</v>
      </c>
      <c r="C204" s="44" t="s">
        <v>3390</v>
      </c>
      <c r="D204" s="44"/>
      <c r="E204" s="44"/>
      <c r="F204" s="45" t="s">
        <v>2106</v>
      </c>
      <c r="G204" s="45"/>
      <c r="H204" s="45" t="s">
        <v>3391</v>
      </c>
      <c r="I204" s="45" t="s">
        <v>3391</v>
      </c>
      <c r="J204" s="45"/>
      <c r="K204" s="45"/>
      <c r="L204" s="45" t="s">
        <v>1</v>
      </c>
      <c r="M204" s="45" t="s">
        <v>2</v>
      </c>
      <c r="N204" s="46"/>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row>
    <row r="205" spans="1:39" x14ac:dyDescent="0.3">
      <c r="A205" s="45" t="s">
        <v>2293</v>
      </c>
      <c r="B205" s="44" t="s">
        <v>5198</v>
      </c>
      <c r="C205" s="44"/>
      <c r="D205" s="44" t="s">
        <v>1813</v>
      </c>
      <c r="E205" s="44" t="s">
        <v>4472</v>
      </c>
      <c r="F205" s="45" t="s">
        <v>2106</v>
      </c>
      <c r="G205" s="45"/>
      <c r="H205" s="45" t="s">
        <v>574</v>
      </c>
      <c r="I205" s="45" t="s">
        <v>574</v>
      </c>
      <c r="J205" s="45"/>
      <c r="K205" s="45"/>
      <c r="L205" s="45" t="s">
        <v>4</v>
      </c>
      <c r="M205" s="45" t="s">
        <v>14</v>
      </c>
      <c r="N205" s="46">
        <v>2</v>
      </c>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row>
    <row r="206" spans="1:39" x14ac:dyDescent="0.3">
      <c r="A206" s="45" t="s">
        <v>2334</v>
      </c>
      <c r="B206" s="44" t="s">
        <v>1571</v>
      </c>
      <c r="C206" s="44"/>
      <c r="D206" s="44" t="s">
        <v>1822</v>
      </c>
      <c r="E206" s="44" t="s">
        <v>4472</v>
      </c>
      <c r="F206" s="45" t="s">
        <v>2106</v>
      </c>
      <c r="G206" s="45"/>
      <c r="H206" s="45" t="s">
        <v>575</v>
      </c>
      <c r="I206" s="45" t="s">
        <v>575</v>
      </c>
      <c r="J206" s="45" t="s">
        <v>574</v>
      </c>
      <c r="K206" s="45" t="s">
        <v>16</v>
      </c>
      <c r="L206" s="45" t="s">
        <v>10</v>
      </c>
      <c r="M206" s="45" t="s">
        <v>11</v>
      </c>
      <c r="N206" s="46"/>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row>
    <row r="207" spans="1:39" ht="28.8" x14ac:dyDescent="0.3">
      <c r="A207" s="45" t="s">
        <v>2549</v>
      </c>
      <c r="B207" s="44" t="s">
        <v>1572</v>
      </c>
      <c r="C207" s="44"/>
      <c r="D207" s="44" t="s">
        <v>1813</v>
      </c>
      <c r="E207" s="44" t="s">
        <v>4472</v>
      </c>
      <c r="F207" s="45" t="s">
        <v>2106</v>
      </c>
      <c r="G207" s="45"/>
      <c r="H207" s="45" t="s">
        <v>576</v>
      </c>
      <c r="I207" s="45" t="s">
        <v>576</v>
      </c>
      <c r="J207" s="45" t="s">
        <v>574</v>
      </c>
      <c r="K207" s="45" t="s">
        <v>16</v>
      </c>
      <c r="L207" s="45" t="s">
        <v>4</v>
      </c>
      <c r="M207" s="45" t="s">
        <v>14</v>
      </c>
      <c r="N207" s="46">
        <v>2</v>
      </c>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row>
    <row r="208" spans="1:39" ht="28.8" x14ac:dyDescent="0.3">
      <c r="A208" s="45" t="s">
        <v>5952</v>
      </c>
      <c r="B208" s="44" t="s">
        <v>1573</v>
      </c>
      <c r="C208" s="44"/>
      <c r="D208" s="44" t="s">
        <v>1813</v>
      </c>
      <c r="E208" s="44"/>
      <c r="F208" s="45" t="s">
        <v>2106</v>
      </c>
      <c r="G208" s="45"/>
      <c r="H208" s="45" t="s">
        <v>577</v>
      </c>
      <c r="I208" s="45" t="s">
        <v>577</v>
      </c>
      <c r="J208" s="45" t="s">
        <v>574</v>
      </c>
      <c r="K208" s="45" t="s">
        <v>16</v>
      </c>
      <c r="L208" s="45" t="s">
        <v>4</v>
      </c>
      <c r="M208" s="45" t="s">
        <v>14</v>
      </c>
      <c r="N208" s="46">
        <v>2</v>
      </c>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row>
    <row r="209" spans="1:39" x14ac:dyDescent="0.3">
      <c r="A209" s="45" t="s">
        <v>5953</v>
      </c>
      <c r="B209" s="44" t="s">
        <v>1574</v>
      </c>
      <c r="C209" s="44"/>
      <c r="D209" s="44"/>
      <c r="E209" s="44"/>
      <c r="F209" s="45" t="s">
        <v>2106</v>
      </c>
      <c r="G209" s="45"/>
      <c r="H209" s="45" t="s">
        <v>578</v>
      </c>
      <c r="I209" s="45" t="s">
        <v>578</v>
      </c>
      <c r="J209" s="45" t="s">
        <v>577</v>
      </c>
      <c r="K209" s="45" t="s">
        <v>16</v>
      </c>
      <c r="L209" s="45" t="s">
        <v>10</v>
      </c>
      <c r="M209" s="45" t="s">
        <v>47</v>
      </c>
      <c r="N209" s="46"/>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row>
    <row r="210" spans="1:39" ht="100.8" x14ac:dyDescent="0.3">
      <c r="A210" s="45"/>
      <c r="B210" s="44" t="s">
        <v>3393</v>
      </c>
      <c r="C210" s="44"/>
      <c r="D210" s="44"/>
      <c r="E210" s="44"/>
      <c r="F210" s="45" t="s">
        <v>2106</v>
      </c>
      <c r="G210" s="45"/>
      <c r="H210" s="45" t="s">
        <v>579</v>
      </c>
      <c r="I210" s="45" t="s">
        <v>579</v>
      </c>
      <c r="J210" s="45" t="s">
        <v>574</v>
      </c>
      <c r="K210" s="45" t="s">
        <v>114</v>
      </c>
      <c r="L210" s="45" t="s">
        <v>1</v>
      </c>
      <c r="M210" s="45" t="s">
        <v>2</v>
      </c>
      <c r="N210" s="46"/>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row>
    <row r="211" spans="1:39" ht="28.8" x14ac:dyDescent="0.3">
      <c r="A211" s="45" t="s">
        <v>5954</v>
      </c>
      <c r="B211" s="44" t="s">
        <v>1575</v>
      </c>
      <c r="C211" s="44"/>
      <c r="D211" s="44" t="s">
        <v>1813</v>
      </c>
      <c r="E211" s="44"/>
      <c r="F211" s="45" t="s">
        <v>2106</v>
      </c>
      <c r="G211" s="45"/>
      <c r="H211" s="45" t="s">
        <v>580</v>
      </c>
      <c r="I211" s="45" t="s">
        <v>580</v>
      </c>
      <c r="J211" s="45" t="s">
        <v>574</v>
      </c>
      <c r="K211" s="45" t="s">
        <v>114</v>
      </c>
      <c r="L211" s="45" t="s">
        <v>4</v>
      </c>
      <c r="M211" s="45" t="s">
        <v>14</v>
      </c>
      <c r="N211" s="46">
        <v>2</v>
      </c>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row>
    <row r="212" spans="1:39" ht="28.8" x14ac:dyDescent="0.3">
      <c r="A212" s="45" t="s">
        <v>5955</v>
      </c>
      <c r="B212" s="44" t="s">
        <v>1576</v>
      </c>
      <c r="C212" s="44"/>
      <c r="D212" s="44" t="s">
        <v>1813</v>
      </c>
      <c r="E212" s="44"/>
      <c r="F212" s="45" t="s">
        <v>2106</v>
      </c>
      <c r="G212" s="45"/>
      <c r="H212" s="45" t="s">
        <v>581</v>
      </c>
      <c r="I212" s="45" t="s">
        <v>581</v>
      </c>
      <c r="J212" s="45" t="s">
        <v>574</v>
      </c>
      <c r="K212" s="45" t="s">
        <v>114</v>
      </c>
      <c r="L212" s="45" t="s">
        <v>4</v>
      </c>
      <c r="M212" s="45" t="s">
        <v>14</v>
      </c>
      <c r="N212" s="46">
        <v>2</v>
      </c>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row>
    <row r="213" spans="1:39" ht="28.8" x14ac:dyDescent="0.3">
      <c r="A213" s="45" t="s">
        <v>5956</v>
      </c>
      <c r="B213" s="44" t="s">
        <v>1577</v>
      </c>
      <c r="C213" s="44"/>
      <c r="D213" s="44" t="s">
        <v>1813</v>
      </c>
      <c r="E213" s="44"/>
      <c r="F213" s="45" t="s">
        <v>2106</v>
      </c>
      <c r="G213" s="45"/>
      <c r="H213" s="45" t="s">
        <v>582</v>
      </c>
      <c r="I213" s="45" t="s">
        <v>582</v>
      </c>
      <c r="J213" s="45" t="s">
        <v>574</v>
      </c>
      <c r="K213" s="45" t="s">
        <v>114</v>
      </c>
      <c r="L213" s="45" t="s">
        <v>4</v>
      </c>
      <c r="M213" s="45" t="s">
        <v>14</v>
      </c>
      <c r="N213" s="46">
        <v>2</v>
      </c>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row>
    <row r="214" spans="1:39" ht="28.8" x14ac:dyDescent="0.3">
      <c r="A214" s="45" t="s">
        <v>5957</v>
      </c>
      <c r="B214" s="44" t="s">
        <v>1578</v>
      </c>
      <c r="C214" s="44"/>
      <c r="D214" s="44" t="s">
        <v>1813</v>
      </c>
      <c r="E214" s="44"/>
      <c r="F214" s="45" t="s">
        <v>2106</v>
      </c>
      <c r="G214" s="45"/>
      <c r="H214" s="45" t="s">
        <v>583</v>
      </c>
      <c r="I214" s="45" t="s">
        <v>583</v>
      </c>
      <c r="J214" s="45" t="s">
        <v>574</v>
      </c>
      <c r="K214" s="45" t="s">
        <v>114</v>
      </c>
      <c r="L214" s="45" t="s">
        <v>4</v>
      </c>
      <c r="M214" s="45" t="s">
        <v>14</v>
      </c>
      <c r="N214" s="46">
        <v>2</v>
      </c>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row>
    <row r="215" spans="1:39" x14ac:dyDescent="0.3">
      <c r="A215" s="45"/>
      <c r="B215" s="44" t="s">
        <v>1579</v>
      </c>
      <c r="C215" s="44"/>
      <c r="D215" s="44"/>
      <c r="E215" s="44"/>
      <c r="F215" s="45" t="s">
        <v>2106</v>
      </c>
      <c r="G215" s="45"/>
      <c r="H215" s="45" t="s">
        <v>584</v>
      </c>
      <c r="I215" s="45" t="s">
        <v>584</v>
      </c>
      <c r="J215" s="45" t="s">
        <v>574</v>
      </c>
      <c r="K215" s="45" t="s">
        <v>114</v>
      </c>
      <c r="L215" s="45" t="s">
        <v>1</v>
      </c>
      <c r="M215" s="45" t="s">
        <v>2</v>
      </c>
      <c r="N215" s="46"/>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row>
    <row r="216" spans="1:39" ht="28.8" x14ac:dyDescent="0.3">
      <c r="A216" s="45" t="s">
        <v>5958</v>
      </c>
      <c r="B216" s="44" t="s">
        <v>5337</v>
      </c>
      <c r="C216" s="44"/>
      <c r="D216" s="44" t="s">
        <v>1813</v>
      </c>
      <c r="E216" s="44"/>
      <c r="F216" s="45" t="s">
        <v>2106</v>
      </c>
      <c r="G216" s="45"/>
      <c r="H216" s="45" t="s">
        <v>585</v>
      </c>
      <c r="I216" s="45" t="s">
        <v>585</v>
      </c>
      <c r="J216" s="45" t="s">
        <v>574</v>
      </c>
      <c r="K216" s="45" t="s">
        <v>114</v>
      </c>
      <c r="L216" s="45" t="s">
        <v>4</v>
      </c>
      <c r="M216" s="45" t="s">
        <v>14</v>
      </c>
      <c r="N216" s="46">
        <v>2</v>
      </c>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row>
    <row r="217" spans="1:39" ht="28.8" x14ac:dyDescent="0.3">
      <c r="A217" s="45" t="s">
        <v>5959</v>
      </c>
      <c r="B217" s="44" t="s">
        <v>1580</v>
      </c>
      <c r="C217" s="44"/>
      <c r="D217" s="44" t="s">
        <v>1813</v>
      </c>
      <c r="E217" s="44"/>
      <c r="F217" s="45" t="s">
        <v>2106</v>
      </c>
      <c r="G217" s="45"/>
      <c r="H217" s="45" t="s">
        <v>586</v>
      </c>
      <c r="I217" s="45" t="s">
        <v>586</v>
      </c>
      <c r="J217" s="45" t="s">
        <v>574</v>
      </c>
      <c r="K217" s="45" t="s">
        <v>114</v>
      </c>
      <c r="L217" s="45" t="s">
        <v>4</v>
      </c>
      <c r="M217" s="45" t="s">
        <v>14</v>
      </c>
      <c r="N217" s="46">
        <v>2</v>
      </c>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row>
    <row r="218" spans="1:39" x14ac:dyDescent="0.3">
      <c r="A218" s="45" t="s">
        <v>5960</v>
      </c>
      <c r="B218" s="44" t="s">
        <v>3394</v>
      </c>
      <c r="C218" s="44"/>
      <c r="D218" s="44"/>
      <c r="E218" s="44"/>
      <c r="F218" s="45" t="s">
        <v>2106</v>
      </c>
      <c r="G218" s="45"/>
      <c r="H218" s="45" t="s">
        <v>587</v>
      </c>
      <c r="I218" s="45" t="s">
        <v>587</v>
      </c>
      <c r="J218" s="45" t="s">
        <v>586</v>
      </c>
      <c r="K218" s="45" t="s">
        <v>16</v>
      </c>
      <c r="L218" s="45" t="s">
        <v>10</v>
      </c>
      <c r="M218" s="45" t="s">
        <v>11</v>
      </c>
      <c r="N218" s="46"/>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row>
    <row r="219" spans="1:39" ht="28.8" x14ac:dyDescent="0.3">
      <c r="A219" s="45" t="s">
        <v>5961</v>
      </c>
      <c r="B219" s="44" t="s">
        <v>5338</v>
      </c>
      <c r="C219" s="44"/>
      <c r="D219" s="44" t="s">
        <v>1813</v>
      </c>
      <c r="E219" s="44"/>
      <c r="F219" s="45" t="s">
        <v>2106</v>
      </c>
      <c r="G219" s="45"/>
      <c r="H219" s="45" t="s">
        <v>588</v>
      </c>
      <c r="I219" s="45" t="s">
        <v>588</v>
      </c>
      <c r="J219" s="45" t="s">
        <v>574</v>
      </c>
      <c r="K219" s="45" t="s">
        <v>114</v>
      </c>
      <c r="L219" s="45" t="s">
        <v>4</v>
      </c>
      <c r="M219" s="45" t="s">
        <v>14</v>
      </c>
      <c r="N219" s="46">
        <v>2</v>
      </c>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row>
    <row r="220" spans="1:39" ht="28.8" x14ac:dyDescent="0.3">
      <c r="A220" s="45" t="s">
        <v>5962</v>
      </c>
      <c r="B220" s="44" t="s">
        <v>5339</v>
      </c>
      <c r="C220" s="44"/>
      <c r="D220" s="44" t="s">
        <v>1813</v>
      </c>
      <c r="E220" s="44"/>
      <c r="F220" s="45" t="s">
        <v>2106</v>
      </c>
      <c r="G220" s="45"/>
      <c r="H220" s="45" t="s">
        <v>589</v>
      </c>
      <c r="I220" s="45" t="s">
        <v>589</v>
      </c>
      <c r="J220" s="45" t="s">
        <v>574</v>
      </c>
      <c r="K220" s="45" t="s">
        <v>114</v>
      </c>
      <c r="L220" s="45" t="s">
        <v>4</v>
      </c>
      <c r="M220" s="45" t="s">
        <v>14</v>
      </c>
      <c r="N220" s="46">
        <v>2</v>
      </c>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row>
    <row r="221" spans="1:39" ht="28.8" x14ac:dyDescent="0.3">
      <c r="A221" s="45" t="s">
        <v>5963</v>
      </c>
      <c r="B221" s="44" t="s">
        <v>1581</v>
      </c>
      <c r="C221" s="44"/>
      <c r="D221" s="44" t="s">
        <v>1832</v>
      </c>
      <c r="E221" s="44"/>
      <c r="F221" s="45" t="s">
        <v>2106</v>
      </c>
      <c r="G221" s="45"/>
      <c r="H221" s="45" t="s">
        <v>590</v>
      </c>
      <c r="I221" s="45" t="s">
        <v>590</v>
      </c>
      <c r="J221" s="45" t="s">
        <v>574</v>
      </c>
      <c r="K221" s="45" t="s">
        <v>114</v>
      </c>
      <c r="L221" s="45" t="s">
        <v>4</v>
      </c>
      <c r="M221" s="45" t="s">
        <v>14</v>
      </c>
      <c r="N221" s="46">
        <v>3</v>
      </c>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row>
    <row r="222" spans="1:39" x14ac:dyDescent="0.3">
      <c r="A222" s="45"/>
      <c r="B222" s="44" t="s">
        <v>1582</v>
      </c>
      <c r="C222" s="44"/>
      <c r="D222" s="44"/>
      <c r="E222" s="44"/>
      <c r="F222" s="45" t="s">
        <v>2106</v>
      </c>
      <c r="G222" s="45"/>
      <c r="H222" s="45" t="s">
        <v>591</v>
      </c>
      <c r="I222" s="45" t="s">
        <v>591</v>
      </c>
      <c r="J222" s="45" t="s">
        <v>574</v>
      </c>
      <c r="K222" s="45" t="s">
        <v>114</v>
      </c>
      <c r="L222" s="45" t="s">
        <v>1</v>
      </c>
      <c r="M222" s="45" t="s">
        <v>2</v>
      </c>
      <c r="N222" s="46"/>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row>
    <row r="223" spans="1:39" ht="28.8" x14ac:dyDescent="0.3">
      <c r="A223" s="45" t="s">
        <v>5964</v>
      </c>
      <c r="B223" s="44" t="s">
        <v>1583</v>
      </c>
      <c r="C223" s="44"/>
      <c r="D223" s="44" t="s">
        <v>1963</v>
      </c>
      <c r="E223" s="44"/>
      <c r="F223" s="45" t="s">
        <v>2106</v>
      </c>
      <c r="G223" s="45"/>
      <c r="H223" s="45" t="s">
        <v>4186</v>
      </c>
      <c r="I223" s="45" t="s">
        <v>592</v>
      </c>
      <c r="J223" s="45" t="s">
        <v>574</v>
      </c>
      <c r="K223" s="45" t="s">
        <v>114</v>
      </c>
      <c r="L223" s="45" t="s">
        <v>4</v>
      </c>
      <c r="M223" s="45" t="s">
        <v>17</v>
      </c>
      <c r="N223" s="46">
        <v>1</v>
      </c>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row>
    <row r="224" spans="1:39" ht="28.8" x14ac:dyDescent="0.3">
      <c r="A224" s="45" t="s">
        <v>5964</v>
      </c>
      <c r="B224" s="44" t="s">
        <v>1583</v>
      </c>
      <c r="C224" s="44"/>
      <c r="D224" s="44" t="s">
        <v>1964</v>
      </c>
      <c r="E224" s="44"/>
      <c r="F224" s="45" t="s">
        <v>2106</v>
      </c>
      <c r="G224" s="45"/>
      <c r="H224" s="45" t="s">
        <v>4187</v>
      </c>
      <c r="I224" s="45" t="s">
        <v>592</v>
      </c>
      <c r="J224" s="45" t="s">
        <v>574</v>
      </c>
      <c r="K224" s="45" t="s">
        <v>114</v>
      </c>
      <c r="L224" s="45" t="s">
        <v>4</v>
      </c>
      <c r="M224" s="45" t="s">
        <v>17</v>
      </c>
      <c r="N224" s="46">
        <v>1</v>
      </c>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row>
    <row r="225" spans="1:39" ht="28.8" x14ac:dyDescent="0.3">
      <c r="A225" s="45" t="s">
        <v>5964</v>
      </c>
      <c r="B225" s="44" t="s">
        <v>1583</v>
      </c>
      <c r="C225" s="44"/>
      <c r="D225" s="44" t="s">
        <v>1965</v>
      </c>
      <c r="E225" s="44"/>
      <c r="F225" s="45" t="s">
        <v>2106</v>
      </c>
      <c r="G225" s="45"/>
      <c r="H225" s="45" t="s">
        <v>4188</v>
      </c>
      <c r="I225" s="45" t="s">
        <v>592</v>
      </c>
      <c r="J225" s="45" t="s">
        <v>574</v>
      </c>
      <c r="K225" s="45" t="s">
        <v>114</v>
      </c>
      <c r="L225" s="45" t="s">
        <v>4</v>
      </c>
      <c r="M225" s="45" t="s">
        <v>17</v>
      </c>
      <c r="N225" s="46">
        <v>1</v>
      </c>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row>
    <row r="226" spans="1:39" ht="28.8" x14ac:dyDescent="0.3">
      <c r="A226" s="45" t="s">
        <v>5965</v>
      </c>
      <c r="B226" s="44" t="s">
        <v>1584</v>
      </c>
      <c r="C226" s="44"/>
      <c r="D226" s="44" t="s">
        <v>1813</v>
      </c>
      <c r="E226" s="44"/>
      <c r="F226" s="45" t="s">
        <v>2106</v>
      </c>
      <c r="G226" s="45"/>
      <c r="H226" s="45" t="s">
        <v>593</v>
      </c>
      <c r="I226" s="45" t="s">
        <v>593</v>
      </c>
      <c r="J226" s="45" t="s">
        <v>574</v>
      </c>
      <c r="K226" s="45" t="s">
        <v>114</v>
      </c>
      <c r="L226" s="45" t="s">
        <v>4</v>
      </c>
      <c r="M226" s="45" t="s">
        <v>14</v>
      </c>
      <c r="N226" s="46">
        <v>2</v>
      </c>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row>
    <row r="227" spans="1:39" x14ac:dyDescent="0.3">
      <c r="A227" s="45" t="s">
        <v>5966</v>
      </c>
      <c r="B227" s="44" t="s">
        <v>5340</v>
      </c>
      <c r="C227" s="44"/>
      <c r="D227" s="44"/>
      <c r="E227" s="44"/>
      <c r="F227" s="45" t="s">
        <v>2106</v>
      </c>
      <c r="G227" s="45"/>
      <c r="H227" s="45" t="s">
        <v>594</v>
      </c>
      <c r="I227" s="45" t="s">
        <v>594</v>
      </c>
      <c r="J227" s="45" t="s">
        <v>593</v>
      </c>
      <c r="K227" s="45" t="s">
        <v>16</v>
      </c>
      <c r="L227" s="45" t="s">
        <v>10</v>
      </c>
      <c r="M227" s="45" t="s">
        <v>11</v>
      </c>
      <c r="N227" s="46"/>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row>
    <row r="228" spans="1:39" x14ac:dyDescent="0.3">
      <c r="A228" s="45"/>
      <c r="B228" s="44" t="s">
        <v>1585</v>
      </c>
      <c r="C228" s="44"/>
      <c r="D228" s="44"/>
      <c r="E228" s="44"/>
      <c r="F228" s="45" t="s">
        <v>2106</v>
      </c>
      <c r="G228" s="45"/>
      <c r="H228" s="45" t="s">
        <v>595</v>
      </c>
      <c r="I228" s="45" t="s">
        <v>595</v>
      </c>
      <c r="J228" s="45" t="s">
        <v>574</v>
      </c>
      <c r="K228" s="45" t="s">
        <v>114</v>
      </c>
      <c r="L228" s="45" t="s">
        <v>1</v>
      </c>
      <c r="M228" s="45" t="s">
        <v>2</v>
      </c>
      <c r="N228" s="46"/>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row>
    <row r="229" spans="1:39" ht="43.2" x14ac:dyDescent="0.3">
      <c r="A229" s="45"/>
      <c r="B229" s="44" t="s">
        <v>3395</v>
      </c>
      <c r="C229" s="44"/>
      <c r="D229" s="44"/>
      <c r="E229" s="44"/>
      <c r="F229" s="45" t="s">
        <v>2106</v>
      </c>
      <c r="G229" s="45"/>
      <c r="H229" s="45" t="s">
        <v>596</v>
      </c>
      <c r="I229" s="45" t="s">
        <v>596</v>
      </c>
      <c r="J229" s="45" t="s">
        <v>574</v>
      </c>
      <c r="K229" s="45" t="s">
        <v>114</v>
      </c>
      <c r="L229" s="45" t="s">
        <v>1</v>
      </c>
      <c r="M229" s="45" t="s">
        <v>2</v>
      </c>
      <c r="N229" s="46"/>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row>
    <row r="230" spans="1:39" x14ac:dyDescent="0.3">
      <c r="A230" s="45" t="s">
        <v>5967</v>
      </c>
      <c r="B230" s="44" t="s">
        <v>1586</v>
      </c>
      <c r="C230" s="44"/>
      <c r="D230" s="44" t="s">
        <v>1813</v>
      </c>
      <c r="E230" s="44"/>
      <c r="F230" s="45" t="s">
        <v>2106</v>
      </c>
      <c r="G230" s="45"/>
      <c r="H230" s="45" t="s">
        <v>597</v>
      </c>
      <c r="I230" s="45" t="s">
        <v>597</v>
      </c>
      <c r="J230" s="45" t="s">
        <v>574</v>
      </c>
      <c r="K230" s="45" t="s">
        <v>114</v>
      </c>
      <c r="L230" s="45" t="s">
        <v>4</v>
      </c>
      <c r="M230" s="45" t="s">
        <v>14</v>
      </c>
      <c r="N230" s="46">
        <v>2</v>
      </c>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row>
    <row r="231" spans="1:39" x14ac:dyDescent="0.3">
      <c r="A231" s="45" t="s">
        <v>5968</v>
      </c>
      <c r="B231" s="44" t="s">
        <v>1587</v>
      </c>
      <c r="C231" s="44"/>
      <c r="D231" s="44"/>
      <c r="E231" s="44"/>
      <c r="F231" s="45" t="s">
        <v>2106</v>
      </c>
      <c r="G231" s="45"/>
      <c r="H231" s="45" t="s">
        <v>598</v>
      </c>
      <c r="I231" s="45" t="s">
        <v>598</v>
      </c>
      <c r="J231" s="45" t="s">
        <v>597</v>
      </c>
      <c r="K231" s="45" t="s">
        <v>16</v>
      </c>
      <c r="L231" s="45" t="s">
        <v>10</v>
      </c>
      <c r="M231" s="45" t="s">
        <v>11</v>
      </c>
      <c r="N231" s="46"/>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row>
    <row r="232" spans="1:39" ht="28.8" x14ac:dyDescent="0.3">
      <c r="A232" s="45" t="s">
        <v>5969</v>
      </c>
      <c r="B232" s="44" t="s">
        <v>3396</v>
      </c>
      <c r="C232" s="44"/>
      <c r="D232" s="44" t="s">
        <v>1813</v>
      </c>
      <c r="E232" s="44"/>
      <c r="F232" s="45" t="s">
        <v>2106</v>
      </c>
      <c r="G232" s="45"/>
      <c r="H232" s="45" t="s">
        <v>599</v>
      </c>
      <c r="I232" s="45" t="s">
        <v>599</v>
      </c>
      <c r="J232" s="45" t="s">
        <v>574</v>
      </c>
      <c r="K232" s="45" t="s">
        <v>114</v>
      </c>
      <c r="L232" s="45" t="s">
        <v>4</v>
      </c>
      <c r="M232" s="45" t="s">
        <v>14</v>
      </c>
      <c r="N232" s="46">
        <v>2</v>
      </c>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row>
    <row r="233" spans="1:39" x14ac:dyDescent="0.3">
      <c r="A233" s="45" t="s">
        <v>5970</v>
      </c>
      <c r="B233" s="44" t="s">
        <v>3397</v>
      </c>
      <c r="C233" s="44"/>
      <c r="D233" s="44"/>
      <c r="E233" s="44"/>
      <c r="F233" s="45" t="s">
        <v>2106</v>
      </c>
      <c r="G233" s="45"/>
      <c r="H233" s="45" t="s">
        <v>600</v>
      </c>
      <c r="I233" s="45" t="s">
        <v>600</v>
      </c>
      <c r="J233" s="45" t="s">
        <v>599</v>
      </c>
      <c r="K233" s="45" t="s">
        <v>16</v>
      </c>
      <c r="L233" s="45" t="s">
        <v>10</v>
      </c>
      <c r="M233" s="45" t="s">
        <v>11</v>
      </c>
      <c r="N233" s="46"/>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row>
    <row r="234" spans="1:39" ht="28.8" x14ac:dyDescent="0.3">
      <c r="A234" s="45" t="s">
        <v>5971</v>
      </c>
      <c r="B234" s="44" t="s">
        <v>1588</v>
      </c>
      <c r="C234" s="44"/>
      <c r="D234" s="44" t="s">
        <v>1813</v>
      </c>
      <c r="E234" s="44"/>
      <c r="F234" s="45" t="s">
        <v>2106</v>
      </c>
      <c r="G234" s="45"/>
      <c r="H234" s="45" t="s">
        <v>601</v>
      </c>
      <c r="I234" s="45" t="s">
        <v>601</v>
      </c>
      <c r="J234" s="45" t="s">
        <v>574</v>
      </c>
      <c r="K234" s="45" t="s">
        <v>114</v>
      </c>
      <c r="L234" s="45" t="s">
        <v>4</v>
      </c>
      <c r="M234" s="45" t="s">
        <v>14</v>
      </c>
      <c r="N234" s="46">
        <v>2</v>
      </c>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row>
    <row r="235" spans="1:39" ht="57.6" x14ac:dyDescent="0.3">
      <c r="A235" s="45"/>
      <c r="B235" s="44" t="s">
        <v>6386</v>
      </c>
      <c r="C235" s="44"/>
      <c r="D235" s="44"/>
      <c r="E235" s="44"/>
      <c r="F235" s="45" t="s">
        <v>2106</v>
      </c>
      <c r="G235" s="45"/>
      <c r="H235" s="45" t="s">
        <v>602</v>
      </c>
      <c r="I235" s="45" t="s">
        <v>602</v>
      </c>
      <c r="J235" s="45"/>
      <c r="K235" s="45"/>
      <c r="L235" s="45" t="s">
        <v>1</v>
      </c>
      <c r="M235" s="45" t="s">
        <v>11</v>
      </c>
      <c r="N235" s="46"/>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row>
    <row r="236" spans="1:39" x14ac:dyDescent="0.3">
      <c r="A236" s="45" t="s">
        <v>2294</v>
      </c>
      <c r="B236" s="44" t="s">
        <v>1589</v>
      </c>
      <c r="C236" s="44"/>
      <c r="D236" s="44"/>
      <c r="E236" s="44"/>
      <c r="F236" s="45" t="s">
        <v>2106</v>
      </c>
      <c r="G236" s="45"/>
      <c r="H236" s="45" t="s">
        <v>604</v>
      </c>
      <c r="I236" s="45" t="s">
        <v>604</v>
      </c>
      <c r="J236" s="45"/>
      <c r="K236" s="45"/>
      <c r="L236" s="45" t="s">
        <v>10</v>
      </c>
      <c r="M236" s="45" t="s">
        <v>47</v>
      </c>
      <c r="N236" s="46"/>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row>
    <row r="237" spans="1:39" ht="28.8" x14ac:dyDescent="0.3">
      <c r="A237" s="45" t="s">
        <v>2295</v>
      </c>
      <c r="B237" s="44" t="s">
        <v>4685</v>
      </c>
      <c r="C237" s="44"/>
      <c r="D237" s="44"/>
      <c r="E237" s="44"/>
      <c r="F237" s="45" t="s">
        <v>2106</v>
      </c>
      <c r="G237" s="45"/>
      <c r="H237" s="45" t="s">
        <v>3398</v>
      </c>
      <c r="I237" s="45" t="s">
        <v>3398</v>
      </c>
      <c r="J237" s="45"/>
      <c r="K237" s="45"/>
      <c r="L237" s="45" t="s">
        <v>86</v>
      </c>
      <c r="M237" s="45" t="s">
        <v>11</v>
      </c>
      <c r="N237" s="46"/>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row>
    <row r="238" spans="1:39" x14ac:dyDescent="0.3">
      <c r="A238" s="45" t="s">
        <v>4373</v>
      </c>
      <c r="B238" s="44" t="s">
        <v>1590</v>
      </c>
      <c r="C238" s="44"/>
      <c r="D238" s="44"/>
      <c r="E238" s="44"/>
      <c r="F238" s="45" t="s">
        <v>2106</v>
      </c>
      <c r="G238" s="45"/>
      <c r="H238" s="45" t="s">
        <v>605</v>
      </c>
      <c r="I238" s="45" t="s">
        <v>605</v>
      </c>
      <c r="J238" s="45"/>
      <c r="K238" s="45"/>
      <c r="L238" s="45" t="s">
        <v>10</v>
      </c>
      <c r="M238" s="45" t="s">
        <v>47</v>
      </c>
      <c r="N238" s="46"/>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row>
    <row r="239" spans="1:39" ht="28.8" x14ac:dyDescent="0.3">
      <c r="A239" s="45" t="s">
        <v>4374</v>
      </c>
      <c r="B239" s="44" t="s">
        <v>4686</v>
      </c>
      <c r="C239" s="44"/>
      <c r="D239" s="44"/>
      <c r="E239" s="44"/>
      <c r="F239" s="45" t="s">
        <v>2106</v>
      </c>
      <c r="G239" s="45"/>
      <c r="H239" s="45" t="s">
        <v>606</v>
      </c>
      <c r="I239" s="45" t="s">
        <v>606</v>
      </c>
      <c r="J239" s="45"/>
      <c r="K239" s="45"/>
      <c r="L239" s="45" t="s">
        <v>86</v>
      </c>
      <c r="M239" s="45" t="s">
        <v>11</v>
      </c>
      <c r="N239" s="46"/>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row>
  </sheetData>
  <conditionalFormatting sqref="A2:AM239">
    <cfRule type="expression" dxfId="48" priority="3">
      <formula>MOD(ROW(B2),2)&gt;0</formula>
    </cfRule>
  </conditionalFormatting>
  <conditionalFormatting sqref="O2:AM239">
    <cfRule type="expression" dxfId="47" priority="1">
      <formula>AND(LEN($J2)&gt;0,NOT(IFERROR(OFFSET(O$1,MATCH(IF(INDEX($M$1:$M$3000,MATCH($J2,$I$1:$I$3000,0))="checkboxes",$J2&amp;$K2,$J2),$H$1:$H$3000,0)-1,0),$K2)=$K2))</formula>
    </cfRule>
    <cfRule type="expression" dxfId="46" priority="2">
      <formula>OR($L2="html",$L2="container")</formula>
    </cfRule>
  </conditionalFormatting>
  <dataValidations count="2">
    <dataValidation type="list" allowBlank="1" showInputMessage="1" showErrorMessage="1" errorTitle="Only one option" error="This row allows you to select the option in column D for this checkbox question. Look in other rows to select additional options." sqref="O223:AM225 O182:AM183 O177:AM179 O153:AM172 O106:AM110 O100:AM103 O93:AM96 O83:AM85 O33:AM43 O5:AM22">
      <formula1>$D5</formula1>
    </dataValidation>
    <dataValidation type="custom" errorStyle="warning" allowBlank="1" showDropDown="1" showInputMessage="1" showErrorMessage="1" errorTitle="Positive number or zero required" error="This field requires a positive number or zero. No letters, spaces, or negative signs are allowed." promptTitle="Positive number or zero required" prompt="This field requires a positive number or zero. No letters, spaces, or negative signs are allowed." sqref="O206:AM206 O196:AM199 O189:AM190 O175:AM176 O90:AM90 O73:AM74 O70:AM71 O67:AM68 O64:AM65 O61:AM62 O58:AM59 O55:AM56 O52:AM53 O49:AM50 O46:AM47">
      <formula1>AND(ISNUMBER(O46),O46&gt;=0)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7">
        <x14:dataValidation type="list" allowBlank="1" showInputMessage="1" showErrorMessage="1" errorTitle="Must choose from dropdown" error="Please select a valid value from the dropdown options.">
          <x14:formula1>
            <xm:f>AllQ4!$O$752:$P$752</xm:f>
          </x14:formula1>
          <xm:sqref>O3:AM3</xm:sqref>
        </x14:dataValidation>
        <x14:dataValidation type="list" allowBlank="1" showInputMessage="1" showErrorMessage="1" errorTitle="Must choose from dropdown" error="Please select a valid value from the dropdown options.">
          <x14:formula1>
            <xm:f>AllQ4!$O$775:$P$775</xm:f>
          </x14:formula1>
          <xm:sqref>O26:AM26</xm:sqref>
        </x14:dataValidation>
        <x14:dataValidation type="list" allowBlank="1" showInputMessage="1" showErrorMessage="1" errorTitle="Must choose from dropdown" error="Please select a valid value from the dropdown options.">
          <x14:formula1>
            <xm:f>AllQ4!$O$776:$R$776</xm:f>
          </x14:formula1>
          <xm:sqref>O27:AM27</xm:sqref>
        </x14:dataValidation>
        <x14:dataValidation type="list" allowBlank="1" showInputMessage="1" showErrorMessage="1" errorTitle="Must choose from dropdown" error="Please select a valid value from the dropdown options.">
          <x14:formula1>
            <xm:f>AllQ4!$O$778:$P$778</xm:f>
          </x14:formula1>
          <xm:sqref>O29:AM29</xm:sqref>
        </x14:dataValidation>
        <x14:dataValidation type="list" allowBlank="1" showInputMessage="1" showErrorMessage="1" errorTitle="Must choose from dropdown" error="Please select a valid value from the dropdown options.">
          <x14:formula1>
            <xm:f>AllQ4!$O$779:$P$779</xm:f>
          </x14:formula1>
          <xm:sqref>O30:AM30</xm:sqref>
        </x14:dataValidation>
        <x14:dataValidation type="list" allowBlank="1" showInputMessage="1" showErrorMessage="1" errorTitle="Must choose from dropdown" error="Please select a valid value from the dropdown options.">
          <x14:formula1>
            <xm:f>AllQ4!$O$780:$P$780</xm:f>
          </x14:formula1>
          <xm:sqref>O31:AM31</xm:sqref>
        </x14:dataValidation>
        <x14:dataValidation type="list" allowBlank="1" showInputMessage="1" showErrorMessage="1" errorTitle="Must choose from dropdown" error="Please select a valid value from the dropdown options.">
          <x14:formula1>
            <xm:f>AllQ4!$O$829:$P$829</xm:f>
          </x14:formula1>
          <xm:sqref>O80:AM80</xm:sqref>
        </x14:dataValidation>
        <x14:dataValidation type="list" allowBlank="1" showInputMessage="1" showErrorMessage="1" errorTitle="Must choose from dropdown" error="Please select a valid value from the dropdown options.">
          <x14:formula1>
            <xm:f>AllQ4!$O$831:$P$831</xm:f>
          </x14:formula1>
          <xm:sqref>O82:AM82</xm:sqref>
        </x14:dataValidation>
        <x14:dataValidation type="list" allowBlank="1" showInputMessage="1" showErrorMessage="1" errorTitle="Must choose from dropdown" error="Please select a valid value from the dropdown options.">
          <x14:formula1>
            <xm:f>AllQ4!$O$836:$P$836</xm:f>
          </x14:formula1>
          <xm:sqref>O87:AM87</xm:sqref>
        </x14:dataValidation>
        <x14:dataValidation type="list" allowBlank="1" showInputMessage="1" showErrorMessage="1" errorTitle="Must choose from dropdown" error="Please select a valid value from the dropdown options.">
          <x14:formula1>
            <xm:f>AllQ4!$O$837:$P$837</xm:f>
          </x14:formula1>
          <xm:sqref>O88:AM88</xm:sqref>
        </x14:dataValidation>
        <x14:dataValidation type="list" allowBlank="1" showInputMessage="1" showErrorMessage="1" errorTitle="Must choose from dropdown" error="Please select a valid value from the dropdown options.">
          <x14:formula1>
            <xm:f>AllQ4!$O$838:$P$838</xm:f>
          </x14:formula1>
          <xm:sqref>O89:AM89</xm:sqref>
        </x14:dataValidation>
        <x14:dataValidation type="list" allowBlank="1" showInputMessage="1" showErrorMessage="1" errorTitle="Must choose from dropdown" error="Please select a valid value from the dropdown options.">
          <x14:formula1>
            <xm:f>AllQ4!$O$841:$P$841</xm:f>
          </x14:formula1>
          <xm:sqref>O92:AM92</xm:sqref>
        </x14:dataValidation>
        <x14:dataValidation type="list" allowBlank="1" showInputMessage="1" showErrorMessage="1" errorTitle="Must choose from dropdown" error="Please select a valid value from the dropdown options.">
          <x14:formula1>
            <xm:f>AllQ4!$O$847:$P$847</xm:f>
          </x14:formula1>
          <xm:sqref>O98:AM98</xm:sqref>
        </x14:dataValidation>
        <x14:dataValidation type="list" allowBlank="1" showInputMessage="1" showErrorMessage="1" errorTitle="Must choose from dropdown" error="Please select a valid value from the dropdown options.">
          <x14:formula1>
            <xm:f>AllQ4!$O$848:$P$848</xm:f>
          </x14:formula1>
          <xm:sqref>O99:AM99</xm:sqref>
        </x14:dataValidation>
        <x14:dataValidation type="list" allowBlank="1" showInputMessage="1" showErrorMessage="1" errorTitle="Must choose from dropdown" error="Please select a valid value from the dropdown options.">
          <x14:formula1>
            <xm:f>AllQ4!$O$854:$P$854</xm:f>
          </x14:formula1>
          <xm:sqref>O105:AM105</xm:sqref>
        </x14:dataValidation>
        <x14:dataValidation type="list" allowBlank="1" showInputMessage="1" showErrorMessage="1" errorTitle="Must choose from dropdown" error="Please select a valid value from the dropdown options.">
          <x14:formula1>
            <xm:f>AllQ4!$O$862:$P$862</xm:f>
          </x14:formula1>
          <xm:sqref>O113:AM113</xm:sqref>
        </x14:dataValidation>
        <x14:dataValidation type="list" allowBlank="1" showInputMessage="1" showErrorMessage="1" errorTitle="Must choose from dropdown" error="Please select a valid value from the dropdown options.">
          <x14:formula1>
            <xm:f>AllQ4!$O$864:$P$864</xm:f>
          </x14:formula1>
          <xm:sqref>O115:AM115</xm:sqref>
        </x14:dataValidation>
        <x14:dataValidation type="list" allowBlank="1" showInputMessage="1" showErrorMessage="1" errorTitle="Must choose from dropdown" error="Please select a valid value from the dropdown options.">
          <x14:formula1>
            <xm:f>AllQ4!$O$866:$P$866</xm:f>
          </x14:formula1>
          <xm:sqref>O117:AM117</xm:sqref>
        </x14:dataValidation>
        <x14:dataValidation type="list" allowBlank="1" showInputMessage="1" showErrorMessage="1" errorTitle="Must choose from dropdown" error="Please select a valid value from the dropdown options.">
          <x14:formula1>
            <xm:f>AllQ4!$O$868:$P$868</xm:f>
          </x14:formula1>
          <xm:sqref>O119:AM119</xm:sqref>
        </x14:dataValidation>
        <x14:dataValidation type="list" allowBlank="1" showInputMessage="1" showErrorMessage="1" errorTitle="Must choose from dropdown" error="Please select a valid value from the dropdown options.">
          <x14:formula1>
            <xm:f>AllQ4!$O$869:$P$869</xm:f>
          </x14:formula1>
          <xm:sqref>O120:AM120</xm:sqref>
        </x14:dataValidation>
        <x14:dataValidation type="list" allowBlank="1" showInputMessage="1" showErrorMessage="1" errorTitle="Must choose from dropdown" error="Please select a valid value from the dropdown options.">
          <x14:formula1>
            <xm:f>AllQ4!$O$871:$P$871</xm:f>
          </x14:formula1>
          <xm:sqref>O122:AM122</xm:sqref>
        </x14:dataValidation>
        <x14:dataValidation type="list" allowBlank="1" showInputMessage="1" showErrorMessage="1" errorTitle="Must choose from dropdown" error="Please select a valid value from the dropdown options.">
          <x14:formula1>
            <xm:f>AllQ4!$O$874:$R$874</xm:f>
          </x14:formula1>
          <xm:sqref>O125:AM125</xm:sqref>
        </x14:dataValidation>
        <x14:dataValidation type="list" allowBlank="1" showInputMessage="1" showErrorMessage="1" errorTitle="Must choose from dropdown" error="Please select a valid value from the dropdown options.">
          <x14:formula1>
            <xm:f>AllQ4!$O$875:$R$875</xm:f>
          </x14:formula1>
          <xm:sqref>O126:AM126</xm:sqref>
        </x14:dataValidation>
        <x14:dataValidation type="list" allowBlank="1" showInputMessage="1" showErrorMessage="1" errorTitle="Must choose from dropdown" error="Please select a valid value from the dropdown options.">
          <x14:formula1>
            <xm:f>AllQ4!$O$876:$R$876</xm:f>
          </x14:formula1>
          <xm:sqref>O127:AM127</xm:sqref>
        </x14:dataValidation>
        <x14:dataValidation type="list" allowBlank="1" showInputMessage="1" showErrorMessage="1" errorTitle="Must choose from dropdown" error="Please select a valid value from the dropdown options.">
          <x14:formula1>
            <xm:f>AllQ4!$O$877:$R$877</xm:f>
          </x14:formula1>
          <xm:sqref>O128:AM128</xm:sqref>
        </x14:dataValidation>
        <x14:dataValidation type="list" allowBlank="1" showInputMessage="1" showErrorMessage="1" errorTitle="Must choose from dropdown" error="Please select a valid value from the dropdown options.">
          <x14:formula1>
            <xm:f>AllQ4!$O$878:$R$878</xm:f>
          </x14:formula1>
          <xm:sqref>O129:AM129</xm:sqref>
        </x14:dataValidation>
        <x14:dataValidation type="list" allowBlank="1" showInputMessage="1" showErrorMessage="1" errorTitle="Must choose from dropdown" error="Please select a valid value from the dropdown options.">
          <x14:formula1>
            <xm:f>AllQ4!$O$879:$R$879</xm:f>
          </x14:formula1>
          <xm:sqref>O130:AM130</xm:sqref>
        </x14:dataValidation>
        <x14:dataValidation type="list" allowBlank="1" showInputMessage="1" showErrorMessage="1" errorTitle="Must choose from dropdown" error="Please select a valid value from the dropdown options.">
          <x14:formula1>
            <xm:f>AllQ4!$O$880:$R$880</xm:f>
          </x14:formula1>
          <xm:sqref>O131:AM131</xm:sqref>
        </x14:dataValidation>
        <x14:dataValidation type="list" allowBlank="1" showInputMessage="1" showErrorMessage="1" errorTitle="Must choose from dropdown" error="Please select a valid value from the dropdown options.">
          <x14:formula1>
            <xm:f>AllQ4!$O$881:$R$881</xm:f>
          </x14:formula1>
          <xm:sqref>O132:AM132</xm:sqref>
        </x14:dataValidation>
        <x14:dataValidation type="list" allowBlank="1" showInputMessage="1" showErrorMessage="1" errorTitle="Must choose from dropdown" error="Please select a valid value from the dropdown options.">
          <x14:formula1>
            <xm:f>AllQ4!$O$882:$R$882</xm:f>
          </x14:formula1>
          <xm:sqref>O133:AM133</xm:sqref>
        </x14:dataValidation>
        <x14:dataValidation type="list" allowBlank="1" showInputMessage="1" showErrorMessage="1" errorTitle="Must choose from dropdown" error="Please select a valid value from the dropdown options.">
          <x14:formula1>
            <xm:f>AllQ4!$O$883:$R$883</xm:f>
          </x14:formula1>
          <xm:sqref>O134:AM134</xm:sqref>
        </x14:dataValidation>
        <x14:dataValidation type="list" allowBlank="1" showInputMessage="1" showErrorMessage="1" errorTitle="Must choose from dropdown" error="Please select a valid value from the dropdown options.">
          <x14:formula1>
            <xm:f>AllQ4!$O$897:$Q$897</xm:f>
          </x14:formula1>
          <xm:sqref>O148:AM148</xm:sqref>
        </x14:dataValidation>
        <x14:dataValidation type="list" allowBlank="1" showInputMessage="1" showErrorMessage="1" errorTitle="Must choose from dropdown" error="Please select a valid value from the dropdown options.">
          <x14:formula1>
            <xm:f>AllQ4!$O$899:$Q$899</xm:f>
          </x14:formula1>
          <xm:sqref>O150:AM150</xm:sqref>
        </x14:dataValidation>
        <x14:dataValidation type="list" allowBlank="1" showInputMessage="1" showErrorMessage="1" errorTitle="Must choose from dropdown" error="Please select a valid value from the dropdown options.">
          <x14:formula1>
            <xm:f>AllQ4!$O$901:$P$901</xm:f>
          </x14:formula1>
          <xm:sqref>O152:AM152</xm:sqref>
        </x14:dataValidation>
        <x14:dataValidation type="list" allowBlank="1" showInputMessage="1" showErrorMessage="1" errorTitle="Must choose from dropdown" error="Please select a valid value from the dropdown options.">
          <x14:formula1>
            <xm:f>AllQ4!$O$933:$P$933</xm:f>
          </x14:formula1>
          <xm:sqref>O184:AM184</xm:sqref>
        </x14:dataValidation>
        <x14:dataValidation type="list" allowBlank="1" showInputMessage="1" showErrorMessage="1" errorTitle="Must choose from dropdown" error="Please select a valid value from the dropdown options.">
          <x14:formula1>
            <xm:f>AllQ4!$O$934:$P$934</xm:f>
          </x14:formula1>
          <xm:sqref>O185:AM185</xm:sqref>
        </x14:dataValidation>
        <x14:dataValidation type="list" allowBlank="1" showInputMessage="1" showErrorMessage="1" errorTitle="Must choose from dropdown" error="Please select a valid value from the dropdown options.">
          <x14:formula1>
            <xm:f>AllQ4!$O$941:$P$941</xm:f>
          </x14:formula1>
          <xm:sqref>O192:AM192</xm:sqref>
        </x14:dataValidation>
        <x14:dataValidation type="list" allowBlank="1" showInputMessage="1" showErrorMessage="1" errorTitle="Must choose from dropdown" error="Please select a valid value from the dropdown options.">
          <x14:formula1>
            <xm:f>AllQ4!$O$942:$P$942</xm:f>
          </x14:formula1>
          <xm:sqref>O193:AM193</xm:sqref>
        </x14:dataValidation>
        <x14:dataValidation type="list" allowBlank="1" showInputMessage="1" showErrorMessage="1" errorTitle="Must choose from dropdown" error="Please select a valid value from the dropdown options.">
          <x14:formula1>
            <xm:f>AllQ4!$O$949:$R$949</xm:f>
          </x14:formula1>
          <xm:sqref>O200:AM200</xm:sqref>
        </x14:dataValidation>
        <x14:dataValidation type="list" allowBlank="1" showInputMessage="1" showErrorMessage="1" errorTitle="Must choose from dropdown" error="Please select a valid value from the dropdown options.">
          <x14:formula1>
            <xm:f>AllQ4!$O$951:$P$951</xm:f>
          </x14:formula1>
          <xm:sqref>O202:AM202</xm:sqref>
        </x14:dataValidation>
        <x14:dataValidation type="list" allowBlank="1" showInputMessage="1" showErrorMessage="1" errorTitle="Must choose from dropdown" error="Please select a valid value from the dropdown options.">
          <x14:formula1>
            <xm:f>AllQ4!$O$952:$P$952</xm:f>
          </x14:formula1>
          <xm:sqref>O203:AM203</xm:sqref>
        </x14:dataValidation>
        <x14:dataValidation type="list" allowBlank="1" showInputMessage="1" showErrorMessage="1" errorTitle="Must choose from dropdown" error="Please select a valid value from the dropdown options.">
          <x14:formula1>
            <xm:f>AllQ4!$O$954:$P$954</xm:f>
          </x14:formula1>
          <xm:sqref>O205:AM205</xm:sqref>
        </x14:dataValidation>
        <x14:dataValidation type="list" allowBlank="1" showInputMessage="1" showErrorMessage="1" errorTitle="Must choose from dropdown" error="Please select a valid value from the dropdown options.">
          <x14:formula1>
            <xm:f>AllQ4!$O$956:$P$956</xm:f>
          </x14:formula1>
          <xm:sqref>O207:AM207</xm:sqref>
        </x14:dataValidation>
        <x14:dataValidation type="list" allowBlank="1" showInputMessage="1" showErrorMessage="1" errorTitle="Must choose from dropdown" error="Please select a valid value from the dropdown options.">
          <x14:formula1>
            <xm:f>AllQ4!$O$957:$P$957</xm:f>
          </x14:formula1>
          <xm:sqref>O208:AM208</xm:sqref>
        </x14:dataValidation>
        <x14:dataValidation type="list" allowBlank="1" showInputMessage="1" showErrorMessage="1" errorTitle="Must choose from dropdown" error="Please select a valid value from the dropdown options.">
          <x14:formula1>
            <xm:f>AllQ4!$O$960:$P$960</xm:f>
          </x14:formula1>
          <xm:sqref>O211:AM211</xm:sqref>
        </x14:dataValidation>
        <x14:dataValidation type="list" allowBlank="1" showInputMessage="1" showErrorMessage="1" errorTitle="Must choose from dropdown" error="Please select a valid value from the dropdown options.">
          <x14:formula1>
            <xm:f>AllQ4!$O$961:$P$961</xm:f>
          </x14:formula1>
          <xm:sqref>O212:AM212</xm:sqref>
        </x14:dataValidation>
        <x14:dataValidation type="list" allowBlank="1" showInputMessage="1" showErrorMessage="1" errorTitle="Must choose from dropdown" error="Please select a valid value from the dropdown options.">
          <x14:formula1>
            <xm:f>AllQ4!$O$962:$P$962</xm:f>
          </x14:formula1>
          <xm:sqref>O213:AM213</xm:sqref>
        </x14:dataValidation>
        <x14:dataValidation type="list" allowBlank="1" showInputMessage="1" showErrorMessage="1" errorTitle="Must choose from dropdown" error="Please select a valid value from the dropdown options.">
          <x14:formula1>
            <xm:f>AllQ4!$O$963:$P$963</xm:f>
          </x14:formula1>
          <xm:sqref>O214:AM214</xm:sqref>
        </x14:dataValidation>
        <x14:dataValidation type="list" allowBlank="1" showInputMessage="1" showErrorMessage="1" errorTitle="Must choose from dropdown" error="Please select a valid value from the dropdown options.">
          <x14:formula1>
            <xm:f>AllQ4!$O$965:$P$965</xm:f>
          </x14:formula1>
          <xm:sqref>O216:AM216</xm:sqref>
        </x14:dataValidation>
        <x14:dataValidation type="list" allowBlank="1" showInputMessage="1" showErrorMessage="1" errorTitle="Must choose from dropdown" error="Please select a valid value from the dropdown options.">
          <x14:formula1>
            <xm:f>AllQ4!$O$966:$P$966</xm:f>
          </x14:formula1>
          <xm:sqref>O217:AM217</xm:sqref>
        </x14:dataValidation>
        <x14:dataValidation type="list" allowBlank="1" showInputMessage="1" showErrorMessage="1" errorTitle="Must choose from dropdown" error="Please select a valid value from the dropdown options.">
          <x14:formula1>
            <xm:f>AllQ4!$O$968:$P$968</xm:f>
          </x14:formula1>
          <xm:sqref>O219:AM219</xm:sqref>
        </x14:dataValidation>
        <x14:dataValidation type="list" allowBlank="1" showInputMessage="1" showErrorMessage="1" errorTitle="Must choose from dropdown" error="Please select a valid value from the dropdown options.">
          <x14:formula1>
            <xm:f>AllQ4!$O$969:$P$969</xm:f>
          </x14:formula1>
          <xm:sqref>O220:AM220</xm:sqref>
        </x14:dataValidation>
        <x14:dataValidation type="list" allowBlank="1" showInputMessage="1" showErrorMessage="1" errorTitle="Must choose from dropdown" error="Please select a valid value from the dropdown options.">
          <x14:formula1>
            <xm:f>AllQ4!$O$970:$Q$970</xm:f>
          </x14:formula1>
          <xm:sqref>O221:AM221</xm:sqref>
        </x14:dataValidation>
        <x14:dataValidation type="list" allowBlank="1" showInputMessage="1" showErrorMessage="1" errorTitle="Must choose from dropdown" error="Please select a valid value from the dropdown options.">
          <x14:formula1>
            <xm:f>AllQ4!$O$975:$P$975</xm:f>
          </x14:formula1>
          <xm:sqref>O226:AM226</xm:sqref>
        </x14:dataValidation>
        <x14:dataValidation type="list" allowBlank="1" showInputMessage="1" showErrorMessage="1" errorTitle="Must choose from dropdown" error="Please select a valid value from the dropdown options.">
          <x14:formula1>
            <xm:f>AllQ4!$O$979:$P$979</xm:f>
          </x14:formula1>
          <xm:sqref>O230:AM230</xm:sqref>
        </x14:dataValidation>
        <x14:dataValidation type="list" allowBlank="1" showInputMessage="1" showErrorMessage="1" errorTitle="Must choose from dropdown" error="Please select a valid value from the dropdown options.">
          <x14:formula1>
            <xm:f>AllQ4!$O$981:$P$981</xm:f>
          </x14:formula1>
          <xm:sqref>O232:AM232</xm:sqref>
        </x14:dataValidation>
        <x14:dataValidation type="list" allowBlank="1" showInputMessage="1" showErrorMessage="1" errorTitle="Must choose from dropdown" error="Please select a valid value from the dropdown options.">
          <x14:formula1>
            <xm:f>AllQ4!$O$983:$P$983</xm:f>
          </x14:formula1>
          <xm:sqref>O234:AM234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INSTRUCTIONS</vt:lpstr>
      <vt:lpstr>FacilityList</vt:lpstr>
      <vt:lpstr>ForbiddenCharacters</vt:lpstr>
      <vt:lpstr>Profile</vt:lpstr>
      <vt:lpstr>Goals</vt:lpstr>
      <vt:lpstr>Leadership</vt:lpstr>
      <vt:lpstr>AppendixA</vt:lpstr>
      <vt:lpstr>Waste</vt:lpstr>
      <vt:lpstr>Chemicals</vt:lpstr>
      <vt:lpstr>GOR</vt:lpstr>
      <vt:lpstr>Food</vt:lpstr>
      <vt:lpstr>EPP</vt:lpstr>
      <vt:lpstr>Energy</vt:lpstr>
      <vt:lpstr>Water</vt:lpstr>
      <vt:lpstr>Climate</vt:lpstr>
      <vt:lpstr>Transport</vt:lpstr>
      <vt:lpstr>GreenBuilding</vt:lpstr>
      <vt:lpstr>Accuracy</vt:lpstr>
      <vt:lpstr>PrevGreenSpend</vt:lpstr>
      <vt:lpstr>PrevVehicles</vt:lpstr>
      <vt:lpstr>BaseVehicles</vt:lpstr>
      <vt:lpstr>PrevRecycling</vt:lpstr>
      <vt:lpstr>BaseRecycling</vt:lpstr>
      <vt:lpstr>Template</vt:lpstr>
      <vt:lpstr>ColLet</vt:lpstr>
      <vt:lpstr>AllQ4</vt:lpstr>
      <vt:lpstr>Sections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Lara</dc:creator>
  <cp:lastModifiedBy>Lara Sutherland</cp:lastModifiedBy>
  <dcterms:created xsi:type="dcterms:W3CDTF">2019-01-09T14:24:57Z</dcterms:created>
  <dcterms:modified xsi:type="dcterms:W3CDTF">2024-01-30T18:28:02Z</dcterms:modified>
</cp:coreProperties>
</file>